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c1fb45f165b7ba58/Desktop/INTERNSHIP PROJECTS/WEEK 2 EXCEL/"/>
    </mc:Choice>
  </mc:AlternateContent>
  <xr:revisionPtr revIDLastSave="0" documentId="14_{CB3D5719-AD82-4AF5-8AE6-5CF1477B7FBA}" xr6:coauthVersionLast="47" xr6:coauthVersionMax="47" xr10:uidLastSave="{00000000-0000-0000-0000-000000000000}"/>
  <bookViews>
    <workbookView xWindow="-120" yWindow="-120" windowWidth="23280" windowHeight="14880" tabRatio="810" firstSheet="2" activeTab="2" xr2:uid="{5B273567-0BF4-4B00-B90C-779B9CFDF0ED}"/>
  </bookViews>
  <sheets>
    <sheet name="KMART DATA - UNCLEAN" sheetId="16" r:id="rId1"/>
    <sheet name="KMART DATA" sheetId="1" r:id="rId2"/>
    <sheet name="Main Dashboard" sheetId="28" r:id="rId3"/>
    <sheet name="Total Sales Over time" sheetId="17" r:id="rId4"/>
    <sheet name="Average Sales Over Time" sheetId="19" r:id="rId5"/>
    <sheet name="Sales By Category" sheetId="20" r:id="rId6"/>
    <sheet name="Sales By Suburb" sheetId="21" r:id="rId7"/>
    <sheet name="online vs store" sheetId="23" r:id="rId8"/>
    <sheet name="State Sparkline" sheetId="24" r:id="rId9"/>
    <sheet name="Map - Sales By Stat" sheetId="25" r:id="rId10"/>
    <sheet name="Sales By Manager" sheetId="26" r:id="rId11"/>
    <sheet name="Sales By Buyers" sheetId="27" r:id="rId12"/>
  </sheets>
  <definedNames>
    <definedName name="_xlnm._FilterDatabase" localSheetId="1" hidden="1">'KMART DATA'!$A$1:$M$4506</definedName>
    <definedName name="_xlnm._FilterDatabase" localSheetId="0" hidden="1">'KMART DATA - UNCLEAN'!$A$1:$M$4506</definedName>
    <definedName name="_xlchart.v5.0" hidden="1">'Map - Sales By Stat'!$A$3:$B$3</definedName>
    <definedName name="_xlchart.v5.1" hidden="1">'Map - Sales By Stat'!$A$4:$B$11</definedName>
    <definedName name="_xlchart.v5.2" hidden="1">'Map - Sales By Stat'!$C$3</definedName>
    <definedName name="_xlchart.v5.3" hidden="1">'Map - Sales By Stat'!$C$4:$C$11</definedName>
    <definedName name="Slicer_Category">#N/A</definedName>
    <definedName name="Slicer_Financial_Year">#N/A</definedName>
    <definedName name="Slicer_State">#N/A</definedName>
    <definedName name="Slicer_Type">#N/A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27" l="1"/>
  <c r="G26" i="26"/>
  <c r="E22" i="21"/>
  <c r="H23" i="19"/>
  <c r="G22" i="17"/>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F4506" i="16"/>
  <c r="B4506" i="16"/>
  <c r="F4505" i="16"/>
  <c r="B4505" i="16"/>
  <c r="F4504" i="16"/>
  <c r="B4504" i="16"/>
  <c r="F4503" i="16"/>
  <c r="B4503" i="16"/>
  <c r="F4502" i="16"/>
  <c r="B4502" i="16"/>
  <c r="F4501" i="16"/>
  <c r="B4501" i="16"/>
  <c r="F4500" i="16"/>
  <c r="B4500" i="16"/>
  <c r="F4499" i="16"/>
  <c r="B4499" i="16"/>
  <c r="F4498" i="16"/>
  <c r="B4498" i="16"/>
  <c r="F4497" i="16"/>
  <c r="B4497" i="16"/>
  <c r="F4496" i="16"/>
  <c r="B4496" i="16"/>
  <c r="F4495" i="16"/>
  <c r="B4495" i="16"/>
  <c r="F4494" i="16"/>
  <c r="B4494" i="16"/>
  <c r="F4493" i="16"/>
  <c r="B4493" i="16"/>
  <c r="F4492" i="16"/>
  <c r="B4492" i="16"/>
  <c r="F4491" i="16"/>
  <c r="B4491" i="16"/>
  <c r="F4490" i="16"/>
  <c r="B4490" i="16"/>
  <c r="F4489" i="16"/>
  <c r="B4489" i="16"/>
  <c r="F4488" i="16"/>
  <c r="B4488" i="16"/>
  <c r="F4487" i="16"/>
  <c r="B4487" i="16"/>
  <c r="F4486" i="16"/>
  <c r="B4486" i="16"/>
  <c r="F4485" i="16"/>
  <c r="B4485" i="16"/>
  <c r="F4484" i="16"/>
  <c r="B4484" i="16"/>
  <c r="F4483" i="16"/>
  <c r="B4483" i="16"/>
  <c r="F4482" i="16"/>
  <c r="B4482" i="16"/>
  <c r="F4481" i="16"/>
  <c r="B4481" i="16"/>
  <c r="F4480" i="16"/>
  <c r="B4480" i="16"/>
  <c r="F4479" i="16"/>
  <c r="B4479" i="16"/>
  <c r="F4478" i="16"/>
  <c r="B4478" i="16"/>
  <c r="F4477" i="16"/>
  <c r="B4477" i="16"/>
  <c r="F4476" i="16"/>
  <c r="B4476" i="16"/>
  <c r="F4475" i="16"/>
  <c r="B4475" i="16"/>
  <c r="F4474" i="16"/>
  <c r="B4474" i="16"/>
  <c r="F4473" i="16"/>
  <c r="B4473" i="16"/>
  <c r="F4472" i="16"/>
  <c r="B4472" i="16"/>
  <c r="F4471" i="16"/>
  <c r="B4471" i="16"/>
  <c r="F4470" i="16"/>
  <c r="B4470" i="16"/>
  <c r="F4469" i="16"/>
  <c r="B4469" i="16"/>
  <c r="F4468" i="16"/>
  <c r="B4468" i="16"/>
  <c r="F4467" i="16"/>
  <c r="B4467" i="16"/>
  <c r="F4466" i="16"/>
  <c r="B4466" i="16"/>
  <c r="F4465" i="16"/>
  <c r="B4465" i="16"/>
  <c r="F4464" i="16"/>
  <c r="B4464" i="16"/>
  <c r="F4463" i="16"/>
  <c r="B4463" i="16"/>
  <c r="F4462" i="16"/>
  <c r="B4462" i="16"/>
  <c r="F4461" i="16"/>
  <c r="B4461" i="16"/>
  <c r="F4460" i="16"/>
  <c r="B4460" i="16"/>
  <c r="F4459" i="16"/>
  <c r="B4459" i="16"/>
  <c r="F4458" i="16"/>
  <c r="B4458" i="16"/>
  <c r="F4457" i="16"/>
  <c r="B4457" i="16"/>
  <c r="F4456" i="16"/>
  <c r="B4456" i="16"/>
  <c r="F4455" i="16"/>
  <c r="B4455" i="16"/>
  <c r="F4454" i="16"/>
  <c r="B4454" i="16"/>
  <c r="F4453" i="16"/>
  <c r="B4453" i="16"/>
  <c r="F4452" i="16"/>
  <c r="B4452" i="16"/>
  <c r="F4451" i="16"/>
  <c r="B4451" i="16"/>
  <c r="F4450" i="16"/>
  <c r="B4450" i="16"/>
  <c r="F4449" i="16"/>
  <c r="B4449" i="16"/>
  <c r="F4448" i="16"/>
  <c r="B4448" i="16"/>
  <c r="F4447" i="16"/>
  <c r="B4447" i="16"/>
  <c r="F4446" i="16"/>
  <c r="B4446" i="16"/>
  <c r="F4445" i="16"/>
  <c r="B4445" i="16"/>
  <c r="F4444" i="16"/>
  <c r="B4444" i="16"/>
  <c r="F4443" i="16"/>
  <c r="B4443" i="16"/>
  <c r="F4442" i="16"/>
  <c r="B4442" i="16"/>
  <c r="F4441" i="16"/>
  <c r="B4441" i="16"/>
  <c r="F4440" i="16"/>
  <c r="B4440" i="16"/>
  <c r="F4439" i="16"/>
  <c r="B4439" i="16"/>
  <c r="F4438" i="16"/>
  <c r="B4438" i="16"/>
  <c r="F4437" i="16"/>
  <c r="B4437" i="16"/>
  <c r="F4436" i="16"/>
  <c r="B4436" i="16"/>
  <c r="F4435" i="16"/>
  <c r="B4435" i="16"/>
  <c r="F4434" i="16"/>
  <c r="B4434" i="16"/>
  <c r="F4433" i="16"/>
  <c r="B4433" i="16"/>
  <c r="F4432" i="16"/>
  <c r="B4432" i="16"/>
  <c r="F4431" i="16"/>
  <c r="B4431" i="16"/>
  <c r="F4430" i="16"/>
  <c r="B4430" i="16"/>
  <c r="F4429" i="16"/>
  <c r="B4429" i="16"/>
  <c r="F4428" i="16"/>
  <c r="B4428" i="16"/>
  <c r="F4427" i="16"/>
  <c r="B4427" i="16"/>
  <c r="F4426" i="16"/>
  <c r="B4426" i="16"/>
  <c r="F4425" i="16"/>
  <c r="B4425" i="16"/>
  <c r="F4424" i="16"/>
  <c r="B4424" i="16"/>
  <c r="F4423" i="16"/>
  <c r="B4423" i="16"/>
  <c r="F4422" i="16"/>
  <c r="B4422" i="16"/>
  <c r="F4421" i="16"/>
  <c r="B4421" i="16"/>
  <c r="F4420" i="16"/>
  <c r="B4420" i="16"/>
  <c r="F4419" i="16"/>
  <c r="B4419" i="16"/>
  <c r="F4418" i="16"/>
  <c r="B4418" i="16"/>
  <c r="F4417" i="16"/>
  <c r="B4417" i="16"/>
  <c r="F4416" i="16"/>
  <c r="B4416" i="16"/>
  <c r="F4415" i="16"/>
  <c r="B4415" i="16"/>
  <c r="F4414" i="16"/>
  <c r="B4414" i="16"/>
  <c r="F4413" i="16"/>
  <c r="B4413" i="16"/>
  <c r="F4412" i="16"/>
  <c r="B4412" i="16"/>
  <c r="F4411" i="16"/>
  <c r="B4411" i="16"/>
  <c r="F4410" i="16"/>
  <c r="B4410" i="16"/>
  <c r="F4409" i="16"/>
  <c r="B4409" i="16"/>
  <c r="F4408" i="16"/>
  <c r="B4408" i="16"/>
  <c r="F4407" i="16"/>
  <c r="B4407" i="16"/>
  <c r="F4406" i="16"/>
  <c r="B4406" i="16"/>
  <c r="F4405" i="16"/>
  <c r="B4405" i="16"/>
  <c r="F4404" i="16"/>
  <c r="B4404" i="16"/>
  <c r="F4403" i="16"/>
  <c r="B4403" i="16"/>
  <c r="F4402" i="16"/>
  <c r="B4402" i="16"/>
  <c r="F4401" i="16"/>
  <c r="B4401" i="16"/>
  <c r="F4400" i="16"/>
  <c r="B4400" i="16"/>
  <c r="F4399" i="16"/>
  <c r="B4399" i="16"/>
  <c r="F4398" i="16"/>
  <c r="B4398" i="16"/>
  <c r="F4397" i="16"/>
  <c r="B4397" i="16"/>
  <c r="F4396" i="16"/>
  <c r="B4396" i="16"/>
  <c r="F4395" i="16"/>
  <c r="B4395" i="16"/>
  <c r="F4394" i="16"/>
  <c r="B4394" i="16"/>
  <c r="F4393" i="16"/>
  <c r="B4393" i="16"/>
  <c r="F4392" i="16"/>
  <c r="B4392" i="16"/>
  <c r="F4391" i="16"/>
  <c r="B4391" i="16"/>
  <c r="F4390" i="16"/>
  <c r="B4390" i="16"/>
  <c r="F4389" i="16"/>
  <c r="B4389" i="16"/>
  <c r="F4388" i="16"/>
  <c r="B4388" i="16"/>
  <c r="F4387" i="16"/>
  <c r="B4387" i="16"/>
  <c r="F4386" i="16"/>
  <c r="B4386" i="16"/>
  <c r="F4385" i="16"/>
  <c r="B4385" i="16"/>
  <c r="F4384" i="16"/>
  <c r="B4384" i="16"/>
  <c r="F4383" i="16"/>
  <c r="B4383" i="16"/>
  <c r="F4382" i="16"/>
  <c r="B4382" i="16"/>
  <c r="F4381" i="16"/>
  <c r="B4381" i="16"/>
  <c r="F4380" i="16"/>
  <c r="B4380" i="16"/>
  <c r="F4379" i="16"/>
  <c r="B4379" i="16"/>
  <c r="F4378" i="16"/>
  <c r="B4378" i="16"/>
  <c r="F4377" i="16"/>
  <c r="B4377" i="16"/>
  <c r="F4376" i="16"/>
  <c r="B4376" i="16"/>
  <c r="F4375" i="16"/>
  <c r="B4375" i="16"/>
  <c r="F4374" i="16"/>
  <c r="B4374" i="16"/>
  <c r="F4373" i="16"/>
  <c r="B4373" i="16"/>
  <c r="F4372" i="16"/>
  <c r="B4372" i="16"/>
  <c r="F4371" i="16"/>
  <c r="B4371" i="16"/>
  <c r="F4370" i="16"/>
  <c r="B4370" i="16"/>
  <c r="F4369" i="16"/>
  <c r="B4369" i="16"/>
  <c r="F4368" i="16"/>
  <c r="B4368" i="16"/>
  <c r="F4367" i="16"/>
  <c r="B4367" i="16"/>
  <c r="F4366" i="16"/>
  <c r="B4366" i="16"/>
  <c r="F4365" i="16"/>
  <c r="B4365" i="16"/>
  <c r="F4364" i="16"/>
  <c r="B4364" i="16"/>
  <c r="F4363" i="16"/>
  <c r="B4363" i="16"/>
  <c r="F4362" i="16"/>
  <c r="B4362" i="16"/>
  <c r="F4361" i="16"/>
  <c r="B4361" i="16"/>
  <c r="F4360" i="16"/>
  <c r="B4360" i="16"/>
  <c r="F4359" i="16"/>
  <c r="B4359" i="16"/>
  <c r="F4358" i="16"/>
  <c r="B4358" i="16"/>
  <c r="F4357" i="16"/>
  <c r="B4357" i="16"/>
  <c r="F4356" i="16"/>
  <c r="B4356" i="16"/>
  <c r="F4355" i="16"/>
  <c r="B4355" i="16"/>
  <c r="F4354" i="16"/>
  <c r="B4354" i="16"/>
  <c r="F4353" i="16"/>
  <c r="B4353" i="16"/>
  <c r="F4352" i="16"/>
  <c r="B4352" i="16"/>
  <c r="F4351" i="16"/>
  <c r="B4351" i="16"/>
  <c r="F4350" i="16"/>
  <c r="B4350" i="16"/>
  <c r="F4349" i="16"/>
  <c r="B4349" i="16"/>
  <c r="F4348" i="16"/>
  <c r="B4348" i="16"/>
  <c r="F4347" i="16"/>
  <c r="B4347" i="16"/>
  <c r="F4346" i="16"/>
  <c r="B4346" i="16"/>
  <c r="F4345" i="16"/>
  <c r="B4345" i="16"/>
  <c r="F4344" i="16"/>
  <c r="B4344" i="16"/>
  <c r="F4343" i="16"/>
  <c r="B4343" i="16"/>
  <c r="F4342" i="16"/>
  <c r="B4342" i="16"/>
  <c r="F4341" i="16"/>
  <c r="B4341" i="16"/>
  <c r="F4340" i="16"/>
  <c r="B4340" i="16"/>
  <c r="F4339" i="16"/>
  <c r="B4339" i="16"/>
  <c r="F4338" i="16"/>
  <c r="B4338" i="16"/>
  <c r="F4337" i="16"/>
  <c r="B4337" i="16"/>
  <c r="F4336" i="16"/>
  <c r="B4336" i="16"/>
  <c r="F4335" i="16"/>
  <c r="B4335" i="16"/>
  <c r="F4334" i="16"/>
  <c r="B4334" i="16"/>
  <c r="F4333" i="16"/>
  <c r="B4333" i="16"/>
  <c r="F4332" i="16"/>
  <c r="B4332" i="16"/>
  <c r="F4331" i="16"/>
  <c r="B4331" i="16"/>
  <c r="F4330" i="16"/>
  <c r="B4330" i="16"/>
  <c r="F4329" i="16"/>
  <c r="B4329" i="16"/>
  <c r="F4328" i="16"/>
  <c r="B4328" i="16"/>
  <c r="F4327" i="16"/>
  <c r="B4327" i="16"/>
  <c r="F4326" i="16"/>
  <c r="B4326" i="16"/>
  <c r="F4325" i="16"/>
  <c r="B4325" i="16"/>
  <c r="F4324" i="16"/>
  <c r="B4324" i="16"/>
  <c r="F4323" i="16"/>
  <c r="B4323" i="16"/>
  <c r="F4322" i="16"/>
  <c r="B4322" i="16"/>
  <c r="F4321" i="16"/>
  <c r="B4321" i="16"/>
  <c r="F4320" i="16"/>
  <c r="B4320" i="16"/>
  <c r="F4319" i="16"/>
  <c r="B4319" i="16"/>
  <c r="F4318" i="16"/>
  <c r="B4318" i="16"/>
  <c r="F4317" i="16"/>
  <c r="B4317" i="16"/>
  <c r="F4316" i="16"/>
  <c r="B4316" i="16"/>
  <c r="F4315" i="16"/>
  <c r="B4315" i="16"/>
  <c r="F4314" i="16"/>
  <c r="B4314" i="16"/>
  <c r="F4313" i="16"/>
  <c r="B4313" i="16"/>
  <c r="F4312" i="16"/>
  <c r="B4312" i="16"/>
  <c r="F4311" i="16"/>
  <c r="B4311" i="16"/>
  <c r="F4310" i="16"/>
  <c r="B4310" i="16"/>
  <c r="F4309" i="16"/>
  <c r="B4309" i="16"/>
  <c r="F4308" i="16"/>
  <c r="B4308" i="16"/>
  <c r="F4307" i="16"/>
  <c r="B4307" i="16"/>
  <c r="F4306" i="16"/>
  <c r="B4306" i="16"/>
  <c r="F4305" i="16"/>
  <c r="B4305" i="16"/>
  <c r="F4304" i="16"/>
  <c r="B4304" i="16"/>
  <c r="F4303" i="16"/>
  <c r="B4303" i="16"/>
  <c r="F4302" i="16"/>
  <c r="B4302" i="16"/>
  <c r="F4301" i="16"/>
  <c r="B4301" i="16"/>
  <c r="F4300" i="16"/>
  <c r="B4300" i="16"/>
  <c r="F4299" i="16"/>
  <c r="B4299" i="16"/>
  <c r="F4298" i="16"/>
  <c r="B4298" i="16"/>
  <c r="F4297" i="16"/>
  <c r="B4297" i="16"/>
  <c r="F4296" i="16"/>
  <c r="B4296" i="16"/>
  <c r="F4295" i="16"/>
  <c r="B4295" i="16"/>
  <c r="F4294" i="16"/>
  <c r="B4294" i="16"/>
  <c r="F4293" i="16"/>
  <c r="B4293" i="16"/>
  <c r="F4292" i="16"/>
  <c r="B4292" i="16"/>
  <c r="F4291" i="16"/>
  <c r="B4291" i="16"/>
  <c r="F4290" i="16"/>
  <c r="B4290" i="16"/>
  <c r="F4289" i="16"/>
  <c r="B4289" i="16"/>
  <c r="F4288" i="16"/>
  <c r="B4288" i="16"/>
  <c r="F4287" i="16"/>
  <c r="B4287" i="16"/>
  <c r="F4286" i="16"/>
  <c r="B4286" i="16"/>
  <c r="F4285" i="16"/>
  <c r="B4285" i="16"/>
  <c r="F4284" i="16"/>
  <c r="B4284" i="16"/>
  <c r="F4283" i="16"/>
  <c r="B4283" i="16"/>
  <c r="F4282" i="16"/>
  <c r="B4282" i="16"/>
  <c r="F4281" i="16"/>
  <c r="B4281" i="16"/>
  <c r="F4280" i="16"/>
  <c r="B4280" i="16"/>
  <c r="F4279" i="16"/>
  <c r="B4279" i="16"/>
  <c r="F4278" i="16"/>
  <c r="B4278" i="16"/>
  <c r="F4277" i="16"/>
  <c r="B4277" i="16"/>
  <c r="F4276" i="16"/>
  <c r="B4276" i="16"/>
  <c r="F4275" i="16"/>
  <c r="B4275" i="16"/>
  <c r="F4274" i="16"/>
  <c r="B4274" i="16"/>
  <c r="F4273" i="16"/>
  <c r="B4273" i="16"/>
  <c r="F4272" i="16"/>
  <c r="B4272" i="16"/>
  <c r="F4271" i="16"/>
  <c r="B4271" i="16"/>
  <c r="F4270" i="16"/>
  <c r="B4270" i="16"/>
  <c r="F4269" i="16"/>
  <c r="B4269" i="16"/>
  <c r="F4268" i="16"/>
  <c r="B4268" i="16"/>
  <c r="F4267" i="16"/>
  <c r="B4267" i="16"/>
  <c r="F4266" i="16"/>
  <c r="B4266" i="16"/>
  <c r="F4265" i="16"/>
  <c r="B4265" i="16"/>
  <c r="F4264" i="16"/>
  <c r="B4264" i="16"/>
  <c r="F4263" i="16"/>
  <c r="B4263" i="16"/>
  <c r="F4262" i="16"/>
  <c r="B4262" i="16"/>
  <c r="F4261" i="16"/>
  <c r="B4261" i="16"/>
  <c r="F4260" i="16"/>
  <c r="B4260" i="16"/>
  <c r="F4259" i="16"/>
  <c r="B4259" i="16"/>
  <c r="F4258" i="16"/>
  <c r="B4258" i="16"/>
  <c r="F4257" i="16"/>
  <c r="B4257" i="16"/>
  <c r="F4256" i="16"/>
  <c r="B4256" i="16"/>
  <c r="F4255" i="16"/>
  <c r="B4255" i="16"/>
  <c r="F4254" i="16"/>
  <c r="B4254" i="16"/>
  <c r="F4253" i="16"/>
  <c r="B4253" i="16"/>
  <c r="F4252" i="16"/>
  <c r="B4252" i="16"/>
  <c r="F4251" i="16"/>
  <c r="B4251" i="16"/>
  <c r="F4250" i="16"/>
  <c r="B4250" i="16"/>
  <c r="F4249" i="16"/>
  <c r="B4249" i="16"/>
  <c r="F4248" i="16"/>
  <c r="B4248" i="16"/>
  <c r="F4247" i="16"/>
  <c r="B4247" i="16"/>
  <c r="F4246" i="16"/>
  <c r="B4246" i="16"/>
  <c r="F4245" i="16"/>
  <c r="B4245" i="16"/>
  <c r="F4244" i="16"/>
  <c r="B4244" i="16"/>
  <c r="F4243" i="16"/>
  <c r="B4243" i="16"/>
  <c r="F4242" i="16"/>
  <c r="B4242" i="16"/>
  <c r="F4241" i="16"/>
  <c r="B4241" i="16"/>
  <c r="F4240" i="16"/>
  <c r="B4240" i="16"/>
  <c r="F4239" i="16"/>
  <c r="B4239" i="16"/>
  <c r="F4238" i="16"/>
  <c r="B4238" i="16"/>
  <c r="F4237" i="16"/>
  <c r="B4237" i="16"/>
  <c r="F4236" i="16"/>
  <c r="B4236" i="16"/>
  <c r="F4235" i="16"/>
  <c r="B4235" i="16"/>
  <c r="F4234" i="16"/>
  <c r="B4234" i="16"/>
  <c r="F4233" i="16"/>
  <c r="B4233" i="16"/>
  <c r="F4232" i="16"/>
  <c r="B4232" i="16"/>
  <c r="F4231" i="16"/>
  <c r="B4231" i="16"/>
  <c r="F4230" i="16"/>
  <c r="B4230" i="16"/>
  <c r="F4229" i="16"/>
  <c r="B4229" i="16"/>
  <c r="F4228" i="16"/>
  <c r="B4228" i="16"/>
  <c r="F4227" i="16"/>
  <c r="B4227" i="16"/>
  <c r="F4226" i="16"/>
  <c r="B4226" i="16"/>
  <c r="F4225" i="16"/>
  <c r="B4225" i="16"/>
  <c r="F4224" i="16"/>
  <c r="B4224" i="16"/>
  <c r="F4223" i="16"/>
  <c r="B4223" i="16"/>
  <c r="F4222" i="16"/>
  <c r="B4222" i="16"/>
  <c r="F4221" i="16"/>
  <c r="B4221" i="16"/>
  <c r="F4220" i="16"/>
  <c r="B4220" i="16"/>
  <c r="F4219" i="16"/>
  <c r="B4219" i="16"/>
  <c r="F4218" i="16"/>
  <c r="B4218" i="16"/>
  <c r="F4217" i="16"/>
  <c r="B4217" i="16"/>
  <c r="F4216" i="16"/>
  <c r="B4216" i="16"/>
  <c r="F4215" i="16"/>
  <c r="B4215" i="16"/>
  <c r="F4214" i="16"/>
  <c r="B4214" i="16"/>
  <c r="F4213" i="16"/>
  <c r="B4213" i="16"/>
  <c r="F4212" i="16"/>
  <c r="B4212" i="16"/>
  <c r="F4211" i="16"/>
  <c r="B4211" i="16"/>
  <c r="F4210" i="16"/>
  <c r="B4210" i="16"/>
  <c r="F4209" i="16"/>
  <c r="B4209" i="16"/>
  <c r="F4208" i="16"/>
  <c r="B4208" i="16"/>
  <c r="F4207" i="16"/>
  <c r="B4207" i="16"/>
  <c r="F4206" i="16"/>
  <c r="B4206" i="16"/>
  <c r="F4205" i="16"/>
  <c r="B4205" i="16"/>
  <c r="F4204" i="16"/>
  <c r="B4204" i="16"/>
  <c r="F4203" i="16"/>
  <c r="B4203" i="16"/>
  <c r="F4202" i="16"/>
  <c r="B4202" i="16"/>
  <c r="F4201" i="16"/>
  <c r="B4201" i="16"/>
  <c r="F4200" i="16"/>
  <c r="B4200" i="16"/>
  <c r="F4199" i="16"/>
  <c r="B4199" i="16"/>
  <c r="F4198" i="16"/>
  <c r="B4198" i="16"/>
  <c r="F4197" i="16"/>
  <c r="B4197" i="16"/>
  <c r="F4196" i="16"/>
  <c r="B4196" i="16"/>
  <c r="F4195" i="16"/>
  <c r="B4195" i="16"/>
  <c r="F4194" i="16"/>
  <c r="B4194" i="16"/>
  <c r="F4193" i="16"/>
  <c r="B4193" i="16"/>
  <c r="F4192" i="16"/>
  <c r="B4192" i="16"/>
  <c r="F4191" i="16"/>
  <c r="B4191" i="16"/>
  <c r="F4190" i="16"/>
  <c r="B4190" i="16"/>
  <c r="F4189" i="16"/>
  <c r="B4189" i="16"/>
  <c r="F4188" i="16"/>
  <c r="B4188" i="16"/>
  <c r="F4187" i="16"/>
  <c r="B4187" i="16"/>
  <c r="F4186" i="16"/>
  <c r="B4186" i="16"/>
  <c r="F4185" i="16"/>
  <c r="B4185" i="16"/>
  <c r="F4184" i="16"/>
  <c r="B4184" i="16"/>
  <c r="F4183" i="16"/>
  <c r="B4183" i="16"/>
  <c r="F4182" i="16"/>
  <c r="B4182" i="16"/>
  <c r="F4181" i="16"/>
  <c r="B4181" i="16"/>
  <c r="F4180" i="16"/>
  <c r="B4180" i="16"/>
  <c r="F4179" i="16"/>
  <c r="B4179" i="16"/>
  <c r="F4178" i="16"/>
  <c r="B4178" i="16"/>
  <c r="F4177" i="16"/>
  <c r="B4177" i="16"/>
  <c r="F4176" i="16"/>
  <c r="B4176" i="16"/>
  <c r="F4175" i="16"/>
  <c r="B4175" i="16"/>
  <c r="F4174" i="16"/>
  <c r="B4174" i="16"/>
  <c r="F4173" i="16"/>
  <c r="B4173" i="16"/>
  <c r="F4172" i="16"/>
  <c r="B4172" i="16"/>
  <c r="F4171" i="16"/>
  <c r="B4171" i="16"/>
  <c r="F4170" i="16"/>
  <c r="B4170" i="16"/>
  <c r="F4169" i="16"/>
  <c r="B4169" i="16"/>
  <c r="F4168" i="16"/>
  <c r="B4168" i="16"/>
  <c r="F4167" i="16"/>
  <c r="B4167" i="16"/>
  <c r="F4166" i="16"/>
  <c r="B4166" i="16"/>
  <c r="F4165" i="16"/>
  <c r="B4165" i="16"/>
  <c r="F4164" i="16"/>
  <c r="B4164" i="16"/>
  <c r="F4163" i="16"/>
  <c r="B4163" i="16"/>
  <c r="F4162" i="16"/>
  <c r="B4162" i="16"/>
  <c r="F4161" i="16"/>
  <c r="B4161" i="16"/>
  <c r="F4160" i="16"/>
  <c r="B4160" i="16"/>
  <c r="F4159" i="16"/>
  <c r="B4159" i="16"/>
  <c r="F4158" i="16"/>
  <c r="B4158" i="16"/>
  <c r="F4157" i="16"/>
  <c r="B4157" i="16"/>
  <c r="F4156" i="16"/>
  <c r="B4156" i="16"/>
  <c r="F4155" i="16"/>
  <c r="B4155" i="16"/>
  <c r="F4154" i="16"/>
  <c r="B4154" i="16"/>
  <c r="F4153" i="16"/>
  <c r="B4153" i="16"/>
  <c r="F4152" i="16"/>
  <c r="B4152" i="16"/>
  <c r="F4151" i="16"/>
  <c r="B4151" i="16"/>
  <c r="F4150" i="16"/>
  <c r="B4150" i="16"/>
  <c r="F4149" i="16"/>
  <c r="B4149" i="16"/>
  <c r="F4148" i="16"/>
  <c r="B4148" i="16"/>
  <c r="F4147" i="16"/>
  <c r="B4147" i="16"/>
  <c r="F4146" i="16"/>
  <c r="B4146" i="16"/>
  <c r="F4145" i="16"/>
  <c r="B4145" i="16"/>
  <c r="F4144" i="16"/>
  <c r="B4144" i="16"/>
  <c r="F4143" i="16"/>
  <c r="B4143" i="16"/>
  <c r="F4142" i="16"/>
  <c r="B4142" i="16"/>
  <c r="F4141" i="16"/>
  <c r="B4141" i="16"/>
  <c r="F4140" i="16"/>
  <c r="B4140" i="16"/>
  <c r="F4139" i="16"/>
  <c r="B4139" i="16"/>
  <c r="F4138" i="16"/>
  <c r="B4138" i="16"/>
  <c r="F4137" i="16"/>
  <c r="B4137" i="16"/>
  <c r="F4136" i="16"/>
  <c r="B4136" i="16"/>
  <c r="F4135" i="16"/>
  <c r="B4135" i="16"/>
  <c r="F4134" i="16"/>
  <c r="B4134" i="16"/>
  <c r="F4133" i="16"/>
  <c r="B4133" i="16"/>
  <c r="F4132" i="16"/>
  <c r="B4132" i="16"/>
  <c r="F4131" i="16"/>
  <c r="B4131" i="16"/>
  <c r="F4130" i="16"/>
  <c r="B4130" i="16"/>
  <c r="F4129" i="16"/>
  <c r="B4129" i="16"/>
  <c r="F4128" i="16"/>
  <c r="B4128" i="16"/>
  <c r="F4127" i="16"/>
  <c r="B4127" i="16"/>
  <c r="F4126" i="16"/>
  <c r="B4126" i="16"/>
  <c r="F4125" i="16"/>
  <c r="B4125" i="16"/>
  <c r="F4124" i="16"/>
  <c r="B4124" i="16"/>
  <c r="F4123" i="16"/>
  <c r="B4123" i="16"/>
  <c r="F4122" i="16"/>
  <c r="B4122" i="16"/>
  <c r="F4121" i="16"/>
  <c r="B4121" i="16"/>
  <c r="F4120" i="16"/>
  <c r="B4120" i="16"/>
  <c r="F4119" i="16"/>
  <c r="B4119" i="16"/>
  <c r="F4118" i="16"/>
  <c r="B4118" i="16"/>
  <c r="F4117" i="16"/>
  <c r="B4117" i="16"/>
  <c r="F4116" i="16"/>
  <c r="B4116" i="16"/>
  <c r="F4115" i="16"/>
  <c r="B4115" i="16"/>
  <c r="F4114" i="16"/>
  <c r="B4114" i="16"/>
  <c r="F4113" i="16"/>
  <c r="B4113" i="16"/>
  <c r="F4112" i="16"/>
  <c r="B4112" i="16"/>
  <c r="F4111" i="16"/>
  <c r="B4111" i="16"/>
  <c r="F4110" i="16"/>
  <c r="B4110" i="16"/>
  <c r="F4109" i="16"/>
  <c r="B4109" i="16"/>
  <c r="F4108" i="16"/>
  <c r="B4108" i="16"/>
  <c r="F4107" i="16"/>
  <c r="B4107" i="16"/>
  <c r="F4106" i="16"/>
  <c r="B4106" i="16"/>
  <c r="F4105" i="16"/>
  <c r="B4105" i="16"/>
  <c r="F4104" i="16"/>
  <c r="B4104" i="16"/>
  <c r="F4103" i="16"/>
  <c r="B4103" i="16"/>
  <c r="F4102" i="16"/>
  <c r="B4102" i="16"/>
  <c r="F4101" i="16"/>
  <c r="B4101" i="16"/>
  <c r="F4100" i="16"/>
  <c r="B4100" i="16"/>
  <c r="F4099" i="16"/>
  <c r="B4099" i="16"/>
  <c r="F4098" i="16"/>
  <c r="B4098" i="16"/>
  <c r="F4097" i="16"/>
  <c r="B4097" i="16"/>
  <c r="F4096" i="16"/>
  <c r="B4096" i="16"/>
  <c r="F4095" i="16"/>
  <c r="B4095" i="16"/>
  <c r="F4094" i="16"/>
  <c r="B4094" i="16"/>
  <c r="F4093" i="16"/>
  <c r="B4093" i="16"/>
  <c r="F4092" i="16"/>
  <c r="B4092" i="16"/>
  <c r="F4091" i="16"/>
  <c r="B4091" i="16"/>
  <c r="F4090" i="16"/>
  <c r="B4090" i="16"/>
  <c r="F4089" i="16"/>
  <c r="B4089" i="16"/>
  <c r="F4088" i="16"/>
  <c r="B4088" i="16"/>
  <c r="F4087" i="16"/>
  <c r="B4087" i="16"/>
  <c r="F4086" i="16"/>
  <c r="B4086" i="16"/>
  <c r="F4085" i="16"/>
  <c r="B4085" i="16"/>
  <c r="F4084" i="16"/>
  <c r="B4084" i="16"/>
  <c r="F4083" i="16"/>
  <c r="B4083" i="16"/>
  <c r="F4082" i="16"/>
  <c r="B4082" i="16"/>
  <c r="F4081" i="16"/>
  <c r="B4081" i="16"/>
  <c r="F4080" i="16"/>
  <c r="B4080" i="16"/>
  <c r="F4079" i="16"/>
  <c r="B4079" i="16"/>
  <c r="F4078" i="16"/>
  <c r="B4078" i="16"/>
  <c r="F4077" i="16"/>
  <c r="B4077" i="16"/>
  <c r="F4076" i="16"/>
  <c r="B4076" i="16"/>
  <c r="F4075" i="16"/>
  <c r="B4075" i="16"/>
  <c r="F4074" i="16"/>
  <c r="B4074" i="16"/>
  <c r="F4073" i="16"/>
  <c r="B4073" i="16"/>
  <c r="F4072" i="16"/>
  <c r="B4072" i="16"/>
  <c r="F4071" i="16"/>
  <c r="B4071" i="16"/>
  <c r="F4070" i="16"/>
  <c r="B4070" i="16"/>
  <c r="F4069" i="16"/>
  <c r="B4069" i="16"/>
  <c r="F4068" i="16"/>
  <c r="B4068" i="16"/>
  <c r="F4067" i="16"/>
  <c r="B4067" i="16"/>
  <c r="F4066" i="16"/>
  <c r="B4066" i="16"/>
  <c r="F4065" i="16"/>
  <c r="B4065" i="16"/>
  <c r="F4064" i="16"/>
  <c r="B4064" i="16"/>
  <c r="F4063" i="16"/>
  <c r="B4063" i="16"/>
  <c r="F4062" i="16"/>
  <c r="B4062" i="16"/>
  <c r="F4061" i="16"/>
  <c r="B4061" i="16"/>
  <c r="F4060" i="16"/>
  <c r="B4060" i="16"/>
  <c r="F4059" i="16"/>
  <c r="B4059" i="16"/>
  <c r="F4058" i="16"/>
  <c r="B4058" i="16"/>
  <c r="F4057" i="16"/>
  <c r="B4057" i="16"/>
  <c r="F4056" i="16"/>
  <c r="B4056" i="16"/>
  <c r="F4055" i="16"/>
  <c r="B4055" i="16"/>
  <c r="F4054" i="16"/>
  <c r="B4054" i="16"/>
  <c r="F4053" i="16"/>
  <c r="B4053" i="16"/>
  <c r="F4052" i="16"/>
  <c r="B4052" i="16"/>
  <c r="F4051" i="16"/>
  <c r="B4051" i="16"/>
  <c r="F4050" i="16"/>
  <c r="B4050" i="16"/>
  <c r="F4049" i="16"/>
  <c r="B4049" i="16"/>
  <c r="F4048" i="16"/>
  <c r="B4048" i="16"/>
  <c r="F4047" i="16"/>
  <c r="B4047" i="16"/>
  <c r="F4046" i="16"/>
  <c r="B4046" i="16"/>
  <c r="F4045" i="16"/>
  <c r="B4045" i="16"/>
  <c r="F4044" i="16"/>
  <c r="B4044" i="16"/>
  <c r="F4043" i="16"/>
  <c r="B4043" i="16"/>
  <c r="F4042" i="16"/>
  <c r="B4042" i="16"/>
  <c r="F4041" i="16"/>
  <c r="B4041" i="16"/>
  <c r="F4040" i="16"/>
  <c r="B4040" i="16"/>
  <c r="F4039" i="16"/>
  <c r="B4039" i="16"/>
  <c r="F4038" i="16"/>
  <c r="B4038" i="16"/>
  <c r="F4037" i="16"/>
  <c r="B4037" i="16"/>
  <c r="F4036" i="16"/>
  <c r="B4036" i="16"/>
  <c r="F4035" i="16"/>
  <c r="B4035" i="16"/>
  <c r="F4034" i="16"/>
  <c r="B4034" i="16"/>
  <c r="F4033" i="16"/>
  <c r="B4033" i="16"/>
  <c r="F4032" i="16"/>
  <c r="B4032" i="16"/>
  <c r="F4031" i="16"/>
  <c r="B4031" i="16"/>
  <c r="F4030" i="16"/>
  <c r="B4030" i="16"/>
  <c r="F4029" i="16"/>
  <c r="B4029" i="16"/>
  <c r="F4028" i="16"/>
  <c r="B4028" i="16"/>
  <c r="F4027" i="16"/>
  <c r="B4027" i="16"/>
  <c r="F4026" i="16"/>
  <c r="B4026" i="16"/>
  <c r="F4025" i="16"/>
  <c r="B4025" i="16"/>
  <c r="F4024" i="16"/>
  <c r="B4024" i="16"/>
  <c r="F4023" i="16"/>
  <c r="B4023" i="16"/>
  <c r="F4022" i="16"/>
  <c r="B4022" i="16"/>
  <c r="F4021" i="16"/>
  <c r="B4021" i="16"/>
  <c r="F4020" i="16"/>
  <c r="B4020" i="16"/>
  <c r="F4019" i="16"/>
  <c r="B4019" i="16"/>
  <c r="F4018" i="16"/>
  <c r="B4018" i="16"/>
  <c r="F4017" i="16"/>
  <c r="B4017" i="16"/>
  <c r="F4016" i="16"/>
  <c r="B4016" i="16"/>
  <c r="F4015" i="16"/>
  <c r="B4015" i="16"/>
  <c r="F4014" i="16"/>
  <c r="B4014" i="16"/>
  <c r="F4013" i="16"/>
  <c r="B4013" i="16"/>
  <c r="F4012" i="16"/>
  <c r="B4012" i="16"/>
  <c r="F4011" i="16"/>
  <c r="B4011" i="16"/>
  <c r="F4010" i="16"/>
  <c r="B4010" i="16"/>
  <c r="F4009" i="16"/>
  <c r="B4009" i="16"/>
  <c r="F4008" i="16"/>
  <c r="B4008" i="16"/>
  <c r="F4007" i="16"/>
  <c r="B4007" i="16"/>
  <c r="F4006" i="16"/>
  <c r="B4006" i="16"/>
  <c r="F4005" i="16"/>
  <c r="B4005" i="16"/>
  <c r="F4004" i="16"/>
  <c r="B4004" i="16"/>
  <c r="F4003" i="16"/>
  <c r="B4003" i="16"/>
  <c r="F4002" i="16"/>
  <c r="B4002" i="16"/>
  <c r="F4001" i="16"/>
  <c r="B4001" i="16"/>
  <c r="F4000" i="16"/>
  <c r="B4000" i="16"/>
  <c r="F3999" i="16"/>
  <c r="B3999" i="16"/>
  <c r="F3998" i="16"/>
  <c r="B3998" i="16"/>
  <c r="F3997" i="16"/>
  <c r="B3997" i="16"/>
  <c r="F3996" i="16"/>
  <c r="B3996" i="16"/>
  <c r="F3995" i="16"/>
  <c r="B3995" i="16"/>
  <c r="F3994" i="16"/>
  <c r="B3994" i="16"/>
  <c r="F3993" i="16"/>
  <c r="B3993" i="16"/>
  <c r="F3992" i="16"/>
  <c r="B3992" i="16"/>
  <c r="F3991" i="16"/>
  <c r="B3991" i="16"/>
  <c r="F3990" i="16"/>
  <c r="B3990" i="16"/>
  <c r="F3989" i="16"/>
  <c r="B3989" i="16"/>
  <c r="F3988" i="16"/>
  <c r="B3988" i="16"/>
  <c r="F3987" i="16"/>
  <c r="B3987" i="16"/>
  <c r="F3986" i="16"/>
  <c r="B3986" i="16"/>
  <c r="F3985" i="16"/>
  <c r="B3985" i="16"/>
  <c r="F3984" i="16"/>
  <c r="B3984" i="16"/>
  <c r="F3983" i="16"/>
  <c r="B3983" i="16"/>
  <c r="F3982" i="16"/>
  <c r="B3982" i="16"/>
  <c r="F3981" i="16"/>
  <c r="B3981" i="16"/>
  <c r="F3980" i="16"/>
  <c r="B3980" i="16"/>
  <c r="F3979" i="16"/>
  <c r="B3979" i="16"/>
  <c r="F3978" i="16"/>
  <c r="B3978" i="16"/>
  <c r="F3977" i="16"/>
  <c r="B3977" i="16"/>
  <c r="F3976" i="16"/>
  <c r="B3976" i="16"/>
  <c r="F3975" i="16"/>
  <c r="B3975" i="16"/>
  <c r="F3974" i="16"/>
  <c r="B3974" i="16"/>
  <c r="F3973" i="16"/>
  <c r="B3973" i="16"/>
  <c r="F3972" i="16"/>
  <c r="B3972" i="16"/>
  <c r="F3971" i="16"/>
  <c r="B3971" i="16"/>
  <c r="F3970" i="16"/>
  <c r="B3970" i="16"/>
  <c r="F3969" i="16"/>
  <c r="B3969" i="16"/>
  <c r="F3968" i="16"/>
  <c r="B3968" i="16"/>
  <c r="F3967" i="16"/>
  <c r="B3967" i="16"/>
  <c r="F3966" i="16"/>
  <c r="B3966" i="16"/>
  <c r="F3965" i="16"/>
  <c r="B3965" i="16"/>
  <c r="F3964" i="16"/>
  <c r="B3964" i="16"/>
  <c r="F3963" i="16"/>
  <c r="B3963" i="16"/>
  <c r="F3962" i="16"/>
  <c r="B3962" i="16"/>
  <c r="F3961" i="16"/>
  <c r="B3961" i="16"/>
  <c r="F3960" i="16"/>
  <c r="B3960" i="16"/>
  <c r="F3959" i="16"/>
  <c r="B3959" i="16"/>
  <c r="F3958" i="16"/>
  <c r="B3958" i="16"/>
  <c r="F3957" i="16"/>
  <c r="B3957" i="16"/>
  <c r="F3956" i="16"/>
  <c r="B3956" i="16"/>
  <c r="F3955" i="16"/>
  <c r="B3955" i="16"/>
  <c r="F3954" i="16"/>
  <c r="B3954" i="16"/>
  <c r="F3953" i="16"/>
  <c r="B3953" i="16"/>
  <c r="F3952" i="16"/>
  <c r="B3952" i="16"/>
  <c r="F3951" i="16"/>
  <c r="B3951" i="16"/>
  <c r="F3950" i="16"/>
  <c r="B3950" i="16"/>
  <c r="F3949" i="16"/>
  <c r="B3949" i="16"/>
  <c r="F3948" i="16"/>
  <c r="B3948" i="16"/>
  <c r="F3947" i="16"/>
  <c r="B3947" i="16"/>
  <c r="F3946" i="16"/>
  <c r="B3946" i="16"/>
  <c r="F3945" i="16"/>
  <c r="B3945" i="16"/>
  <c r="F3944" i="16"/>
  <c r="B3944" i="16"/>
  <c r="F3943" i="16"/>
  <c r="B3943" i="16"/>
  <c r="F3942" i="16"/>
  <c r="B3942" i="16"/>
  <c r="F3941" i="16"/>
  <c r="B3941" i="16"/>
  <c r="F3940" i="16"/>
  <c r="B3940" i="16"/>
  <c r="F3939" i="16"/>
  <c r="B3939" i="16"/>
  <c r="F3938" i="16"/>
  <c r="B3938" i="16"/>
  <c r="F3937" i="16"/>
  <c r="B3937" i="16"/>
  <c r="F3936" i="16"/>
  <c r="B3936" i="16"/>
  <c r="F3935" i="16"/>
  <c r="B3935" i="16"/>
  <c r="F3934" i="16"/>
  <c r="B3934" i="16"/>
  <c r="F3933" i="16"/>
  <c r="B3933" i="16"/>
  <c r="F3932" i="16"/>
  <c r="B3932" i="16"/>
  <c r="F3931" i="16"/>
  <c r="B3931" i="16"/>
  <c r="F3930" i="16"/>
  <c r="B3930" i="16"/>
  <c r="F3929" i="16"/>
  <c r="B3929" i="16"/>
  <c r="F3928" i="16"/>
  <c r="B3928" i="16"/>
  <c r="F3927" i="16"/>
  <c r="B3927" i="16"/>
  <c r="F3926" i="16"/>
  <c r="B3926" i="16"/>
  <c r="F3925" i="16"/>
  <c r="B3925" i="16"/>
  <c r="F3924" i="16"/>
  <c r="B3924" i="16"/>
  <c r="F3923" i="16"/>
  <c r="B3923" i="16"/>
  <c r="F3922" i="16"/>
  <c r="B3922" i="16"/>
  <c r="F3921" i="16"/>
  <c r="B3921" i="16"/>
  <c r="F3920" i="16"/>
  <c r="B3920" i="16"/>
  <c r="F3919" i="16"/>
  <c r="B3919" i="16"/>
  <c r="F3918" i="16"/>
  <c r="B3918" i="16"/>
  <c r="F3917" i="16"/>
  <c r="B3917" i="16"/>
  <c r="F3916" i="16"/>
  <c r="B3916" i="16"/>
  <c r="F3915" i="16"/>
  <c r="B3915" i="16"/>
  <c r="F3914" i="16"/>
  <c r="B3914" i="16"/>
  <c r="F3913" i="16"/>
  <c r="B3913" i="16"/>
  <c r="F3912" i="16"/>
  <c r="B3912" i="16"/>
  <c r="F3911" i="16"/>
  <c r="B3911" i="16"/>
  <c r="F3910" i="16"/>
  <c r="B3910" i="16"/>
  <c r="F3909" i="16"/>
  <c r="B3909" i="16"/>
  <c r="F3908" i="16"/>
  <c r="B3908" i="16"/>
  <c r="F3907" i="16"/>
  <c r="B3907" i="16"/>
  <c r="F3906" i="16"/>
  <c r="B3906" i="16"/>
  <c r="F3905" i="16"/>
  <c r="B3905" i="16"/>
  <c r="F3904" i="16"/>
  <c r="B3904" i="16"/>
  <c r="F3903" i="16"/>
  <c r="B3903" i="16"/>
  <c r="F3902" i="16"/>
  <c r="B3902" i="16"/>
  <c r="F3901" i="16"/>
  <c r="B3901" i="16"/>
  <c r="F3900" i="16"/>
  <c r="B3900" i="16"/>
  <c r="F3899" i="16"/>
  <c r="B3899" i="16"/>
  <c r="F3898" i="16"/>
  <c r="B3898" i="16"/>
  <c r="F3897" i="16"/>
  <c r="B3897" i="16"/>
  <c r="F3896" i="16"/>
  <c r="B3896" i="16"/>
  <c r="F3895" i="16"/>
  <c r="B3895" i="16"/>
  <c r="F3894" i="16"/>
  <c r="B3894" i="16"/>
  <c r="F3893" i="16"/>
  <c r="B3893" i="16"/>
  <c r="F3892" i="16"/>
  <c r="B3892" i="16"/>
  <c r="F3891" i="16"/>
  <c r="B3891" i="16"/>
  <c r="F3890" i="16"/>
  <c r="B3890" i="16"/>
  <c r="F3889" i="16"/>
  <c r="B3889" i="16"/>
  <c r="F3888" i="16"/>
  <c r="B3888" i="16"/>
  <c r="F3887" i="16"/>
  <c r="B3887" i="16"/>
  <c r="F3886" i="16"/>
  <c r="B3886" i="16"/>
  <c r="F3885" i="16"/>
  <c r="B3885" i="16"/>
  <c r="F3884" i="16"/>
  <c r="B3884" i="16"/>
  <c r="F3883" i="16"/>
  <c r="B3883" i="16"/>
  <c r="F3882" i="16"/>
  <c r="B3882" i="16"/>
  <c r="F3881" i="16"/>
  <c r="B3881" i="16"/>
  <c r="F3880" i="16"/>
  <c r="B3880" i="16"/>
  <c r="F3879" i="16"/>
  <c r="B3879" i="16"/>
  <c r="F3878" i="16"/>
  <c r="B3878" i="16"/>
  <c r="F3877" i="16"/>
  <c r="B3877" i="16"/>
  <c r="F3876" i="16"/>
  <c r="B3876" i="16"/>
  <c r="F3875" i="16"/>
  <c r="B3875" i="16"/>
  <c r="F3874" i="16"/>
  <c r="B3874" i="16"/>
  <c r="F3873" i="16"/>
  <c r="B3873" i="16"/>
  <c r="F3872" i="16"/>
  <c r="B3872" i="16"/>
  <c r="F3871" i="16"/>
  <c r="B3871" i="16"/>
  <c r="F3870" i="16"/>
  <c r="B3870" i="16"/>
  <c r="F3869" i="16"/>
  <c r="B3869" i="16"/>
  <c r="F3868" i="16"/>
  <c r="B3868" i="16"/>
  <c r="F3867" i="16"/>
  <c r="B3867" i="16"/>
  <c r="F3866" i="16"/>
  <c r="B3866" i="16"/>
  <c r="F3865" i="16"/>
  <c r="B3865" i="16"/>
  <c r="F3864" i="16"/>
  <c r="B3864" i="16"/>
  <c r="F3863" i="16"/>
  <c r="B3863" i="16"/>
  <c r="F3862" i="16"/>
  <c r="B3862" i="16"/>
  <c r="F3861" i="16"/>
  <c r="B3861" i="16"/>
  <c r="F3860" i="16"/>
  <c r="B3860" i="16"/>
  <c r="F3859" i="16"/>
  <c r="B3859" i="16"/>
  <c r="F3858" i="16"/>
  <c r="B3858" i="16"/>
  <c r="F3857" i="16"/>
  <c r="B3857" i="16"/>
  <c r="F3856" i="16"/>
  <c r="B3856" i="16"/>
  <c r="F3855" i="16"/>
  <c r="B3855" i="16"/>
  <c r="F3854" i="16"/>
  <c r="B3854" i="16"/>
  <c r="F3853" i="16"/>
  <c r="B3853" i="16"/>
  <c r="F3852" i="16"/>
  <c r="B3852" i="16"/>
  <c r="F3851" i="16"/>
  <c r="B3851" i="16"/>
  <c r="F3850" i="16"/>
  <c r="B3850" i="16"/>
  <c r="F3849" i="16"/>
  <c r="B3849" i="16"/>
  <c r="F3848" i="16"/>
  <c r="B3848" i="16"/>
  <c r="F3847" i="16"/>
  <c r="B3847" i="16"/>
  <c r="F3846" i="16"/>
  <c r="B3846" i="16"/>
  <c r="F3845" i="16"/>
  <c r="B3845" i="16"/>
  <c r="F3844" i="16"/>
  <c r="B3844" i="16"/>
  <c r="F3843" i="16"/>
  <c r="B3843" i="16"/>
  <c r="F3842" i="16"/>
  <c r="B3842" i="16"/>
  <c r="F3841" i="16"/>
  <c r="B3841" i="16"/>
  <c r="F3840" i="16"/>
  <c r="B3840" i="16"/>
  <c r="F3839" i="16"/>
  <c r="B3839" i="16"/>
  <c r="F3838" i="16"/>
  <c r="B3838" i="16"/>
  <c r="F3837" i="16"/>
  <c r="B3837" i="16"/>
  <c r="F3836" i="16"/>
  <c r="B3836" i="16"/>
  <c r="F3835" i="16"/>
  <c r="B3835" i="16"/>
  <c r="F3834" i="16"/>
  <c r="B3834" i="16"/>
  <c r="F3833" i="16"/>
  <c r="B3833" i="16"/>
  <c r="F3832" i="16"/>
  <c r="B3832" i="16"/>
  <c r="F3831" i="16"/>
  <c r="B3831" i="16"/>
  <c r="F3830" i="16"/>
  <c r="B3830" i="16"/>
  <c r="F3829" i="16"/>
  <c r="B3829" i="16"/>
  <c r="F3828" i="16"/>
  <c r="B3828" i="16"/>
  <c r="F3827" i="16"/>
  <c r="B3827" i="16"/>
  <c r="F3826" i="16"/>
  <c r="B3826" i="16"/>
  <c r="F3825" i="16"/>
  <c r="B3825" i="16"/>
  <c r="F3824" i="16"/>
  <c r="B3824" i="16"/>
  <c r="F3823" i="16"/>
  <c r="B3823" i="16"/>
  <c r="F3822" i="16"/>
  <c r="B3822" i="16"/>
  <c r="F3821" i="16"/>
  <c r="B3821" i="16"/>
  <c r="F3820" i="16"/>
  <c r="B3820" i="16"/>
  <c r="F3819" i="16"/>
  <c r="B3819" i="16"/>
  <c r="F3818" i="16"/>
  <c r="B3818" i="16"/>
  <c r="F3817" i="16"/>
  <c r="B3817" i="16"/>
  <c r="F3816" i="16"/>
  <c r="B3816" i="16"/>
  <c r="F3815" i="16"/>
  <c r="B3815" i="16"/>
  <c r="F3814" i="16"/>
  <c r="B3814" i="16"/>
  <c r="F3813" i="16"/>
  <c r="B3813" i="16"/>
  <c r="F3812" i="16"/>
  <c r="B3812" i="16"/>
  <c r="F3811" i="16"/>
  <c r="B3811" i="16"/>
  <c r="F3810" i="16"/>
  <c r="B3810" i="16"/>
  <c r="F3809" i="16"/>
  <c r="B3809" i="16"/>
  <c r="F3808" i="16"/>
  <c r="B3808" i="16"/>
  <c r="F3807" i="16"/>
  <c r="B3807" i="16"/>
  <c r="F3806" i="16"/>
  <c r="B3806" i="16"/>
  <c r="F3805" i="16"/>
  <c r="B3805" i="16"/>
  <c r="F3804" i="16"/>
  <c r="B3804" i="16"/>
  <c r="F3803" i="16"/>
  <c r="B3803" i="16"/>
  <c r="F3802" i="16"/>
  <c r="B3802" i="16"/>
  <c r="F3801" i="16"/>
  <c r="B3801" i="16"/>
  <c r="F3800" i="16"/>
  <c r="B3800" i="16"/>
  <c r="F3799" i="16"/>
  <c r="B3799" i="16"/>
  <c r="F3798" i="16"/>
  <c r="B3798" i="16"/>
  <c r="F3797" i="16"/>
  <c r="B3797" i="16"/>
  <c r="F3796" i="16"/>
  <c r="B3796" i="16"/>
  <c r="F3795" i="16"/>
  <c r="B3795" i="16"/>
  <c r="F3794" i="16"/>
  <c r="B3794" i="16"/>
  <c r="F3793" i="16"/>
  <c r="B3793" i="16"/>
  <c r="F3792" i="16"/>
  <c r="B3792" i="16"/>
  <c r="F3791" i="16"/>
  <c r="B3791" i="16"/>
  <c r="F3790" i="16"/>
  <c r="B3790" i="16"/>
  <c r="F3789" i="16"/>
  <c r="B3789" i="16"/>
  <c r="F3788" i="16"/>
  <c r="B3788" i="16"/>
  <c r="F3787" i="16"/>
  <c r="B3787" i="16"/>
  <c r="F3786" i="16"/>
  <c r="B3786" i="16"/>
  <c r="F3785" i="16"/>
  <c r="B3785" i="16"/>
  <c r="F3784" i="16"/>
  <c r="B3784" i="16"/>
  <c r="F3783" i="16"/>
  <c r="B3783" i="16"/>
  <c r="F3782" i="16"/>
  <c r="B3782" i="16"/>
  <c r="F3781" i="16"/>
  <c r="B3781" i="16"/>
  <c r="F3780" i="16"/>
  <c r="B3780" i="16"/>
  <c r="F3779" i="16"/>
  <c r="B3779" i="16"/>
  <c r="F3778" i="16"/>
  <c r="B3778" i="16"/>
  <c r="F3777" i="16"/>
  <c r="B3777" i="16"/>
  <c r="F3776" i="16"/>
  <c r="B3776" i="16"/>
  <c r="F3775" i="16"/>
  <c r="B3775" i="16"/>
  <c r="F3774" i="16"/>
  <c r="B3774" i="16"/>
  <c r="F3773" i="16"/>
  <c r="B3773" i="16"/>
  <c r="F3772" i="16"/>
  <c r="B3772" i="16"/>
  <c r="F3771" i="16"/>
  <c r="B3771" i="16"/>
  <c r="F3770" i="16"/>
  <c r="B3770" i="16"/>
  <c r="F3769" i="16"/>
  <c r="B3769" i="16"/>
  <c r="F3768" i="16"/>
  <c r="B3768" i="16"/>
  <c r="F3767" i="16"/>
  <c r="B3767" i="16"/>
  <c r="F3766" i="16"/>
  <c r="B3766" i="16"/>
  <c r="F3765" i="16"/>
  <c r="B3765" i="16"/>
  <c r="F3764" i="16"/>
  <c r="B3764" i="16"/>
  <c r="F3763" i="16"/>
  <c r="B3763" i="16"/>
  <c r="F3762" i="16"/>
  <c r="B3762" i="16"/>
  <c r="F3761" i="16"/>
  <c r="B3761" i="16"/>
  <c r="F3760" i="16"/>
  <c r="B3760" i="16"/>
  <c r="F3759" i="16"/>
  <c r="B3759" i="16"/>
  <c r="F3758" i="16"/>
  <c r="B3758" i="16"/>
  <c r="F3757" i="16"/>
  <c r="B3757" i="16"/>
  <c r="F3756" i="16"/>
  <c r="B3756" i="16"/>
  <c r="F3755" i="16"/>
  <c r="B3755" i="16"/>
  <c r="F3754" i="16"/>
  <c r="B3754" i="16"/>
  <c r="F3753" i="16"/>
  <c r="B3753" i="16"/>
  <c r="F3752" i="16"/>
  <c r="B3752" i="16"/>
  <c r="F3751" i="16"/>
  <c r="B3751" i="16"/>
  <c r="F3750" i="16"/>
  <c r="B3750" i="16"/>
  <c r="F3749" i="16"/>
  <c r="B3749" i="16"/>
  <c r="F3748" i="16"/>
  <c r="B3748" i="16"/>
  <c r="F3747" i="16"/>
  <c r="B3747" i="16"/>
  <c r="F3746" i="16"/>
  <c r="B3746" i="16"/>
  <c r="F3745" i="16"/>
  <c r="B3745" i="16"/>
  <c r="F3744" i="16"/>
  <c r="B3744" i="16"/>
  <c r="F3743" i="16"/>
  <c r="B3743" i="16"/>
  <c r="F3742" i="16"/>
  <c r="B3742" i="16"/>
  <c r="F3741" i="16"/>
  <c r="B3741" i="16"/>
  <c r="F3740" i="16"/>
  <c r="B3740" i="16"/>
  <c r="F3739" i="16"/>
  <c r="B3739" i="16"/>
  <c r="F3738" i="16"/>
  <c r="B3738" i="16"/>
  <c r="F3737" i="16"/>
  <c r="B3737" i="16"/>
  <c r="F3736" i="16"/>
  <c r="B3736" i="16"/>
  <c r="F3735" i="16"/>
  <c r="B3735" i="16"/>
  <c r="F3734" i="16"/>
  <c r="B3734" i="16"/>
  <c r="F3733" i="16"/>
  <c r="B3733" i="16"/>
  <c r="F3732" i="16"/>
  <c r="B3732" i="16"/>
  <c r="F3731" i="16"/>
  <c r="B3731" i="16"/>
  <c r="F3730" i="16"/>
  <c r="B3730" i="16"/>
  <c r="F3729" i="16"/>
  <c r="B3729" i="16"/>
  <c r="F3728" i="16"/>
  <c r="B3728" i="16"/>
  <c r="F3727" i="16"/>
  <c r="B3727" i="16"/>
  <c r="F3726" i="16"/>
  <c r="B3726" i="16"/>
  <c r="F3725" i="16"/>
  <c r="B3725" i="16"/>
  <c r="F3724" i="16"/>
  <c r="B3724" i="16"/>
  <c r="F3723" i="16"/>
  <c r="B3723" i="16"/>
  <c r="F3722" i="16"/>
  <c r="B3722" i="16"/>
  <c r="F3721" i="16"/>
  <c r="B3721" i="16"/>
  <c r="F3720" i="16"/>
  <c r="B3720" i="16"/>
  <c r="F3719" i="16"/>
  <c r="B3719" i="16"/>
  <c r="F3718" i="16"/>
  <c r="B3718" i="16"/>
  <c r="F3717" i="16"/>
  <c r="B3717" i="16"/>
  <c r="F3716" i="16"/>
  <c r="B3716" i="16"/>
  <c r="F3715" i="16"/>
  <c r="B3715" i="16"/>
  <c r="F3714" i="16"/>
  <c r="B3714" i="16"/>
  <c r="F3713" i="16"/>
  <c r="B3713" i="16"/>
  <c r="F3712" i="16"/>
  <c r="B3712" i="16"/>
  <c r="F3711" i="16"/>
  <c r="B3711" i="16"/>
  <c r="F3710" i="16"/>
  <c r="B3710" i="16"/>
  <c r="F3709" i="16"/>
  <c r="B3709" i="16"/>
  <c r="F3708" i="16"/>
  <c r="B3708" i="16"/>
  <c r="F3707" i="16"/>
  <c r="B3707" i="16"/>
  <c r="F3706" i="16"/>
  <c r="B3706" i="16"/>
  <c r="F3705" i="16"/>
  <c r="B3705" i="16"/>
  <c r="F3704" i="16"/>
  <c r="B3704" i="16"/>
  <c r="F3703" i="16"/>
  <c r="B3703" i="16"/>
  <c r="F3702" i="16"/>
  <c r="B3702" i="16"/>
  <c r="F3701" i="16"/>
  <c r="B3701" i="16"/>
  <c r="F3700" i="16"/>
  <c r="B3700" i="16"/>
  <c r="F3699" i="16"/>
  <c r="B3699" i="16"/>
  <c r="F3698" i="16"/>
  <c r="B3698" i="16"/>
  <c r="F3697" i="16"/>
  <c r="B3697" i="16"/>
  <c r="F3696" i="16"/>
  <c r="B3696" i="16"/>
  <c r="F3695" i="16"/>
  <c r="B3695" i="16"/>
  <c r="F3694" i="16"/>
  <c r="B3694" i="16"/>
  <c r="F3693" i="16"/>
  <c r="B3693" i="16"/>
  <c r="F3692" i="16"/>
  <c r="B3692" i="16"/>
  <c r="F3691" i="16"/>
  <c r="B3691" i="16"/>
  <c r="F3690" i="16"/>
  <c r="B3690" i="16"/>
  <c r="F3689" i="16"/>
  <c r="B3689" i="16"/>
  <c r="F3688" i="16"/>
  <c r="B3688" i="16"/>
  <c r="F3687" i="16"/>
  <c r="B3687" i="16"/>
  <c r="F3686" i="16"/>
  <c r="B3686" i="16"/>
  <c r="F3685" i="16"/>
  <c r="B3685" i="16"/>
  <c r="F3684" i="16"/>
  <c r="B3684" i="16"/>
  <c r="F3683" i="16"/>
  <c r="B3683" i="16"/>
  <c r="F3682" i="16"/>
  <c r="B3682" i="16"/>
  <c r="F3681" i="16"/>
  <c r="B3681" i="16"/>
  <c r="F3680" i="16"/>
  <c r="B3680" i="16"/>
  <c r="F3679" i="16"/>
  <c r="B3679" i="16"/>
  <c r="F3678" i="16"/>
  <c r="B3678" i="16"/>
  <c r="F3677" i="16"/>
  <c r="B3677" i="16"/>
  <c r="F3676" i="16"/>
  <c r="B3676" i="16"/>
  <c r="F3675" i="16"/>
  <c r="B3675" i="16"/>
  <c r="F3674" i="16"/>
  <c r="B3674" i="16"/>
  <c r="F3673" i="16"/>
  <c r="B3673" i="16"/>
  <c r="F3672" i="16"/>
  <c r="B3672" i="16"/>
  <c r="F3671" i="16"/>
  <c r="B3671" i="16"/>
  <c r="F3670" i="16"/>
  <c r="B3670" i="16"/>
  <c r="F3669" i="16"/>
  <c r="B3669" i="16"/>
  <c r="F3668" i="16"/>
  <c r="B3668" i="16"/>
  <c r="F3667" i="16"/>
  <c r="B3667" i="16"/>
  <c r="F3666" i="16"/>
  <c r="B3666" i="16"/>
  <c r="F3665" i="16"/>
  <c r="B3665" i="16"/>
  <c r="F3664" i="16"/>
  <c r="B3664" i="16"/>
  <c r="F3663" i="16"/>
  <c r="B3663" i="16"/>
  <c r="F3662" i="16"/>
  <c r="B3662" i="16"/>
  <c r="F3661" i="16"/>
  <c r="B3661" i="16"/>
  <c r="F3660" i="16"/>
  <c r="B3660" i="16"/>
  <c r="F3659" i="16"/>
  <c r="B3659" i="16"/>
  <c r="F3658" i="16"/>
  <c r="B3658" i="16"/>
  <c r="F3657" i="16"/>
  <c r="B3657" i="16"/>
  <c r="F3656" i="16"/>
  <c r="B3656" i="16"/>
  <c r="F3655" i="16"/>
  <c r="B3655" i="16"/>
  <c r="F3654" i="16"/>
  <c r="B3654" i="16"/>
  <c r="F3653" i="16"/>
  <c r="B3653" i="16"/>
  <c r="F3652" i="16"/>
  <c r="B3652" i="16"/>
  <c r="F3651" i="16"/>
  <c r="B3651" i="16"/>
  <c r="F3650" i="16"/>
  <c r="B3650" i="16"/>
  <c r="F3649" i="16"/>
  <c r="B3649" i="16"/>
  <c r="F3648" i="16"/>
  <c r="B3648" i="16"/>
  <c r="F3647" i="16"/>
  <c r="B3647" i="16"/>
  <c r="F3646" i="16"/>
  <c r="B3646" i="16"/>
  <c r="F3645" i="16"/>
  <c r="B3645" i="16"/>
  <c r="F3644" i="16"/>
  <c r="B3644" i="16"/>
  <c r="F3643" i="16"/>
  <c r="B3643" i="16"/>
  <c r="F3642" i="16"/>
  <c r="B3642" i="16"/>
  <c r="F3641" i="16"/>
  <c r="B3641" i="16"/>
  <c r="F3640" i="16"/>
  <c r="B3640" i="16"/>
  <c r="F3639" i="16"/>
  <c r="B3639" i="16"/>
  <c r="F3638" i="16"/>
  <c r="B3638" i="16"/>
  <c r="F3637" i="16"/>
  <c r="B3637" i="16"/>
  <c r="F3636" i="16"/>
  <c r="B3636" i="16"/>
  <c r="F3635" i="16"/>
  <c r="B3635" i="16"/>
  <c r="F3634" i="16"/>
  <c r="B3634" i="16"/>
  <c r="F3633" i="16"/>
  <c r="B3633" i="16"/>
  <c r="F3632" i="16"/>
  <c r="B3632" i="16"/>
  <c r="F3631" i="16"/>
  <c r="B3631" i="16"/>
  <c r="F3630" i="16"/>
  <c r="B3630" i="16"/>
  <c r="F3629" i="16"/>
  <c r="B3629" i="16"/>
  <c r="F3628" i="16"/>
  <c r="B3628" i="16"/>
  <c r="F3627" i="16"/>
  <c r="B3627" i="16"/>
  <c r="F3626" i="16"/>
  <c r="B3626" i="16"/>
  <c r="F3625" i="16"/>
  <c r="B3625" i="16"/>
  <c r="F3624" i="16"/>
  <c r="B3624" i="16"/>
  <c r="F3623" i="16"/>
  <c r="B3623" i="16"/>
  <c r="F3622" i="16"/>
  <c r="B3622" i="16"/>
  <c r="F3621" i="16"/>
  <c r="B3621" i="16"/>
  <c r="F3620" i="16"/>
  <c r="B3620" i="16"/>
  <c r="F3619" i="16"/>
  <c r="B3619" i="16"/>
  <c r="F3618" i="16"/>
  <c r="B3618" i="16"/>
  <c r="F3617" i="16"/>
  <c r="B3617" i="16"/>
  <c r="F3616" i="16"/>
  <c r="B3616" i="16"/>
  <c r="F3615" i="16"/>
  <c r="B3615" i="16"/>
  <c r="F3614" i="16"/>
  <c r="B3614" i="16"/>
  <c r="F3613" i="16"/>
  <c r="B3613" i="16"/>
  <c r="F3612" i="16"/>
  <c r="B3612" i="16"/>
  <c r="F3611" i="16"/>
  <c r="B3611" i="16"/>
  <c r="F3610" i="16"/>
  <c r="B3610" i="16"/>
  <c r="F3609" i="16"/>
  <c r="B3609" i="16"/>
  <c r="F3608" i="16"/>
  <c r="B3608" i="16"/>
  <c r="F3607" i="16"/>
  <c r="B3607" i="16"/>
  <c r="F3606" i="16"/>
  <c r="B3606" i="16"/>
  <c r="F3605" i="16"/>
  <c r="B3605" i="16"/>
  <c r="F3604" i="16"/>
  <c r="B3604" i="16"/>
  <c r="F3603" i="16"/>
  <c r="B3603" i="16"/>
  <c r="F3602" i="16"/>
  <c r="B3602" i="16"/>
  <c r="F3601" i="16"/>
  <c r="B3601" i="16"/>
  <c r="F3600" i="16"/>
  <c r="B3600" i="16"/>
  <c r="F3599" i="16"/>
  <c r="B3599" i="16"/>
  <c r="F3598" i="16"/>
  <c r="B3598" i="16"/>
  <c r="F3597" i="16"/>
  <c r="B3597" i="16"/>
  <c r="F3596" i="16"/>
  <c r="B3596" i="16"/>
  <c r="F3595" i="16"/>
  <c r="B3595" i="16"/>
  <c r="F3594" i="16"/>
  <c r="B3594" i="16"/>
  <c r="F3593" i="16"/>
  <c r="B3593" i="16"/>
  <c r="F3592" i="16"/>
  <c r="B3592" i="16"/>
  <c r="F3591" i="16"/>
  <c r="B3591" i="16"/>
  <c r="F3590" i="16"/>
  <c r="B3590" i="16"/>
  <c r="F3589" i="16"/>
  <c r="B3589" i="16"/>
  <c r="F3588" i="16"/>
  <c r="B3588" i="16"/>
  <c r="F3587" i="16"/>
  <c r="B3587" i="16"/>
  <c r="F3586" i="16"/>
  <c r="B3586" i="16"/>
  <c r="F3585" i="16"/>
  <c r="B3585" i="16"/>
  <c r="F3584" i="16"/>
  <c r="B3584" i="16"/>
  <c r="F3583" i="16"/>
  <c r="B3583" i="16"/>
  <c r="F3582" i="16"/>
  <c r="B3582" i="16"/>
  <c r="F3581" i="16"/>
  <c r="B3581" i="16"/>
  <c r="F3580" i="16"/>
  <c r="B3580" i="16"/>
  <c r="F3579" i="16"/>
  <c r="B3579" i="16"/>
  <c r="F3578" i="16"/>
  <c r="B3578" i="16"/>
  <c r="F3577" i="16"/>
  <c r="B3577" i="16"/>
  <c r="F3576" i="16"/>
  <c r="B3576" i="16"/>
  <c r="F3575" i="16"/>
  <c r="B3575" i="16"/>
  <c r="F3574" i="16"/>
  <c r="B3574" i="16"/>
  <c r="F3573" i="16"/>
  <c r="B3573" i="16"/>
  <c r="F3572" i="16"/>
  <c r="B3572" i="16"/>
  <c r="F3571" i="16"/>
  <c r="B3571" i="16"/>
  <c r="F3570" i="16"/>
  <c r="B3570" i="16"/>
  <c r="F3569" i="16"/>
  <c r="B3569" i="16"/>
  <c r="F3568" i="16"/>
  <c r="B3568" i="16"/>
  <c r="F3567" i="16"/>
  <c r="B3567" i="16"/>
  <c r="F3566" i="16"/>
  <c r="B3566" i="16"/>
  <c r="F3565" i="16"/>
  <c r="B3565" i="16"/>
  <c r="F3564" i="16"/>
  <c r="B3564" i="16"/>
  <c r="F3563" i="16"/>
  <c r="B3563" i="16"/>
  <c r="F3562" i="16"/>
  <c r="B3562" i="16"/>
  <c r="F3561" i="16"/>
  <c r="B3561" i="16"/>
  <c r="F3560" i="16"/>
  <c r="B3560" i="16"/>
  <c r="F3559" i="16"/>
  <c r="B3559" i="16"/>
  <c r="F3558" i="16"/>
  <c r="B3558" i="16"/>
  <c r="F3557" i="16"/>
  <c r="B3557" i="16"/>
  <c r="F3556" i="16"/>
  <c r="B3556" i="16"/>
  <c r="F3555" i="16"/>
  <c r="B3555" i="16"/>
  <c r="F3554" i="16"/>
  <c r="B3554" i="16"/>
  <c r="F3553" i="16"/>
  <c r="B3553" i="16"/>
  <c r="F3552" i="16"/>
  <c r="B3552" i="16"/>
  <c r="F3551" i="16"/>
  <c r="B3551" i="16"/>
  <c r="F3550" i="16"/>
  <c r="B3550" i="16"/>
  <c r="F3549" i="16"/>
  <c r="B3549" i="16"/>
  <c r="F3548" i="16"/>
  <c r="B3548" i="16"/>
  <c r="F3547" i="16"/>
  <c r="B3547" i="16"/>
  <c r="F3546" i="16"/>
  <c r="B3546" i="16"/>
  <c r="F3545" i="16"/>
  <c r="B3545" i="16"/>
  <c r="F3544" i="16"/>
  <c r="B3544" i="16"/>
  <c r="F3543" i="16"/>
  <c r="B3543" i="16"/>
  <c r="F3542" i="16"/>
  <c r="B3542" i="16"/>
  <c r="F3541" i="16"/>
  <c r="B3541" i="16"/>
  <c r="F3540" i="16"/>
  <c r="B3540" i="16"/>
  <c r="F3539" i="16"/>
  <c r="B3539" i="16"/>
  <c r="F3538" i="16"/>
  <c r="B3538" i="16"/>
  <c r="F3537" i="16"/>
  <c r="B3537" i="16"/>
  <c r="F3536" i="16"/>
  <c r="B3536" i="16"/>
  <c r="F3535" i="16"/>
  <c r="B3535" i="16"/>
  <c r="F3534" i="16"/>
  <c r="B3534" i="16"/>
  <c r="F3533" i="16"/>
  <c r="B3533" i="16"/>
  <c r="F3532" i="16"/>
  <c r="B3532" i="16"/>
  <c r="F3531" i="16"/>
  <c r="B3531" i="16"/>
  <c r="F3530" i="16"/>
  <c r="B3530" i="16"/>
  <c r="F3529" i="16"/>
  <c r="B3529" i="16"/>
  <c r="F3528" i="16"/>
  <c r="B3528" i="16"/>
  <c r="F3527" i="16"/>
  <c r="B3527" i="16"/>
  <c r="F3526" i="16"/>
  <c r="B3526" i="16"/>
  <c r="F3525" i="16"/>
  <c r="B3525" i="16"/>
  <c r="F3524" i="16"/>
  <c r="B3524" i="16"/>
  <c r="F3523" i="16"/>
  <c r="B3523" i="16"/>
  <c r="F3522" i="16"/>
  <c r="B3522" i="16"/>
  <c r="F3521" i="16"/>
  <c r="B3521" i="16"/>
  <c r="F3520" i="16"/>
  <c r="B3520" i="16"/>
  <c r="F3519" i="16"/>
  <c r="B3519" i="16"/>
  <c r="F3518" i="16"/>
  <c r="B3518" i="16"/>
  <c r="F3517" i="16"/>
  <c r="B3517" i="16"/>
  <c r="F3516" i="16"/>
  <c r="B3516" i="16"/>
  <c r="F3515" i="16"/>
  <c r="B3515" i="16"/>
  <c r="F3514" i="16"/>
  <c r="B3514" i="16"/>
  <c r="F3513" i="16"/>
  <c r="B3513" i="16"/>
  <c r="F3512" i="16"/>
  <c r="B3512" i="16"/>
  <c r="F3511" i="16"/>
  <c r="B3511" i="16"/>
  <c r="F3510" i="16"/>
  <c r="B3510" i="16"/>
  <c r="F3509" i="16"/>
  <c r="B3509" i="16"/>
  <c r="F3508" i="16"/>
  <c r="B3508" i="16"/>
  <c r="F3507" i="16"/>
  <c r="B3507" i="16"/>
  <c r="F3506" i="16"/>
  <c r="B3506" i="16"/>
  <c r="F3505" i="16"/>
  <c r="B3505" i="16"/>
  <c r="F3504" i="16"/>
  <c r="B3504" i="16"/>
  <c r="F3503" i="16"/>
  <c r="B3503" i="16"/>
  <c r="F3502" i="16"/>
  <c r="B3502" i="16"/>
  <c r="F3501" i="16"/>
  <c r="B3501" i="16"/>
  <c r="F3500" i="16"/>
  <c r="B3500" i="16"/>
  <c r="F3499" i="16"/>
  <c r="B3499" i="16"/>
  <c r="F3498" i="16"/>
  <c r="B3498" i="16"/>
  <c r="F3497" i="16"/>
  <c r="B3497" i="16"/>
  <c r="F3496" i="16"/>
  <c r="B3496" i="16"/>
  <c r="F3495" i="16"/>
  <c r="B3495" i="16"/>
  <c r="F3494" i="16"/>
  <c r="B3494" i="16"/>
  <c r="F3493" i="16"/>
  <c r="B3493" i="16"/>
  <c r="F3492" i="16"/>
  <c r="B3492" i="16"/>
  <c r="F3491" i="16"/>
  <c r="B3491" i="16"/>
  <c r="F3490" i="16"/>
  <c r="B3490" i="16"/>
  <c r="F3489" i="16"/>
  <c r="B3489" i="16"/>
  <c r="F3488" i="16"/>
  <c r="B3488" i="16"/>
  <c r="F3487" i="16"/>
  <c r="B3487" i="16"/>
  <c r="F3486" i="16"/>
  <c r="B3486" i="16"/>
  <c r="F3485" i="16"/>
  <c r="B3485" i="16"/>
  <c r="F3484" i="16"/>
  <c r="B3484" i="16"/>
  <c r="F3483" i="16"/>
  <c r="B3483" i="16"/>
  <c r="F3482" i="16"/>
  <c r="B3482" i="16"/>
  <c r="F3481" i="16"/>
  <c r="B3481" i="16"/>
  <c r="F3480" i="16"/>
  <c r="B3480" i="16"/>
  <c r="F3479" i="16"/>
  <c r="B3479" i="16"/>
  <c r="F3478" i="16"/>
  <c r="B3478" i="16"/>
  <c r="F3477" i="16"/>
  <c r="B3477" i="16"/>
  <c r="F3476" i="16"/>
  <c r="B3476" i="16"/>
  <c r="F3475" i="16"/>
  <c r="B3475" i="16"/>
  <c r="F3474" i="16"/>
  <c r="B3474" i="16"/>
  <c r="F3473" i="16"/>
  <c r="B3473" i="16"/>
  <c r="F3472" i="16"/>
  <c r="B3472" i="16"/>
  <c r="F3471" i="16"/>
  <c r="B3471" i="16"/>
  <c r="F3470" i="16"/>
  <c r="B3470" i="16"/>
  <c r="F3469" i="16"/>
  <c r="B3469" i="16"/>
  <c r="F3468" i="16"/>
  <c r="B3468" i="16"/>
  <c r="F3467" i="16"/>
  <c r="B3467" i="16"/>
  <c r="F3466" i="16"/>
  <c r="B3466" i="16"/>
  <c r="F3465" i="16"/>
  <c r="B3465" i="16"/>
  <c r="F3464" i="16"/>
  <c r="B3464" i="16"/>
  <c r="F3463" i="16"/>
  <c r="B3463" i="16"/>
  <c r="F3462" i="16"/>
  <c r="B3462" i="16"/>
  <c r="F3461" i="16"/>
  <c r="B3461" i="16"/>
  <c r="F3460" i="16"/>
  <c r="B3460" i="16"/>
  <c r="F3459" i="16"/>
  <c r="B3459" i="16"/>
  <c r="F3458" i="16"/>
  <c r="B3458" i="16"/>
  <c r="F3457" i="16"/>
  <c r="B3457" i="16"/>
  <c r="F3456" i="16"/>
  <c r="B3456" i="16"/>
  <c r="F3455" i="16"/>
  <c r="B3455" i="16"/>
  <c r="F3454" i="16"/>
  <c r="B3454" i="16"/>
  <c r="F3453" i="16"/>
  <c r="B3453" i="16"/>
  <c r="F3452" i="16"/>
  <c r="B3452" i="16"/>
  <c r="F3451" i="16"/>
  <c r="B3451" i="16"/>
  <c r="F3450" i="16"/>
  <c r="B3450" i="16"/>
  <c r="F3449" i="16"/>
  <c r="B3449" i="16"/>
  <c r="F3448" i="16"/>
  <c r="B3448" i="16"/>
  <c r="F3447" i="16"/>
  <c r="B3447" i="16"/>
  <c r="F3446" i="16"/>
  <c r="B3446" i="16"/>
  <c r="F3445" i="16"/>
  <c r="B3445" i="16"/>
  <c r="F3444" i="16"/>
  <c r="B3444" i="16"/>
  <c r="F3443" i="16"/>
  <c r="B3443" i="16"/>
  <c r="F3442" i="16"/>
  <c r="B3442" i="16"/>
  <c r="F3441" i="16"/>
  <c r="B3441" i="16"/>
  <c r="F3440" i="16"/>
  <c r="B3440" i="16"/>
  <c r="F3439" i="16"/>
  <c r="B3439" i="16"/>
  <c r="F3438" i="16"/>
  <c r="B3438" i="16"/>
  <c r="F3437" i="16"/>
  <c r="B3437" i="16"/>
  <c r="F3436" i="16"/>
  <c r="B3436" i="16"/>
  <c r="F3435" i="16"/>
  <c r="B3435" i="16"/>
  <c r="F3434" i="16"/>
  <c r="B3434" i="16"/>
  <c r="F3433" i="16"/>
  <c r="B3433" i="16"/>
  <c r="F3432" i="16"/>
  <c r="B3432" i="16"/>
  <c r="F3431" i="16"/>
  <c r="B3431" i="16"/>
  <c r="F3430" i="16"/>
  <c r="B3430" i="16"/>
  <c r="F3429" i="16"/>
  <c r="B3429" i="16"/>
  <c r="F3428" i="16"/>
  <c r="B3428" i="16"/>
  <c r="F3427" i="16"/>
  <c r="B3427" i="16"/>
  <c r="F3426" i="16"/>
  <c r="B3426" i="16"/>
  <c r="F3425" i="16"/>
  <c r="B3425" i="16"/>
  <c r="F3424" i="16"/>
  <c r="B3424" i="16"/>
  <c r="F3423" i="16"/>
  <c r="B3423" i="16"/>
  <c r="F3422" i="16"/>
  <c r="B3422" i="16"/>
  <c r="F3421" i="16"/>
  <c r="B3421" i="16"/>
  <c r="F3420" i="16"/>
  <c r="B3420" i="16"/>
  <c r="F3419" i="16"/>
  <c r="B3419" i="16"/>
  <c r="F3418" i="16"/>
  <c r="B3418" i="16"/>
  <c r="F3417" i="16"/>
  <c r="B3417" i="16"/>
  <c r="F3416" i="16"/>
  <c r="B3416" i="16"/>
  <c r="F3415" i="16"/>
  <c r="B3415" i="16"/>
  <c r="F3414" i="16"/>
  <c r="B3414" i="16"/>
  <c r="F3413" i="16"/>
  <c r="B3413" i="16"/>
  <c r="F3412" i="16"/>
  <c r="B3412" i="16"/>
  <c r="F3411" i="16"/>
  <c r="B3411" i="16"/>
  <c r="F3410" i="16"/>
  <c r="B3410" i="16"/>
  <c r="F3409" i="16"/>
  <c r="B3409" i="16"/>
  <c r="F3408" i="16"/>
  <c r="B3408" i="16"/>
  <c r="F3407" i="16"/>
  <c r="B3407" i="16"/>
  <c r="F3406" i="16"/>
  <c r="B3406" i="16"/>
  <c r="F3405" i="16"/>
  <c r="B3405" i="16"/>
  <c r="F3404" i="16"/>
  <c r="B3404" i="16"/>
  <c r="F3403" i="16"/>
  <c r="B3403" i="16"/>
  <c r="F3402" i="16"/>
  <c r="B3402" i="16"/>
  <c r="F3401" i="16"/>
  <c r="B3401" i="16"/>
  <c r="F3400" i="16"/>
  <c r="B3400" i="16"/>
  <c r="F3399" i="16"/>
  <c r="B3399" i="16"/>
  <c r="F3398" i="16"/>
  <c r="B3398" i="16"/>
  <c r="F3397" i="16"/>
  <c r="B3397" i="16"/>
  <c r="F3396" i="16"/>
  <c r="B3396" i="16"/>
  <c r="F3395" i="16"/>
  <c r="B3395" i="16"/>
  <c r="F3394" i="16"/>
  <c r="B3394" i="16"/>
  <c r="F3393" i="16"/>
  <c r="B3393" i="16"/>
  <c r="F3392" i="16"/>
  <c r="B3392" i="16"/>
  <c r="F3391" i="16"/>
  <c r="B3391" i="16"/>
  <c r="F3390" i="16"/>
  <c r="B3390" i="16"/>
  <c r="F3389" i="16"/>
  <c r="B3389" i="16"/>
  <c r="F3388" i="16"/>
  <c r="B3388" i="16"/>
  <c r="F3387" i="16"/>
  <c r="B3387" i="16"/>
  <c r="F3386" i="16"/>
  <c r="B3386" i="16"/>
  <c r="F3385" i="16"/>
  <c r="B3385" i="16"/>
  <c r="F3384" i="16"/>
  <c r="B3384" i="16"/>
  <c r="F3383" i="16"/>
  <c r="B3383" i="16"/>
  <c r="F3382" i="16"/>
  <c r="B3382" i="16"/>
  <c r="F3381" i="16"/>
  <c r="B3381" i="16"/>
  <c r="F3380" i="16"/>
  <c r="B3380" i="16"/>
  <c r="F3379" i="16"/>
  <c r="B3379" i="16"/>
  <c r="F3378" i="16"/>
  <c r="B3378" i="16"/>
  <c r="F3377" i="16"/>
  <c r="B3377" i="16"/>
  <c r="F3376" i="16"/>
  <c r="B3376" i="16"/>
  <c r="F3375" i="16"/>
  <c r="B3375" i="16"/>
  <c r="F3374" i="16"/>
  <c r="B3374" i="16"/>
  <c r="F3373" i="16"/>
  <c r="B3373" i="16"/>
  <c r="F3372" i="16"/>
  <c r="B3372" i="16"/>
  <c r="F3371" i="16"/>
  <c r="B3371" i="16"/>
  <c r="F3370" i="16"/>
  <c r="B3370" i="16"/>
  <c r="F3369" i="16"/>
  <c r="B3369" i="16"/>
  <c r="F3368" i="16"/>
  <c r="B3368" i="16"/>
  <c r="F3367" i="16"/>
  <c r="B3367" i="16"/>
  <c r="F3366" i="16"/>
  <c r="B3366" i="16"/>
  <c r="F3365" i="16"/>
  <c r="B3365" i="16"/>
  <c r="F3364" i="16"/>
  <c r="B3364" i="16"/>
  <c r="F3363" i="16"/>
  <c r="B3363" i="16"/>
  <c r="F3362" i="16"/>
  <c r="B3362" i="16"/>
  <c r="F3361" i="16"/>
  <c r="B3361" i="16"/>
  <c r="F3360" i="16"/>
  <c r="B3360" i="16"/>
  <c r="F3359" i="16"/>
  <c r="B3359" i="16"/>
  <c r="F3358" i="16"/>
  <c r="B3358" i="16"/>
  <c r="F3357" i="16"/>
  <c r="B3357" i="16"/>
  <c r="F3356" i="16"/>
  <c r="B3356" i="16"/>
  <c r="F3355" i="16"/>
  <c r="B3355" i="16"/>
  <c r="F3354" i="16"/>
  <c r="B3354" i="16"/>
  <c r="F3353" i="16"/>
  <c r="B3353" i="16"/>
  <c r="F3352" i="16"/>
  <c r="B3352" i="16"/>
  <c r="F3351" i="16"/>
  <c r="B3351" i="16"/>
  <c r="F3350" i="16"/>
  <c r="B3350" i="16"/>
  <c r="F3349" i="16"/>
  <c r="B3349" i="16"/>
  <c r="F3348" i="16"/>
  <c r="B3348" i="16"/>
  <c r="F3347" i="16"/>
  <c r="B3347" i="16"/>
  <c r="F3346" i="16"/>
  <c r="B3346" i="16"/>
  <c r="F3345" i="16"/>
  <c r="B3345" i="16"/>
  <c r="F3344" i="16"/>
  <c r="B3344" i="16"/>
  <c r="F3343" i="16"/>
  <c r="B3343" i="16"/>
  <c r="F3342" i="16"/>
  <c r="B3342" i="16"/>
  <c r="F3341" i="16"/>
  <c r="B3341" i="16"/>
  <c r="F3340" i="16"/>
  <c r="B3340" i="16"/>
  <c r="F3339" i="16"/>
  <c r="B3339" i="16"/>
  <c r="F3338" i="16"/>
  <c r="B3338" i="16"/>
  <c r="F3337" i="16"/>
  <c r="B3337" i="16"/>
  <c r="F3336" i="16"/>
  <c r="B3336" i="16"/>
  <c r="F3335" i="16"/>
  <c r="B3335" i="16"/>
  <c r="F3334" i="16"/>
  <c r="B3334" i="16"/>
  <c r="F3333" i="16"/>
  <c r="B3333" i="16"/>
  <c r="F3332" i="16"/>
  <c r="B3332" i="16"/>
  <c r="F3331" i="16"/>
  <c r="B3331" i="16"/>
  <c r="F3330" i="16"/>
  <c r="B3330" i="16"/>
  <c r="F3329" i="16"/>
  <c r="B3329" i="16"/>
  <c r="F3328" i="16"/>
  <c r="B3328" i="16"/>
  <c r="F3327" i="16"/>
  <c r="B3327" i="16"/>
  <c r="F3326" i="16"/>
  <c r="B3326" i="16"/>
  <c r="F3325" i="16"/>
  <c r="B3325" i="16"/>
  <c r="F3324" i="16"/>
  <c r="B3324" i="16"/>
  <c r="F3323" i="16"/>
  <c r="B3323" i="16"/>
  <c r="F3322" i="16"/>
  <c r="B3322" i="16"/>
  <c r="F3321" i="16"/>
  <c r="B3321" i="16"/>
  <c r="F3320" i="16"/>
  <c r="B3320" i="16"/>
  <c r="F3319" i="16"/>
  <c r="B3319" i="16"/>
  <c r="F3318" i="16"/>
  <c r="B3318" i="16"/>
  <c r="F3317" i="16"/>
  <c r="B3317" i="16"/>
  <c r="F3316" i="16"/>
  <c r="B3316" i="16"/>
  <c r="F3315" i="16"/>
  <c r="B3315" i="16"/>
  <c r="F3314" i="16"/>
  <c r="B3314" i="16"/>
  <c r="F3313" i="16"/>
  <c r="B3313" i="16"/>
  <c r="F3312" i="16"/>
  <c r="B3312" i="16"/>
  <c r="F3311" i="16"/>
  <c r="B3311" i="16"/>
  <c r="F3310" i="16"/>
  <c r="B3310" i="16"/>
  <c r="F3309" i="16"/>
  <c r="B3309" i="16"/>
  <c r="F3308" i="16"/>
  <c r="B3308" i="16"/>
  <c r="F3307" i="16"/>
  <c r="B3307" i="16"/>
  <c r="F3306" i="16"/>
  <c r="B3306" i="16"/>
  <c r="F3305" i="16"/>
  <c r="B3305" i="16"/>
  <c r="F3304" i="16"/>
  <c r="B3304" i="16"/>
  <c r="F3303" i="16"/>
  <c r="B3303" i="16"/>
  <c r="F3302" i="16"/>
  <c r="B3302" i="16"/>
  <c r="F3301" i="16"/>
  <c r="B3301" i="16"/>
  <c r="F3300" i="16"/>
  <c r="B3300" i="16"/>
  <c r="F3299" i="16"/>
  <c r="B3299" i="16"/>
  <c r="F3298" i="16"/>
  <c r="B3298" i="16"/>
  <c r="F3297" i="16"/>
  <c r="B3297" i="16"/>
  <c r="F3296" i="16"/>
  <c r="B3296" i="16"/>
  <c r="F3295" i="16"/>
  <c r="B3295" i="16"/>
  <c r="F3294" i="16"/>
  <c r="B3294" i="16"/>
  <c r="F3293" i="16"/>
  <c r="B3293" i="16"/>
  <c r="F3292" i="16"/>
  <c r="B3292" i="16"/>
  <c r="F3291" i="16"/>
  <c r="B3291" i="16"/>
  <c r="F3290" i="16"/>
  <c r="B3290" i="16"/>
  <c r="F3289" i="16"/>
  <c r="B3289" i="16"/>
  <c r="F3288" i="16"/>
  <c r="B3288" i="16"/>
  <c r="F3287" i="16"/>
  <c r="B3287" i="16"/>
  <c r="F3286" i="16"/>
  <c r="B3286" i="16"/>
  <c r="F3285" i="16"/>
  <c r="B3285" i="16"/>
  <c r="F3284" i="16"/>
  <c r="B3284" i="16"/>
  <c r="F3283" i="16"/>
  <c r="B3283" i="16"/>
  <c r="F3282" i="16"/>
  <c r="B3282" i="16"/>
  <c r="F3281" i="16"/>
  <c r="B3281" i="16"/>
  <c r="F3280" i="16"/>
  <c r="B3280" i="16"/>
  <c r="F3279" i="16"/>
  <c r="B3279" i="16"/>
  <c r="F3278" i="16"/>
  <c r="B3278" i="16"/>
  <c r="F3277" i="16"/>
  <c r="B3277" i="16"/>
  <c r="F3276" i="16"/>
  <c r="B3276" i="16"/>
  <c r="F3275" i="16"/>
  <c r="B3275" i="16"/>
  <c r="F3274" i="16"/>
  <c r="B3274" i="16"/>
  <c r="F3273" i="16"/>
  <c r="B3273" i="16"/>
  <c r="F3272" i="16"/>
  <c r="B3272" i="16"/>
  <c r="F3271" i="16"/>
  <c r="B3271" i="16"/>
  <c r="F3270" i="16"/>
  <c r="B3270" i="16"/>
  <c r="F3269" i="16"/>
  <c r="B3269" i="16"/>
  <c r="F3268" i="16"/>
  <c r="B3268" i="16"/>
  <c r="F3267" i="16"/>
  <c r="B3267" i="16"/>
  <c r="F3266" i="16"/>
  <c r="B3266" i="16"/>
  <c r="F3265" i="16"/>
  <c r="B3265" i="16"/>
  <c r="F3264" i="16"/>
  <c r="B3264" i="16"/>
  <c r="F3263" i="16"/>
  <c r="B3263" i="16"/>
  <c r="F3262" i="16"/>
  <c r="B3262" i="16"/>
  <c r="F3261" i="16"/>
  <c r="B3261" i="16"/>
  <c r="F3260" i="16"/>
  <c r="B3260" i="16"/>
  <c r="F3259" i="16"/>
  <c r="B3259" i="16"/>
  <c r="F3258" i="16"/>
  <c r="B3258" i="16"/>
  <c r="F3257" i="16"/>
  <c r="B3257" i="16"/>
  <c r="F3256" i="16"/>
  <c r="B3256" i="16"/>
  <c r="F3255" i="16"/>
  <c r="B3255" i="16"/>
  <c r="F3254" i="16"/>
  <c r="B3254" i="16"/>
  <c r="F3253" i="16"/>
  <c r="B3253" i="16"/>
  <c r="F3252" i="16"/>
  <c r="B3252" i="16"/>
  <c r="F3251" i="16"/>
  <c r="B3251" i="16"/>
  <c r="F3250" i="16"/>
  <c r="B3250" i="16"/>
  <c r="F3249" i="16"/>
  <c r="B3249" i="16"/>
  <c r="F3248" i="16"/>
  <c r="B3248" i="16"/>
  <c r="F3247" i="16"/>
  <c r="B3247" i="16"/>
  <c r="F3246" i="16"/>
  <c r="B3246" i="16"/>
  <c r="F3245" i="16"/>
  <c r="B3245" i="16"/>
  <c r="F3244" i="16"/>
  <c r="B3244" i="16"/>
  <c r="F3243" i="16"/>
  <c r="B3243" i="16"/>
  <c r="F3242" i="16"/>
  <c r="B3242" i="16"/>
  <c r="F3241" i="16"/>
  <c r="B3241" i="16"/>
  <c r="F3240" i="16"/>
  <c r="B3240" i="16"/>
  <c r="F3239" i="16"/>
  <c r="B3239" i="16"/>
  <c r="F3238" i="16"/>
  <c r="B3238" i="16"/>
  <c r="F3237" i="16"/>
  <c r="B3237" i="16"/>
  <c r="F3236" i="16"/>
  <c r="B3236" i="16"/>
  <c r="F3235" i="16"/>
  <c r="B3235" i="16"/>
  <c r="F3234" i="16"/>
  <c r="B3234" i="16"/>
  <c r="F3233" i="16"/>
  <c r="B3233" i="16"/>
  <c r="F3232" i="16"/>
  <c r="B3232" i="16"/>
  <c r="F3231" i="16"/>
  <c r="B3231" i="16"/>
  <c r="F3230" i="16"/>
  <c r="B3230" i="16"/>
  <c r="F3229" i="16"/>
  <c r="B3229" i="16"/>
  <c r="F3228" i="16"/>
  <c r="B3228" i="16"/>
  <c r="F3227" i="16"/>
  <c r="B3227" i="16"/>
  <c r="F3226" i="16"/>
  <c r="B3226" i="16"/>
  <c r="F3225" i="16"/>
  <c r="B3225" i="16"/>
  <c r="F3224" i="16"/>
  <c r="B3224" i="16"/>
  <c r="F3223" i="16"/>
  <c r="B3223" i="16"/>
  <c r="F3222" i="16"/>
  <c r="B3222" i="16"/>
  <c r="F3221" i="16"/>
  <c r="B3221" i="16"/>
  <c r="F3220" i="16"/>
  <c r="B3220" i="16"/>
  <c r="F3219" i="16"/>
  <c r="B3219" i="16"/>
  <c r="F3218" i="16"/>
  <c r="B3218" i="16"/>
  <c r="F3217" i="16"/>
  <c r="B3217" i="16"/>
  <c r="F3216" i="16"/>
  <c r="B3216" i="16"/>
  <c r="F3215" i="16"/>
  <c r="B3215" i="16"/>
  <c r="F3214" i="16"/>
  <c r="B3214" i="16"/>
  <c r="F3213" i="16"/>
  <c r="B3213" i="16"/>
  <c r="F3212" i="16"/>
  <c r="B3212" i="16"/>
  <c r="F3211" i="16"/>
  <c r="B3211" i="16"/>
  <c r="F3210" i="16"/>
  <c r="B3210" i="16"/>
  <c r="F3209" i="16"/>
  <c r="B3209" i="16"/>
  <c r="F3208" i="16"/>
  <c r="B3208" i="16"/>
  <c r="F3207" i="16"/>
  <c r="B3207" i="16"/>
  <c r="F3206" i="16"/>
  <c r="B3206" i="16"/>
  <c r="F3205" i="16"/>
  <c r="B3205" i="16"/>
  <c r="F3204" i="16"/>
  <c r="B3204" i="16"/>
  <c r="F3203" i="16"/>
  <c r="B3203" i="16"/>
  <c r="F3202" i="16"/>
  <c r="B3202" i="16"/>
  <c r="F3201" i="16"/>
  <c r="B3201" i="16"/>
  <c r="F3200" i="16"/>
  <c r="B3200" i="16"/>
  <c r="F3199" i="16"/>
  <c r="B3199" i="16"/>
  <c r="F3198" i="16"/>
  <c r="B3198" i="16"/>
  <c r="F3197" i="16"/>
  <c r="B3197" i="16"/>
  <c r="F3196" i="16"/>
  <c r="B3196" i="16"/>
  <c r="F3195" i="16"/>
  <c r="B3195" i="16"/>
  <c r="F3194" i="16"/>
  <c r="B3194" i="16"/>
  <c r="F3193" i="16"/>
  <c r="B3193" i="16"/>
  <c r="F3192" i="16"/>
  <c r="B3192" i="16"/>
  <c r="F3191" i="16"/>
  <c r="B3191" i="16"/>
  <c r="F3190" i="16"/>
  <c r="B3190" i="16"/>
  <c r="F3189" i="16"/>
  <c r="B3189" i="16"/>
  <c r="F3188" i="16"/>
  <c r="B3188" i="16"/>
  <c r="F3187" i="16"/>
  <c r="B3187" i="16"/>
  <c r="F3186" i="16"/>
  <c r="B3186" i="16"/>
  <c r="F3185" i="16"/>
  <c r="B3185" i="16"/>
  <c r="F3184" i="16"/>
  <c r="B3184" i="16"/>
  <c r="F3183" i="16"/>
  <c r="B3183" i="16"/>
  <c r="F3182" i="16"/>
  <c r="B3182" i="16"/>
  <c r="F3181" i="16"/>
  <c r="B3181" i="16"/>
  <c r="F3180" i="16"/>
  <c r="B3180" i="16"/>
  <c r="F3179" i="16"/>
  <c r="B3179" i="16"/>
  <c r="F3178" i="16"/>
  <c r="B3178" i="16"/>
  <c r="F3177" i="16"/>
  <c r="B3177" i="16"/>
  <c r="F3176" i="16"/>
  <c r="B3176" i="16"/>
  <c r="F3175" i="16"/>
  <c r="B3175" i="16"/>
  <c r="F3174" i="16"/>
  <c r="B3174" i="16"/>
  <c r="F3173" i="16"/>
  <c r="B3173" i="16"/>
  <c r="F3172" i="16"/>
  <c r="B3172" i="16"/>
  <c r="F3171" i="16"/>
  <c r="B3171" i="16"/>
  <c r="F3170" i="16"/>
  <c r="B3170" i="16"/>
  <c r="F3169" i="16"/>
  <c r="B3169" i="16"/>
  <c r="F3168" i="16"/>
  <c r="B3168" i="16"/>
  <c r="F3167" i="16"/>
  <c r="B3167" i="16"/>
  <c r="F3166" i="16"/>
  <c r="B3166" i="16"/>
  <c r="F3165" i="16"/>
  <c r="B3165" i="16"/>
  <c r="F3164" i="16"/>
  <c r="B3164" i="16"/>
  <c r="F3163" i="16"/>
  <c r="B3163" i="16"/>
  <c r="F3162" i="16"/>
  <c r="B3162" i="16"/>
  <c r="F3161" i="16"/>
  <c r="B3161" i="16"/>
  <c r="F3160" i="16"/>
  <c r="B3160" i="16"/>
  <c r="F3159" i="16"/>
  <c r="B3159" i="16"/>
  <c r="F3158" i="16"/>
  <c r="B3158" i="16"/>
  <c r="F3157" i="16"/>
  <c r="B3157" i="16"/>
  <c r="F3156" i="16"/>
  <c r="B3156" i="16"/>
  <c r="F3155" i="16"/>
  <c r="B3155" i="16"/>
  <c r="F3154" i="16"/>
  <c r="B3154" i="16"/>
  <c r="F3153" i="16"/>
  <c r="B3153" i="16"/>
  <c r="F3152" i="16"/>
  <c r="B3152" i="16"/>
  <c r="F3151" i="16"/>
  <c r="B3151" i="16"/>
  <c r="F3150" i="16"/>
  <c r="B3150" i="16"/>
  <c r="F3149" i="16"/>
  <c r="B3149" i="16"/>
  <c r="F3148" i="16"/>
  <c r="B3148" i="16"/>
  <c r="F3147" i="16"/>
  <c r="B3147" i="16"/>
  <c r="F3146" i="16"/>
  <c r="B3146" i="16"/>
  <c r="F3145" i="16"/>
  <c r="B3145" i="16"/>
  <c r="F3144" i="16"/>
  <c r="B3144" i="16"/>
  <c r="F3143" i="16"/>
  <c r="B3143" i="16"/>
  <c r="F3142" i="16"/>
  <c r="B3142" i="16"/>
  <c r="F3141" i="16"/>
  <c r="B3141" i="16"/>
  <c r="F3140" i="16"/>
  <c r="B3140" i="16"/>
  <c r="F3139" i="16"/>
  <c r="B3139" i="16"/>
  <c r="F3138" i="16"/>
  <c r="B3138" i="16"/>
  <c r="F3137" i="16"/>
  <c r="B3137" i="16"/>
  <c r="F3136" i="16"/>
  <c r="B3136" i="16"/>
  <c r="F3135" i="16"/>
  <c r="B3135" i="16"/>
  <c r="F3134" i="16"/>
  <c r="B3134" i="16"/>
  <c r="F3133" i="16"/>
  <c r="B3133" i="16"/>
  <c r="F3132" i="16"/>
  <c r="B3132" i="16"/>
  <c r="F3131" i="16"/>
  <c r="B3131" i="16"/>
  <c r="F3130" i="16"/>
  <c r="B3130" i="16"/>
  <c r="F3129" i="16"/>
  <c r="B3129" i="16"/>
  <c r="F3128" i="16"/>
  <c r="B3128" i="16"/>
  <c r="F3127" i="16"/>
  <c r="B3127" i="16"/>
  <c r="F3126" i="16"/>
  <c r="B3126" i="16"/>
  <c r="F3125" i="16"/>
  <c r="B3125" i="16"/>
  <c r="F3124" i="16"/>
  <c r="B3124" i="16"/>
  <c r="F3123" i="16"/>
  <c r="B3123" i="16"/>
  <c r="F3122" i="16"/>
  <c r="B3122" i="16"/>
  <c r="F3121" i="16"/>
  <c r="B3121" i="16"/>
  <c r="F3120" i="16"/>
  <c r="B3120" i="16"/>
  <c r="F3119" i="16"/>
  <c r="B3119" i="16"/>
  <c r="F3118" i="16"/>
  <c r="B3118" i="16"/>
  <c r="F3117" i="16"/>
  <c r="B3117" i="16"/>
  <c r="F3116" i="16"/>
  <c r="B3116" i="16"/>
  <c r="F3115" i="16"/>
  <c r="B3115" i="16"/>
  <c r="F3114" i="16"/>
  <c r="B3114" i="16"/>
  <c r="F3113" i="16"/>
  <c r="B3113" i="16"/>
  <c r="F3112" i="16"/>
  <c r="B3112" i="16"/>
  <c r="F3111" i="16"/>
  <c r="B3111" i="16"/>
  <c r="F3110" i="16"/>
  <c r="B3110" i="16"/>
  <c r="F3109" i="16"/>
  <c r="B3109" i="16"/>
  <c r="F3108" i="16"/>
  <c r="B3108" i="16"/>
  <c r="F3107" i="16"/>
  <c r="B3107" i="16"/>
  <c r="F3106" i="16"/>
  <c r="B3106" i="16"/>
  <c r="F3105" i="16"/>
  <c r="B3105" i="16"/>
  <c r="F3104" i="16"/>
  <c r="B3104" i="16"/>
  <c r="F3103" i="16"/>
  <c r="B3103" i="16"/>
  <c r="F3102" i="16"/>
  <c r="B3102" i="16"/>
  <c r="F3101" i="16"/>
  <c r="B3101" i="16"/>
  <c r="F3100" i="16"/>
  <c r="B3100" i="16"/>
  <c r="F3099" i="16"/>
  <c r="B3099" i="16"/>
  <c r="F3098" i="16"/>
  <c r="B3098" i="16"/>
  <c r="F3097" i="16"/>
  <c r="B3097" i="16"/>
  <c r="F3096" i="16"/>
  <c r="B3096" i="16"/>
  <c r="F3095" i="16"/>
  <c r="B3095" i="16"/>
  <c r="F3094" i="16"/>
  <c r="B3094" i="16"/>
  <c r="F3093" i="16"/>
  <c r="B3093" i="16"/>
  <c r="F3092" i="16"/>
  <c r="B3092" i="16"/>
  <c r="F3091" i="16"/>
  <c r="B3091" i="16"/>
  <c r="F3090" i="16"/>
  <c r="B3090" i="16"/>
  <c r="F3089" i="16"/>
  <c r="B3089" i="16"/>
  <c r="F3088" i="16"/>
  <c r="B3088" i="16"/>
  <c r="F3087" i="16"/>
  <c r="B3087" i="16"/>
  <c r="F3086" i="16"/>
  <c r="B3086" i="16"/>
  <c r="F3085" i="16"/>
  <c r="B3085" i="16"/>
  <c r="F3084" i="16"/>
  <c r="B3084" i="16"/>
  <c r="F3083" i="16"/>
  <c r="B3083" i="16"/>
  <c r="F3082" i="16"/>
  <c r="B3082" i="16"/>
  <c r="F3081" i="16"/>
  <c r="B3081" i="16"/>
  <c r="F3080" i="16"/>
  <c r="B3080" i="16"/>
  <c r="F3079" i="16"/>
  <c r="B3079" i="16"/>
  <c r="F3078" i="16"/>
  <c r="B3078" i="16"/>
  <c r="F3077" i="16"/>
  <c r="B3077" i="16"/>
  <c r="F3076" i="16"/>
  <c r="B3076" i="16"/>
  <c r="F3075" i="16"/>
  <c r="B3075" i="16"/>
  <c r="F3074" i="16"/>
  <c r="B3074" i="16"/>
  <c r="F3073" i="16"/>
  <c r="B3073" i="16"/>
  <c r="F3072" i="16"/>
  <c r="B3072" i="16"/>
  <c r="F3071" i="16"/>
  <c r="B3071" i="16"/>
  <c r="F3070" i="16"/>
  <c r="B3070" i="16"/>
  <c r="F3069" i="16"/>
  <c r="B3069" i="16"/>
  <c r="F3068" i="16"/>
  <c r="B3068" i="16"/>
  <c r="F3067" i="16"/>
  <c r="B3067" i="16"/>
  <c r="F3066" i="16"/>
  <c r="B3066" i="16"/>
  <c r="F3065" i="16"/>
  <c r="B3065" i="16"/>
  <c r="F3064" i="16"/>
  <c r="B3064" i="16"/>
  <c r="F3063" i="16"/>
  <c r="B3063" i="16"/>
  <c r="F3062" i="16"/>
  <c r="B3062" i="16"/>
  <c r="F3061" i="16"/>
  <c r="B3061" i="16"/>
  <c r="F3060" i="16"/>
  <c r="B3060" i="16"/>
  <c r="F3059" i="16"/>
  <c r="B3059" i="16"/>
  <c r="F3058" i="16"/>
  <c r="B3058" i="16"/>
  <c r="F3057" i="16"/>
  <c r="B3057" i="16"/>
  <c r="F3056" i="16"/>
  <c r="B3056" i="16"/>
  <c r="F3055" i="16"/>
  <c r="B3055" i="16"/>
  <c r="F3054" i="16"/>
  <c r="B3054" i="16"/>
  <c r="F3053" i="16"/>
  <c r="B3053" i="16"/>
  <c r="F3052" i="16"/>
  <c r="B3052" i="16"/>
  <c r="F3051" i="16"/>
  <c r="B3051" i="16"/>
  <c r="F3050" i="16"/>
  <c r="B3050" i="16"/>
  <c r="F3049" i="16"/>
  <c r="B3049" i="16"/>
  <c r="F3048" i="16"/>
  <c r="B3048" i="16"/>
  <c r="F3047" i="16"/>
  <c r="B3047" i="16"/>
  <c r="F3046" i="16"/>
  <c r="B3046" i="16"/>
  <c r="F3045" i="16"/>
  <c r="B3045" i="16"/>
  <c r="F3044" i="16"/>
  <c r="B3044" i="16"/>
  <c r="F3043" i="16"/>
  <c r="B3043" i="16"/>
  <c r="F3042" i="16"/>
  <c r="B3042" i="16"/>
  <c r="F3041" i="16"/>
  <c r="B3041" i="16"/>
  <c r="F3040" i="16"/>
  <c r="B3040" i="16"/>
  <c r="F3039" i="16"/>
  <c r="B3039" i="16"/>
  <c r="F3038" i="16"/>
  <c r="B3038" i="16"/>
  <c r="F3037" i="16"/>
  <c r="B3037" i="16"/>
  <c r="F3036" i="16"/>
  <c r="B3036" i="16"/>
  <c r="F3035" i="16"/>
  <c r="B3035" i="16"/>
  <c r="F3034" i="16"/>
  <c r="B3034" i="16"/>
  <c r="F3033" i="16"/>
  <c r="B3033" i="16"/>
  <c r="F3032" i="16"/>
  <c r="B3032" i="16"/>
  <c r="F3031" i="16"/>
  <c r="B3031" i="16"/>
  <c r="F3030" i="16"/>
  <c r="B3030" i="16"/>
  <c r="F3029" i="16"/>
  <c r="B3029" i="16"/>
  <c r="F3028" i="16"/>
  <c r="B3028" i="16"/>
  <c r="F3027" i="16"/>
  <c r="B3027" i="16"/>
  <c r="F3026" i="16"/>
  <c r="B3026" i="16"/>
  <c r="F3025" i="16"/>
  <c r="B3025" i="16"/>
  <c r="F3024" i="16"/>
  <c r="B3024" i="16"/>
  <c r="F3023" i="16"/>
  <c r="B3023" i="16"/>
  <c r="F3022" i="16"/>
  <c r="B3022" i="16"/>
  <c r="F3021" i="16"/>
  <c r="B3021" i="16"/>
  <c r="F3020" i="16"/>
  <c r="B3020" i="16"/>
  <c r="F3019" i="16"/>
  <c r="B3019" i="16"/>
  <c r="F3018" i="16"/>
  <c r="B3018" i="16"/>
  <c r="F3017" i="16"/>
  <c r="B3017" i="16"/>
  <c r="F3016" i="16"/>
  <c r="B3016" i="16"/>
  <c r="F3015" i="16"/>
  <c r="B3015" i="16"/>
  <c r="F3014" i="16"/>
  <c r="B3014" i="16"/>
  <c r="F3013" i="16"/>
  <c r="B3013" i="16"/>
  <c r="F3012" i="16"/>
  <c r="B3012" i="16"/>
  <c r="F3011" i="16"/>
  <c r="B3011" i="16"/>
  <c r="F3010" i="16"/>
  <c r="B3010" i="16"/>
  <c r="F3009" i="16"/>
  <c r="B3009" i="16"/>
  <c r="F3008" i="16"/>
  <c r="B3008" i="16"/>
  <c r="F3007" i="16"/>
  <c r="B3007" i="16"/>
  <c r="F3006" i="16"/>
  <c r="B3006" i="16"/>
  <c r="F3005" i="16"/>
  <c r="B3005" i="16"/>
  <c r="F3004" i="16"/>
  <c r="B3004" i="16"/>
  <c r="F3003" i="16"/>
  <c r="B3003" i="16"/>
  <c r="F3002" i="16"/>
  <c r="B3002" i="16"/>
  <c r="F3001" i="16"/>
  <c r="B3001" i="16"/>
  <c r="F3000" i="16"/>
  <c r="B3000" i="16"/>
  <c r="F2999" i="16"/>
  <c r="B2999" i="16"/>
  <c r="F2998" i="16"/>
  <c r="B2998" i="16"/>
  <c r="F2997" i="16"/>
  <c r="B2997" i="16"/>
  <c r="F2996" i="16"/>
  <c r="B2996" i="16"/>
  <c r="F2995" i="16"/>
  <c r="B2995" i="16"/>
  <c r="F2994" i="16"/>
  <c r="B2994" i="16"/>
  <c r="F2993" i="16"/>
  <c r="B2993" i="16"/>
  <c r="F2992" i="16"/>
  <c r="B2992" i="16"/>
  <c r="F2991" i="16"/>
  <c r="B2991" i="16"/>
  <c r="F2990" i="16"/>
  <c r="B2990" i="16"/>
  <c r="F2989" i="16"/>
  <c r="B2989" i="16"/>
  <c r="F2988" i="16"/>
  <c r="B2988" i="16"/>
  <c r="F2987" i="16"/>
  <c r="B2987" i="16"/>
  <c r="F2986" i="16"/>
  <c r="B2986" i="16"/>
  <c r="F2985" i="16"/>
  <c r="B2985" i="16"/>
  <c r="F2984" i="16"/>
  <c r="B2984" i="16"/>
  <c r="F2983" i="16"/>
  <c r="B2983" i="16"/>
  <c r="F2982" i="16"/>
  <c r="B2982" i="16"/>
  <c r="F2981" i="16"/>
  <c r="B2981" i="16"/>
  <c r="F2980" i="16"/>
  <c r="B2980" i="16"/>
  <c r="F2979" i="16"/>
  <c r="B2979" i="16"/>
  <c r="F2978" i="16"/>
  <c r="B2978" i="16"/>
  <c r="F2977" i="16"/>
  <c r="B2977" i="16"/>
  <c r="F2976" i="16"/>
  <c r="B2976" i="16"/>
  <c r="F2975" i="16"/>
  <c r="B2975" i="16"/>
  <c r="F2974" i="16"/>
  <c r="B2974" i="16"/>
  <c r="F2973" i="16"/>
  <c r="B2973" i="16"/>
  <c r="F2972" i="16"/>
  <c r="B2972" i="16"/>
  <c r="F2971" i="16"/>
  <c r="B2971" i="16"/>
  <c r="F2970" i="16"/>
  <c r="B2970" i="16"/>
  <c r="F2969" i="16"/>
  <c r="B2969" i="16"/>
  <c r="F2968" i="16"/>
  <c r="B2968" i="16"/>
  <c r="F2967" i="16"/>
  <c r="B2967" i="16"/>
  <c r="F2966" i="16"/>
  <c r="B2966" i="16"/>
  <c r="F2965" i="16"/>
  <c r="B2965" i="16"/>
  <c r="F2964" i="16"/>
  <c r="B2964" i="16"/>
  <c r="F2963" i="16"/>
  <c r="B2963" i="16"/>
  <c r="F2962" i="16"/>
  <c r="B2962" i="16"/>
  <c r="F2961" i="16"/>
  <c r="B2961" i="16"/>
  <c r="F2960" i="16"/>
  <c r="B2960" i="16"/>
  <c r="F2959" i="16"/>
  <c r="B2959" i="16"/>
  <c r="F2958" i="16"/>
  <c r="B2958" i="16"/>
  <c r="F2957" i="16"/>
  <c r="B2957" i="16"/>
  <c r="F2956" i="16"/>
  <c r="B2956" i="16"/>
  <c r="F2955" i="16"/>
  <c r="B2955" i="16"/>
  <c r="F2954" i="16"/>
  <c r="B2954" i="16"/>
  <c r="F2953" i="16"/>
  <c r="B2953" i="16"/>
  <c r="F2952" i="16"/>
  <c r="B2952" i="16"/>
  <c r="F2951" i="16"/>
  <c r="B2951" i="16"/>
  <c r="F2950" i="16"/>
  <c r="B2950" i="16"/>
  <c r="F2949" i="16"/>
  <c r="B2949" i="16"/>
  <c r="F2948" i="16"/>
  <c r="B2948" i="16"/>
  <c r="F2947" i="16"/>
  <c r="B2947" i="16"/>
  <c r="F2946" i="16"/>
  <c r="B2946" i="16"/>
  <c r="F2945" i="16"/>
  <c r="B2945" i="16"/>
  <c r="F2944" i="16"/>
  <c r="B2944" i="16"/>
  <c r="F2943" i="16"/>
  <c r="B2943" i="16"/>
  <c r="F2942" i="16"/>
  <c r="B2942" i="16"/>
  <c r="F2941" i="16"/>
  <c r="B2941" i="16"/>
  <c r="F2940" i="16"/>
  <c r="B2940" i="16"/>
  <c r="F2939" i="16"/>
  <c r="B2939" i="16"/>
  <c r="F2938" i="16"/>
  <c r="B2938" i="16"/>
  <c r="F2937" i="16"/>
  <c r="B2937" i="16"/>
  <c r="F2936" i="16"/>
  <c r="B2936" i="16"/>
  <c r="F2935" i="16"/>
  <c r="B2935" i="16"/>
  <c r="F2934" i="16"/>
  <c r="B2934" i="16"/>
  <c r="F2933" i="16"/>
  <c r="B2933" i="16"/>
  <c r="F2932" i="16"/>
  <c r="B2932" i="16"/>
  <c r="F2931" i="16"/>
  <c r="B2931" i="16"/>
  <c r="F2930" i="16"/>
  <c r="B2930" i="16"/>
  <c r="F2929" i="16"/>
  <c r="B2929" i="16"/>
  <c r="F2928" i="16"/>
  <c r="B2928" i="16"/>
  <c r="F2927" i="16"/>
  <c r="B2927" i="16"/>
  <c r="F2926" i="16"/>
  <c r="B2926" i="16"/>
  <c r="F2925" i="16"/>
  <c r="B2925" i="16"/>
  <c r="F2924" i="16"/>
  <c r="B2924" i="16"/>
  <c r="F2923" i="16"/>
  <c r="B2923" i="16"/>
  <c r="F2922" i="16"/>
  <c r="B2922" i="16"/>
  <c r="F2921" i="16"/>
  <c r="B2921" i="16"/>
  <c r="F2920" i="16"/>
  <c r="B2920" i="16"/>
  <c r="F2919" i="16"/>
  <c r="B2919" i="16"/>
  <c r="F2918" i="16"/>
  <c r="B2918" i="16"/>
  <c r="F2917" i="16"/>
  <c r="B2917" i="16"/>
  <c r="F2916" i="16"/>
  <c r="B2916" i="16"/>
  <c r="F2915" i="16"/>
  <c r="B2915" i="16"/>
  <c r="F2914" i="16"/>
  <c r="B2914" i="16"/>
  <c r="F2913" i="16"/>
  <c r="B2913" i="16"/>
  <c r="F2912" i="16"/>
  <c r="B2912" i="16"/>
  <c r="F2911" i="16"/>
  <c r="B2911" i="16"/>
  <c r="F2910" i="16"/>
  <c r="B2910" i="16"/>
  <c r="F2909" i="16"/>
  <c r="B2909" i="16"/>
  <c r="F2908" i="16"/>
  <c r="B2908" i="16"/>
  <c r="F2907" i="16"/>
  <c r="B2907" i="16"/>
  <c r="F2906" i="16"/>
  <c r="B2906" i="16"/>
  <c r="F2905" i="16"/>
  <c r="B2905" i="16"/>
  <c r="F2904" i="16"/>
  <c r="B2904" i="16"/>
  <c r="F2903" i="16"/>
  <c r="B2903" i="16"/>
  <c r="F2902" i="16"/>
  <c r="B2902" i="16"/>
  <c r="F2901" i="16"/>
  <c r="B2901" i="16"/>
  <c r="F2900" i="16"/>
  <c r="B2900" i="16"/>
  <c r="F2899" i="16"/>
  <c r="B2899" i="16"/>
  <c r="F2898" i="16"/>
  <c r="B2898" i="16"/>
  <c r="F2897" i="16"/>
  <c r="B2897" i="16"/>
  <c r="F2896" i="16"/>
  <c r="B2896" i="16"/>
  <c r="F2895" i="16"/>
  <c r="B2895" i="16"/>
  <c r="F2894" i="16"/>
  <c r="B2894" i="16"/>
  <c r="F2893" i="16"/>
  <c r="B2893" i="16"/>
  <c r="F2892" i="16"/>
  <c r="B2892" i="16"/>
  <c r="F2891" i="16"/>
  <c r="B2891" i="16"/>
  <c r="F2890" i="16"/>
  <c r="B2890" i="16"/>
  <c r="F2889" i="16"/>
  <c r="B2889" i="16"/>
  <c r="F2888" i="16"/>
  <c r="B2888" i="16"/>
  <c r="F2887" i="16"/>
  <c r="B2887" i="16"/>
  <c r="F2886" i="16"/>
  <c r="B2886" i="16"/>
  <c r="F2885" i="16"/>
  <c r="B2885" i="16"/>
  <c r="F2884" i="16"/>
  <c r="B2884" i="16"/>
  <c r="F2883" i="16"/>
  <c r="B2883" i="16"/>
  <c r="F2882" i="16"/>
  <c r="B2882" i="16"/>
  <c r="F2881" i="16"/>
  <c r="B2881" i="16"/>
  <c r="F2880" i="16"/>
  <c r="B2880" i="16"/>
  <c r="F2879" i="16"/>
  <c r="B2879" i="16"/>
  <c r="F2878" i="16"/>
  <c r="B2878" i="16"/>
  <c r="F2877" i="16"/>
  <c r="B2877" i="16"/>
  <c r="F2876" i="16"/>
  <c r="B2876" i="16"/>
  <c r="F2875" i="16"/>
  <c r="B2875" i="16"/>
  <c r="F2874" i="16"/>
  <c r="B2874" i="16"/>
  <c r="F2873" i="16"/>
  <c r="B2873" i="16"/>
  <c r="F2872" i="16"/>
  <c r="B2872" i="16"/>
  <c r="F2871" i="16"/>
  <c r="B2871" i="16"/>
  <c r="F2870" i="16"/>
  <c r="B2870" i="16"/>
  <c r="F2869" i="16"/>
  <c r="B2869" i="16"/>
  <c r="F2868" i="16"/>
  <c r="B2868" i="16"/>
  <c r="F2867" i="16"/>
  <c r="B2867" i="16"/>
  <c r="F2866" i="16"/>
  <c r="B2866" i="16"/>
  <c r="F2865" i="16"/>
  <c r="B2865" i="16"/>
  <c r="F2864" i="16"/>
  <c r="B2864" i="16"/>
  <c r="F2863" i="16"/>
  <c r="B2863" i="16"/>
  <c r="F2862" i="16"/>
  <c r="B2862" i="16"/>
  <c r="F2861" i="16"/>
  <c r="B2861" i="16"/>
  <c r="F2860" i="16"/>
  <c r="B2860" i="16"/>
  <c r="F2859" i="16"/>
  <c r="B2859" i="16"/>
  <c r="F2858" i="16"/>
  <c r="B2858" i="16"/>
  <c r="F2857" i="16"/>
  <c r="B2857" i="16"/>
  <c r="F2856" i="16"/>
  <c r="B2856" i="16"/>
  <c r="F2855" i="16"/>
  <c r="B2855" i="16"/>
  <c r="F2854" i="16"/>
  <c r="B2854" i="16"/>
  <c r="F2853" i="16"/>
  <c r="B2853" i="16"/>
  <c r="F2852" i="16"/>
  <c r="B2852" i="16"/>
  <c r="F2851" i="16"/>
  <c r="B2851" i="16"/>
  <c r="F2850" i="16"/>
  <c r="B2850" i="16"/>
  <c r="F2849" i="16"/>
  <c r="B2849" i="16"/>
  <c r="F2848" i="16"/>
  <c r="B2848" i="16"/>
  <c r="F2847" i="16"/>
  <c r="B2847" i="16"/>
  <c r="F2846" i="16"/>
  <c r="B2846" i="16"/>
  <c r="F2845" i="16"/>
  <c r="B2845" i="16"/>
  <c r="F2844" i="16"/>
  <c r="B2844" i="16"/>
  <c r="F2843" i="16"/>
  <c r="B2843" i="16"/>
  <c r="F2842" i="16"/>
  <c r="B2842" i="16"/>
  <c r="F2841" i="16"/>
  <c r="B2841" i="16"/>
  <c r="F2840" i="16"/>
  <c r="B2840" i="16"/>
  <c r="F2839" i="16"/>
  <c r="B2839" i="16"/>
  <c r="F2838" i="16"/>
  <c r="B2838" i="16"/>
  <c r="F2837" i="16"/>
  <c r="B2837" i="16"/>
  <c r="F2836" i="16"/>
  <c r="B2836" i="16"/>
  <c r="F2835" i="16"/>
  <c r="B2835" i="16"/>
  <c r="F2834" i="16"/>
  <c r="B2834" i="16"/>
  <c r="F2833" i="16"/>
  <c r="B2833" i="16"/>
  <c r="F2832" i="16"/>
  <c r="B2832" i="16"/>
  <c r="F2831" i="16"/>
  <c r="B2831" i="16"/>
  <c r="F2830" i="16"/>
  <c r="B2830" i="16"/>
  <c r="F2829" i="16"/>
  <c r="B2829" i="16"/>
  <c r="F2828" i="16"/>
  <c r="B2828" i="16"/>
  <c r="F2827" i="16"/>
  <c r="B2827" i="16"/>
  <c r="F2826" i="16"/>
  <c r="B2826" i="16"/>
  <c r="F2825" i="16"/>
  <c r="B2825" i="16"/>
  <c r="F2824" i="16"/>
  <c r="B2824" i="16"/>
  <c r="F2823" i="16"/>
  <c r="B2823" i="16"/>
  <c r="F2822" i="16"/>
  <c r="B2822" i="16"/>
  <c r="F2821" i="16"/>
  <c r="B2821" i="16"/>
  <c r="F2820" i="16"/>
  <c r="B2820" i="16"/>
  <c r="F2819" i="16"/>
  <c r="B2819" i="16"/>
  <c r="F2818" i="16"/>
  <c r="B2818" i="16"/>
  <c r="F2817" i="16"/>
  <c r="B2817" i="16"/>
  <c r="F2816" i="16"/>
  <c r="B2816" i="16"/>
  <c r="F2815" i="16"/>
  <c r="B2815" i="16"/>
  <c r="F2814" i="16"/>
  <c r="B2814" i="16"/>
  <c r="F2813" i="16"/>
  <c r="B2813" i="16"/>
  <c r="F2812" i="16"/>
  <c r="B2812" i="16"/>
  <c r="F2811" i="16"/>
  <c r="B2811" i="16"/>
  <c r="F2810" i="16"/>
  <c r="B2810" i="16"/>
  <c r="F2809" i="16"/>
  <c r="B2809" i="16"/>
  <c r="F2808" i="16"/>
  <c r="B2808" i="16"/>
  <c r="F2807" i="16"/>
  <c r="B2807" i="16"/>
  <c r="F2806" i="16"/>
  <c r="B2806" i="16"/>
  <c r="F2805" i="16"/>
  <c r="B2805" i="16"/>
  <c r="F2804" i="16"/>
  <c r="B2804" i="16"/>
  <c r="F2803" i="16"/>
  <c r="B2803" i="16"/>
  <c r="F2802" i="16"/>
  <c r="B2802" i="16"/>
  <c r="F2801" i="16"/>
  <c r="B2801" i="16"/>
  <c r="F2800" i="16"/>
  <c r="B2800" i="16"/>
  <c r="F2799" i="16"/>
  <c r="B2799" i="16"/>
  <c r="F2798" i="16"/>
  <c r="B2798" i="16"/>
  <c r="F2797" i="16"/>
  <c r="B2797" i="16"/>
  <c r="F2796" i="16"/>
  <c r="B2796" i="16"/>
  <c r="F2795" i="16"/>
  <c r="B2795" i="16"/>
  <c r="F2794" i="16"/>
  <c r="B2794" i="16"/>
  <c r="F2793" i="16"/>
  <c r="B2793" i="16"/>
  <c r="F2792" i="16"/>
  <c r="B2792" i="16"/>
  <c r="F2791" i="16"/>
  <c r="B2791" i="16"/>
  <c r="F2790" i="16"/>
  <c r="B2790" i="16"/>
  <c r="F2789" i="16"/>
  <c r="B2789" i="16"/>
  <c r="F2788" i="16"/>
  <c r="B2788" i="16"/>
  <c r="F2787" i="16"/>
  <c r="B2787" i="16"/>
  <c r="F2786" i="16"/>
  <c r="B2786" i="16"/>
  <c r="F2785" i="16"/>
  <c r="B2785" i="16"/>
  <c r="F2784" i="16"/>
  <c r="B2784" i="16"/>
  <c r="F2783" i="16"/>
  <c r="B2783" i="16"/>
  <c r="F2782" i="16"/>
  <c r="B2782" i="16"/>
  <c r="F2781" i="16"/>
  <c r="B2781" i="16"/>
  <c r="F2780" i="16"/>
  <c r="B2780" i="16"/>
  <c r="F2779" i="16"/>
  <c r="B2779" i="16"/>
  <c r="F2778" i="16"/>
  <c r="B2778" i="16"/>
  <c r="F2777" i="16"/>
  <c r="B2777" i="16"/>
  <c r="F2776" i="16"/>
  <c r="B2776" i="16"/>
  <c r="F2775" i="16"/>
  <c r="B2775" i="16"/>
  <c r="F2774" i="16"/>
  <c r="B2774" i="16"/>
  <c r="F2773" i="16"/>
  <c r="B2773" i="16"/>
  <c r="F2772" i="16"/>
  <c r="B2772" i="16"/>
  <c r="F2771" i="16"/>
  <c r="B2771" i="16"/>
  <c r="F2770" i="16"/>
  <c r="B2770" i="16"/>
  <c r="F2769" i="16"/>
  <c r="B2769" i="16"/>
  <c r="F2768" i="16"/>
  <c r="B2768" i="16"/>
  <c r="F2767" i="16"/>
  <c r="B2767" i="16"/>
  <c r="F2766" i="16"/>
  <c r="B2766" i="16"/>
  <c r="F2765" i="16"/>
  <c r="B2765" i="16"/>
  <c r="F2764" i="16"/>
  <c r="B2764" i="16"/>
  <c r="F2763" i="16"/>
  <c r="B2763" i="16"/>
  <c r="F2762" i="16"/>
  <c r="B2762" i="16"/>
  <c r="F2761" i="16"/>
  <c r="B2761" i="16"/>
  <c r="F2760" i="16"/>
  <c r="B2760" i="16"/>
  <c r="F2759" i="16"/>
  <c r="B2759" i="16"/>
  <c r="F2758" i="16"/>
  <c r="B2758" i="16"/>
  <c r="F2757" i="16"/>
  <c r="B2757" i="16"/>
  <c r="F2756" i="16"/>
  <c r="B2756" i="16"/>
  <c r="F2755" i="16"/>
  <c r="B2755" i="16"/>
  <c r="F2754" i="16"/>
  <c r="B2754" i="16"/>
  <c r="F2753" i="16"/>
  <c r="B2753" i="16"/>
  <c r="F2752" i="16"/>
  <c r="B2752" i="16"/>
  <c r="F2751" i="16"/>
  <c r="B2751" i="16"/>
  <c r="F2750" i="16"/>
  <c r="B2750" i="16"/>
  <c r="F2749" i="16"/>
  <c r="B2749" i="16"/>
  <c r="F2748" i="16"/>
  <c r="B2748" i="16"/>
  <c r="F2747" i="16"/>
  <c r="B2747" i="16"/>
  <c r="F2746" i="16"/>
  <c r="B2746" i="16"/>
  <c r="F2745" i="16"/>
  <c r="B2745" i="16"/>
  <c r="F2744" i="16"/>
  <c r="B2744" i="16"/>
  <c r="F2743" i="16"/>
  <c r="B2743" i="16"/>
  <c r="F2742" i="16"/>
  <c r="B2742" i="16"/>
  <c r="F2741" i="16"/>
  <c r="B2741" i="16"/>
  <c r="F2740" i="16"/>
  <c r="B2740" i="16"/>
  <c r="F2739" i="16"/>
  <c r="B2739" i="16"/>
  <c r="F2738" i="16"/>
  <c r="B2738" i="16"/>
  <c r="F2737" i="16"/>
  <c r="B2737" i="16"/>
  <c r="F2736" i="16"/>
  <c r="B2736" i="16"/>
  <c r="F2735" i="16"/>
  <c r="B2735" i="16"/>
  <c r="F2734" i="16"/>
  <c r="B2734" i="16"/>
  <c r="F2733" i="16"/>
  <c r="B2733" i="16"/>
  <c r="F2732" i="16"/>
  <c r="B2732" i="16"/>
  <c r="F2731" i="16"/>
  <c r="B2731" i="16"/>
  <c r="F2730" i="16"/>
  <c r="B2730" i="16"/>
  <c r="F2729" i="16"/>
  <c r="B2729" i="16"/>
  <c r="F2728" i="16"/>
  <c r="B2728" i="16"/>
  <c r="F2727" i="16"/>
  <c r="B2727" i="16"/>
  <c r="F2726" i="16"/>
  <c r="B2726" i="16"/>
  <c r="F2725" i="16"/>
  <c r="B2725" i="16"/>
  <c r="F2724" i="16"/>
  <c r="B2724" i="16"/>
  <c r="F2723" i="16"/>
  <c r="B2723" i="16"/>
  <c r="F2722" i="16"/>
  <c r="B2722" i="16"/>
  <c r="F2721" i="16"/>
  <c r="B2721" i="16"/>
  <c r="F2720" i="16"/>
  <c r="B2720" i="16"/>
  <c r="F2719" i="16"/>
  <c r="B2719" i="16"/>
  <c r="F2718" i="16"/>
  <c r="B2718" i="16"/>
  <c r="F2717" i="16"/>
  <c r="B2717" i="16"/>
  <c r="F2716" i="16"/>
  <c r="B2716" i="16"/>
  <c r="F2715" i="16"/>
  <c r="B2715" i="16"/>
  <c r="F2714" i="16"/>
  <c r="B2714" i="16"/>
  <c r="F2713" i="16"/>
  <c r="B2713" i="16"/>
  <c r="F2712" i="16"/>
  <c r="B2712" i="16"/>
  <c r="F2711" i="16"/>
  <c r="B2711" i="16"/>
  <c r="F2710" i="16"/>
  <c r="B2710" i="16"/>
  <c r="F2709" i="16"/>
  <c r="B2709" i="16"/>
  <c r="F2708" i="16"/>
  <c r="B2708" i="16"/>
  <c r="F2707" i="16"/>
  <c r="B2707" i="16"/>
  <c r="F2706" i="16"/>
  <c r="B2706" i="16"/>
  <c r="F2705" i="16"/>
  <c r="B2705" i="16"/>
  <c r="F2704" i="16"/>
  <c r="B2704" i="16"/>
  <c r="F2703" i="16"/>
  <c r="B2703" i="16"/>
  <c r="F2702" i="16"/>
  <c r="B2702" i="16"/>
  <c r="F2701" i="16"/>
  <c r="B2701" i="16"/>
  <c r="F2700" i="16"/>
  <c r="B2700" i="16"/>
  <c r="F2699" i="16"/>
  <c r="B2699" i="16"/>
  <c r="F2698" i="16"/>
  <c r="B2698" i="16"/>
  <c r="F2697" i="16"/>
  <c r="B2697" i="16"/>
  <c r="F2696" i="16"/>
  <c r="B2696" i="16"/>
  <c r="F2695" i="16"/>
  <c r="B2695" i="16"/>
  <c r="F2694" i="16"/>
  <c r="B2694" i="16"/>
  <c r="F2693" i="16"/>
  <c r="B2693" i="16"/>
  <c r="F2692" i="16"/>
  <c r="B2692" i="16"/>
  <c r="F2691" i="16"/>
  <c r="B2691" i="16"/>
  <c r="F2690" i="16"/>
  <c r="B2690" i="16"/>
  <c r="F2689" i="16"/>
  <c r="B2689" i="16"/>
  <c r="F2688" i="16"/>
  <c r="B2688" i="16"/>
  <c r="F2687" i="16"/>
  <c r="B2687" i="16"/>
  <c r="F2686" i="16"/>
  <c r="B2686" i="16"/>
  <c r="F2685" i="16"/>
  <c r="B2685" i="16"/>
  <c r="F2684" i="16"/>
  <c r="B2684" i="16"/>
  <c r="F2683" i="16"/>
  <c r="B2683" i="16"/>
  <c r="F2682" i="16"/>
  <c r="B2682" i="16"/>
  <c r="F2681" i="16"/>
  <c r="B2681" i="16"/>
  <c r="F2680" i="16"/>
  <c r="B2680" i="16"/>
  <c r="F2679" i="16"/>
  <c r="B2679" i="16"/>
  <c r="F2678" i="16"/>
  <c r="B2678" i="16"/>
  <c r="F2677" i="16"/>
  <c r="B2677" i="16"/>
  <c r="F2676" i="16"/>
  <c r="B2676" i="16"/>
  <c r="F2675" i="16"/>
  <c r="B2675" i="16"/>
  <c r="F2674" i="16"/>
  <c r="B2674" i="16"/>
  <c r="F2673" i="16"/>
  <c r="B2673" i="16"/>
  <c r="F2672" i="16"/>
  <c r="B2672" i="16"/>
  <c r="F2671" i="16"/>
  <c r="B2671" i="16"/>
  <c r="F2670" i="16"/>
  <c r="B2670" i="16"/>
  <c r="F2669" i="16"/>
  <c r="B2669" i="16"/>
  <c r="F2668" i="16"/>
  <c r="B2668" i="16"/>
  <c r="F2667" i="16"/>
  <c r="B2667" i="16"/>
  <c r="F2666" i="16"/>
  <c r="B2666" i="16"/>
  <c r="F2665" i="16"/>
  <c r="B2665" i="16"/>
  <c r="F2664" i="16"/>
  <c r="B2664" i="16"/>
  <c r="F2663" i="16"/>
  <c r="B2663" i="16"/>
  <c r="F2662" i="16"/>
  <c r="B2662" i="16"/>
  <c r="F2661" i="16"/>
  <c r="B2661" i="16"/>
  <c r="F2660" i="16"/>
  <c r="B2660" i="16"/>
  <c r="F2659" i="16"/>
  <c r="B2659" i="16"/>
  <c r="F2658" i="16"/>
  <c r="B2658" i="16"/>
  <c r="F2657" i="16"/>
  <c r="B2657" i="16"/>
  <c r="F2656" i="16"/>
  <c r="B2656" i="16"/>
  <c r="F2655" i="16"/>
  <c r="B2655" i="16"/>
  <c r="F2654" i="16"/>
  <c r="B2654" i="16"/>
  <c r="F2653" i="16"/>
  <c r="B2653" i="16"/>
  <c r="F2652" i="16"/>
  <c r="B2652" i="16"/>
  <c r="F2651" i="16"/>
  <c r="B2651" i="16"/>
  <c r="F2650" i="16"/>
  <c r="B2650" i="16"/>
  <c r="F2649" i="16"/>
  <c r="B2649" i="16"/>
  <c r="F2648" i="16"/>
  <c r="B2648" i="16"/>
  <c r="F2647" i="16"/>
  <c r="B2647" i="16"/>
  <c r="F2646" i="16"/>
  <c r="B2646" i="16"/>
  <c r="F2645" i="16"/>
  <c r="B2645" i="16"/>
  <c r="F2644" i="16"/>
  <c r="B2644" i="16"/>
  <c r="F2643" i="16"/>
  <c r="B2643" i="16"/>
  <c r="F2642" i="16"/>
  <c r="B2642" i="16"/>
  <c r="F2641" i="16"/>
  <c r="B2641" i="16"/>
  <c r="F2640" i="16"/>
  <c r="B2640" i="16"/>
  <c r="F2639" i="16"/>
  <c r="B2639" i="16"/>
  <c r="F2638" i="16"/>
  <c r="B2638" i="16"/>
  <c r="F2637" i="16"/>
  <c r="B2637" i="16"/>
  <c r="F2636" i="16"/>
  <c r="B2636" i="16"/>
  <c r="F2635" i="16"/>
  <c r="B2635" i="16"/>
  <c r="F2634" i="16"/>
  <c r="B2634" i="16"/>
  <c r="F2633" i="16"/>
  <c r="B2633" i="16"/>
  <c r="F2632" i="16"/>
  <c r="B2632" i="16"/>
  <c r="F2631" i="16"/>
  <c r="B2631" i="16"/>
  <c r="F2630" i="16"/>
  <c r="B2630" i="16"/>
  <c r="F2629" i="16"/>
  <c r="B2629" i="16"/>
  <c r="F2628" i="16"/>
  <c r="B2628" i="16"/>
  <c r="F2627" i="16"/>
  <c r="B2627" i="16"/>
  <c r="F2626" i="16"/>
  <c r="B2626" i="16"/>
  <c r="F2625" i="16"/>
  <c r="B2625" i="16"/>
  <c r="F2624" i="16"/>
  <c r="B2624" i="16"/>
  <c r="F2623" i="16"/>
  <c r="B2623" i="16"/>
  <c r="F2622" i="16"/>
  <c r="B2622" i="16"/>
  <c r="F2621" i="16"/>
  <c r="B2621" i="16"/>
  <c r="F2620" i="16"/>
  <c r="B2620" i="16"/>
  <c r="F2619" i="16"/>
  <c r="B2619" i="16"/>
  <c r="F2618" i="16"/>
  <c r="B2618" i="16"/>
  <c r="F2617" i="16"/>
  <c r="B2617" i="16"/>
  <c r="F2616" i="16"/>
  <c r="B2616" i="16"/>
  <c r="F2615" i="16"/>
  <c r="B2615" i="16"/>
  <c r="F2614" i="16"/>
  <c r="B2614" i="16"/>
  <c r="F2613" i="16"/>
  <c r="B2613" i="16"/>
  <c r="F2612" i="16"/>
  <c r="B2612" i="16"/>
  <c r="F2611" i="16"/>
  <c r="B2611" i="16"/>
  <c r="F2610" i="16"/>
  <c r="B2610" i="16"/>
  <c r="F2609" i="16"/>
  <c r="B2609" i="16"/>
  <c r="F2608" i="16"/>
  <c r="B2608" i="16"/>
  <c r="F2607" i="16"/>
  <c r="B2607" i="16"/>
  <c r="F2606" i="16"/>
  <c r="B2606" i="16"/>
  <c r="F2605" i="16"/>
  <c r="B2605" i="16"/>
  <c r="F2604" i="16"/>
  <c r="B2604" i="16"/>
  <c r="F2603" i="16"/>
  <c r="B2603" i="16"/>
  <c r="F2602" i="16"/>
  <c r="B2602" i="16"/>
  <c r="F2601" i="16"/>
  <c r="B2601" i="16"/>
  <c r="F2600" i="16"/>
  <c r="B2600" i="16"/>
  <c r="F2599" i="16"/>
  <c r="B2599" i="16"/>
  <c r="F2598" i="16"/>
  <c r="B2598" i="16"/>
  <c r="F2597" i="16"/>
  <c r="B2597" i="16"/>
  <c r="F2596" i="16"/>
  <c r="B2596" i="16"/>
  <c r="F2595" i="16"/>
  <c r="B2595" i="16"/>
  <c r="F2594" i="16"/>
  <c r="B2594" i="16"/>
  <c r="F2593" i="16"/>
  <c r="B2593" i="16"/>
  <c r="F2592" i="16"/>
  <c r="B2592" i="16"/>
  <c r="F2591" i="16"/>
  <c r="B2591" i="16"/>
  <c r="F2590" i="16"/>
  <c r="B2590" i="16"/>
  <c r="F2589" i="16"/>
  <c r="B2589" i="16"/>
  <c r="F2588" i="16"/>
  <c r="B2588" i="16"/>
  <c r="F2587" i="16"/>
  <c r="B2587" i="16"/>
  <c r="F2586" i="16"/>
  <c r="B2586" i="16"/>
  <c r="F2585" i="16"/>
  <c r="B2585" i="16"/>
  <c r="F2584" i="16"/>
  <c r="B2584" i="16"/>
  <c r="F2583" i="16"/>
  <c r="B2583" i="16"/>
  <c r="F2582" i="16"/>
  <c r="B2582" i="16"/>
  <c r="F2581" i="16"/>
  <c r="B2581" i="16"/>
  <c r="F2580" i="16"/>
  <c r="B2580" i="16"/>
  <c r="F2579" i="16"/>
  <c r="B2579" i="16"/>
  <c r="F2578" i="16"/>
  <c r="B2578" i="16"/>
  <c r="F2577" i="16"/>
  <c r="B2577" i="16"/>
  <c r="F2576" i="16"/>
  <c r="B2576" i="16"/>
  <c r="F2575" i="16"/>
  <c r="B2575" i="16"/>
  <c r="F2574" i="16"/>
  <c r="B2574" i="16"/>
  <c r="F2573" i="16"/>
  <c r="B2573" i="16"/>
  <c r="F2572" i="16"/>
  <c r="B2572" i="16"/>
  <c r="F2571" i="16"/>
  <c r="B2571" i="16"/>
  <c r="F2570" i="16"/>
  <c r="B2570" i="16"/>
  <c r="F2569" i="16"/>
  <c r="B2569" i="16"/>
  <c r="F2568" i="16"/>
  <c r="B2568" i="16"/>
  <c r="F2567" i="16"/>
  <c r="B2567" i="16"/>
  <c r="F2566" i="16"/>
  <c r="B2566" i="16"/>
  <c r="F2565" i="16"/>
  <c r="B2565" i="16"/>
  <c r="F2564" i="16"/>
  <c r="B2564" i="16"/>
  <c r="F2563" i="16"/>
  <c r="B2563" i="16"/>
  <c r="F2562" i="16"/>
  <c r="B2562" i="16"/>
  <c r="F2561" i="16"/>
  <c r="B2561" i="16"/>
  <c r="F2560" i="16"/>
  <c r="B2560" i="16"/>
  <c r="F2559" i="16"/>
  <c r="B2559" i="16"/>
  <c r="F2558" i="16"/>
  <c r="B2558" i="16"/>
  <c r="F2557" i="16"/>
  <c r="B2557" i="16"/>
  <c r="F2556" i="16"/>
  <c r="B2556" i="16"/>
  <c r="F2555" i="16"/>
  <c r="B2555" i="16"/>
  <c r="F2554" i="16"/>
  <c r="B2554" i="16"/>
  <c r="F2553" i="16"/>
  <c r="B2553" i="16"/>
  <c r="F2552" i="16"/>
  <c r="B2552" i="16"/>
  <c r="F2551" i="16"/>
  <c r="B2551" i="16"/>
  <c r="F2550" i="16"/>
  <c r="B2550" i="16"/>
  <c r="F2549" i="16"/>
  <c r="B2549" i="16"/>
  <c r="F2548" i="16"/>
  <c r="B2548" i="16"/>
  <c r="F2547" i="16"/>
  <c r="B2547" i="16"/>
  <c r="F2546" i="16"/>
  <c r="B2546" i="16"/>
  <c r="F2545" i="16"/>
  <c r="B2545" i="16"/>
  <c r="F2544" i="16"/>
  <c r="B2544" i="16"/>
  <c r="F2543" i="16"/>
  <c r="B2543" i="16"/>
  <c r="F2542" i="16"/>
  <c r="B2542" i="16"/>
  <c r="F2541" i="16"/>
  <c r="B2541" i="16"/>
  <c r="F2540" i="16"/>
  <c r="B2540" i="16"/>
  <c r="F2539" i="16"/>
  <c r="B2539" i="16"/>
  <c r="F2538" i="16"/>
  <c r="B2538" i="16"/>
  <c r="F2537" i="16"/>
  <c r="B2537" i="16"/>
  <c r="F2536" i="16"/>
  <c r="B2536" i="16"/>
  <c r="F2535" i="16"/>
  <c r="B2535" i="16"/>
  <c r="F2534" i="16"/>
  <c r="B2534" i="16"/>
  <c r="F2533" i="16"/>
  <c r="B2533" i="16"/>
  <c r="F2532" i="16"/>
  <c r="B2532" i="16"/>
  <c r="F2531" i="16"/>
  <c r="B2531" i="16"/>
  <c r="F2530" i="16"/>
  <c r="B2530" i="16"/>
  <c r="F2529" i="16"/>
  <c r="B2529" i="16"/>
  <c r="F2528" i="16"/>
  <c r="B2528" i="16"/>
  <c r="F2527" i="16"/>
  <c r="B2527" i="16"/>
  <c r="F2526" i="16"/>
  <c r="B2526" i="16"/>
  <c r="F2525" i="16"/>
  <c r="B2525" i="16"/>
  <c r="F2524" i="16"/>
  <c r="B2524" i="16"/>
  <c r="F2523" i="16"/>
  <c r="B2523" i="16"/>
  <c r="F2522" i="16"/>
  <c r="B2522" i="16"/>
  <c r="F2521" i="16"/>
  <c r="B2521" i="16"/>
  <c r="F2520" i="16"/>
  <c r="B2520" i="16"/>
  <c r="F2519" i="16"/>
  <c r="B2519" i="16"/>
  <c r="F2518" i="16"/>
  <c r="B2518" i="16"/>
  <c r="F2517" i="16"/>
  <c r="B2517" i="16"/>
  <c r="F2516" i="16"/>
  <c r="B2516" i="16"/>
  <c r="F2515" i="16"/>
  <c r="B2515" i="16"/>
  <c r="F2514" i="16"/>
  <c r="B2514" i="16"/>
  <c r="F2513" i="16"/>
  <c r="B2513" i="16"/>
  <c r="F2512" i="16"/>
  <c r="B2512" i="16"/>
  <c r="F2511" i="16"/>
  <c r="B2511" i="16"/>
  <c r="F2510" i="16"/>
  <c r="B2510" i="16"/>
  <c r="F2509" i="16"/>
  <c r="B2509" i="16"/>
  <c r="F2508" i="16"/>
  <c r="B2508" i="16"/>
  <c r="F2507" i="16"/>
  <c r="B2507" i="16"/>
  <c r="F2506" i="16"/>
  <c r="B2506" i="16"/>
  <c r="F2505" i="16"/>
  <c r="B2505" i="16"/>
  <c r="F2504" i="16"/>
  <c r="B2504" i="16"/>
  <c r="F2503" i="16"/>
  <c r="B2503" i="16"/>
  <c r="F2502" i="16"/>
  <c r="B2502" i="16"/>
  <c r="F2501" i="16"/>
  <c r="B2501" i="16"/>
  <c r="F2500" i="16"/>
  <c r="B2500" i="16"/>
  <c r="F2499" i="16"/>
  <c r="B2499" i="16"/>
  <c r="F2498" i="16"/>
  <c r="B2498" i="16"/>
  <c r="F2497" i="16"/>
  <c r="B2497" i="16"/>
  <c r="F2496" i="16"/>
  <c r="B2496" i="16"/>
  <c r="F2495" i="16"/>
  <c r="B2495" i="16"/>
  <c r="F2494" i="16"/>
  <c r="B2494" i="16"/>
  <c r="F2493" i="16"/>
  <c r="B2493" i="16"/>
  <c r="F2492" i="16"/>
  <c r="B2492" i="16"/>
  <c r="F2491" i="16"/>
  <c r="B2491" i="16"/>
  <c r="F2490" i="16"/>
  <c r="B2490" i="16"/>
  <c r="F2489" i="16"/>
  <c r="B2489" i="16"/>
  <c r="F2488" i="16"/>
  <c r="B2488" i="16"/>
  <c r="F2487" i="16"/>
  <c r="B2487" i="16"/>
  <c r="F2486" i="16"/>
  <c r="B2486" i="16"/>
  <c r="F2485" i="16"/>
  <c r="B2485" i="16"/>
  <c r="F2484" i="16"/>
  <c r="B2484" i="16"/>
  <c r="F2483" i="16"/>
  <c r="B2483" i="16"/>
  <c r="F2482" i="16"/>
  <c r="B2482" i="16"/>
  <c r="F2481" i="16"/>
  <c r="B2481" i="16"/>
  <c r="F2480" i="16"/>
  <c r="B2480" i="16"/>
  <c r="F2479" i="16"/>
  <c r="B2479" i="16"/>
  <c r="F2478" i="16"/>
  <c r="B2478" i="16"/>
  <c r="F2477" i="16"/>
  <c r="B2477" i="16"/>
  <c r="F2476" i="16"/>
  <c r="B2476" i="16"/>
  <c r="F2475" i="16"/>
  <c r="B2475" i="16"/>
  <c r="F2474" i="16"/>
  <c r="B2474" i="16"/>
  <c r="F2473" i="16"/>
  <c r="B2473" i="16"/>
  <c r="F2472" i="16"/>
  <c r="B2472" i="16"/>
  <c r="F2471" i="16"/>
  <c r="B2471" i="16"/>
  <c r="F2470" i="16"/>
  <c r="B2470" i="16"/>
  <c r="F2469" i="16"/>
  <c r="B2469" i="16"/>
  <c r="F2468" i="16"/>
  <c r="B2468" i="16"/>
  <c r="F2467" i="16"/>
  <c r="B2467" i="16"/>
  <c r="F2466" i="16"/>
  <c r="B2466" i="16"/>
  <c r="F2465" i="16"/>
  <c r="B2465" i="16"/>
  <c r="F2464" i="16"/>
  <c r="B2464" i="16"/>
  <c r="F2463" i="16"/>
  <c r="B2463" i="16"/>
  <c r="F2462" i="16"/>
  <c r="B2462" i="16"/>
  <c r="F2461" i="16"/>
  <c r="B2461" i="16"/>
  <c r="F2460" i="16"/>
  <c r="B2460" i="16"/>
  <c r="F2459" i="16"/>
  <c r="B2459" i="16"/>
  <c r="F2458" i="16"/>
  <c r="B2458" i="16"/>
  <c r="F2457" i="16"/>
  <c r="B2457" i="16"/>
  <c r="F2456" i="16"/>
  <c r="B2456" i="16"/>
  <c r="F2455" i="16"/>
  <c r="B2455" i="16"/>
  <c r="F2454" i="16"/>
  <c r="B2454" i="16"/>
  <c r="F2453" i="16"/>
  <c r="B2453" i="16"/>
  <c r="F2452" i="16"/>
  <c r="B2452" i="16"/>
  <c r="F2451" i="16"/>
  <c r="B2451" i="16"/>
  <c r="F2450" i="16"/>
  <c r="B2450" i="16"/>
  <c r="F2449" i="16"/>
  <c r="B2449" i="16"/>
  <c r="F2448" i="16"/>
  <c r="B2448" i="16"/>
  <c r="F2447" i="16"/>
  <c r="B2447" i="16"/>
  <c r="F2446" i="16"/>
  <c r="B2446" i="16"/>
  <c r="F2445" i="16"/>
  <c r="B2445" i="16"/>
  <c r="F2444" i="16"/>
  <c r="B2444" i="16"/>
  <c r="F2443" i="16"/>
  <c r="B2443" i="16"/>
  <c r="F2442" i="16"/>
  <c r="B2442" i="16"/>
  <c r="F2441" i="16"/>
  <c r="B2441" i="16"/>
  <c r="F2440" i="16"/>
  <c r="B2440" i="16"/>
  <c r="F2439" i="16"/>
  <c r="B2439" i="16"/>
  <c r="F2438" i="16"/>
  <c r="B2438" i="16"/>
  <c r="F2437" i="16"/>
  <c r="B2437" i="16"/>
  <c r="F2436" i="16"/>
  <c r="B2436" i="16"/>
  <c r="F2435" i="16"/>
  <c r="B2435" i="16"/>
  <c r="F2434" i="16"/>
  <c r="B2434" i="16"/>
  <c r="F2433" i="16"/>
  <c r="B2433" i="16"/>
  <c r="F2432" i="16"/>
  <c r="B2432" i="16"/>
  <c r="F2431" i="16"/>
  <c r="B2431" i="16"/>
  <c r="F2430" i="16"/>
  <c r="B2430" i="16"/>
  <c r="F2429" i="16"/>
  <c r="B2429" i="16"/>
  <c r="F2428" i="16"/>
  <c r="B2428" i="16"/>
  <c r="F2427" i="16"/>
  <c r="B2427" i="16"/>
  <c r="F2426" i="16"/>
  <c r="B2426" i="16"/>
  <c r="F2425" i="16"/>
  <c r="B2425" i="16"/>
  <c r="F2424" i="16"/>
  <c r="B2424" i="16"/>
  <c r="F2423" i="16"/>
  <c r="B2423" i="16"/>
  <c r="F2422" i="16"/>
  <c r="B2422" i="16"/>
  <c r="F2421" i="16"/>
  <c r="B2421" i="16"/>
  <c r="F2420" i="16"/>
  <c r="B2420" i="16"/>
  <c r="F2419" i="16"/>
  <c r="B2419" i="16"/>
  <c r="F2418" i="16"/>
  <c r="B2418" i="16"/>
  <c r="F2417" i="16"/>
  <c r="B2417" i="16"/>
  <c r="F2416" i="16"/>
  <c r="B2416" i="16"/>
  <c r="F2415" i="16"/>
  <c r="B2415" i="16"/>
  <c r="F2414" i="16"/>
  <c r="B2414" i="16"/>
  <c r="F2413" i="16"/>
  <c r="B2413" i="16"/>
  <c r="F2412" i="16"/>
  <c r="B2412" i="16"/>
  <c r="F2411" i="16"/>
  <c r="B2411" i="16"/>
  <c r="F2410" i="16"/>
  <c r="B2410" i="16"/>
  <c r="F2409" i="16"/>
  <c r="B2409" i="16"/>
  <c r="F2408" i="16"/>
  <c r="B2408" i="16"/>
  <c r="F2407" i="16"/>
  <c r="B2407" i="16"/>
  <c r="F2406" i="16"/>
  <c r="B2406" i="16"/>
  <c r="F2405" i="16"/>
  <c r="B2405" i="16"/>
  <c r="F2404" i="16"/>
  <c r="B2404" i="16"/>
  <c r="F2403" i="16"/>
  <c r="B2403" i="16"/>
  <c r="F2402" i="16"/>
  <c r="B2402" i="16"/>
  <c r="F2401" i="16"/>
  <c r="B2401" i="16"/>
  <c r="F2400" i="16"/>
  <c r="B2400" i="16"/>
  <c r="F2399" i="16"/>
  <c r="B2399" i="16"/>
  <c r="F2398" i="16"/>
  <c r="B2398" i="16"/>
  <c r="F2397" i="16"/>
  <c r="B2397" i="16"/>
  <c r="F2396" i="16"/>
  <c r="B2396" i="16"/>
  <c r="F2395" i="16"/>
  <c r="B2395" i="16"/>
  <c r="F2394" i="16"/>
  <c r="B2394" i="16"/>
  <c r="F2393" i="16"/>
  <c r="B2393" i="16"/>
  <c r="F2392" i="16"/>
  <c r="B2392" i="16"/>
  <c r="F2391" i="16"/>
  <c r="B2391" i="16"/>
  <c r="F2390" i="16"/>
  <c r="B2390" i="16"/>
  <c r="F2389" i="16"/>
  <c r="B2389" i="16"/>
  <c r="F2388" i="16"/>
  <c r="B2388" i="16"/>
  <c r="F2387" i="16"/>
  <c r="B2387" i="16"/>
  <c r="F2386" i="16"/>
  <c r="B2386" i="16"/>
  <c r="F2385" i="16"/>
  <c r="B2385" i="16"/>
  <c r="F2384" i="16"/>
  <c r="B2384" i="16"/>
  <c r="F2383" i="16"/>
  <c r="B2383" i="16"/>
  <c r="F2382" i="16"/>
  <c r="B2382" i="16"/>
  <c r="F2381" i="16"/>
  <c r="B2381" i="16"/>
  <c r="F2380" i="16"/>
  <c r="B2380" i="16"/>
  <c r="F2379" i="16"/>
  <c r="B2379" i="16"/>
  <c r="F2378" i="16"/>
  <c r="B2378" i="16"/>
  <c r="F2377" i="16"/>
  <c r="B2377" i="16"/>
  <c r="F2376" i="16"/>
  <c r="B2376" i="16"/>
  <c r="F2375" i="16"/>
  <c r="B2375" i="16"/>
  <c r="F2374" i="16"/>
  <c r="B2374" i="16"/>
  <c r="F2373" i="16"/>
  <c r="B2373" i="16"/>
  <c r="F2372" i="16"/>
  <c r="B2372" i="16"/>
  <c r="F2371" i="16"/>
  <c r="B2371" i="16"/>
  <c r="F2370" i="16"/>
  <c r="B2370" i="16"/>
  <c r="F2369" i="16"/>
  <c r="B2369" i="16"/>
  <c r="F2368" i="16"/>
  <c r="B2368" i="16"/>
  <c r="F2367" i="16"/>
  <c r="B2367" i="16"/>
  <c r="F2366" i="16"/>
  <c r="B2366" i="16"/>
  <c r="F2365" i="16"/>
  <c r="B2365" i="16"/>
  <c r="F2364" i="16"/>
  <c r="B2364" i="16"/>
  <c r="F2363" i="16"/>
  <c r="B2363" i="16"/>
  <c r="F2362" i="16"/>
  <c r="B2362" i="16"/>
  <c r="F2361" i="16"/>
  <c r="B2361" i="16"/>
  <c r="F2360" i="16"/>
  <c r="B2360" i="16"/>
  <c r="F2359" i="16"/>
  <c r="B2359" i="16"/>
  <c r="F2358" i="16"/>
  <c r="B2358" i="16"/>
  <c r="F2357" i="16"/>
  <c r="B2357" i="16"/>
  <c r="F2356" i="16"/>
  <c r="B2356" i="16"/>
  <c r="F2355" i="16"/>
  <c r="B2355" i="16"/>
  <c r="F2354" i="16"/>
  <c r="B2354" i="16"/>
  <c r="F2353" i="16"/>
  <c r="B2353" i="16"/>
  <c r="F2352" i="16"/>
  <c r="B2352" i="16"/>
  <c r="F2351" i="16"/>
  <c r="B2351" i="16"/>
  <c r="F2350" i="16"/>
  <c r="B2350" i="16"/>
  <c r="F2349" i="16"/>
  <c r="B2349" i="16"/>
  <c r="F2348" i="16"/>
  <c r="B2348" i="16"/>
  <c r="F2347" i="16"/>
  <c r="B2347" i="16"/>
  <c r="F2346" i="16"/>
  <c r="B2346" i="16"/>
  <c r="F2345" i="16"/>
  <c r="B2345" i="16"/>
  <c r="F2344" i="16"/>
  <c r="B2344" i="16"/>
  <c r="F2343" i="16"/>
  <c r="B2343" i="16"/>
  <c r="F2342" i="16"/>
  <c r="B2342" i="16"/>
  <c r="F2341" i="16"/>
  <c r="B2341" i="16"/>
  <c r="F2340" i="16"/>
  <c r="B2340" i="16"/>
  <c r="F2339" i="16"/>
  <c r="B2339" i="16"/>
  <c r="F2338" i="16"/>
  <c r="B2338" i="16"/>
  <c r="F2337" i="16"/>
  <c r="B2337" i="16"/>
  <c r="F2336" i="16"/>
  <c r="B2336" i="16"/>
  <c r="F2335" i="16"/>
  <c r="B2335" i="16"/>
  <c r="F2334" i="16"/>
  <c r="B2334" i="16"/>
  <c r="F2333" i="16"/>
  <c r="B2333" i="16"/>
  <c r="F2332" i="16"/>
  <c r="B2332" i="16"/>
  <c r="F2331" i="16"/>
  <c r="B2331" i="16"/>
  <c r="F2330" i="16"/>
  <c r="B2330" i="16"/>
  <c r="F2329" i="16"/>
  <c r="B2329" i="16"/>
  <c r="F2328" i="16"/>
  <c r="B2328" i="16"/>
  <c r="F2327" i="16"/>
  <c r="B2327" i="16"/>
  <c r="F2326" i="16"/>
  <c r="B2326" i="16"/>
  <c r="F2325" i="16"/>
  <c r="B2325" i="16"/>
  <c r="F2324" i="16"/>
  <c r="B2324" i="16"/>
  <c r="F2323" i="16"/>
  <c r="B2323" i="16"/>
  <c r="F2322" i="16"/>
  <c r="B2322" i="16"/>
  <c r="F2321" i="16"/>
  <c r="B2321" i="16"/>
  <c r="F2320" i="16"/>
  <c r="B2320" i="16"/>
  <c r="F2319" i="16"/>
  <c r="B2319" i="16"/>
  <c r="F2318" i="16"/>
  <c r="B2318" i="16"/>
  <c r="F2317" i="16"/>
  <c r="B2317" i="16"/>
  <c r="F2316" i="16"/>
  <c r="B2316" i="16"/>
  <c r="F2315" i="16"/>
  <c r="B2315" i="16"/>
  <c r="F2314" i="16"/>
  <c r="B2314" i="16"/>
  <c r="F2313" i="16"/>
  <c r="B2313" i="16"/>
  <c r="F2312" i="16"/>
  <c r="B2312" i="16"/>
  <c r="F2311" i="16"/>
  <c r="B2311" i="16"/>
  <c r="F2310" i="16"/>
  <c r="B2310" i="16"/>
  <c r="F2309" i="16"/>
  <c r="B2309" i="16"/>
  <c r="F2308" i="16"/>
  <c r="B2308" i="16"/>
  <c r="F2307" i="16"/>
  <c r="B2307" i="16"/>
  <c r="F2306" i="16"/>
  <c r="B2306" i="16"/>
  <c r="F2305" i="16"/>
  <c r="B2305" i="16"/>
  <c r="F2304" i="16"/>
  <c r="B2304" i="16"/>
  <c r="F2303" i="16"/>
  <c r="B2303" i="16"/>
  <c r="F2302" i="16"/>
  <c r="B2302" i="16"/>
  <c r="F2301" i="16"/>
  <c r="B2301" i="16"/>
  <c r="F2300" i="16"/>
  <c r="B2300" i="16"/>
  <c r="F2299" i="16"/>
  <c r="B2299" i="16"/>
  <c r="F2298" i="16"/>
  <c r="B2298" i="16"/>
  <c r="F2297" i="16"/>
  <c r="B2297" i="16"/>
  <c r="F2296" i="16"/>
  <c r="B2296" i="16"/>
  <c r="F2295" i="16"/>
  <c r="B2295" i="16"/>
  <c r="F2294" i="16"/>
  <c r="B2294" i="16"/>
  <c r="F2293" i="16"/>
  <c r="B2293" i="16"/>
  <c r="F2292" i="16"/>
  <c r="B2292" i="16"/>
  <c r="F2291" i="16"/>
  <c r="B2291" i="16"/>
  <c r="F2290" i="16"/>
  <c r="B2290" i="16"/>
  <c r="F2289" i="16"/>
  <c r="B2289" i="16"/>
  <c r="F2288" i="16"/>
  <c r="B2288" i="16"/>
  <c r="F2287" i="16"/>
  <c r="B2287" i="16"/>
  <c r="F2286" i="16"/>
  <c r="B2286" i="16"/>
  <c r="F2285" i="16"/>
  <c r="B2285" i="16"/>
  <c r="F2284" i="16"/>
  <c r="B2284" i="16"/>
  <c r="F2283" i="16"/>
  <c r="B2283" i="16"/>
  <c r="F2282" i="16"/>
  <c r="B2282" i="16"/>
  <c r="F2281" i="16"/>
  <c r="B2281" i="16"/>
  <c r="F2280" i="16"/>
  <c r="B2280" i="16"/>
  <c r="F2279" i="16"/>
  <c r="B2279" i="16"/>
  <c r="F2278" i="16"/>
  <c r="B2278" i="16"/>
  <c r="F2277" i="16"/>
  <c r="B2277" i="16"/>
  <c r="F2276" i="16"/>
  <c r="B2276" i="16"/>
  <c r="F2275" i="16"/>
  <c r="B2275" i="16"/>
  <c r="F2274" i="16"/>
  <c r="B2274" i="16"/>
  <c r="F2273" i="16"/>
  <c r="B2273" i="16"/>
  <c r="F2272" i="16"/>
  <c r="B2272" i="16"/>
  <c r="F2271" i="16"/>
  <c r="B2271" i="16"/>
  <c r="F2270" i="16"/>
  <c r="B2270" i="16"/>
  <c r="F2269" i="16"/>
  <c r="B2269" i="16"/>
  <c r="F2268" i="16"/>
  <c r="B2268" i="16"/>
  <c r="F2267" i="16"/>
  <c r="B2267" i="16"/>
  <c r="F2266" i="16"/>
  <c r="B2266" i="16"/>
  <c r="F2265" i="16"/>
  <c r="B2265" i="16"/>
  <c r="F2264" i="16"/>
  <c r="B2264" i="16"/>
  <c r="F2263" i="16"/>
  <c r="B2263" i="16"/>
  <c r="F2262" i="16"/>
  <c r="B2262" i="16"/>
  <c r="F2261" i="16"/>
  <c r="B2261" i="16"/>
  <c r="F2260" i="16"/>
  <c r="B2260" i="16"/>
  <c r="F2259" i="16"/>
  <c r="B2259" i="16"/>
  <c r="F2258" i="16"/>
  <c r="B2258" i="16"/>
  <c r="F2257" i="16"/>
  <c r="B2257" i="16"/>
  <c r="F2256" i="16"/>
  <c r="B2256" i="16"/>
  <c r="F2255" i="16"/>
  <c r="B2255" i="16"/>
  <c r="F2254" i="16"/>
  <c r="B2254" i="16"/>
  <c r="F2253" i="16"/>
  <c r="B2253" i="16"/>
  <c r="F2252" i="16"/>
  <c r="B2252" i="16"/>
  <c r="F2251" i="16"/>
  <c r="B2251" i="16"/>
  <c r="F2250" i="16"/>
  <c r="B2250" i="16"/>
  <c r="F2249" i="16"/>
  <c r="B2249" i="16"/>
  <c r="F2248" i="16"/>
  <c r="B2248" i="16"/>
  <c r="F2247" i="16"/>
  <c r="B2247" i="16"/>
  <c r="F2246" i="16"/>
  <c r="B2246" i="16"/>
  <c r="F2245" i="16"/>
  <c r="B2245" i="16"/>
  <c r="F2244" i="16"/>
  <c r="B2244" i="16"/>
  <c r="F2243" i="16"/>
  <c r="B2243" i="16"/>
  <c r="F2242" i="16"/>
  <c r="B2242" i="16"/>
  <c r="F2241" i="16"/>
  <c r="B2241" i="16"/>
  <c r="F2240" i="16"/>
  <c r="B2240" i="16"/>
  <c r="F2239" i="16"/>
  <c r="B2239" i="16"/>
  <c r="F2238" i="16"/>
  <c r="B2238" i="16"/>
  <c r="F2237" i="16"/>
  <c r="B2237" i="16"/>
  <c r="F2236" i="16"/>
  <c r="B2236" i="16"/>
  <c r="F2235" i="16"/>
  <c r="B2235" i="16"/>
  <c r="F2234" i="16"/>
  <c r="B2234" i="16"/>
  <c r="F2233" i="16"/>
  <c r="B2233" i="16"/>
  <c r="F2232" i="16"/>
  <c r="B2232" i="16"/>
  <c r="F2231" i="16"/>
  <c r="B2231" i="16"/>
  <c r="F2230" i="16"/>
  <c r="B2230" i="16"/>
  <c r="F2229" i="16"/>
  <c r="B2229" i="16"/>
  <c r="F2228" i="16"/>
  <c r="B2228" i="16"/>
  <c r="F2227" i="16"/>
  <c r="B2227" i="16"/>
  <c r="F2226" i="16"/>
  <c r="B2226" i="16"/>
  <c r="F2225" i="16"/>
  <c r="B2225" i="16"/>
  <c r="F2224" i="16"/>
  <c r="B2224" i="16"/>
  <c r="F2223" i="16"/>
  <c r="B2223" i="16"/>
  <c r="F2222" i="16"/>
  <c r="B2222" i="16"/>
  <c r="F2221" i="16"/>
  <c r="B2221" i="16"/>
  <c r="F2220" i="16"/>
  <c r="B2220" i="16"/>
  <c r="F2219" i="16"/>
  <c r="B2219" i="16"/>
  <c r="F2218" i="16"/>
  <c r="B2218" i="16"/>
  <c r="F2217" i="16"/>
  <c r="B2217" i="16"/>
  <c r="F2216" i="16"/>
  <c r="B2216" i="16"/>
  <c r="F2215" i="16"/>
  <c r="B2215" i="16"/>
  <c r="F2214" i="16"/>
  <c r="B2214" i="16"/>
  <c r="F2213" i="16"/>
  <c r="B2213" i="16"/>
  <c r="F2212" i="16"/>
  <c r="B2212" i="16"/>
  <c r="F2211" i="16"/>
  <c r="B2211" i="16"/>
  <c r="F2210" i="16"/>
  <c r="B2210" i="16"/>
  <c r="F2209" i="16"/>
  <c r="B2209" i="16"/>
  <c r="F2208" i="16"/>
  <c r="B2208" i="16"/>
  <c r="F2207" i="16"/>
  <c r="B2207" i="16"/>
  <c r="F2206" i="16"/>
  <c r="B2206" i="16"/>
  <c r="F2205" i="16"/>
  <c r="B2205" i="16"/>
  <c r="F2204" i="16"/>
  <c r="B2204" i="16"/>
  <c r="F2203" i="16"/>
  <c r="B2203" i="16"/>
  <c r="F2202" i="16"/>
  <c r="B2202" i="16"/>
  <c r="F2201" i="16"/>
  <c r="B2201" i="16"/>
  <c r="F2200" i="16"/>
  <c r="B2200" i="16"/>
  <c r="F2199" i="16"/>
  <c r="B2199" i="16"/>
  <c r="F2198" i="16"/>
  <c r="B2198" i="16"/>
  <c r="F2197" i="16"/>
  <c r="B2197" i="16"/>
  <c r="F2196" i="16"/>
  <c r="B2196" i="16"/>
  <c r="F2195" i="16"/>
  <c r="B2195" i="16"/>
  <c r="F2194" i="16"/>
  <c r="B2194" i="16"/>
  <c r="F2193" i="16"/>
  <c r="B2193" i="16"/>
  <c r="F2192" i="16"/>
  <c r="B2192" i="16"/>
  <c r="F2191" i="16"/>
  <c r="B2191" i="16"/>
  <c r="F2190" i="16"/>
  <c r="B2190" i="16"/>
  <c r="F2189" i="16"/>
  <c r="B2189" i="16"/>
  <c r="F2188" i="16"/>
  <c r="B2188" i="16"/>
  <c r="F2187" i="16"/>
  <c r="B2187" i="16"/>
  <c r="F2186" i="16"/>
  <c r="B2186" i="16"/>
  <c r="F2185" i="16"/>
  <c r="B2185" i="16"/>
  <c r="F2184" i="16"/>
  <c r="B2184" i="16"/>
  <c r="F2183" i="16"/>
  <c r="B2183" i="16"/>
  <c r="F2182" i="16"/>
  <c r="B2182" i="16"/>
  <c r="F2181" i="16"/>
  <c r="B2181" i="16"/>
  <c r="F2180" i="16"/>
  <c r="B2180" i="16"/>
  <c r="F2179" i="16"/>
  <c r="B2179" i="16"/>
  <c r="F2178" i="16"/>
  <c r="B2178" i="16"/>
  <c r="F2177" i="16"/>
  <c r="B2177" i="16"/>
  <c r="F2176" i="16"/>
  <c r="B2176" i="16"/>
  <c r="F2175" i="16"/>
  <c r="B2175" i="16"/>
  <c r="F2174" i="16"/>
  <c r="B2174" i="16"/>
  <c r="F2173" i="16"/>
  <c r="B2173" i="16"/>
  <c r="F2172" i="16"/>
  <c r="B2172" i="16"/>
  <c r="F2171" i="16"/>
  <c r="B2171" i="16"/>
  <c r="F2170" i="16"/>
  <c r="B2170" i="16"/>
  <c r="F2169" i="16"/>
  <c r="B2169" i="16"/>
  <c r="F2168" i="16"/>
  <c r="B2168" i="16"/>
  <c r="F2167" i="16"/>
  <c r="B2167" i="16"/>
  <c r="F2166" i="16"/>
  <c r="B2166" i="16"/>
  <c r="F2165" i="16"/>
  <c r="B2165" i="16"/>
  <c r="F2164" i="16"/>
  <c r="B2164" i="16"/>
  <c r="F2163" i="16"/>
  <c r="B2163" i="16"/>
  <c r="F2162" i="16"/>
  <c r="B2162" i="16"/>
  <c r="F2161" i="16"/>
  <c r="B2161" i="16"/>
  <c r="F2160" i="16"/>
  <c r="B2160" i="16"/>
  <c r="F2159" i="16"/>
  <c r="B2159" i="16"/>
  <c r="F2158" i="16"/>
  <c r="B2158" i="16"/>
  <c r="F2157" i="16"/>
  <c r="B2157" i="16"/>
  <c r="F2156" i="16"/>
  <c r="B2156" i="16"/>
  <c r="F2155" i="16"/>
  <c r="B2155" i="16"/>
  <c r="F2154" i="16"/>
  <c r="B2154" i="16"/>
  <c r="F2153" i="16"/>
  <c r="B2153" i="16"/>
  <c r="F2152" i="16"/>
  <c r="B2152" i="16"/>
  <c r="F2151" i="16"/>
  <c r="B2151" i="16"/>
  <c r="F2150" i="16"/>
  <c r="B2150" i="16"/>
  <c r="F2149" i="16"/>
  <c r="B2149" i="16"/>
  <c r="F2148" i="16"/>
  <c r="B2148" i="16"/>
  <c r="F2147" i="16"/>
  <c r="B2147" i="16"/>
  <c r="F2146" i="16"/>
  <c r="B2146" i="16"/>
  <c r="F2145" i="16"/>
  <c r="B2145" i="16"/>
  <c r="F2144" i="16"/>
  <c r="B2144" i="16"/>
  <c r="F2143" i="16"/>
  <c r="B2143" i="16"/>
  <c r="F2142" i="16"/>
  <c r="B2142" i="16"/>
  <c r="F2141" i="16"/>
  <c r="B2141" i="16"/>
  <c r="F2140" i="16"/>
  <c r="B2140" i="16"/>
  <c r="F2139" i="16"/>
  <c r="B2139" i="16"/>
  <c r="F2138" i="16"/>
  <c r="B2138" i="16"/>
  <c r="F2137" i="16"/>
  <c r="B2137" i="16"/>
  <c r="F2136" i="16"/>
  <c r="B2136" i="16"/>
  <c r="F2135" i="16"/>
  <c r="B2135" i="16"/>
  <c r="F2134" i="16"/>
  <c r="B2134" i="16"/>
  <c r="F2133" i="16"/>
  <c r="B2133" i="16"/>
  <c r="F2132" i="16"/>
  <c r="B2132" i="16"/>
  <c r="F2131" i="16"/>
  <c r="B2131" i="16"/>
  <c r="F2130" i="16"/>
  <c r="B2130" i="16"/>
  <c r="F2129" i="16"/>
  <c r="B2129" i="16"/>
  <c r="F2128" i="16"/>
  <c r="B2128" i="16"/>
  <c r="F2127" i="16"/>
  <c r="B2127" i="16"/>
  <c r="F2126" i="16"/>
  <c r="B2126" i="16"/>
  <c r="F2125" i="16"/>
  <c r="B2125" i="16"/>
  <c r="F2124" i="16"/>
  <c r="B2124" i="16"/>
  <c r="F2123" i="16"/>
  <c r="B2123" i="16"/>
  <c r="F2122" i="16"/>
  <c r="B2122" i="16"/>
  <c r="F2121" i="16"/>
  <c r="B2121" i="16"/>
  <c r="F2120" i="16"/>
  <c r="B2120" i="16"/>
  <c r="F2119" i="16"/>
  <c r="B2119" i="16"/>
  <c r="F2118" i="16"/>
  <c r="B2118" i="16"/>
  <c r="F2117" i="16"/>
  <c r="B2117" i="16"/>
  <c r="F2116" i="16"/>
  <c r="B2116" i="16"/>
  <c r="F2115" i="16"/>
  <c r="B2115" i="16"/>
  <c r="F2114" i="16"/>
  <c r="B2114" i="16"/>
  <c r="F2113" i="16"/>
  <c r="B2113" i="16"/>
  <c r="F2112" i="16"/>
  <c r="B2112" i="16"/>
  <c r="F2111" i="16"/>
  <c r="B2111" i="16"/>
  <c r="F2110" i="16"/>
  <c r="B2110" i="16"/>
  <c r="F2109" i="16"/>
  <c r="B2109" i="16"/>
  <c r="F2108" i="16"/>
  <c r="B2108" i="16"/>
  <c r="F2107" i="16"/>
  <c r="B2107" i="16"/>
  <c r="F2106" i="16"/>
  <c r="B2106" i="16"/>
  <c r="F2105" i="16"/>
  <c r="B2105" i="16"/>
  <c r="F2104" i="16"/>
  <c r="B2104" i="16"/>
  <c r="F2103" i="16"/>
  <c r="B2103" i="16"/>
  <c r="F2102" i="16"/>
  <c r="B2102" i="16"/>
  <c r="F2101" i="16"/>
  <c r="B2101" i="16"/>
  <c r="F2100" i="16"/>
  <c r="B2100" i="16"/>
  <c r="F2099" i="16"/>
  <c r="B2099" i="16"/>
  <c r="F2098" i="16"/>
  <c r="B2098" i="16"/>
  <c r="F2097" i="16"/>
  <c r="B2097" i="16"/>
  <c r="F2096" i="16"/>
  <c r="B2096" i="16"/>
  <c r="F2095" i="16"/>
  <c r="B2095" i="16"/>
  <c r="F2094" i="16"/>
  <c r="B2094" i="16"/>
  <c r="F2093" i="16"/>
  <c r="B2093" i="16"/>
  <c r="F2092" i="16"/>
  <c r="B2092" i="16"/>
  <c r="F2091" i="16"/>
  <c r="B2091" i="16"/>
  <c r="F2090" i="16"/>
  <c r="B2090" i="16"/>
  <c r="F2089" i="16"/>
  <c r="B2089" i="16"/>
  <c r="F2088" i="16"/>
  <c r="B2088" i="16"/>
  <c r="F2087" i="16"/>
  <c r="B2087" i="16"/>
  <c r="F2086" i="16"/>
  <c r="B2086" i="16"/>
  <c r="F2085" i="16"/>
  <c r="B2085" i="16"/>
  <c r="F2084" i="16"/>
  <c r="B2084" i="16"/>
  <c r="F2083" i="16"/>
  <c r="B2083" i="16"/>
  <c r="F2082" i="16"/>
  <c r="B2082" i="16"/>
  <c r="F2081" i="16"/>
  <c r="B2081" i="16"/>
  <c r="F2080" i="16"/>
  <c r="B2080" i="16"/>
  <c r="F2079" i="16"/>
  <c r="B2079" i="16"/>
  <c r="F2078" i="16"/>
  <c r="B2078" i="16"/>
  <c r="F2077" i="16"/>
  <c r="B2077" i="16"/>
  <c r="F2076" i="16"/>
  <c r="B2076" i="16"/>
  <c r="F2075" i="16"/>
  <c r="B2075" i="16"/>
  <c r="F2074" i="16"/>
  <c r="B2074" i="16"/>
  <c r="F2073" i="16"/>
  <c r="B2073" i="16"/>
  <c r="F2072" i="16"/>
  <c r="B2072" i="16"/>
  <c r="F2071" i="16"/>
  <c r="B2071" i="16"/>
  <c r="F2070" i="16"/>
  <c r="B2070" i="16"/>
  <c r="F2069" i="16"/>
  <c r="B2069" i="16"/>
  <c r="F2068" i="16"/>
  <c r="B2068" i="16"/>
  <c r="F2067" i="16"/>
  <c r="B2067" i="16"/>
  <c r="F2066" i="16"/>
  <c r="B2066" i="16"/>
  <c r="F2065" i="16"/>
  <c r="B2065" i="16"/>
  <c r="F2064" i="16"/>
  <c r="B2064" i="16"/>
  <c r="F2063" i="16"/>
  <c r="B2063" i="16"/>
  <c r="F2062" i="16"/>
  <c r="B2062" i="16"/>
  <c r="F2061" i="16"/>
  <c r="B2061" i="16"/>
  <c r="F2060" i="16"/>
  <c r="B2060" i="16"/>
  <c r="F2059" i="16"/>
  <c r="B2059" i="16"/>
  <c r="F2058" i="16"/>
  <c r="B2058" i="16"/>
  <c r="F2057" i="16"/>
  <c r="B2057" i="16"/>
  <c r="F2056" i="16"/>
  <c r="B2056" i="16"/>
  <c r="F2055" i="16"/>
  <c r="B2055" i="16"/>
  <c r="F2054" i="16"/>
  <c r="B2054" i="16"/>
  <c r="F2053" i="16"/>
  <c r="B2053" i="16"/>
  <c r="F2052" i="16"/>
  <c r="B2052" i="16"/>
  <c r="F2051" i="16"/>
  <c r="B2051" i="16"/>
  <c r="F2050" i="16"/>
  <c r="B2050" i="16"/>
  <c r="F2049" i="16"/>
  <c r="B2049" i="16"/>
  <c r="F2048" i="16"/>
  <c r="B2048" i="16"/>
  <c r="F2047" i="16"/>
  <c r="B2047" i="16"/>
  <c r="F2046" i="16"/>
  <c r="B2046" i="16"/>
  <c r="F2045" i="16"/>
  <c r="B2045" i="16"/>
  <c r="F2044" i="16"/>
  <c r="B2044" i="16"/>
  <c r="F2043" i="16"/>
  <c r="B2043" i="16"/>
  <c r="F2042" i="16"/>
  <c r="B2042" i="16"/>
  <c r="F2041" i="16"/>
  <c r="B2041" i="16"/>
  <c r="F2040" i="16"/>
  <c r="B2040" i="16"/>
  <c r="F2039" i="16"/>
  <c r="B2039" i="16"/>
  <c r="F2038" i="16"/>
  <c r="B2038" i="16"/>
  <c r="F2037" i="16"/>
  <c r="B2037" i="16"/>
  <c r="F2036" i="16"/>
  <c r="B2036" i="16"/>
  <c r="F2035" i="16"/>
  <c r="B2035" i="16"/>
  <c r="F2034" i="16"/>
  <c r="B2034" i="16"/>
  <c r="F2033" i="16"/>
  <c r="B2033" i="16"/>
  <c r="F2032" i="16"/>
  <c r="B2032" i="16"/>
  <c r="F2031" i="16"/>
  <c r="B2031" i="16"/>
  <c r="F2030" i="16"/>
  <c r="B2030" i="16"/>
  <c r="F2029" i="16"/>
  <c r="B2029" i="16"/>
  <c r="F2028" i="16"/>
  <c r="B2028" i="16"/>
  <c r="F2027" i="16"/>
  <c r="B2027" i="16"/>
  <c r="F2026" i="16"/>
  <c r="B2026" i="16"/>
  <c r="F2025" i="16"/>
  <c r="B2025" i="16"/>
  <c r="F2024" i="16"/>
  <c r="B2024" i="16"/>
  <c r="F2023" i="16"/>
  <c r="B2023" i="16"/>
  <c r="F2022" i="16"/>
  <c r="B2022" i="16"/>
  <c r="F2021" i="16"/>
  <c r="B2021" i="16"/>
  <c r="F2020" i="16"/>
  <c r="B2020" i="16"/>
  <c r="F2019" i="16"/>
  <c r="B2019" i="16"/>
  <c r="F2018" i="16"/>
  <c r="B2018" i="16"/>
  <c r="F2017" i="16"/>
  <c r="B2017" i="16"/>
  <c r="F2016" i="16"/>
  <c r="B2016" i="16"/>
  <c r="F2015" i="16"/>
  <c r="B2015" i="16"/>
  <c r="F2014" i="16"/>
  <c r="B2014" i="16"/>
  <c r="F2013" i="16"/>
  <c r="B2013" i="16"/>
  <c r="F2012" i="16"/>
  <c r="B2012" i="16"/>
  <c r="F2011" i="16"/>
  <c r="B2011" i="16"/>
  <c r="F2010" i="16"/>
  <c r="B2010" i="16"/>
  <c r="F2009" i="16"/>
  <c r="B2009" i="16"/>
  <c r="F2008" i="16"/>
  <c r="B2008" i="16"/>
  <c r="F2007" i="16"/>
  <c r="B2007" i="16"/>
  <c r="F2006" i="16"/>
  <c r="B2006" i="16"/>
  <c r="F2005" i="16"/>
  <c r="B2005" i="16"/>
  <c r="F2004" i="16"/>
  <c r="B2004" i="16"/>
  <c r="F2003" i="16"/>
  <c r="B2003" i="16"/>
  <c r="F2002" i="16"/>
  <c r="B2002" i="16"/>
  <c r="F2001" i="16"/>
  <c r="B2001" i="16"/>
  <c r="F2000" i="16"/>
  <c r="B2000" i="16"/>
  <c r="F1999" i="16"/>
  <c r="B1999" i="16"/>
  <c r="F1998" i="16"/>
  <c r="B1998" i="16"/>
  <c r="F1997" i="16"/>
  <c r="B1997" i="16"/>
  <c r="F1996" i="16"/>
  <c r="B1996" i="16"/>
  <c r="F1995" i="16"/>
  <c r="B1995" i="16"/>
  <c r="F1994" i="16"/>
  <c r="B1994" i="16"/>
  <c r="F1993" i="16"/>
  <c r="B1993" i="16"/>
  <c r="F1992" i="16"/>
  <c r="B1992" i="16"/>
  <c r="F1991" i="16"/>
  <c r="B1991" i="16"/>
  <c r="F1990" i="16"/>
  <c r="B1990" i="16"/>
  <c r="F1989" i="16"/>
  <c r="B1989" i="16"/>
  <c r="F1988" i="16"/>
  <c r="B1988" i="16"/>
  <c r="F1987" i="16"/>
  <c r="B1987" i="16"/>
  <c r="F1986" i="16"/>
  <c r="B1986" i="16"/>
  <c r="F1985" i="16"/>
  <c r="B1985" i="16"/>
  <c r="F1984" i="16"/>
  <c r="B1984" i="16"/>
  <c r="F1983" i="16"/>
  <c r="B1983" i="16"/>
  <c r="F1982" i="16"/>
  <c r="B1982" i="16"/>
  <c r="F1981" i="16"/>
  <c r="B1981" i="16"/>
  <c r="F1980" i="16"/>
  <c r="B1980" i="16"/>
  <c r="F1979" i="16"/>
  <c r="B1979" i="16"/>
  <c r="F1978" i="16"/>
  <c r="B1978" i="16"/>
  <c r="F1977" i="16"/>
  <c r="B1977" i="16"/>
  <c r="F1976" i="16"/>
  <c r="B1976" i="16"/>
  <c r="F1975" i="16"/>
  <c r="B1975" i="16"/>
  <c r="F1974" i="16"/>
  <c r="B1974" i="16"/>
  <c r="F1973" i="16"/>
  <c r="B1973" i="16"/>
  <c r="F1972" i="16"/>
  <c r="B1972" i="16"/>
  <c r="F1971" i="16"/>
  <c r="B1971" i="16"/>
  <c r="F1970" i="16"/>
  <c r="B1970" i="16"/>
  <c r="F1969" i="16"/>
  <c r="B1969" i="16"/>
  <c r="F1968" i="16"/>
  <c r="B1968" i="16"/>
  <c r="F1967" i="16"/>
  <c r="B1967" i="16"/>
  <c r="F1966" i="16"/>
  <c r="B1966" i="16"/>
  <c r="F1965" i="16"/>
  <c r="B1965" i="16"/>
  <c r="F1964" i="16"/>
  <c r="B1964" i="16"/>
  <c r="F1963" i="16"/>
  <c r="B1963" i="16"/>
  <c r="F1962" i="16"/>
  <c r="B1962" i="16"/>
  <c r="F1961" i="16"/>
  <c r="B1961" i="16"/>
  <c r="F1960" i="16"/>
  <c r="B1960" i="16"/>
  <c r="F1959" i="16"/>
  <c r="B1959" i="16"/>
  <c r="F1958" i="16"/>
  <c r="B1958" i="16"/>
  <c r="F1957" i="16"/>
  <c r="B1957" i="16"/>
  <c r="F1956" i="16"/>
  <c r="B1956" i="16"/>
  <c r="F1955" i="16"/>
  <c r="B1955" i="16"/>
  <c r="F1954" i="16"/>
  <c r="B1954" i="16"/>
  <c r="F1953" i="16"/>
  <c r="B1953" i="16"/>
  <c r="F1952" i="16"/>
  <c r="B1952" i="16"/>
  <c r="F1951" i="16"/>
  <c r="B1951" i="16"/>
  <c r="F1950" i="16"/>
  <c r="B1950" i="16"/>
  <c r="F1949" i="16"/>
  <c r="B1949" i="16"/>
  <c r="F1948" i="16"/>
  <c r="B1948" i="16"/>
  <c r="F1947" i="16"/>
  <c r="B1947" i="16"/>
  <c r="F1946" i="16"/>
  <c r="B1946" i="16"/>
  <c r="F1945" i="16"/>
  <c r="B1945" i="16"/>
  <c r="F1944" i="16"/>
  <c r="B1944" i="16"/>
  <c r="F1943" i="16"/>
  <c r="B1943" i="16"/>
  <c r="F1942" i="16"/>
  <c r="B1942" i="16"/>
  <c r="F1941" i="16"/>
  <c r="B1941" i="16"/>
  <c r="F1940" i="16"/>
  <c r="B1940" i="16"/>
  <c r="F1939" i="16"/>
  <c r="B1939" i="16"/>
  <c r="F1938" i="16"/>
  <c r="B1938" i="16"/>
  <c r="F1937" i="16"/>
  <c r="B1937" i="16"/>
  <c r="F1936" i="16"/>
  <c r="B1936" i="16"/>
  <c r="F1935" i="16"/>
  <c r="B1935" i="16"/>
  <c r="F1934" i="16"/>
  <c r="B1934" i="16"/>
  <c r="F1933" i="16"/>
  <c r="B1933" i="16"/>
  <c r="F1932" i="16"/>
  <c r="B1932" i="16"/>
  <c r="F1931" i="16"/>
  <c r="B1931" i="16"/>
  <c r="F1930" i="16"/>
  <c r="B1930" i="16"/>
  <c r="F1929" i="16"/>
  <c r="B1929" i="16"/>
  <c r="F1928" i="16"/>
  <c r="B1928" i="16"/>
  <c r="F1927" i="16"/>
  <c r="B1927" i="16"/>
  <c r="F1926" i="16"/>
  <c r="B1926" i="16"/>
  <c r="F1925" i="16"/>
  <c r="B1925" i="16"/>
  <c r="F1924" i="16"/>
  <c r="B1924" i="16"/>
  <c r="F1923" i="16"/>
  <c r="B1923" i="16"/>
  <c r="F1922" i="16"/>
  <c r="B1922" i="16"/>
  <c r="F1921" i="16"/>
  <c r="B1921" i="16"/>
  <c r="F1920" i="16"/>
  <c r="B1920" i="16"/>
  <c r="F1919" i="16"/>
  <c r="B1919" i="16"/>
  <c r="F1918" i="16"/>
  <c r="B1918" i="16"/>
  <c r="F1917" i="16"/>
  <c r="B1917" i="16"/>
  <c r="F1916" i="16"/>
  <c r="B1916" i="16"/>
  <c r="F1915" i="16"/>
  <c r="B1915" i="16"/>
  <c r="F1914" i="16"/>
  <c r="B1914" i="16"/>
  <c r="F1913" i="16"/>
  <c r="B1913" i="16"/>
  <c r="F1912" i="16"/>
  <c r="B1912" i="16"/>
  <c r="F1911" i="16"/>
  <c r="B1911" i="16"/>
  <c r="F1910" i="16"/>
  <c r="B1910" i="16"/>
  <c r="F1909" i="16"/>
  <c r="B1909" i="16"/>
  <c r="F1908" i="16"/>
  <c r="B1908" i="16"/>
  <c r="F1907" i="16"/>
  <c r="B1907" i="16"/>
  <c r="F1906" i="16"/>
  <c r="B1906" i="16"/>
  <c r="F1905" i="16"/>
  <c r="B1905" i="16"/>
  <c r="F1904" i="16"/>
  <c r="B1904" i="16"/>
  <c r="F1903" i="16"/>
  <c r="B1903" i="16"/>
  <c r="F1902" i="16"/>
  <c r="B1902" i="16"/>
  <c r="F1901" i="16"/>
  <c r="B1901" i="16"/>
  <c r="F1900" i="16"/>
  <c r="B1900" i="16"/>
  <c r="F1899" i="16"/>
  <c r="B1899" i="16"/>
  <c r="F1898" i="16"/>
  <c r="B1898" i="16"/>
  <c r="F1897" i="16"/>
  <c r="B1897" i="16"/>
  <c r="F1896" i="16"/>
  <c r="B1896" i="16"/>
  <c r="F1895" i="16"/>
  <c r="B1895" i="16"/>
  <c r="F1894" i="16"/>
  <c r="B1894" i="16"/>
  <c r="F1893" i="16"/>
  <c r="B1893" i="16"/>
  <c r="F1892" i="16"/>
  <c r="B1892" i="16"/>
  <c r="F1891" i="16"/>
  <c r="B1891" i="16"/>
  <c r="F1890" i="16"/>
  <c r="B1890" i="16"/>
  <c r="F1889" i="16"/>
  <c r="B1889" i="16"/>
  <c r="F1888" i="16"/>
  <c r="B1888" i="16"/>
  <c r="F1887" i="16"/>
  <c r="B1887" i="16"/>
  <c r="F1886" i="16"/>
  <c r="B1886" i="16"/>
  <c r="F1885" i="16"/>
  <c r="B1885" i="16"/>
  <c r="F1884" i="16"/>
  <c r="B1884" i="16"/>
  <c r="F1883" i="16"/>
  <c r="B1883" i="16"/>
  <c r="F1882" i="16"/>
  <c r="B1882" i="16"/>
  <c r="F1881" i="16"/>
  <c r="B1881" i="16"/>
  <c r="F1880" i="16"/>
  <c r="B1880" i="16"/>
  <c r="F1879" i="16"/>
  <c r="B1879" i="16"/>
  <c r="F1878" i="16"/>
  <c r="B1878" i="16"/>
  <c r="F1877" i="16"/>
  <c r="B1877" i="16"/>
  <c r="F1876" i="16"/>
  <c r="B1876" i="16"/>
  <c r="F1875" i="16"/>
  <c r="B1875" i="16"/>
  <c r="F1874" i="16"/>
  <c r="B1874" i="16"/>
  <c r="F1873" i="16"/>
  <c r="B1873" i="16"/>
  <c r="F1872" i="16"/>
  <c r="B1872" i="16"/>
  <c r="F1871" i="16"/>
  <c r="B1871" i="16"/>
  <c r="F1870" i="16"/>
  <c r="B1870" i="16"/>
  <c r="F1869" i="16"/>
  <c r="B1869" i="16"/>
  <c r="F1868" i="16"/>
  <c r="B1868" i="16"/>
  <c r="F1867" i="16"/>
  <c r="B1867" i="16"/>
  <c r="F1866" i="16"/>
  <c r="B1866" i="16"/>
  <c r="F1865" i="16"/>
  <c r="B1865" i="16"/>
  <c r="F1864" i="16"/>
  <c r="B1864" i="16"/>
  <c r="F1863" i="16"/>
  <c r="B1863" i="16"/>
  <c r="F1862" i="16"/>
  <c r="B1862" i="16"/>
  <c r="F1861" i="16"/>
  <c r="B1861" i="16"/>
  <c r="F1860" i="16"/>
  <c r="B1860" i="16"/>
  <c r="F1859" i="16"/>
  <c r="B1859" i="16"/>
  <c r="F1858" i="16"/>
  <c r="B1858" i="16"/>
  <c r="F1857" i="16"/>
  <c r="B1857" i="16"/>
  <c r="F1856" i="16"/>
  <c r="B1856" i="16"/>
  <c r="F1855" i="16"/>
  <c r="B1855" i="16"/>
  <c r="F1854" i="16"/>
  <c r="B1854" i="16"/>
  <c r="F1853" i="16"/>
  <c r="B1853" i="16"/>
  <c r="F1852" i="16"/>
  <c r="B1852" i="16"/>
  <c r="F1851" i="16"/>
  <c r="B1851" i="16"/>
  <c r="F1850" i="16"/>
  <c r="B1850" i="16"/>
  <c r="F1849" i="16"/>
  <c r="B1849" i="16"/>
  <c r="F1848" i="16"/>
  <c r="B1848" i="16"/>
  <c r="F1847" i="16"/>
  <c r="B1847" i="16"/>
  <c r="F1846" i="16"/>
  <c r="B1846" i="16"/>
  <c r="F1845" i="16"/>
  <c r="B1845" i="16"/>
  <c r="F1844" i="16"/>
  <c r="B1844" i="16"/>
  <c r="F1843" i="16"/>
  <c r="B1843" i="16"/>
  <c r="F1842" i="16"/>
  <c r="B1842" i="16"/>
  <c r="F1841" i="16"/>
  <c r="B1841" i="16"/>
  <c r="F1840" i="16"/>
  <c r="B1840" i="16"/>
  <c r="F1839" i="16"/>
  <c r="B1839" i="16"/>
  <c r="F1838" i="16"/>
  <c r="B1838" i="16"/>
  <c r="F1837" i="16"/>
  <c r="B1837" i="16"/>
  <c r="F1836" i="16"/>
  <c r="B1836" i="16"/>
  <c r="F1835" i="16"/>
  <c r="B1835" i="16"/>
  <c r="F1834" i="16"/>
  <c r="B1834" i="16"/>
  <c r="F1833" i="16"/>
  <c r="B1833" i="16"/>
  <c r="F1832" i="16"/>
  <c r="B1832" i="16"/>
  <c r="F1831" i="16"/>
  <c r="B1831" i="16"/>
  <c r="F1830" i="16"/>
  <c r="B1830" i="16"/>
  <c r="F1829" i="16"/>
  <c r="B1829" i="16"/>
  <c r="F1828" i="16"/>
  <c r="B1828" i="16"/>
  <c r="F1827" i="16"/>
  <c r="B1827" i="16"/>
  <c r="F1826" i="16"/>
  <c r="B1826" i="16"/>
  <c r="F1825" i="16"/>
  <c r="B1825" i="16"/>
  <c r="F1824" i="16"/>
  <c r="B1824" i="16"/>
  <c r="F1823" i="16"/>
  <c r="B1823" i="16"/>
  <c r="F1822" i="16"/>
  <c r="B1822" i="16"/>
  <c r="F1821" i="16"/>
  <c r="B1821" i="16"/>
  <c r="F1820" i="16"/>
  <c r="B1820" i="16"/>
  <c r="F1819" i="16"/>
  <c r="B1819" i="16"/>
  <c r="F1818" i="16"/>
  <c r="B1818" i="16"/>
  <c r="F1817" i="16"/>
  <c r="B1817" i="16"/>
  <c r="F1816" i="16"/>
  <c r="B1816" i="16"/>
  <c r="F1815" i="16"/>
  <c r="B1815" i="16"/>
  <c r="F1814" i="16"/>
  <c r="B1814" i="16"/>
  <c r="F1813" i="16"/>
  <c r="B1813" i="16"/>
  <c r="F1812" i="16"/>
  <c r="B1812" i="16"/>
  <c r="F1811" i="16"/>
  <c r="B1811" i="16"/>
  <c r="F1810" i="16"/>
  <c r="B1810" i="16"/>
  <c r="F1809" i="16"/>
  <c r="B1809" i="16"/>
  <c r="F1808" i="16"/>
  <c r="B1808" i="16"/>
  <c r="F1807" i="16"/>
  <c r="B1807" i="16"/>
  <c r="F1806" i="16"/>
  <c r="B1806" i="16"/>
  <c r="F1805" i="16"/>
  <c r="B1805" i="16"/>
  <c r="F1804" i="16"/>
  <c r="B1804" i="16"/>
  <c r="F1803" i="16"/>
  <c r="B1803" i="16"/>
  <c r="F1802" i="16"/>
  <c r="B1802" i="16"/>
  <c r="F1801" i="16"/>
  <c r="B1801" i="16"/>
  <c r="F1800" i="16"/>
  <c r="B1800" i="16"/>
  <c r="F1799" i="16"/>
  <c r="B1799" i="16"/>
  <c r="F1798" i="16"/>
  <c r="B1798" i="16"/>
  <c r="F1797" i="16"/>
  <c r="B1797" i="16"/>
  <c r="F1796" i="16"/>
  <c r="B1796" i="16"/>
  <c r="F1795" i="16"/>
  <c r="B1795" i="16"/>
  <c r="F1794" i="16"/>
  <c r="B1794" i="16"/>
  <c r="F1793" i="16"/>
  <c r="B1793" i="16"/>
  <c r="F1792" i="16"/>
  <c r="B1792" i="16"/>
  <c r="F1791" i="16"/>
  <c r="B1791" i="16"/>
  <c r="F1790" i="16"/>
  <c r="B1790" i="16"/>
  <c r="F1789" i="16"/>
  <c r="B1789" i="16"/>
  <c r="F1788" i="16"/>
  <c r="B1788" i="16"/>
  <c r="F1787" i="16"/>
  <c r="B1787" i="16"/>
  <c r="F1786" i="16"/>
  <c r="B1786" i="16"/>
  <c r="F1785" i="16"/>
  <c r="B1785" i="16"/>
  <c r="F1784" i="16"/>
  <c r="B1784" i="16"/>
  <c r="F1783" i="16"/>
  <c r="B1783" i="16"/>
  <c r="F1782" i="16"/>
  <c r="B1782" i="16"/>
  <c r="F1781" i="16"/>
  <c r="B1781" i="16"/>
  <c r="F1780" i="16"/>
  <c r="B1780" i="16"/>
  <c r="F1779" i="16"/>
  <c r="B1779" i="16"/>
  <c r="F1778" i="16"/>
  <c r="B1778" i="16"/>
  <c r="F1777" i="16"/>
  <c r="B1777" i="16"/>
  <c r="F1776" i="16"/>
  <c r="B1776" i="16"/>
  <c r="F1775" i="16"/>
  <c r="B1775" i="16"/>
  <c r="F1774" i="16"/>
  <c r="B1774" i="16"/>
  <c r="F1773" i="16"/>
  <c r="B1773" i="16"/>
  <c r="F1772" i="16"/>
  <c r="B1772" i="16"/>
  <c r="F1771" i="16"/>
  <c r="B1771" i="16"/>
  <c r="F1770" i="16"/>
  <c r="B1770" i="16"/>
  <c r="F1769" i="16"/>
  <c r="B1769" i="16"/>
  <c r="F1768" i="16"/>
  <c r="B1768" i="16"/>
  <c r="F1767" i="16"/>
  <c r="B1767" i="16"/>
  <c r="F1766" i="16"/>
  <c r="B1766" i="16"/>
  <c r="F1765" i="16"/>
  <c r="B1765" i="16"/>
  <c r="F1764" i="16"/>
  <c r="B1764" i="16"/>
  <c r="F1763" i="16"/>
  <c r="B1763" i="16"/>
  <c r="F1762" i="16"/>
  <c r="B1762" i="16"/>
  <c r="F1761" i="16"/>
  <c r="B1761" i="16"/>
  <c r="F1760" i="16"/>
  <c r="B1760" i="16"/>
  <c r="F1759" i="16"/>
  <c r="B1759" i="16"/>
  <c r="F1758" i="16"/>
  <c r="B1758" i="16"/>
  <c r="F1757" i="16"/>
  <c r="B1757" i="16"/>
  <c r="F1756" i="16"/>
  <c r="B1756" i="16"/>
  <c r="F1755" i="16"/>
  <c r="B1755" i="16"/>
  <c r="F1754" i="16"/>
  <c r="B1754" i="16"/>
  <c r="F1753" i="16"/>
  <c r="B1753" i="16"/>
  <c r="F1752" i="16"/>
  <c r="B1752" i="16"/>
  <c r="F1751" i="16"/>
  <c r="B1751" i="16"/>
  <c r="F1750" i="16"/>
  <c r="B1750" i="16"/>
  <c r="F1749" i="16"/>
  <c r="B1749" i="16"/>
  <c r="F1748" i="16"/>
  <c r="B1748" i="16"/>
  <c r="F1747" i="16"/>
  <c r="B1747" i="16"/>
  <c r="F1746" i="16"/>
  <c r="B1746" i="16"/>
  <c r="F1745" i="16"/>
  <c r="B1745" i="16"/>
  <c r="F1744" i="16"/>
  <c r="B1744" i="16"/>
  <c r="F1743" i="16"/>
  <c r="B1743" i="16"/>
  <c r="F1742" i="16"/>
  <c r="B1742" i="16"/>
  <c r="F1741" i="16"/>
  <c r="B1741" i="16"/>
  <c r="F1740" i="16"/>
  <c r="B1740" i="16"/>
  <c r="F1739" i="16"/>
  <c r="B1739" i="16"/>
  <c r="F1738" i="16"/>
  <c r="B1738" i="16"/>
  <c r="F1737" i="16"/>
  <c r="B1737" i="16"/>
  <c r="F1736" i="16"/>
  <c r="B1736" i="16"/>
  <c r="F1735" i="16"/>
  <c r="B1735" i="16"/>
  <c r="F1734" i="16"/>
  <c r="B1734" i="16"/>
  <c r="F1733" i="16"/>
  <c r="B1733" i="16"/>
  <c r="F1732" i="16"/>
  <c r="B1732" i="16"/>
  <c r="F1731" i="16"/>
  <c r="B1731" i="16"/>
  <c r="F1730" i="16"/>
  <c r="B1730" i="16"/>
  <c r="F1729" i="16"/>
  <c r="B1729" i="16"/>
  <c r="F1728" i="16"/>
  <c r="B1728" i="16"/>
  <c r="F1727" i="16"/>
  <c r="B1727" i="16"/>
  <c r="F1726" i="16"/>
  <c r="B1726" i="16"/>
  <c r="F1725" i="16"/>
  <c r="B1725" i="16"/>
  <c r="F1724" i="16"/>
  <c r="B1724" i="16"/>
  <c r="F1723" i="16"/>
  <c r="B1723" i="16"/>
  <c r="F1722" i="16"/>
  <c r="B1722" i="16"/>
  <c r="F1721" i="16"/>
  <c r="B1721" i="16"/>
  <c r="F1720" i="16"/>
  <c r="B1720" i="16"/>
  <c r="F1719" i="16"/>
  <c r="B1719" i="16"/>
  <c r="F1718" i="16"/>
  <c r="B1718" i="16"/>
  <c r="F1717" i="16"/>
  <c r="B1717" i="16"/>
  <c r="F1716" i="16"/>
  <c r="B1716" i="16"/>
  <c r="F1715" i="16"/>
  <c r="B1715" i="16"/>
  <c r="F1714" i="16"/>
  <c r="B1714" i="16"/>
  <c r="F1713" i="16"/>
  <c r="B1713" i="16"/>
  <c r="F1712" i="16"/>
  <c r="B1712" i="16"/>
  <c r="F1711" i="16"/>
  <c r="B1711" i="16"/>
  <c r="F1710" i="16"/>
  <c r="B1710" i="16"/>
  <c r="F1709" i="16"/>
  <c r="B1709" i="16"/>
  <c r="F1708" i="16"/>
  <c r="B1708" i="16"/>
  <c r="F1707" i="16"/>
  <c r="B1707" i="16"/>
  <c r="F1706" i="16"/>
  <c r="B1706" i="16"/>
  <c r="F1705" i="16"/>
  <c r="B1705" i="16"/>
  <c r="F1704" i="16"/>
  <c r="B1704" i="16"/>
  <c r="F1703" i="16"/>
  <c r="B1703" i="16"/>
  <c r="F1702" i="16"/>
  <c r="B1702" i="16"/>
  <c r="F1701" i="16"/>
  <c r="B1701" i="16"/>
  <c r="F1700" i="16"/>
  <c r="B1700" i="16"/>
  <c r="F1699" i="16"/>
  <c r="B1699" i="16"/>
  <c r="F1698" i="16"/>
  <c r="B1698" i="16"/>
  <c r="F1697" i="16"/>
  <c r="B1697" i="16"/>
  <c r="F1696" i="16"/>
  <c r="B1696" i="16"/>
  <c r="F1695" i="16"/>
  <c r="B1695" i="16"/>
  <c r="F1694" i="16"/>
  <c r="B1694" i="16"/>
  <c r="F1693" i="16"/>
  <c r="B1693" i="16"/>
  <c r="F1692" i="16"/>
  <c r="B1692" i="16"/>
  <c r="F1691" i="16"/>
  <c r="B1691" i="16"/>
  <c r="F1690" i="16"/>
  <c r="B1690" i="16"/>
  <c r="F1689" i="16"/>
  <c r="B1689" i="16"/>
  <c r="F1688" i="16"/>
  <c r="B1688" i="16"/>
  <c r="F1687" i="16"/>
  <c r="B1687" i="16"/>
  <c r="F1686" i="16"/>
  <c r="B1686" i="16"/>
  <c r="F1685" i="16"/>
  <c r="B1685" i="16"/>
  <c r="F1684" i="16"/>
  <c r="B1684" i="16"/>
  <c r="F1683" i="16"/>
  <c r="B1683" i="16"/>
  <c r="F1682" i="16"/>
  <c r="B1682" i="16"/>
  <c r="F1681" i="16"/>
  <c r="B1681" i="16"/>
  <c r="F1680" i="16"/>
  <c r="B1680" i="16"/>
  <c r="F1679" i="16"/>
  <c r="B1679" i="16"/>
  <c r="F1678" i="16"/>
  <c r="B1678" i="16"/>
  <c r="F1677" i="16"/>
  <c r="B1677" i="16"/>
  <c r="F1676" i="16"/>
  <c r="B1676" i="16"/>
  <c r="F1675" i="16"/>
  <c r="B1675" i="16"/>
  <c r="F1674" i="16"/>
  <c r="B1674" i="16"/>
  <c r="F1673" i="16"/>
  <c r="B1673" i="16"/>
  <c r="F1672" i="16"/>
  <c r="B1672" i="16"/>
  <c r="F1671" i="16"/>
  <c r="B1671" i="16"/>
  <c r="F1670" i="16"/>
  <c r="B1670" i="16"/>
  <c r="F1669" i="16"/>
  <c r="B1669" i="16"/>
  <c r="F1668" i="16"/>
  <c r="B1668" i="16"/>
  <c r="F1667" i="16"/>
  <c r="B1667" i="16"/>
  <c r="F1666" i="16"/>
  <c r="B1666" i="16"/>
  <c r="F1665" i="16"/>
  <c r="B1665" i="16"/>
  <c r="F1664" i="16"/>
  <c r="B1664" i="16"/>
  <c r="F1663" i="16"/>
  <c r="B1663" i="16"/>
  <c r="F1662" i="16"/>
  <c r="B1662" i="16"/>
  <c r="F1661" i="16"/>
  <c r="B1661" i="16"/>
  <c r="F1660" i="16"/>
  <c r="B1660" i="16"/>
  <c r="F1659" i="16"/>
  <c r="B1659" i="16"/>
  <c r="F1658" i="16"/>
  <c r="B1658" i="16"/>
  <c r="F1657" i="16"/>
  <c r="B1657" i="16"/>
  <c r="F1656" i="16"/>
  <c r="B1656" i="16"/>
  <c r="F1655" i="16"/>
  <c r="B1655" i="16"/>
  <c r="F1654" i="16"/>
  <c r="B1654" i="16"/>
  <c r="F1653" i="16"/>
  <c r="B1653" i="16"/>
  <c r="F1652" i="16"/>
  <c r="B1652" i="16"/>
  <c r="F1651" i="16"/>
  <c r="B1651" i="16"/>
  <c r="F1650" i="16"/>
  <c r="B1650" i="16"/>
  <c r="F1649" i="16"/>
  <c r="B1649" i="16"/>
  <c r="F1648" i="16"/>
  <c r="B1648" i="16"/>
  <c r="F1647" i="16"/>
  <c r="B1647" i="16"/>
  <c r="F1646" i="16"/>
  <c r="B1646" i="16"/>
  <c r="F1645" i="16"/>
  <c r="B1645" i="16"/>
  <c r="F1644" i="16"/>
  <c r="B1644" i="16"/>
  <c r="F1643" i="16"/>
  <c r="B1643" i="16"/>
  <c r="F1642" i="16"/>
  <c r="B1642" i="16"/>
  <c r="F1641" i="16"/>
  <c r="B1641" i="16"/>
  <c r="F1640" i="16"/>
  <c r="B1640" i="16"/>
  <c r="F1639" i="16"/>
  <c r="B1639" i="16"/>
  <c r="F1638" i="16"/>
  <c r="B1638" i="16"/>
  <c r="F1637" i="16"/>
  <c r="B1637" i="16"/>
  <c r="F1636" i="16"/>
  <c r="B1636" i="16"/>
  <c r="F1635" i="16"/>
  <c r="B1635" i="16"/>
  <c r="F1634" i="16"/>
  <c r="B1634" i="16"/>
  <c r="F1633" i="16"/>
  <c r="B1633" i="16"/>
  <c r="F1632" i="16"/>
  <c r="B1632" i="16"/>
  <c r="F1631" i="16"/>
  <c r="B1631" i="16"/>
  <c r="F1630" i="16"/>
  <c r="B1630" i="16"/>
  <c r="F1629" i="16"/>
  <c r="B1629" i="16"/>
  <c r="F1628" i="16"/>
  <c r="B1628" i="16"/>
  <c r="F1627" i="16"/>
  <c r="B1627" i="16"/>
  <c r="F1626" i="16"/>
  <c r="B1626" i="16"/>
  <c r="F1625" i="16"/>
  <c r="B1625" i="16"/>
  <c r="F1624" i="16"/>
  <c r="B1624" i="16"/>
  <c r="F1623" i="16"/>
  <c r="B1623" i="16"/>
  <c r="F1622" i="16"/>
  <c r="B1622" i="16"/>
  <c r="F1621" i="16"/>
  <c r="B1621" i="16"/>
  <c r="F1620" i="16"/>
  <c r="B1620" i="16"/>
  <c r="F1619" i="16"/>
  <c r="B1619" i="16"/>
  <c r="F1618" i="16"/>
  <c r="B1618" i="16"/>
  <c r="F1617" i="16"/>
  <c r="B1617" i="16"/>
  <c r="F1616" i="16"/>
  <c r="B1616" i="16"/>
  <c r="F1615" i="16"/>
  <c r="B1615" i="16"/>
  <c r="F1614" i="16"/>
  <c r="B1614" i="16"/>
  <c r="F1613" i="16"/>
  <c r="B1613" i="16"/>
  <c r="F1612" i="16"/>
  <c r="B1612" i="16"/>
  <c r="F1611" i="16"/>
  <c r="B1611" i="16"/>
  <c r="F1610" i="16"/>
  <c r="B1610" i="16"/>
  <c r="F1609" i="16"/>
  <c r="B1609" i="16"/>
  <c r="F1608" i="16"/>
  <c r="B1608" i="16"/>
  <c r="F1607" i="16"/>
  <c r="B1607" i="16"/>
  <c r="F1606" i="16"/>
  <c r="B1606" i="16"/>
  <c r="F1605" i="16"/>
  <c r="B1605" i="16"/>
  <c r="F1604" i="16"/>
  <c r="B1604" i="16"/>
  <c r="F1603" i="16"/>
  <c r="B1603" i="16"/>
  <c r="F1602" i="16"/>
  <c r="B1602" i="16"/>
  <c r="F1601" i="16"/>
  <c r="B1601" i="16"/>
  <c r="F1600" i="16"/>
  <c r="B1600" i="16"/>
  <c r="F1599" i="16"/>
  <c r="B1599" i="16"/>
  <c r="F1598" i="16"/>
  <c r="B1598" i="16"/>
  <c r="F1597" i="16"/>
  <c r="B1597" i="16"/>
  <c r="F1596" i="16"/>
  <c r="B1596" i="16"/>
  <c r="F1595" i="16"/>
  <c r="B1595" i="16"/>
  <c r="F1594" i="16"/>
  <c r="B1594" i="16"/>
  <c r="F1593" i="16"/>
  <c r="B1593" i="16"/>
  <c r="F1592" i="16"/>
  <c r="B1592" i="16"/>
  <c r="F1591" i="16"/>
  <c r="B1591" i="16"/>
  <c r="F1590" i="16"/>
  <c r="B1590" i="16"/>
  <c r="F1589" i="16"/>
  <c r="B1589" i="16"/>
  <c r="F1588" i="16"/>
  <c r="B1588" i="16"/>
  <c r="F1587" i="16"/>
  <c r="B1587" i="16"/>
  <c r="F1586" i="16"/>
  <c r="B1586" i="16"/>
  <c r="F1585" i="16"/>
  <c r="B1585" i="16"/>
  <c r="F1584" i="16"/>
  <c r="B1584" i="16"/>
  <c r="F1583" i="16"/>
  <c r="B1583" i="16"/>
  <c r="F1582" i="16"/>
  <c r="B1582" i="16"/>
  <c r="F1581" i="16"/>
  <c r="B1581" i="16"/>
  <c r="F1580" i="16"/>
  <c r="B1580" i="16"/>
  <c r="F1579" i="16"/>
  <c r="B1579" i="16"/>
  <c r="F1578" i="16"/>
  <c r="B1578" i="16"/>
  <c r="F1577" i="16"/>
  <c r="B1577" i="16"/>
  <c r="F1576" i="16"/>
  <c r="B1576" i="16"/>
  <c r="F1575" i="16"/>
  <c r="B1575" i="16"/>
  <c r="F1574" i="16"/>
  <c r="B1574" i="16"/>
  <c r="F1573" i="16"/>
  <c r="B1573" i="16"/>
  <c r="F1572" i="16"/>
  <c r="B1572" i="16"/>
  <c r="F1571" i="16"/>
  <c r="B1571" i="16"/>
  <c r="F1570" i="16"/>
  <c r="B1570" i="16"/>
  <c r="F1569" i="16"/>
  <c r="B1569" i="16"/>
  <c r="F1568" i="16"/>
  <c r="B1568" i="16"/>
  <c r="F1567" i="16"/>
  <c r="B1567" i="16"/>
  <c r="F1566" i="16"/>
  <c r="B1566" i="16"/>
  <c r="F1565" i="16"/>
  <c r="B1565" i="16"/>
  <c r="F1564" i="16"/>
  <c r="B1564" i="16"/>
  <c r="F1563" i="16"/>
  <c r="B1563" i="16"/>
  <c r="F1562" i="16"/>
  <c r="B1562" i="16"/>
  <c r="F1561" i="16"/>
  <c r="B1561" i="16"/>
  <c r="F1560" i="16"/>
  <c r="B1560" i="16"/>
  <c r="F1559" i="16"/>
  <c r="B1559" i="16"/>
  <c r="F1558" i="16"/>
  <c r="B1558" i="16"/>
  <c r="F1557" i="16"/>
  <c r="B1557" i="16"/>
  <c r="F1556" i="16"/>
  <c r="B1556" i="16"/>
  <c r="F1555" i="16"/>
  <c r="B1555" i="16"/>
  <c r="F1554" i="16"/>
  <c r="B1554" i="16"/>
  <c r="F1553" i="16"/>
  <c r="B1553" i="16"/>
  <c r="F1552" i="16"/>
  <c r="B1552" i="16"/>
  <c r="F1551" i="16"/>
  <c r="B1551" i="16"/>
  <c r="F1550" i="16"/>
  <c r="B1550" i="16"/>
  <c r="F1549" i="16"/>
  <c r="B1549" i="16"/>
  <c r="F1548" i="16"/>
  <c r="B1548" i="16"/>
  <c r="F1547" i="16"/>
  <c r="B1547" i="16"/>
  <c r="F1546" i="16"/>
  <c r="B1546" i="16"/>
  <c r="F1545" i="16"/>
  <c r="B1545" i="16"/>
  <c r="F1544" i="16"/>
  <c r="B1544" i="16"/>
  <c r="F1543" i="16"/>
  <c r="B1543" i="16"/>
  <c r="F1542" i="16"/>
  <c r="B1542" i="16"/>
  <c r="F1541" i="16"/>
  <c r="B1541" i="16"/>
  <c r="F1540" i="16"/>
  <c r="B1540" i="16"/>
  <c r="F1539" i="16"/>
  <c r="B1539" i="16"/>
  <c r="F1538" i="16"/>
  <c r="B1538" i="16"/>
  <c r="F1537" i="16"/>
  <c r="B1537" i="16"/>
  <c r="F1536" i="16"/>
  <c r="B1536" i="16"/>
  <c r="F1535" i="16"/>
  <c r="B1535" i="16"/>
  <c r="F1534" i="16"/>
  <c r="B1534" i="16"/>
  <c r="F1533" i="16"/>
  <c r="B1533" i="16"/>
  <c r="F1532" i="16"/>
  <c r="B1532" i="16"/>
  <c r="F1531" i="16"/>
  <c r="B1531" i="16"/>
  <c r="F1530" i="16"/>
  <c r="B1530" i="16"/>
  <c r="F1529" i="16"/>
  <c r="B1529" i="16"/>
  <c r="F1528" i="16"/>
  <c r="B1528" i="16"/>
  <c r="F1527" i="16"/>
  <c r="B1527" i="16"/>
  <c r="F1526" i="16"/>
  <c r="B1526" i="16"/>
  <c r="F1525" i="16"/>
  <c r="B1525" i="16"/>
  <c r="F1524" i="16"/>
  <c r="B1524" i="16"/>
  <c r="F1523" i="16"/>
  <c r="B1523" i="16"/>
  <c r="F1522" i="16"/>
  <c r="B1522" i="16"/>
  <c r="F1521" i="16"/>
  <c r="B1521" i="16"/>
  <c r="F1520" i="16"/>
  <c r="B1520" i="16"/>
  <c r="F1519" i="16"/>
  <c r="B1519" i="16"/>
  <c r="F1518" i="16"/>
  <c r="B1518" i="16"/>
  <c r="F1517" i="16"/>
  <c r="B1517" i="16"/>
  <c r="F1516" i="16"/>
  <c r="B1516" i="16"/>
  <c r="F1515" i="16"/>
  <c r="B1515" i="16"/>
  <c r="F1514" i="16"/>
  <c r="B1514" i="16"/>
  <c r="F1513" i="16"/>
  <c r="B1513" i="16"/>
  <c r="F1512" i="16"/>
  <c r="B1512" i="16"/>
  <c r="F1511" i="16"/>
  <c r="B1511" i="16"/>
  <c r="F1510" i="16"/>
  <c r="B1510" i="16"/>
  <c r="F1509" i="16"/>
  <c r="B1509" i="16"/>
  <c r="F1508" i="16"/>
  <c r="B1508" i="16"/>
  <c r="F1507" i="16"/>
  <c r="B1507" i="16"/>
  <c r="F1506" i="16"/>
  <c r="B1506" i="16"/>
  <c r="F1505" i="16"/>
  <c r="B1505" i="16"/>
  <c r="F1504" i="16"/>
  <c r="B1504" i="16"/>
  <c r="F1503" i="16"/>
  <c r="B1503" i="16"/>
  <c r="F1502" i="16"/>
  <c r="B1502" i="16"/>
  <c r="F1501" i="16"/>
  <c r="B1501" i="16"/>
  <c r="F1500" i="16"/>
  <c r="B1500" i="16"/>
  <c r="F1499" i="16"/>
  <c r="B1499" i="16"/>
  <c r="F1498" i="16"/>
  <c r="B1498" i="16"/>
  <c r="F1497" i="16"/>
  <c r="B1497" i="16"/>
  <c r="F1496" i="16"/>
  <c r="B1496" i="16"/>
  <c r="F1495" i="16"/>
  <c r="B1495" i="16"/>
  <c r="F1494" i="16"/>
  <c r="B1494" i="16"/>
  <c r="F1493" i="16"/>
  <c r="B1493" i="16"/>
  <c r="F1492" i="16"/>
  <c r="B1492" i="16"/>
  <c r="F1491" i="16"/>
  <c r="B1491" i="16"/>
  <c r="F1490" i="16"/>
  <c r="B1490" i="16"/>
  <c r="F1489" i="16"/>
  <c r="B1489" i="16"/>
  <c r="F1488" i="16"/>
  <c r="B1488" i="16"/>
  <c r="F1487" i="16"/>
  <c r="B1487" i="16"/>
  <c r="F1486" i="16"/>
  <c r="B1486" i="16"/>
  <c r="F1485" i="16"/>
  <c r="B1485" i="16"/>
  <c r="F1484" i="16"/>
  <c r="B1484" i="16"/>
  <c r="F1483" i="16"/>
  <c r="B1483" i="16"/>
  <c r="F1482" i="16"/>
  <c r="B1482" i="16"/>
  <c r="F1481" i="16"/>
  <c r="B1481" i="16"/>
  <c r="F1480" i="16"/>
  <c r="B1480" i="16"/>
  <c r="F1479" i="16"/>
  <c r="B1479" i="16"/>
  <c r="F1478" i="16"/>
  <c r="B1478" i="16"/>
  <c r="F1477" i="16"/>
  <c r="B1477" i="16"/>
  <c r="F1476" i="16"/>
  <c r="B1476" i="16"/>
  <c r="F1475" i="16"/>
  <c r="B1475" i="16"/>
  <c r="F1474" i="16"/>
  <c r="B1474" i="16"/>
  <c r="F1473" i="16"/>
  <c r="B1473" i="16"/>
  <c r="F1472" i="16"/>
  <c r="B1472" i="16"/>
  <c r="F1471" i="16"/>
  <c r="B1471" i="16"/>
  <c r="F1470" i="16"/>
  <c r="B1470" i="16"/>
  <c r="F1469" i="16"/>
  <c r="B1469" i="16"/>
  <c r="F1468" i="16"/>
  <c r="B1468" i="16"/>
  <c r="F1467" i="16"/>
  <c r="B1467" i="16"/>
  <c r="F1466" i="16"/>
  <c r="B1466" i="16"/>
  <c r="F1465" i="16"/>
  <c r="B1465" i="16"/>
  <c r="F1464" i="16"/>
  <c r="B1464" i="16"/>
  <c r="F1463" i="16"/>
  <c r="B1463" i="16"/>
  <c r="F1462" i="16"/>
  <c r="B1462" i="16"/>
  <c r="F1461" i="16"/>
  <c r="B1461" i="16"/>
  <c r="F1460" i="16"/>
  <c r="B1460" i="16"/>
  <c r="F1459" i="16"/>
  <c r="B1459" i="16"/>
  <c r="F1458" i="16"/>
  <c r="B1458" i="16"/>
  <c r="F1457" i="16"/>
  <c r="B1457" i="16"/>
  <c r="F1456" i="16"/>
  <c r="B1456" i="16"/>
  <c r="F1455" i="16"/>
  <c r="B1455" i="16"/>
  <c r="F1454" i="16"/>
  <c r="B1454" i="16"/>
  <c r="F1453" i="16"/>
  <c r="B1453" i="16"/>
  <c r="F1452" i="16"/>
  <c r="B1452" i="16"/>
  <c r="F1451" i="16"/>
  <c r="B1451" i="16"/>
  <c r="F1450" i="16"/>
  <c r="B1450" i="16"/>
  <c r="F1449" i="16"/>
  <c r="B1449" i="16"/>
  <c r="F1448" i="16"/>
  <c r="B1448" i="16"/>
  <c r="F1447" i="16"/>
  <c r="B1447" i="16"/>
  <c r="F1446" i="16"/>
  <c r="B1446" i="16"/>
  <c r="F1445" i="16"/>
  <c r="B1445" i="16"/>
  <c r="F1444" i="16"/>
  <c r="B1444" i="16"/>
  <c r="F1443" i="16"/>
  <c r="B1443" i="16"/>
  <c r="F1442" i="16"/>
  <c r="B1442" i="16"/>
  <c r="F1441" i="16"/>
  <c r="B1441" i="16"/>
  <c r="F1440" i="16"/>
  <c r="B1440" i="16"/>
  <c r="F1439" i="16"/>
  <c r="B1439" i="16"/>
  <c r="F1438" i="16"/>
  <c r="B1438" i="16"/>
  <c r="F1437" i="16"/>
  <c r="B1437" i="16"/>
  <c r="F1436" i="16"/>
  <c r="B1436" i="16"/>
  <c r="F1435" i="16"/>
  <c r="B1435" i="16"/>
  <c r="F1434" i="16"/>
  <c r="B1434" i="16"/>
  <c r="F1433" i="16"/>
  <c r="B1433" i="16"/>
  <c r="F1432" i="16"/>
  <c r="B1432" i="16"/>
  <c r="F1431" i="16"/>
  <c r="B1431" i="16"/>
  <c r="F1430" i="16"/>
  <c r="B1430" i="16"/>
  <c r="F1429" i="16"/>
  <c r="B1429" i="16"/>
  <c r="F1428" i="16"/>
  <c r="B1428" i="16"/>
  <c r="F1427" i="16"/>
  <c r="B1427" i="16"/>
  <c r="F1426" i="16"/>
  <c r="B1426" i="16"/>
  <c r="F1425" i="16"/>
  <c r="B1425" i="16"/>
  <c r="F1424" i="16"/>
  <c r="B1424" i="16"/>
  <c r="F1423" i="16"/>
  <c r="B1423" i="16"/>
  <c r="F1422" i="16"/>
  <c r="B1422" i="16"/>
  <c r="F1421" i="16"/>
  <c r="B1421" i="16"/>
  <c r="F1420" i="16"/>
  <c r="B1420" i="16"/>
  <c r="F1419" i="16"/>
  <c r="B1419" i="16"/>
  <c r="F1418" i="16"/>
  <c r="B1418" i="16"/>
  <c r="F1417" i="16"/>
  <c r="B1417" i="16"/>
  <c r="F1416" i="16"/>
  <c r="B1416" i="16"/>
  <c r="F1415" i="16"/>
  <c r="B1415" i="16"/>
  <c r="F1414" i="16"/>
  <c r="B1414" i="16"/>
  <c r="F1413" i="16"/>
  <c r="B1413" i="16"/>
  <c r="F1412" i="16"/>
  <c r="B1412" i="16"/>
  <c r="F1411" i="16"/>
  <c r="B1411" i="16"/>
  <c r="F1410" i="16"/>
  <c r="B1410" i="16"/>
  <c r="F1409" i="16"/>
  <c r="B1409" i="16"/>
  <c r="F1408" i="16"/>
  <c r="B1408" i="16"/>
  <c r="F1407" i="16"/>
  <c r="B1407" i="16"/>
  <c r="F1406" i="16"/>
  <c r="B1406" i="16"/>
  <c r="F1405" i="16"/>
  <c r="B1405" i="16"/>
  <c r="F1404" i="16"/>
  <c r="B1404" i="16"/>
  <c r="F1403" i="16"/>
  <c r="B1403" i="16"/>
  <c r="F1402" i="16"/>
  <c r="B1402" i="16"/>
  <c r="F1401" i="16"/>
  <c r="B1401" i="16"/>
  <c r="F1400" i="16"/>
  <c r="B1400" i="16"/>
  <c r="F1399" i="16"/>
  <c r="B1399" i="16"/>
  <c r="F1398" i="16"/>
  <c r="B1398" i="16"/>
  <c r="F1397" i="16"/>
  <c r="B1397" i="16"/>
  <c r="F1396" i="16"/>
  <c r="B1396" i="16"/>
  <c r="F1395" i="16"/>
  <c r="B1395" i="16"/>
  <c r="F1394" i="16"/>
  <c r="B1394" i="16"/>
  <c r="F1393" i="16"/>
  <c r="B1393" i="16"/>
  <c r="F1392" i="16"/>
  <c r="B1392" i="16"/>
  <c r="F1391" i="16"/>
  <c r="B1391" i="16"/>
  <c r="F1390" i="16"/>
  <c r="B1390" i="16"/>
  <c r="F1389" i="16"/>
  <c r="B1389" i="16"/>
  <c r="F1388" i="16"/>
  <c r="B1388" i="16"/>
  <c r="F1387" i="16"/>
  <c r="B1387" i="16"/>
  <c r="F1386" i="16"/>
  <c r="B1386" i="16"/>
  <c r="F1385" i="16"/>
  <c r="B1385" i="16"/>
  <c r="F1384" i="16"/>
  <c r="B1384" i="16"/>
  <c r="F1383" i="16"/>
  <c r="B1383" i="16"/>
  <c r="F1382" i="16"/>
  <c r="B1382" i="16"/>
  <c r="F1381" i="16"/>
  <c r="B1381" i="16"/>
  <c r="F1380" i="16"/>
  <c r="B1380" i="16"/>
  <c r="F1379" i="16"/>
  <c r="B1379" i="16"/>
  <c r="F1378" i="16"/>
  <c r="B1378" i="16"/>
  <c r="F1377" i="16"/>
  <c r="B1377" i="16"/>
  <c r="F1376" i="16"/>
  <c r="B1376" i="16"/>
  <c r="F1375" i="16"/>
  <c r="B1375" i="16"/>
  <c r="F1374" i="16"/>
  <c r="B1374" i="16"/>
  <c r="F1373" i="16"/>
  <c r="B1373" i="16"/>
  <c r="F1372" i="16"/>
  <c r="B1372" i="16"/>
  <c r="F1371" i="16"/>
  <c r="B1371" i="16"/>
  <c r="F1370" i="16"/>
  <c r="B1370" i="16"/>
  <c r="F1369" i="16"/>
  <c r="B1369" i="16"/>
  <c r="F1368" i="16"/>
  <c r="B1368" i="16"/>
  <c r="F1367" i="16"/>
  <c r="B1367" i="16"/>
  <c r="F1366" i="16"/>
  <c r="B1366" i="16"/>
  <c r="F1365" i="16"/>
  <c r="B1365" i="16"/>
  <c r="F1364" i="16"/>
  <c r="B1364" i="16"/>
  <c r="F1363" i="16"/>
  <c r="B1363" i="16"/>
  <c r="F1362" i="16"/>
  <c r="B1362" i="16"/>
  <c r="F1361" i="16"/>
  <c r="B1361" i="16"/>
  <c r="F1360" i="16"/>
  <c r="B1360" i="16"/>
  <c r="F1359" i="16"/>
  <c r="B1359" i="16"/>
  <c r="F1358" i="16"/>
  <c r="B1358" i="16"/>
  <c r="F1357" i="16"/>
  <c r="B1357" i="16"/>
  <c r="F1356" i="16"/>
  <c r="B1356" i="16"/>
  <c r="F1355" i="16"/>
  <c r="B1355" i="16"/>
  <c r="F1354" i="16"/>
  <c r="B1354" i="16"/>
  <c r="F1353" i="16"/>
  <c r="B1353" i="16"/>
  <c r="F1352" i="16"/>
  <c r="B1352" i="16"/>
  <c r="F1351" i="16"/>
  <c r="B1351" i="16"/>
  <c r="F1350" i="16"/>
  <c r="B1350" i="16"/>
  <c r="F1349" i="16"/>
  <c r="B1349" i="16"/>
  <c r="F1348" i="16"/>
  <c r="B1348" i="16"/>
  <c r="F1347" i="16"/>
  <c r="B1347" i="16"/>
  <c r="F1346" i="16"/>
  <c r="B1346" i="16"/>
  <c r="F1345" i="16"/>
  <c r="B1345" i="16"/>
  <c r="F1344" i="16"/>
  <c r="B1344" i="16"/>
  <c r="F1343" i="16"/>
  <c r="B1343" i="16"/>
  <c r="F1342" i="16"/>
  <c r="B1342" i="16"/>
  <c r="F1341" i="16"/>
  <c r="B1341" i="16"/>
  <c r="F1340" i="16"/>
  <c r="B1340" i="16"/>
  <c r="F1339" i="16"/>
  <c r="B1339" i="16"/>
  <c r="F1338" i="16"/>
  <c r="B1338" i="16"/>
  <c r="F1337" i="16"/>
  <c r="B1337" i="16"/>
  <c r="F1336" i="16"/>
  <c r="B1336" i="16"/>
  <c r="F1335" i="16"/>
  <c r="B1335" i="16"/>
  <c r="F1334" i="16"/>
  <c r="B1334" i="16"/>
  <c r="F1333" i="16"/>
  <c r="B1333" i="16"/>
  <c r="F1332" i="16"/>
  <c r="B1332" i="16"/>
  <c r="F1331" i="16"/>
  <c r="B1331" i="16"/>
  <c r="F1330" i="16"/>
  <c r="B1330" i="16"/>
  <c r="F1329" i="16"/>
  <c r="B1329" i="16"/>
  <c r="F1328" i="16"/>
  <c r="B1328" i="16"/>
  <c r="F1327" i="16"/>
  <c r="B1327" i="16"/>
  <c r="F1326" i="16"/>
  <c r="B1326" i="16"/>
  <c r="F1325" i="16"/>
  <c r="B1325" i="16"/>
  <c r="F1324" i="16"/>
  <c r="B1324" i="16"/>
  <c r="F1323" i="16"/>
  <c r="B1323" i="16"/>
  <c r="F1322" i="16"/>
  <c r="B1322" i="16"/>
  <c r="F1321" i="16"/>
  <c r="B1321" i="16"/>
  <c r="F1320" i="16"/>
  <c r="B1320" i="16"/>
  <c r="F1319" i="16"/>
  <c r="B1319" i="16"/>
  <c r="F1318" i="16"/>
  <c r="B1318" i="16"/>
  <c r="F1317" i="16"/>
  <c r="B1317" i="16"/>
  <c r="F1316" i="16"/>
  <c r="B1316" i="16"/>
  <c r="F1315" i="16"/>
  <c r="B1315" i="16"/>
  <c r="F1314" i="16"/>
  <c r="B1314" i="16"/>
  <c r="F1313" i="16"/>
  <c r="B1313" i="16"/>
  <c r="F1312" i="16"/>
  <c r="B1312" i="16"/>
  <c r="F1311" i="16"/>
  <c r="B1311" i="16"/>
  <c r="F1310" i="16"/>
  <c r="B1310" i="16"/>
  <c r="F1309" i="16"/>
  <c r="B1309" i="16"/>
  <c r="F1308" i="16"/>
  <c r="B1308" i="16"/>
  <c r="F1307" i="16"/>
  <c r="B1307" i="16"/>
  <c r="F1306" i="16"/>
  <c r="B1306" i="16"/>
  <c r="F1305" i="16"/>
  <c r="B1305" i="16"/>
  <c r="F1304" i="16"/>
  <c r="B1304" i="16"/>
  <c r="F1303" i="16"/>
  <c r="B1303" i="16"/>
  <c r="F1302" i="16"/>
  <c r="B1302" i="16"/>
  <c r="F1301" i="16"/>
  <c r="B1301" i="16"/>
  <c r="F1300" i="16"/>
  <c r="B1300" i="16"/>
  <c r="F1299" i="16"/>
  <c r="B1299" i="16"/>
  <c r="F1298" i="16"/>
  <c r="B1298" i="16"/>
  <c r="F1297" i="16"/>
  <c r="B1297" i="16"/>
  <c r="F1296" i="16"/>
  <c r="B1296" i="16"/>
  <c r="F1295" i="16"/>
  <c r="B1295" i="16"/>
  <c r="F1294" i="16"/>
  <c r="B1294" i="16"/>
  <c r="F1293" i="16"/>
  <c r="B1293" i="16"/>
  <c r="F1292" i="16"/>
  <c r="B1292" i="16"/>
  <c r="F1291" i="16"/>
  <c r="B1291" i="16"/>
  <c r="F1290" i="16"/>
  <c r="B1290" i="16"/>
  <c r="F1289" i="16"/>
  <c r="B1289" i="16"/>
  <c r="F1288" i="16"/>
  <c r="B1288" i="16"/>
  <c r="F1287" i="16"/>
  <c r="B1287" i="16"/>
  <c r="F1286" i="16"/>
  <c r="B1286" i="16"/>
  <c r="F1285" i="16"/>
  <c r="B1285" i="16"/>
  <c r="F1284" i="16"/>
  <c r="B1284" i="16"/>
  <c r="F1283" i="16"/>
  <c r="B1283" i="16"/>
  <c r="F1282" i="16"/>
  <c r="B1282" i="16"/>
  <c r="F1281" i="16"/>
  <c r="B1281" i="16"/>
  <c r="F1280" i="16"/>
  <c r="B1280" i="16"/>
  <c r="F1279" i="16"/>
  <c r="B1279" i="16"/>
  <c r="F1278" i="16"/>
  <c r="B1278" i="16"/>
  <c r="F1277" i="16"/>
  <c r="B1277" i="16"/>
  <c r="F1276" i="16"/>
  <c r="B1276" i="16"/>
  <c r="F1275" i="16"/>
  <c r="B1275" i="16"/>
  <c r="F1274" i="16"/>
  <c r="B1274" i="16"/>
  <c r="F1273" i="16"/>
  <c r="B1273" i="16"/>
  <c r="F1272" i="16"/>
  <c r="B1272" i="16"/>
  <c r="F1271" i="16"/>
  <c r="B1271" i="16"/>
  <c r="F1270" i="16"/>
  <c r="B1270" i="16"/>
  <c r="F1269" i="16"/>
  <c r="B1269" i="16"/>
  <c r="F1268" i="16"/>
  <c r="B1268" i="16"/>
  <c r="F1267" i="16"/>
  <c r="B1267" i="16"/>
  <c r="F1266" i="16"/>
  <c r="B1266" i="16"/>
  <c r="F1265" i="16"/>
  <c r="B1265" i="16"/>
  <c r="F1264" i="16"/>
  <c r="B1264" i="16"/>
  <c r="F1263" i="16"/>
  <c r="B1263" i="16"/>
  <c r="F1262" i="16"/>
  <c r="B1262" i="16"/>
  <c r="F1261" i="16"/>
  <c r="B1261" i="16"/>
  <c r="F1260" i="16"/>
  <c r="B1260" i="16"/>
  <c r="F1259" i="16"/>
  <c r="B1259" i="16"/>
  <c r="F1258" i="16"/>
  <c r="B1258" i="16"/>
  <c r="F1257" i="16"/>
  <c r="B1257" i="16"/>
  <c r="F1256" i="16"/>
  <c r="B1256" i="16"/>
  <c r="F1255" i="16"/>
  <c r="B1255" i="16"/>
  <c r="F1254" i="16"/>
  <c r="B1254" i="16"/>
  <c r="F1253" i="16"/>
  <c r="B1253" i="16"/>
  <c r="F1252" i="16"/>
  <c r="B1252" i="16"/>
  <c r="F1251" i="16"/>
  <c r="B1251" i="16"/>
  <c r="F1250" i="16"/>
  <c r="B1250" i="16"/>
  <c r="F1249" i="16"/>
  <c r="B1249" i="16"/>
  <c r="F1248" i="16"/>
  <c r="B1248" i="16"/>
  <c r="F1247" i="16"/>
  <c r="B1247" i="16"/>
  <c r="F1246" i="16"/>
  <c r="B1246" i="16"/>
  <c r="F1245" i="16"/>
  <c r="B1245" i="16"/>
  <c r="F1244" i="16"/>
  <c r="B1244" i="16"/>
  <c r="F1243" i="16"/>
  <c r="B1243" i="16"/>
  <c r="F1242" i="16"/>
  <c r="B1242" i="16"/>
  <c r="F1241" i="16"/>
  <c r="B1241" i="16"/>
  <c r="F1240" i="16"/>
  <c r="B1240" i="16"/>
  <c r="F1239" i="16"/>
  <c r="B1239" i="16"/>
  <c r="F1238" i="16"/>
  <c r="B1238" i="16"/>
  <c r="F1237" i="16"/>
  <c r="B1237" i="16"/>
  <c r="F1236" i="16"/>
  <c r="B1236" i="16"/>
  <c r="F1235" i="16"/>
  <c r="B1235" i="16"/>
  <c r="F1234" i="16"/>
  <c r="B1234" i="16"/>
  <c r="F1233" i="16"/>
  <c r="B1233" i="16"/>
  <c r="F1232" i="16"/>
  <c r="B1232" i="16"/>
  <c r="F1231" i="16"/>
  <c r="B1231" i="16"/>
  <c r="F1230" i="16"/>
  <c r="B1230" i="16"/>
  <c r="F1229" i="16"/>
  <c r="B1229" i="16"/>
  <c r="F1228" i="16"/>
  <c r="B1228" i="16"/>
  <c r="F1227" i="16"/>
  <c r="B1227" i="16"/>
  <c r="F1226" i="16"/>
  <c r="B1226" i="16"/>
  <c r="F1225" i="16"/>
  <c r="B1225" i="16"/>
  <c r="F1224" i="16"/>
  <c r="B1224" i="16"/>
  <c r="F1223" i="16"/>
  <c r="B1223" i="16"/>
  <c r="F1222" i="16"/>
  <c r="B1222" i="16"/>
  <c r="F1221" i="16"/>
  <c r="B1221" i="16"/>
  <c r="F1220" i="16"/>
  <c r="B1220" i="16"/>
  <c r="F1219" i="16"/>
  <c r="B1219" i="16"/>
  <c r="F1218" i="16"/>
  <c r="B1218" i="16"/>
  <c r="F1217" i="16"/>
  <c r="B1217" i="16"/>
  <c r="F1216" i="16"/>
  <c r="B1216" i="16"/>
  <c r="F1215" i="16"/>
  <c r="B1215" i="16"/>
  <c r="F1214" i="16"/>
  <c r="B1214" i="16"/>
  <c r="F1213" i="16"/>
  <c r="B1213" i="16"/>
  <c r="F1212" i="16"/>
  <c r="B1212" i="16"/>
  <c r="F1211" i="16"/>
  <c r="B1211" i="16"/>
  <c r="F1210" i="16"/>
  <c r="B1210" i="16"/>
  <c r="F1209" i="16"/>
  <c r="B1209" i="16"/>
  <c r="F1208" i="16"/>
  <c r="B1208" i="16"/>
  <c r="F1207" i="16"/>
  <c r="B1207" i="16"/>
  <c r="F1206" i="16"/>
  <c r="B1206" i="16"/>
  <c r="F1205" i="16"/>
  <c r="B1205" i="16"/>
  <c r="F1204" i="16"/>
  <c r="B1204" i="16"/>
  <c r="F1203" i="16"/>
  <c r="B1203" i="16"/>
  <c r="F1202" i="16"/>
  <c r="B1202" i="16"/>
  <c r="F1201" i="16"/>
  <c r="B1201" i="16"/>
  <c r="F1200" i="16"/>
  <c r="B1200" i="16"/>
  <c r="F1199" i="16"/>
  <c r="B1199" i="16"/>
  <c r="F1198" i="16"/>
  <c r="B1198" i="16"/>
  <c r="F1197" i="16"/>
  <c r="B1197" i="16"/>
  <c r="F1196" i="16"/>
  <c r="B1196" i="16"/>
  <c r="F1195" i="16"/>
  <c r="B1195" i="16"/>
  <c r="F1194" i="16"/>
  <c r="B1194" i="16"/>
  <c r="F1193" i="16"/>
  <c r="B1193" i="16"/>
  <c r="F1192" i="16"/>
  <c r="B1192" i="16"/>
  <c r="F1191" i="16"/>
  <c r="B1191" i="16"/>
  <c r="F1190" i="16"/>
  <c r="B1190" i="16"/>
  <c r="F1189" i="16"/>
  <c r="B1189" i="16"/>
  <c r="F1188" i="16"/>
  <c r="B1188" i="16"/>
  <c r="F1187" i="16"/>
  <c r="B1187" i="16"/>
  <c r="F1186" i="16"/>
  <c r="B1186" i="16"/>
  <c r="F1185" i="16"/>
  <c r="B1185" i="16"/>
  <c r="F1184" i="16"/>
  <c r="B1184" i="16"/>
  <c r="F1183" i="16"/>
  <c r="B1183" i="16"/>
  <c r="F1182" i="16"/>
  <c r="B1182" i="16"/>
  <c r="F1181" i="16"/>
  <c r="B1181" i="16"/>
  <c r="F1180" i="16"/>
  <c r="B1180" i="16"/>
  <c r="F1179" i="16"/>
  <c r="B1179" i="16"/>
  <c r="F1178" i="16"/>
  <c r="B1178" i="16"/>
  <c r="F1177" i="16"/>
  <c r="B1177" i="16"/>
  <c r="F1176" i="16"/>
  <c r="B1176" i="16"/>
  <c r="F1175" i="16"/>
  <c r="B1175" i="16"/>
  <c r="F1174" i="16"/>
  <c r="B1174" i="16"/>
  <c r="F1173" i="16"/>
  <c r="B1173" i="16"/>
  <c r="F1172" i="16"/>
  <c r="B1172" i="16"/>
  <c r="F1171" i="16"/>
  <c r="B1171" i="16"/>
  <c r="F1170" i="16"/>
  <c r="B1170" i="16"/>
  <c r="F1169" i="16"/>
  <c r="B1169" i="16"/>
  <c r="F1168" i="16"/>
  <c r="B1168" i="16"/>
  <c r="F1167" i="16"/>
  <c r="B1167" i="16"/>
  <c r="F1166" i="16"/>
  <c r="B1166" i="16"/>
  <c r="F1165" i="16"/>
  <c r="B1165" i="16"/>
  <c r="F1164" i="16"/>
  <c r="B1164" i="16"/>
  <c r="F1163" i="16"/>
  <c r="B1163" i="16"/>
  <c r="F1162" i="16"/>
  <c r="B1162" i="16"/>
  <c r="F1161" i="16"/>
  <c r="B1161" i="16"/>
  <c r="F1160" i="16"/>
  <c r="B1160" i="16"/>
  <c r="F1159" i="16"/>
  <c r="B1159" i="16"/>
  <c r="F1158" i="16"/>
  <c r="B1158" i="16"/>
  <c r="F1157" i="16"/>
  <c r="B1157" i="16"/>
  <c r="F1156" i="16"/>
  <c r="B1156" i="16"/>
  <c r="F1155" i="16"/>
  <c r="B1155" i="16"/>
  <c r="F1154" i="16"/>
  <c r="B1154" i="16"/>
  <c r="F1153" i="16"/>
  <c r="B1153" i="16"/>
  <c r="F1152" i="16"/>
  <c r="B1152" i="16"/>
  <c r="F1151" i="16"/>
  <c r="B1151" i="16"/>
  <c r="F1150" i="16"/>
  <c r="B1150" i="16"/>
  <c r="F1149" i="16"/>
  <c r="B1149" i="16"/>
  <c r="F1148" i="16"/>
  <c r="B1148" i="16"/>
  <c r="F1147" i="16"/>
  <c r="B1147" i="16"/>
  <c r="F1146" i="16"/>
  <c r="B1146" i="16"/>
  <c r="F1145" i="16"/>
  <c r="B1145" i="16"/>
  <c r="F1144" i="16"/>
  <c r="B1144" i="16"/>
  <c r="F1143" i="16"/>
  <c r="B1143" i="16"/>
  <c r="F1142" i="16"/>
  <c r="B1142" i="16"/>
  <c r="F1141" i="16"/>
  <c r="B1141" i="16"/>
  <c r="F1140" i="16"/>
  <c r="B1140" i="16"/>
  <c r="F1139" i="16"/>
  <c r="B1139" i="16"/>
  <c r="F1138" i="16"/>
  <c r="B1138" i="16"/>
  <c r="F1137" i="16"/>
  <c r="B1137" i="16"/>
  <c r="F1136" i="16"/>
  <c r="B1136" i="16"/>
  <c r="F1135" i="16"/>
  <c r="B1135" i="16"/>
  <c r="F1134" i="16"/>
  <c r="B1134" i="16"/>
  <c r="F1133" i="16"/>
  <c r="B1133" i="16"/>
  <c r="F1132" i="16"/>
  <c r="B1132" i="16"/>
  <c r="F1131" i="16"/>
  <c r="B1131" i="16"/>
  <c r="F1130" i="16"/>
  <c r="B1130" i="16"/>
  <c r="F1129" i="16"/>
  <c r="B1129" i="16"/>
  <c r="F1128" i="16"/>
  <c r="B1128" i="16"/>
  <c r="F1127" i="16"/>
  <c r="B1127" i="16"/>
  <c r="F1126" i="16"/>
  <c r="B1126" i="16"/>
  <c r="F1125" i="16"/>
  <c r="B1125" i="16"/>
  <c r="F1124" i="16"/>
  <c r="B1124" i="16"/>
  <c r="F1123" i="16"/>
  <c r="B1123" i="16"/>
  <c r="F1122" i="16"/>
  <c r="B1122" i="16"/>
  <c r="F1121" i="16"/>
  <c r="B1121" i="16"/>
  <c r="F1120" i="16"/>
  <c r="B1120" i="16"/>
  <c r="F1119" i="16"/>
  <c r="B1119" i="16"/>
  <c r="F1118" i="16"/>
  <c r="B1118" i="16"/>
  <c r="F1117" i="16"/>
  <c r="B1117" i="16"/>
  <c r="F1116" i="16"/>
  <c r="B1116" i="16"/>
  <c r="F1115" i="16"/>
  <c r="B1115" i="16"/>
  <c r="F1114" i="16"/>
  <c r="B1114" i="16"/>
  <c r="F1113" i="16"/>
  <c r="B1113" i="16"/>
  <c r="F1112" i="16"/>
  <c r="B1112" i="16"/>
  <c r="F1111" i="16"/>
  <c r="B1111" i="16"/>
  <c r="F1110" i="16"/>
  <c r="B1110" i="16"/>
  <c r="F1109" i="16"/>
  <c r="B1109" i="16"/>
  <c r="F1108" i="16"/>
  <c r="B1108" i="16"/>
  <c r="F1107" i="16"/>
  <c r="B1107" i="16"/>
  <c r="F1106" i="16"/>
  <c r="B1106" i="16"/>
  <c r="F1105" i="16"/>
  <c r="B1105" i="16"/>
  <c r="F1104" i="16"/>
  <c r="B1104" i="16"/>
  <c r="F1103" i="16"/>
  <c r="B1103" i="16"/>
  <c r="F1102" i="16"/>
  <c r="B1102" i="16"/>
  <c r="F1101" i="16"/>
  <c r="B1101" i="16"/>
  <c r="F1100" i="16"/>
  <c r="B1100" i="16"/>
  <c r="F1099" i="16"/>
  <c r="B1099" i="16"/>
  <c r="F1098" i="16"/>
  <c r="B1098" i="16"/>
  <c r="F1097" i="16"/>
  <c r="B1097" i="16"/>
  <c r="F1096" i="16"/>
  <c r="B1096" i="16"/>
  <c r="F1095" i="16"/>
  <c r="B1095" i="16"/>
  <c r="F1094" i="16"/>
  <c r="B1094" i="16"/>
  <c r="F1093" i="16"/>
  <c r="B1093" i="16"/>
  <c r="F1092" i="16"/>
  <c r="B1092" i="16"/>
  <c r="F1091" i="16"/>
  <c r="B1091" i="16"/>
  <c r="F1090" i="16"/>
  <c r="B1090" i="16"/>
  <c r="F1089" i="16"/>
  <c r="B1089" i="16"/>
  <c r="F1088" i="16"/>
  <c r="B1088" i="16"/>
  <c r="F1087" i="16"/>
  <c r="B1087" i="16"/>
  <c r="F1086" i="16"/>
  <c r="B1086" i="16"/>
  <c r="F1085" i="16"/>
  <c r="B1085" i="16"/>
  <c r="F1084" i="16"/>
  <c r="B1084" i="16"/>
  <c r="F1083" i="16"/>
  <c r="B1083" i="16"/>
  <c r="F1082" i="16"/>
  <c r="B1082" i="16"/>
  <c r="F1081" i="16"/>
  <c r="B1081" i="16"/>
  <c r="F1080" i="16"/>
  <c r="B1080" i="16"/>
  <c r="F1079" i="16"/>
  <c r="B1079" i="16"/>
  <c r="F1078" i="16"/>
  <c r="B1078" i="16"/>
  <c r="F1077" i="16"/>
  <c r="B1077" i="16"/>
  <c r="F1076" i="16"/>
  <c r="B1076" i="16"/>
  <c r="F1075" i="16"/>
  <c r="B1075" i="16"/>
  <c r="F1074" i="16"/>
  <c r="B1074" i="16"/>
  <c r="F1073" i="16"/>
  <c r="B1073" i="16"/>
  <c r="F1072" i="16"/>
  <c r="B1072" i="16"/>
  <c r="F1071" i="16"/>
  <c r="B1071" i="16"/>
  <c r="F1070" i="16"/>
  <c r="B1070" i="16"/>
  <c r="F1069" i="16"/>
  <c r="B1069" i="16"/>
  <c r="F1068" i="16"/>
  <c r="B1068" i="16"/>
  <c r="F1067" i="16"/>
  <c r="B1067" i="16"/>
  <c r="F1066" i="16"/>
  <c r="B1066" i="16"/>
  <c r="F1065" i="16"/>
  <c r="B1065" i="16"/>
  <c r="F1064" i="16"/>
  <c r="B1064" i="16"/>
  <c r="F1063" i="16"/>
  <c r="B1063" i="16"/>
  <c r="F1062" i="16"/>
  <c r="B1062" i="16"/>
  <c r="F1061" i="16"/>
  <c r="B1061" i="16"/>
  <c r="F1060" i="16"/>
  <c r="B1060" i="16"/>
  <c r="F1059" i="16"/>
  <c r="B1059" i="16"/>
  <c r="F1058" i="16"/>
  <c r="B1058" i="16"/>
  <c r="F1057" i="16"/>
  <c r="B1057" i="16"/>
  <c r="F1056" i="16"/>
  <c r="B1056" i="16"/>
  <c r="F1055" i="16"/>
  <c r="B1055" i="16"/>
  <c r="F1054" i="16"/>
  <c r="B1054" i="16"/>
  <c r="F1053" i="16"/>
  <c r="B1053" i="16"/>
  <c r="F1052" i="16"/>
  <c r="B1052" i="16"/>
  <c r="F1051" i="16"/>
  <c r="B1051" i="16"/>
  <c r="F1050" i="16"/>
  <c r="B1050" i="16"/>
  <c r="F1049" i="16"/>
  <c r="B1049" i="16"/>
  <c r="F1048" i="16"/>
  <c r="B1048" i="16"/>
  <c r="F1047" i="16"/>
  <c r="B1047" i="16"/>
  <c r="F1046" i="16"/>
  <c r="B1046" i="16"/>
  <c r="F1045" i="16"/>
  <c r="B1045" i="16"/>
  <c r="F1044" i="16"/>
  <c r="B1044" i="16"/>
  <c r="F1043" i="16"/>
  <c r="B1043" i="16"/>
  <c r="F1042" i="16"/>
  <c r="B1042" i="16"/>
  <c r="F1041" i="16"/>
  <c r="B1041" i="16"/>
  <c r="F1040" i="16"/>
  <c r="B1040" i="16"/>
  <c r="F1039" i="16"/>
  <c r="B1039" i="16"/>
  <c r="F1038" i="16"/>
  <c r="B1038" i="16"/>
  <c r="F1037" i="16"/>
  <c r="B1037" i="16"/>
  <c r="F1036" i="16"/>
  <c r="B1036" i="16"/>
  <c r="F1035" i="16"/>
  <c r="B1035" i="16"/>
  <c r="F1034" i="16"/>
  <c r="B1034" i="16"/>
  <c r="F1033" i="16"/>
  <c r="B1033" i="16"/>
  <c r="F1032" i="16"/>
  <c r="B1032" i="16"/>
  <c r="F1031" i="16"/>
  <c r="B1031" i="16"/>
  <c r="F1030" i="16"/>
  <c r="B1030" i="16"/>
  <c r="F1029" i="16"/>
  <c r="B1029" i="16"/>
  <c r="F1028" i="16"/>
  <c r="B1028" i="16"/>
  <c r="F1027" i="16"/>
  <c r="B1027" i="16"/>
  <c r="F1026" i="16"/>
  <c r="B1026" i="16"/>
  <c r="F1025" i="16"/>
  <c r="B1025" i="16"/>
  <c r="F1024" i="16"/>
  <c r="B1024" i="16"/>
  <c r="F1023" i="16"/>
  <c r="B1023" i="16"/>
  <c r="F1022" i="16"/>
  <c r="B1022" i="16"/>
  <c r="F1021" i="16"/>
  <c r="B1021" i="16"/>
  <c r="F1020" i="16"/>
  <c r="B1020" i="16"/>
  <c r="F1019" i="16"/>
  <c r="B1019" i="16"/>
  <c r="F1018" i="16"/>
  <c r="B1018" i="16"/>
  <c r="F1017" i="16"/>
  <c r="B1017" i="16"/>
  <c r="F1016" i="16"/>
  <c r="B1016" i="16"/>
  <c r="F1015" i="16"/>
  <c r="B1015" i="16"/>
  <c r="F1014" i="16"/>
  <c r="B1014" i="16"/>
  <c r="F1013" i="16"/>
  <c r="B1013" i="16"/>
  <c r="F1012" i="16"/>
  <c r="B1012" i="16"/>
  <c r="F1011" i="16"/>
  <c r="B1011" i="16"/>
  <c r="F1010" i="16"/>
  <c r="B1010" i="16"/>
  <c r="F1009" i="16"/>
  <c r="B1009" i="16"/>
  <c r="F1008" i="16"/>
  <c r="B1008" i="16"/>
  <c r="F1007" i="16"/>
  <c r="B1007" i="16"/>
  <c r="F1006" i="16"/>
  <c r="B1006" i="16"/>
  <c r="F1005" i="16"/>
  <c r="B1005" i="16"/>
  <c r="F1004" i="16"/>
  <c r="B1004" i="16"/>
  <c r="F1003" i="16"/>
  <c r="B1003" i="16"/>
  <c r="F1002" i="16"/>
  <c r="B1002" i="16"/>
  <c r="F1001" i="16"/>
  <c r="B1001" i="16"/>
  <c r="F1000" i="16"/>
  <c r="B1000" i="16"/>
  <c r="F999" i="16"/>
  <c r="B999" i="16"/>
  <c r="F998" i="16"/>
  <c r="B998" i="16"/>
  <c r="F997" i="16"/>
  <c r="B997" i="16"/>
  <c r="F996" i="16"/>
  <c r="B996" i="16"/>
  <c r="F995" i="16"/>
  <c r="B995" i="16"/>
  <c r="F994" i="16"/>
  <c r="B994" i="16"/>
  <c r="F993" i="16"/>
  <c r="B993" i="16"/>
  <c r="F992" i="16"/>
  <c r="B992" i="16"/>
  <c r="F991" i="16"/>
  <c r="B991" i="16"/>
  <c r="F990" i="16"/>
  <c r="B990" i="16"/>
  <c r="F989" i="16"/>
  <c r="B989" i="16"/>
  <c r="F988" i="16"/>
  <c r="B988" i="16"/>
  <c r="F987" i="16"/>
  <c r="B987" i="16"/>
  <c r="F986" i="16"/>
  <c r="B986" i="16"/>
  <c r="F985" i="16"/>
  <c r="B985" i="16"/>
  <c r="F984" i="16"/>
  <c r="B984" i="16"/>
  <c r="F983" i="16"/>
  <c r="B983" i="16"/>
  <c r="F982" i="16"/>
  <c r="B982" i="16"/>
  <c r="F981" i="16"/>
  <c r="B981" i="16"/>
  <c r="F980" i="16"/>
  <c r="B980" i="16"/>
  <c r="F979" i="16"/>
  <c r="B979" i="16"/>
  <c r="F978" i="16"/>
  <c r="B978" i="16"/>
  <c r="F977" i="16"/>
  <c r="B977" i="16"/>
  <c r="F976" i="16"/>
  <c r="B976" i="16"/>
  <c r="F975" i="16"/>
  <c r="B975" i="16"/>
  <c r="F974" i="16"/>
  <c r="B974" i="16"/>
  <c r="F973" i="16"/>
  <c r="B973" i="16"/>
  <c r="F972" i="16"/>
  <c r="B972" i="16"/>
  <c r="F971" i="16"/>
  <c r="B971" i="16"/>
  <c r="F970" i="16"/>
  <c r="B970" i="16"/>
  <c r="F969" i="16"/>
  <c r="B969" i="16"/>
  <c r="F968" i="16"/>
  <c r="B968" i="16"/>
  <c r="F967" i="16"/>
  <c r="B967" i="16"/>
  <c r="F966" i="16"/>
  <c r="B966" i="16"/>
  <c r="F965" i="16"/>
  <c r="B965" i="16"/>
  <c r="F964" i="16"/>
  <c r="B964" i="16"/>
  <c r="F963" i="16"/>
  <c r="B963" i="16"/>
  <c r="F962" i="16"/>
  <c r="B962" i="16"/>
  <c r="F961" i="16"/>
  <c r="B961" i="16"/>
  <c r="F960" i="16"/>
  <c r="B960" i="16"/>
  <c r="F959" i="16"/>
  <c r="B959" i="16"/>
  <c r="F958" i="16"/>
  <c r="B958" i="16"/>
  <c r="F957" i="16"/>
  <c r="B957" i="16"/>
  <c r="F956" i="16"/>
  <c r="B956" i="16"/>
  <c r="F955" i="16"/>
  <c r="B955" i="16"/>
  <c r="F954" i="16"/>
  <c r="B954" i="16"/>
  <c r="F953" i="16"/>
  <c r="B953" i="16"/>
  <c r="F952" i="16"/>
  <c r="B952" i="16"/>
  <c r="F951" i="16"/>
  <c r="B951" i="16"/>
  <c r="F950" i="16"/>
  <c r="B950" i="16"/>
  <c r="F949" i="16"/>
  <c r="B949" i="16"/>
  <c r="F948" i="16"/>
  <c r="B948" i="16"/>
  <c r="F947" i="16"/>
  <c r="B947" i="16"/>
  <c r="F946" i="16"/>
  <c r="B946" i="16"/>
  <c r="F945" i="16"/>
  <c r="B945" i="16"/>
  <c r="F944" i="16"/>
  <c r="B944" i="16"/>
  <c r="F943" i="16"/>
  <c r="B943" i="16"/>
  <c r="F942" i="16"/>
  <c r="B942" i="16"/>
  <c r="F941" i="16"/>
  <c r="B941" i="16"/>
  <c r="F940" i="16"/>
  <c r="B940" i="16"/>
  <c r="F939" i="16"/>
  <c r="B939" i="16"/>
  <c r="F938" i="16"/>
  <c r="B938" i="16"/>
  <c r="F937" i="16"/>
  <c r="B937" i="16"/>
  <c r="F936" i="16"/>
  <c r="B936" i="16"/>
  <c r="F935" i="16"/>
  <c r="B935" i="16"/>
  <c r="F934" i="16"/>
  <c r="B934" i="16"/>
  <c r="F933" i="16"/>
  <c r="B933" i="16"/>
  <c r="F932" i="16"/>
  <c r="B932" i="16"/>
  <c r="F931" i="16"/>
  <c r="B931" i="16"/>
  <c r="F930" i="16"/>
  <c r="B930" i="16"/>
  <c r="F929" i="16"/>
  <c r="B929" i="16"/>
  <c r="F928" i="16"/>
  <c r="B928" i="16"/>
  <c r="F927" i="16"/>
  <c r="B927" i="16"/>
  <c r="F926" i="16"/>
  <c r="B926" i="16"/>
  <c r="F925" i="16"/>
  <c r="B925" i="16"/>
  <c r="F924" i="16"/>
  <c r="B924" i="16"/>
  <c r="F923" i="16"/>
  <c r="B923" i="16"/>
  <c r="F922" i="16"/>
  <c r="B922" i="16"/>
  <c r="F921" i="16"/>
  <c r="B921" i="16"/>
  <c r="F920" i="16"/>
  <c r="B920" i="16"/>
  <c r="F919" i="16"/>
  <c r="B919" i="16"/>
  <c r="F918" i="16"/>
  <c r="B918" i="16"/>
  <c r="F917" i="16"/>
  <c r="B917" i="16"/>
  <c r="F916" i="16"/>
  <c r="B916" i="16"/>
  <c r="F915" i="16"/>
  <c r="B915" i="16"/>
  <c r="F914" i="16"/>
  <c r="B914" i="16"/>
  <c r="F913" i="16"/>
  <c r="B913" i="16"/>
  <c r="F912" i="16"/>
  <c r="B912" i="16"/>
  <c r="F911" i="16"/>
  <c r="B911" i="16"/>
  <c r="F910" i="16"/>
  <c r="B910" i="16"/>
  <c r="F909" i="16"/>
  <c r="B909" i="16"/>
  <c r="F908" i="16"/>
  <c r="B908" i="16"/>
  <c r="F907" i="16"/>
  <c r="B907" i="16"/>
  <c r="F906" i="16"/>
  <c r="B906" i="16"/>
  <c r="F905" i="16"/>
  <c r="B905" i="16"/>
  <c r="F904" i="16"/>
  <c r="B904" i="16"/>
  <c r="F903" i="16"/>
  <c r="B903" i="16"/>
  <c r="F902" i="16"/>
  <c r="B902" i="16"/>
  <c r="F901" i="16"/>
  <c r="B901" i="16"/>
  <c r="F900" i="16"/>
  <c r="B900" i="16"/>
  <c r="F899" i="16"/>
  <c r="B899" i="16"/>
  <c r="F898" i="16"/>
  <c r="B898" i="16"/>
  <c r="F897" i="16"/>
  <c r="B897" i="16"/>
  <c r="F896" i="16"/>
  <c r="B896" i="16"/>
  <c r="F895" i="16"/>
  <c r="B895" i="16"/>
  <c r="F894" i="16"/>
  <c r="B894" i="16"/>
  <c r="F893" i="16"/>
  <c r="B893" i="16"/>
  <c r="F892" i="16"/>
  <c r="B892" i="16"/>
  <c r="F891" i="16"/>
  <c r="B891" i="16"/>
  <c r="F890" i="16"/>
  <c r="B890" i="16"/>
  <c r="F889" i="16"/>
  <c r="B889" i="16"/>
  <c r="F888" i="16"/>
  <c r="B888" i="16"/>
  <c r="F887" i="16"/>
  <c r="B887" i="16"/>
  <c r="F886" i="16"/>
  <c r="B886" i="16"/>
  <c r="F885" i="16"/>
  <c r="B885" i="16"/>
  <c r="F884" i="16"/>
  <c r="B884" i="16"/>
  <c r="F883" i="16"/>
  <c r="B883" i="16"/>
  <c r="F882" i="16"/>
  <c r="B882" i="16"/>
  <c r="F881" i="16"/>
  <c r="B881" i="16"/>
  <c r="F880" i="16"/>
  <c r="B880" i="16"/>
  <c r="F879" i="16"/>
  <c r="B879" i="16"/>
  <c r="F878" i="16"/>
  <c r="B878" i="16"/>
  <c r="F877" i="16"/>
  <c r="B877" i="16"/>
  <c r="F876" i="16"/>
  <c r="B876" i="16"/>
  <c r="F875" i="16"/>
  <c r="B875" i="16"/>
  <c r="F874" i="16"/>
  <c r="B874" i="16"/>
  <c r="F873" i="16"/>
  <c r="B873" i="16"/>
  <c r="F872" i="16"/>
  <c r="B872" i="16"/>
  <c r="F871" i="16"/>
  <c r="B871" i="16"/>
  <c r="F870" i="16"/>
  <c r="B870" i="16"/>
  <c r="F869" i="16"/>
  <c r="B869" i="16"/>
  <c r="F868" i="16"/>
  <c r="B868" i="16"/>
  <c r="F867" i="16"/>
  <c r="B867" i="16"/>
  <c r="F866" i="16"/>
  <c r="B866" i="16"/>
  <c r="F865" i="16"/>
  <c r="B865" i="16"/>
  <c r="F864" i="16"/>
  <c r="B864" i="16"/>
  <c r="F863" i="16"/>
  <c r="B863" i="16"/>
  <c r="F862" i="16"/>
  <c r="B862" i="16"/>
  <c r="F861" i="16"/>
  <c r="B861" i="16"/>
  <c r="F860" i="16"/>
  <c r="B860" i="16"/>
  <c r="F859" i="16"/>
  <c r="B859" i="16"/>
  <c r="F858" i="16"/>
  <c r="B858" i="16"/>
  <c r="F857" i="16"/>
  <c r="B857" i="16"/>
  <c r="F856" i="16"/>
  <c r="B856" i="16"/>
  <c r="F855" i="16"/>
  <c r="B855" i="16"/>
  <c r="F854" i="16"/>
  <c r="B854" i="16"/>
  <c r="F853" i="16"/>
  <c r="B853" i="16"/>
  <c r="F852" i="16"/>
  <c r="B852" i="16"/>
  <c r="F851" i="16"/>
  <c r="B851" i="16"/>
  <c r="F850" i="16"/>
  <c r="B850" i="16"/>
  <c r="F849" i="16"/>
  <c r="B849" i="16"/>
  <c r="F848" i="16"/>
  <c r="B848" i="16"/>
  <c r="F847" i="16"/>
  <c r="B847" i="16"/>
  <c r="F846" i="16"/>
  <c r="B846" i="16"/>
  <c r="F845" i="16"/>
  <c r="B845" i="16"/>
  <c r="F844" i="16"/>
  <c r="B844" i="16"/>
  <c r="F843" i="16"/>
  <c r="B843" i="16"/>
  <c r="F842" i="16"/>
  <c r="B842" i="16"/>
  <c r="F841" i="16"/>
  <c r="B841" i="16"/>
  <c r="F840" i="16"/>
  <c r="B840" i="16"/>
  <c r="F839" i="16"/>
  <c r="B839" i="16"/>
  <c r="F838" i="16"/>
  <c r="B838" i="16"/>
  <c r="F837" i="16"/>
  <c r="B837" i="16"/>
  <c r="F836" i="16"/>
  <c r="B836" i="16"/>
  <c r="F835" i="16"/>
  <c r="B835" i="16"/>
  <c r="F834" i="16"/>
  <c r="B834" i="16"/>
  <c r="F833" i="16"/>
  <c r="B833" i="16"/>
  <c r="F832" i="16"/>
  <c r="B832" i="16"/>
  <c r="F831" i="16"/>
  <c r="B831" i="16"/>
  <c r="F830" i="16"/>
  <c r="B830" i="16"/>
  <c r="F829" i="16"/>
  <c r="B829" i="16"/>
  <c r="F828" i="16"/>
  <c r="B828" i="16"/>
  <c r="F827" i="16"/>
  <c r="B827" i="16"/>
  <c r="F826" i="16"/>
  <c r="B826" i="16"/>
  <c r="F825" i="16"/>
  <c r="B825" i="16"/>
  <c r="F824" i="16"/>
  <c r="B824" i="16"/>
  <c r="F823" i="16"/>
  <c r="B823" i="16"/>
  <c r="F822" i="16"/>
  <c r="B822" i="16"/>
  <c r="F821" i="16"/>
  <c r="B821" i="16"/>
  <c r="F820" i="16"/>
  <c r="B820" i="16"/>
  <c r="F819" i="16"/>
  <c r="B819" i="16"/>
  <c r="F818" i="16"/>
  <c r="B818" i="16"/>
  <c r="F817" i="16"/>
  <c r="B817" i="16"/>
  <c r="F816" i="16"/>
  <c r="B816" i="16"/>
  <c r="F815" i="16"/>
  <c r="B815" i="16"/>
  <c r="F814" i="16"/>
  <c r="B814" i="16"/>
  <c r="F813" i="16"/>
  <c r="B813" i="16"/>
  <c r="F812" i="16"/>
  <c r="B812" i="16"/>
  <c r="F811" i="16"/>
  <c r="B811" i="16"/>
  <c r="F810" i="16"/>
  <c r="B810" i="16"/>
  <c r="F809" i="16"/>
  <c r="B809" i="16"/>
  <c r="F808" i="16"/>
  <c r="B808" i="16"/>
  <c r="F807" i="16"/>
  <c r="B807" i="16"/>
  <c r="F806" i="16"/>
  <c r="B806" i="16"/>
  <c r="F805" i="16"/>
  <c r="B805" i="16"/>
  <c r="F804" i="16"/>
  <c r="B804" i="16"/>
  <c r="F803" i="16"/>
  <c r="B803" i="16"/>
  <c r="F802" i="16"/>
  <c r="B802" i="16"/>
  <c r="F801" i="16"/>
  <c r="B801" i="16"/>
  <c r="F800" i="16"/>
  <c r="B800" i="16"/>
  <c r="F799" i="16"/>
  <c r="B799" i="16"/>
  <c r="F798" i="16"/>
  <c r="B798" i="16"/>
  <c r="F797" i="16"/>
  <c r="B797" i="16"/>
  <c r="F796" i="16"/>
  <c r="B796" i="16"/>
  <c r="F795" i="16"/>
  <c r="B795" i="16"/>
  <c r="F794" i="16"/>
  <c r="B794" i="16"/>
  <c r="F793" i="16"/>
  <c r="B793" i="16"/>
  <c r="F792" i="16"/>
  <c r="B792" i="16"/>
  <c r="F791" i="16"/>
  <c r="B791" i="16"/>
  <c r="F790" i="16"/>
  <c r="B790" i="16"/>
  <c r="F789" i="16"/>
  <c r="B789" i="16"/>
  <c r="F788" i="16"/>
  <c r="B788" i="16"/>
  <c r="F787" i="16"/>
  <c r="B787" i="16"/>
  <c r="F786" i="16"/>
  <c r="B786" i="16"/>
  <c r="F785" i="16"/>
  <c r="B785" i="16"/>
  <c r="F784" i="16"/>
  <c r="B784" i="16"/>
  <c r="F783" i="16"/>
  <c r="B783" i="16"/>
  <c r="F782" i="16"/>
  <c r="B782" i="16"/>
  <c r="F781" i="16"/>
  <c r="B781" i="16"/>
  <c r="F780" i="16"/>
  <c r="B780" i="16"/>
  <c r="F779" i="16"/>
  <c r="B779" i="16"/>
  <c r="F778" i="16"/>
  <c r="B778" i="16"/>
  <c r="F777" i="16"/>
  <c r="B777" i="16"/>
  <c r="F776" i="16"/>
  <c r="B776" i="16"/>
  <c r="F775" i="16"/>
  <c r="B775" i="16"/>
  <c r="F774" i="16"/>
  <c r="B774" i="16"/>
  <c r="F773" i="16"/>
  <c r="B773" i="16"/>
  <c r="F772" i="16"/>
  <c r="B772" i="16"/>
  <c r="F771" i="16"/>
  <c r="B771" i="16"/>
  <c r="F770" i="16"/>
  <c r="B770" i="16"/>
  <c r="F769" i="16"/>
  <c r="B769" i="16"/>
  <c r="F768" i="16"/>
  <c r="B768" i="16"/>
  <c r="F767" i="16"/>
  <c r="B767" i="16"/>
  <c r="F766" i="16"/>
  <c r="B766" i="16"/>
  <c r="F765" i="16"/>
  <c r="B765" i="16"/>
  <c r="F764" i="16"/>
  <c r="B764" i="16"/>
  <c r="F763" i="16"/>
  <c r="B763" i="16"/>
  <c r="F762" i="16"/>
  <c r="B762" i="16"/>
  <c r="F761" i="16"/>
  <c r="B761" i="16"/>
  <c r="F760" i="16"/>
  <c r="B760" i="16"/>
  <c r="F759" i="16"/>
  <c r="B759" i="16"/>
  <c r="F758" i="16"/>
  <c r="B758" i="16"/>
  <c r="F757" i="16"/>
  <c r="B757" i="16"/>
  <c r="F756" i="16"/>
  <c r="B756" i="16"/>
  <c r="F755" i="16"/>
  <c r="B755" i="16"/>
  <c r="F754" i="16"/>
  <c r="B754" i="16"/>
  <c r="F753" i="16"/>
  <c r="B753" i="16"/>
  <c r="F752" i="16"/>
  <c r="B752" i="16"/>
  <c r="F751" i="16"/>
  <c r="B751" i="16"/>
  <c r="F750" i="16"/>
  <c r="B750" i="16"/>
  <c r="F749" i="16"/>
  <c r="B749" i="16"/>
  <c r="F748" i="16"/>
  <c r="B748" i="16"/>
  <c r="F747" i="16"/>
  <c r="B747" i="16"/>
  <c r="F746" i="16"/>
  <c r="B746" i="16"/>
  <c r="F745" i="16"/>
  <c r="B745" i="16"/>
  <c r="F744" i="16"/>
  <c r="B744" i="16"/>
  <c r="F743" i="16"/>
  <c r="B743" i="16"/>
  <c r="F742" i="16"/>
  <c r="B742" i="16"/>
  <c r="F741" i="16"/>
  <c r="B741" i="16"/>
  <c r="F740" i="16"/>
  <c r="B740" i="16"/>
  <c r="F739" i="16"/>
  <c r="B739" i="16"/>
  <c r="F738" i="16"/>
  <c r="B738" i="16"/>
  <c r="F737" i="16"/>
  <c r="B737" i="16"/>
  <c r="F736" i="16"/>
  <c r="B736" i="16"/>
  <c r="F735" i="16"/>
  <c r="B735" i="16"/>
  <c r="F734" i="16"/>
  <c r="B734" i="16"/>
  <c r="F733" i="16"/>
  <c r="B733" i="16"/>
  <c r="F732" i="16"/>
  <c r="B732" i="16"/>
  <c r="F731" i="16"/>
  <c r="B731" i="16"/>
  <c r="F730" i="16"/>
  <c r="B730" i="16"/>
  <c r="F729" i="16"/>
  <c r="B729" i="16"/>
  <c r="F728" i="16"/>
  <c r="B728" i="16"/>
  <c r="F727" i="16"/>
  <c r="B727" i="16"/>
  <c r="F726" i="16"/>
  <c r="B726" i="16"/>
  <c r="F725" i="16"/>
  <c r="B725" i="16"/>
  <c r="F724" i="16"/>
  <c r="B724" i="16"/>
  <c r="F723" i="16"/>
  <c r="B723" i="16"/>
  <c r="F722" i="16"/>
  <c r="B722" i="16"/>
  <c r="F721" i="16"/>
  <c r="B721" i="16"/>
  <c r="F720" i="16"/>
  <c r="B720" i="16"/>
  <c r="F719" i="16"/>
  <c r="B719" i="16"/>
  <c r="F718" i="16"/>
  <c r="B718" i="16"/>
  <c r="F717" i="16"/>
  <c r="B717" i="16"/>
  <c r="F716" i="16"/>
  <c r="B716" i="16"/>
  <c r="F715" i="16"/>
  <c r="B715" i="16"/>
  <c r="F714" i="16"/>
  <c r="B714" i="16"/>
  <c r="F713" i="16"/>
  <c r="B713" i="16"/>
  <c r="F712" i="16"/>
  <c r="B712" i="16"/>
  <c r="F711" i="16"/>
  <c r="B711" i="16"/>
  <c r="F710" i="16"/>
  <c r="B710" i="16"/>
  <c r="F709" i="16"/>
  <c r="B709" i="16"/>
  <c r="F708" i="16"/>
  <c r="B708" i="16"/>
  <c r="F707" i="16"/>
  <c r="B707" i="16"/>
  <c r="F706" i="16"/>
  <c r="B706" i="16"/>
  <c r="F705" i="16"/>
  <c r="B705" i="16"/>
  <c r="F704" i="16"/>
  <c r="B704" i="16"/>
  <c r="F703" i="16"/>
  <c r="B703" i="16"/>
  <c r="F702" i="16"/>
  <c r="B702" i="16"/>
  <c r="F701" i="16"/>
  <c r="B701" i="16"/>
  <c r="F700" i="16"/>
  <c r="B700" i="16"/>
  <c r="F699" i="16"/>
  <c r="B699" i="16"/>
  <c r="F698" i="16"/>
  <c r="B698" i="16"/>
  <c r="F697" i="16"/>
  <c r="B697" i="16"/>
  <c r="F696" i="16"/>
  <c r="B696" i="16"/>
  <c r="F695" i="16"/>
  <c r="B695" i="16"/>
  <c r="F694" i="16"/>
  <c r="B694" i="16"/>
  <c r="F693" i="16"/>
  <c r="B693" i="16"/>
  <c r="F692" i="16"/>
  <c r="B692" i="16"/>
  <c r="F691" i="16"/>
  <c r="B691" i="16"/>
  <c r="F690" i="16"/>
  <c r="B690" i="16"/>
  <c r="F689" i="16"/>
  <c r="B689" i="16"/>
  <c r="F688" i="16"/>
  <c r="B688" i="16"/>
  <c r="F687" i="16"/>
  <c r="B687" i="16"/>
  <c r="F686" i="16"/>
  <c r="B686" i="16"/>
  <c r="F685" i="16"/>
  <c r="B685" i="16"/>
  <c r="F684" i="16"/>
  <c r="B684" i="16"/>
  <c r="F683" i="16"/>
  <c r="B683" i="16"/>
  <c r="F682" i="16"/>
  <c r="B682" i="16"/>
  <c r="F681" i="16"/>
  <c r="B681" i="16"/>
  <c r="F680" i="16"/>
  <c r="B680" i="16"/>
  <c r="F679" i="16"/>
  <c r="B679" i="16"/>
  <c r="F678" i="16"/>
  <c r="B678" i="16"/>
  <c r="F677" i="16"/>
  <c r="B677" i="16"/>
  <c r="F676" i="16"/>
  <c r="B676" i="16"/>
  <c r="F675" i="16"/>
  <c r="B675" i="16"/>
  <c r="F674" i="16"/>
  <c r="B674" i="16"/>
  <c r="F673" i="16"/>
  <c r="B673" i="16"/>
  <c r="F672" i="16"/>
  <c r="B672" i="16"/>
  <c r="F671" i="16"/>
  <c r="B671" i="16"/>
  <c r="F670" i="16"/>
  <c r="B670" i="16"/>
  <c r="F669" i="16"/>
  <c r="B669" i="16"/>
  <c r="F668" i="16"/>
  <c r="B668" i="16"/>
  <c r="F667" i="16"/>
  <c r="B667" i="16"/>
  <c r="F666" i="16"/>
  <c r="B666" i="16"/>
  <c r="F665" i="16"/>
  <c r="B665" i="16"/>
  <c r="F664" i="16"/>
  <c r="B664" i="16"/>
  <c r="F663" i="16"/>
  <c r="B663" i="16"/>
  <c r="F662" i="16"/>
  <c r="B662" i="16"/>
  <c r="F661" i="16"/>
  <c r="B661" i="16"/>
  <c r="F660" i="16"/>
  <c r="B660" i="16"/>
  <c r="F659" i="16"/>
  <c r="B659" i="16"/>
  <c r="F658" i="16"/>
  <c r="B658" i="16"/>
  <c r="F657" i="16"/>
  <c r="B657" i="16"/>
  <c r="F656" i="16"/>
  <c r="B656" i="16"/>
  <c r="F655" i="16"/>
  <c r="B655" i="16"/>
  <c r="F654" i="16"/>
  <c r="B654" i="16"/>
  <c r="F653" i="16"/>
  <c r="B653" i="16"/>
  <c r="F652" i="16"/>
  <c r="B652" i="16"/>
  <c r="F651" i="16"/>
  <c r="B651" i="16"/>
  <c r="F650" i="16"/>
  <c r="B650" i="16"/>
  <c r="F649" i="16"/>
  <c r="B649" i="16"/>
  <c r="F648" i="16"/>
  <c r="B648" i="16"/>
  <c r="F647" i="16"/>
  <c r="B647" i="16"/>
  <c r="F646" i="16"/>
  <c r="B646" i="16"/>
  <c r="F645" i="16"/>
  <c r="B645" i="16"/>
  <c r="F644" i="16"/>
  <c r="B644" i="16"/>
  <c r="F643" i="16"/>
  <c r="B643" i="16"/>
  <c r="F642" i="16"/>
  <c r="B642" i="16"/>
  <c r="F641" i="16"/>
  <c r="B641" i="16"/>
  <c r="F640" i="16"/>
  <c r="B640" i="16"/>
  <c r="F639" i="16"/>
  <c r="B639" i="16"/>
  <c r="F638" i="16"/>
  <c r="B638" i="16"/>
  <c r="F637" i="16"/>
  <c r="B637" i="16"/>
  <c r="F636" i="16"/>
  <c r="B636" i="16"/>
  <c r="F635" i="16"/>
  <c r="B635" i="16"/>
  <c r="F634" i="16"/>
  <c r="B634" i="16"/>
  <c r="F633" i="16"/>
  <c r="B633" i="16"/>
  <c r="F632" i="16"/>
  <c r="B632" i="16"/>
  <c r="F631" i="16"/>
  <c r="B631" i="16"/>
  <c r="F630" i="16"/>
  <c r="B630" i="16"/>
  <c r="F629" i="16"/>
  <c r="B629" i="16"/>
  <c r="F628" i="16"/>
  <c r="B628" i="16"/>
  <c r="F627" i="16"/>
  <c r="B627" i="16"/>
  <c r="F626" i="16"/>
  <c r="B626" i="16"/>
  <c r="F625" i="16"/>
  <c r="B625" i="16"/>
  <c r="F624" i="16"/>
  <c r="B624" i="16"/>
  <c r="F623" i="16"/>
  <c r="B623" i="16"/>
  <c r="F622" i="16"/>
  <c r="B622" i="16"/>
  <c r="F621" i="16"/>
  <c r="B621" i="16"/>
  <c r="F620" i="16"/>
  <c r="B620" i="16"/>
  <c r="F619" i="16"/>
  <c r="B619" i="16"/>
  <c r="F618" i="16"/>
  <c r="B618" i="16"/>
  <c r="F617" i="16"/>
  <c r="B617" i="16"/>
  <c r="F616" i="16"/>
  <c r="B616" i="16"/>
  <c r="F615" i="16"/>
  <c r="B615" i="16"/>
  <c r="F614" i="16"/>
  <c r="B614" i="16"/>
  <c r="F613" i="16"/>
  <c r="B613" i="16"/>
  <c r="F612" i="16"/>
  <c r="B612" i="16"/>
  <c r="F611" i="16"/>
  <c r="B611" i="16"/>
  <c r="F610" i="16"/>
  <c r="B610" i="16"/>
  <c r="F609" i="16"/>
  <c r="B609" i="16"/>
  <c r="F608" i="16"/>
  <c r="B608" i="16"/>
  <c r="F607" i="16"/>
  <c r="B607" i="16"/>
  <c r="F606" i="16"/>
  <c r="B606" i="16"/>
  <c r="F605" i="16"/>
  <c r="B605" i="16"/>
  <c r="F604" i="16"/>
  <c r="B604" i="16"/>
  <c r="F603" i="16"/>
  <c r="B603" i="16"/>
  <c r="F602" i="16"/>
  <c r="B602" i="16"/>
  <c r="F601" i="16"/>
  <c r="B601" i="16"/>
  <c r="F600" i="16"/>
  <c r="B600" i="16"/>
  <c r="F599" i="16"/>
  <c r="B599" i="16"/>
  <c r="F598" i="16"/>
  <c r="B598" i="16"/>
  <c r="F597" i="16"/>
  <c r="B597" i="16"/>
  <c r="F596" i="16"/>
  <c r="B596" i="16"/>
  <c r="F595" i="16"/>
  <c r="B595" i="16"/>
  <c r="F594" i="16"/>
  <c r="B594" i="16"/>
  <c r="F593" i="16"/>
  <c r="B593" i="16"/>
  <c r="F592" i="16"/>
  <c r="B592" i="16"/>
  <c r="F591" i="16"/>
  <c r="B591" i="16"/>
  <c r="F590" i="16"/>
  <c r="B590" i="16"/>
  <c r="F589" i="16"/>
  <c r="B589" i="16"/>
  <c r="F588" i="16"/>
  <c r="B588" i="16"/>
  <c r="F587" i="16"/>
  <c r="B587" i="16"/>
  <c r="F586" i="16"/>
  <c r="B586" i="16"/>
  <c r="F585" i="16"/>
  <c r="B585" i="16"/>
  <c r="F584" i="16"/>
  <c r="B584" i="16"/>
  <c r="F583" i="16"/>
  <c r="B583" i="16"/>
  <c r="F582" i="16"/>
  <c r="B582" i="16"/>
  <c r="F581" i="16"/>
  <c r="B581" i="16"/>
  <c r="F580" i="16"/>
  <c r="B580" i="16"/>
  <c r="F579" i="16"/>
  <c r="B579" i="16"/>
  <c r="F578" i="16"/>
  <c r="B578" i="16"/>
  <c r="F577" i="16"/>
  <c r="B577" i="16"/>
  <c r="F576" i="16"/>
  <c r="B576" i="16"/>
  <c r="F575" i="16"/>
  <c r="B575" i="16"/>
  <c r="F574" i="16"/>
  <c r="B574" i="16"/>
  <c r="F573" i="16"/>
  <c r="B573" i="16"/>
  <c r="F572" i="16"/>
  <c r="B572" i="16"/>
  <c r="F571" i="16"/>
  <c r="B571" i="16"/>
  <c r="F570" i="16"/>
  <c r="B570" i="16"/>
  <c r="F569" i="16"/>
  <c r="B569" i="16"/>
  <c r="F568" i="16"/>
  <c r="B568" i="16"/>
  <c r="F567" i="16"/>
  <c r="B567" i="16"/>
  <c r="F566" i="16"/>
  <c r="B566" i="16"/>
  <c r="F565" i="16"/>
  <c r="B565" i="16"/>
  <c r="F564" i="16"/>
  <c r="B564" i="16"/>
  <c r="F563" i="16"/>
  <c r="B563" i="16"/>
  <c r="F562" i="16"/>
  <c r="B562" i="16"/>
  <c r="F561" i="16"/>
  <c r="B561" i="16"/>
  <c r="F560" i="16"/>
  <c r="B560" i="16"/>
  <c r="F559" i="16"/>
  <c r="B559" i="16"/>
  <c r="F558" i="16"/>
  <c r="B558" i="16"/>
  <c r="F557" i="16"/>
  <c r="B557" i="16"/>
  <c r="F556" i="16"/>
  <c r="B556" i="16"/>
  <c r="F555" i="16"/>
  <c r="B555" i="16"/>
  <c r="F554" i="16"/>
  <c r="B554" i="16"/>
  <c r="F553" i="16"/>
  <c r="B553" i="16"/>
  <c r="F552" i="16"/>
  <c r="B552" i="16"/>
  <c r="F551" i="16"/>
  <c r="B551" i="16"/>
  <c r="F550" i="16"/>
  <c r="B550" i="16"/>
  <c r="F549" i="16"/>
  <c r="B549" i="16"/>
  <c r="F548" i="16"/>
  <c r="B548" i="16"/>
  <c r="F547" i="16"/>
  <c r="B547" i="16"/>
  <c r="F546" i="16"/>
  <c r="B546" i="16"/>
  <c r="F545" i="16"/>
  <c r="B545" i="16"/>
  <c r="F544" i="16"/>
  <c r="B544" i="16"/>
  <c r="F543" i="16"/>
  <c r="B543" i="16"/>
  <c r="F542" i="16"/>
  <c r="B542" i="16"/>
  <c r="F541" i="16"/>
  <c r="B541" i="16"/>
  <c r="F540" i="16"/>
  <c r="B540" i="16"/>
  <c r="F539" i="16"/>
  <c r="B539" i="16"/>
  <c r="F538" i="16"/>
  <c r="B538" i="16"/>
  <c r="F537" i="16"/>
  <c r="B537" i="16"/>
  <c r="F536" i="16"/>
  <c r="B536" i="16"/>
  <c r="F535" i="16"/>
  <c r="B535" i="16"/>
  <c r="F534" i="16"/>
  <c r="B534" i="16"/>
  <c r="F533" i="16"/>
  <c r="B533" i="16"/>
  <c r="F532" i="16"/>
  <c r="B532" i="16"/>
  <c r="F531" i="16"/>
  <c r="B531" i="16"/>
  <c r="F530" i="16"/>
  <c r="B530" i="16"/>
  <c r="F529" i="16"/>
  <c r="B529" i="16"/>
  <c r="F528" i="16"/>
  <c r="B528" i="16"/>
  <c r="F527" i="16"/>
  <c r="B527" i="16"/>
  <c r="F526" i="16"/>
  <c r="B526" i="16"/>
  <c r="F525" i="16"/>
  <c r="B525" i="16"/>
  <c r="F524" i="16"/>
  <c r="B524" i="16"/>
  <c r="F523" i="16"/>
  <c r="B523" i="16"/>
  <c r="F522" i="16"/>
  <c r="B522" i="16"/>
  <c r="F521" i="16"/>
  <c r="B521" i="16"/>
  <c r="F520" i="16"/>
  <c r="B520" i="16"/>
  <c r="F519" i="16"/>
  <c r="B519" i="16"/>
  <c r="F518" i="16"/>
  <c r="B518" i="16"/>
  <c r="F517" i="16"/>
  <c r="B517" i="16"/>
  <c r="F516" i="16"/>
  <c r="B516" i="16"/>
  <c r="F515" i="16"/>
  <c r="B515" i="16"/>
  <c r="F514" i="16"/>
  <c r="B514" i="16"/>
  <c r="F513" i="16"/>
  <c r="B513" i="16"/>
  <c r="F512" i="16"/>
  <c r="B512" i="16"/>
  <c r="F511" i="16"/>
  <c r="B511" i="16"/>
  <c r="F510" i="16"/>
  <c r="B510" i="16"/>
  <c r="F509" i="16"/>
  <c r="B509" i="16"/>
  <c r="F508" i="16"/>
  <c r="B508" i="16"/>
  <c r="F507" i="16"/>
  <c r="B507" i="16"/>
  <c r="F506" i="16"/>
  <c r="B506" i="16"/>
  <c r="F505" i="16"/>
  <c r="B505" i="16"/>
  <c r="F504" i="16"/>
  <c r="B504" i="16"/>
  <c r="F503" i="16"/>
  <c r="B503" i="16"/>
  <c r="F502" i="16"/>
  <c r="B502" i="16"/>
  <c r="F501" i="16"/>
  <c r="B501" i="16"/>
  <c r="F500" i="16"/>
  <c r="B500" i="16"/>
  <c r="F499" i="16"/>
  <c r="B499" i="16"/>
  <c r="F498" i="16"/>
  <c r="B498" i="16"/>
  <c r="F497" i="16"/>
  <c r="B497" i="16"/>
  <c r="F496" i="16"/>
  <c r="B496" i="16"/>
  <c r="F495" i="16"/>
  <c r="B495" i="16"/>
  <c r="F494" i="16"/>
  <c r="B494" i="16"/>
  <c r="F493" i="16"/>
  <c r="B493" i="16"/>
  <c r="F492" i="16"/>
  <c r="B492" i="16"/>
  <c r="F491" i="16"/>
  <c r="B491" i="16"/>
  <c r="F490" i="16"/>
  <c r="B490" i="16"/>
  <c r="F489" i="16"/>
  <c r="B489" i="16"/>
  <c r="F488" i="16"/>
  <c r="B488" i="16"/>
  <c r="F487" i="16"/>
  <c r="B487" i="16"/>
  <c r="F486" i="16"/>
  <c r="B486" i="16"/>
  <c r="F485" i="16"/>
  <c r="B485" i="16"/>
  <c r="F484" i="16"/>
  <c r="B484" i="16"/>
  <c r="F483" i="16"/>
  <c r="B483" i="16"/>
  <c r="F482" i="16"/>
  <c r="B482" i="16"/>
  <c r="F481" i="16"/>
  <c r="B481" i="16"/>
  <c r="F480" i="16"/>
  <c r="B480" i="16"/>
  <c r="F479" i="16"/>
  <c r="B479" i="16"/>
  <c r="F478" i="16"/>
  <c r="B478" i="16"/>
  <c r="F477" i="16"/>
  <c r="B477" i="16"/>
  <c r="F476" i="16"/>
  <c r="B476" i="16"/>
  <c r="F475" i="16"/>
  <c r="B475" i="16"/>
  <c r="F474" i="16"/>
  <c r="B474" i="16"/>
  <c r="F473" i="16"/>
  <c r="B473" i="16"/>
  <c r="F472" i="16"/>
  <c r="B472" i="16"/>
  <c r="F471" i="16"/>
  <c r="B471" i="16"/>
  <c r="F470" i="16"/>
  <c r="B470" i="16"/>
  <c r="F469" i="16"/>
  <c r="B469" i="16"/>
  <c r="F468" i="16"/>
  <c r="B468" i="16"/>
  <c r="F467" i="16"/>
  <c r="B467" i="16"/>
  <c r="F466" i="16"/>
  <c r="B466" i="16"/>
  <c r="F465" i="16"/>
  <c r="B465" i="16"/>
  <c r="F464" i="16"/>
  <c r="B464" i="16"/>
  <c r="F463" i="16"/>
  <c r="B463" i="16"/>
  <c r="F462" i="16"/>
  <c r="B462" i="16"/>
  <c r="F461" i="16"/>
  <c r="B461" i="16"/>
  <c r="F460" i="16"/>
  <c r="B460" i="16"/>
  <c r="F459" i="16"/>
  <c r="B459" i="16"/>
  <c r="F458" i="16"/>
  <c r="B458" i="16"/>
  <c r="F457" i="16"/>
  <c r="B457" i="16"/>
  <c r="F456" i="16"/>
  <c r="B456" i="16"/>
  <c r="F455" i="16"/>
  <c r="B455" i="16"/>
  <c r="F454" i="16"/>
  <c r="B454" i="16"/>
  <c r="F453" i="16"/>
  <c r="B453" i="16"/>
  <c r="F452" i="16"/>
  <c r="B452" i="16"/>
  <c r="F451" i="16"/>
  <c r="B451" i="16"/>
  <c r="F450" i="16"/>
  <c r="B450" i="16"/>
  <c r="F449" i="16"/>
  <c r="B449" i="16"/>
  <c r="F448" i="16"/>
  <c r="B448" i="16"/>
  <c r="F447" i="16"/>
  <c r="B447" i="16"/>
  <c r="F446" i="16"/>
  <c r="B446" i="16"/>
  <c r="F445" i="16"/>
  <c r="B445" i="16"/>
  <c r="F444" i="16"/>
  <c r="B444" i="16"/>
  <c r="F443" i="16"/>
  <c r="B443" i="16"/>
  <c r="F442" i="16"/>
  <c r="B442" i="16"/>
  <c r="F441" i="16"/>
  <c r="B441" i="16"/>
  <c r="F440" i="16"/>
  <c r="B440" i="16"/>
  <c r="F439" i="16"/>
  <c r="B439" i="16"/>
  <c r="F438" i="16"/>
  <c r="B438" i="16"/>
  <c r="F437" i="16"/>
  <c r="B437" i="16"/>
  <c r="F436" i="16"/>
  <c r="B436" i="16"/>
  <c r="F435" i="16"/>
  <c r="B435" i="16"/>
  <c r="F434" i="16"/>
  <c r="B434" i="16"/>
  <c r="F433" i="16"/>
  <c r="B433" i="16"/>
  <c r="F432" i="16"/>
  <c r="B432" i="16"/>
  <c r="F431" i="16"/>
  <c r="B431" i="16"/>
  <c r="F430" i="16"/>
  <c r="B430" i="16"/>
  <c r="F429" i="16"/>
  <c r="B429" i="16"/>
  <c r="F428" i="16"/>
  <c r="B428" i="16"/>
  <c r="F427" i="16"/>
  <c r="B427" i="16"/>
  <c r="F426" i="16"/>
  <c r="B426" i="16"/>
  <c r="F425" i="16"/>
  <c r="B425" i="16"/>
  <c r="F424" i="16"/>
  <c r="B424" i="16"/>
  <c r="F423" i="16"/>
  <c r="B423" i="16"/>
  <c r="F422" i="16"/>
  <c r="B422" i="16"/>
  <c r="F421" i="16"/>
  <c r="B421" i="16"/>
  <c r="F420" i="16"/>
  <c r="B420" i="16"/>
  <c r="F419" i="16"/>
  <c r="B419" i="16"/>
  <c r="F418" i="16"/>
  <c r="B418" i="16"/>
  <c r="F417" i="16"/>
  <c r="B417" i="16"/>
  <c r="F416" i="16"/>
  <c r="B416" i="16"/>
  <c r="F415" i="16"/>
  <c r="B415" i="16"/>
  <c r="F414" i="16"/>
  <c r="B414" i="16"/>
  <c r="F413" i="16"/>
  <c r="B413" i="16"/>
  <c r="F412" i="16"/>
  <c r="B412" i="16"/>
  <c r="F411" i="16"/>
  <c r="B411" i="16"/>
  <c r="F410" i="16"/>
  <c r="B410" i="16"/>
  <c r="F409" i="16"/>
  <c r="B409" i="16"/>
  <c r="F408" i="16"/>
  <c r="B408" i="16"/>
  <c r="F407" i="16"/>
  <c r="B407" i="16"/>
  <c r="F406" i="16"/>
  <c r="B406" i="16"/>
  <c r="F405" i="16"/>
  <c r="B405" i="16"/>
  <c r="F404" i="16"/>
  <c r="B404" i="16"/>
  <c r="F403" i="16"/>
  <c r="B403" i="16"/>
  <c r="F402" i="16"/>
  <c r="B402" i="16"/>
  <c r="F401" i="16"/>
  <c r="B401" i="16"/>
  <c r="F400" i="16"/>
  <c r="B400" i="16"/>
  <c r="F399" i="16"/>
  <c r="B399" i="16"/>
  <c r="F398" i="16"/>
  <c r="B398" i="16"/>
  <c r="F397" i="16"/>
  <c r="B397" i="16"/>
  <c r="F396" i="16"/>
  <c r="B396" i="16"/>
  <c r="F395" i="16"/>
  <c r="B395" i="16"/>
  <c r="F394" i="16"/>
  <c r="B394" i="16"/>
  <c r="F393" i="16"/>
  <c r="B393" i="16"/>
  <c r="F392" i="16"/>
  <c r="B392" i="16"/>
  <c r="F391" i="16"/>
  <c r="B391" i="16"/>
  <c r="F390" i="16"/>
  <c r="B390" i="16"/>
  <c r="F389" i="16"/>
  <c r="B389" i="16"/>
  <c r="F388" i="16"/>
  <c r="B388" i="16"/>
  <c r="F387" i="16"/>
  <c r="B387" i="16"/>
  <c r="F386" i="16"/>
  <c r="B386" i="16"/>
  <c r="F385" i="16"/>
  <c r="B385" i="16"/>
  <c r="F384" i="16"/>
  <c r="B384" i="16"/>
  <c r="F383" i="16"/>
  <c r="B383" i="16"/>
  <c r="F382" i="16"/>
  <c r="B382" i="16"/>
  <c r="F381" i="16"/>
  <c r="B381" i="16"/>
  <c r="F380" i="16"/>
  <c r="B380" i="16"/>
  <c r="F379" i="16"/>
  <c r="B379" i="16"/>
  <c r="F378" i="16"/>
  <c r="B378" i="16"/>
  <c r="F377" i="16"/>
  <c r="B377" i="16"/>
  <c r="F376" i="16"/>
  <c r="B376" i="16"/>
  <c r="F375" i="16"/>
  <c r="B375" i="16"/>
  <c r="F374" i="16"/>
  <c r="B374" i="16"/>
  <c r="F373" i="16"/>
  <c r="B373" i="16"/>
  <c r="F372" i="16"/>
  <c r="B372" i="16"/>
  <c r="F371" i="16"/>
  <c r="B371" i="16"/>
  <c r="F370" i="16"/>
  <c r="B370" i="16"/>
  <c r="F369" i="16"/>
  <c r="B369" i="16"/>
  <c r="F368" i="16"/>
  <c r="B368" i="16"/>
  <c r="F367" i="16"/>
  <c r="B367" i="16"/>
  <c r="F366" i="16"/>
  <c r="B366" i="16"/>
  <c r="F365" i="16"/>
  <c r="B365" i="16"/>
  <c r="F364" i="16"/>
  <c r="B364" i="16"/>
  <c r="F363" i="16"/>
  <c r="B363" i="16"/>
  <c r="F362" i="16"/>
  <c r="B362" i="16"/>
  <c r="F361" i="16"/>
  <c r="B361" i="16"/>
  <c r="F360" i="16"/>
  <c r="B360" i="16"/>
  <c r="F359" i="16"/>
  <c r="B359" i="16"/>
  <c r="F358" i="16"/>
  <c r="B358" i="16"/>
  <c r="F357" i="16"/>
  <c r="B357" i="16"/>
  <c r="F356" i="16"/>
  <c r="B356" i="16"/>
  <c r="F355" i="16"/>
  <c r="B355" i="16"/>
  <c r="F354" i="16"/>
  <c r="B354" i="16"/>
  <c r="F353" i="16"/>
  <c r="B353" i="16"/>
  <c r="F352" i="16"/>
  <c r="B352" i="16"/>
  <c r="F351" i="16"/>
  <c r="B351" i="16"/>
  <c r="F350" i="16"/>
  <c r="B350" i="16"/>
  <c r="F349" i="16"/>
  <c r="B349" i="16"/>
  <c r="F348" i="16"/>
  <c r="B348" i="16"/>
  <c r="F347" i="16"/>
  <c r="B347" i="16"/>
  <c r="F346" i="16"/>
  <c r="B346" i="16"/>
  <c r="F345" i="16"/>
  <c r="B345" i="16"/>
  <c r="F344" i="16"/>
  <c r="B344" i="16"/>
  <c r="F343" i="16"/>
  <c r="B343" i="16"/>
  <c r="F342" i="16"/>
  <c r="B342" i="16"/>
  <c r="F341" i="16"/>
  <c r="B341" i="16"/>
  <c r="F340" i="16"/>
  <c r="B340" i="16"/>
  <c r="F339" i="16"/>
  <c r="B339" i="16"/>
  <c r="F338" i="16"/>
  <c r="B338" i="16"/>
  <c r="F337" i="16"/>
  <c r="B337" i="16"/>
  <c r="F336" i="16"/>
  <c r="B336" i="16"/>
  <c r="F335" i="16"/>
  <c r="B335" i="16"/>
  <c r="F334" i="16"/>
  <c r="B334" i="16"/>
  <c r="F333" i="16"/>
  <c r="B333" i="16"/>
  <c r="F332" i="16"/>
  <c r="B332" i="16"/>
  <c r="F331" i="16"/>
  <c r="B331" i="16"/>
  <c r="F330" i="16"/>
  <c r="B330" i="16"/>
  <c r="F329" i="16"/>
  <c r="B329" i="16"/>
  <c r="F328" i="16"/>
  <c r="B328" i="16"/>
  <c r="F327" i="16"/>
  <c r="B327" i="16"/>
  <c r="F326" i="16"/>
  <c r="B326" i="16"/>
  <c r="F325" i="16"/>
  <c r="B325" i="16"/>
  <c r="F324" i="16"/>
  <c r="B324" i="16"/>
  <c r="F323" i="16"/>
  <c r="B323" i="16"/>
  <c r="F322" i="16"/>
  <c r="B322" i="16"/>
  <c r="F321" i="16"/>
  <c r="B321" i="16"/>
  <c r="F320" i="16"/>
  <c r="B320" i="16"/>
  <c r="F319" i="16"/>
  <c r="B319" i="16"/>
  <c r="F318" i="16"/>
  <c r="B318" i="16"/>
  <c r="F317" i="16"/>
  <c r="B317" i="16"/>
  <c r="F316" i="16"/>
  <c r="B316" i="16"/>
  <c r="F315" i="16"/>
  <c r="B315" i="16"/>
  <c r="F314" i="16"/>
  <c r="B314" i="16"/>
  <c r="F313" i="16"/>
  <c r="B313" i="16"/>
  <c r="F312" i="16"/>
  <c r="B312" i="16"/>
  <c r="F311" i="16"/>
  <c r="B311" i="16"/>
  <c r="F310" i="16"/>
  <c r="B310" i="16"/>
  <c r="F309" i="16"/>
  <c r="B309" i="16"/>
  <c r="F308" i="16"/>
  <c r="B308" i="16"/>
  <c r="F307" i="16"/>
  <c r="B307" i="16"/>
  <c r="F306" i="16"/>
  <c r="B306" i="16"/>
  <c r="F305" i="16"/>
  <c r="B305" i="16"/>
  <c r="F304" i="16"/>
  <c r="B304" i="16"/>
  <c r="F303" i="16"/>
  <c r="B303" i="16"/>
  <c r="F302" i="16"/>
  <c r="B302" i="16"/>
  <c r="F301" i="16"/>
  <c r="B301" i="16"/>
  <c r="F300" i="16"/>
  <c r="B300" i="16"/>
  <c r="F299" i="16"/>
  <c r="B299" i="16"/>
  <c r="F298" i="16"/>
  <c r="B298" i="16"/>
  <c r="F297" i="16"/>
  <c r="B297" i="16"/>
  <c r="F296" i="16"/>
  <c r="B296" i="16"/>
  <c r="F295" i="16"/>
  <c r="B295" i="16"/>
  <c r="F294" i="16"/>
  <c r="B294" i="16"/>
  <c r="F293" i="16"/>
  <c r="B293" i="16"/>
  <c r="F292" i="16"/>
  <c r="B292" i="16"/>
  <c r="F291" i="16"/>
  <c r="B291" i="16"/>
  <c r="F290" i="16"/>
  <c r="B290" i="16"/>
  <c r="F289" i="16"/>
  <c r="B289" i="16"/>
  <c r="F288" i="16"/>
  <c r="B288" i="16"/>
  <c r="F287" i="16"/>
  <c r="B287" i="16"/>
  <c r="F286" i="16"/>
  <c r="B286" i="16"/>
  <c r="F285" i="16"/>
  <c r="B285" i="16"/>
  <c r="F284" i="16"/>
  <c r="B284" i="16"/>
  <c r="F283" i="16"/>
  <c r="B283" i="16"/>
  <c r="F282" i="16"/>
  <c r="B282" i="16"/>
  <c r="F281" i="16"/>
  <c r="B281" i="16"/>
  <c r="F280" i="16"/>
  <c r="B280" i="16"/>
  <c r="F279" i="16"/>
  <c r="B279" i="16"/>
  <c r="F278" i="16"/>
  <c r="B278" i="16"/>
  <c r="F277" i="16"/>
  <c r="B277" i="16"/>
  <c r="F276" i="16"/>
  <c r="B276" i="16"/>
  <c r="F275" i="16"/>
  <c r="B275" i="16"/>
  <c r="F274" i="16"/>
  <c r="B274" i="16"/>
  <c r="F273" i="16"/>
  <c r="B273" i="16"/>
  <c r="F272" i="16"/>
  <c r="B272" i="16"/>
  <c r="F271" i="16"/>
  <c r="B271" i="16"/>
  <c r="F270" i="16"/>
  <c r="B270" i="16"/>
  <c r="F269" i="16"/>
  <c r="B269" i="16"/>
  <c r="F268" i="16"/>
  <c r="B268" i="16"/>
  <c r="F267" i="16"/>
  <c r="B267" i="16"/>
  <c r="F266" i="16"/>
  <c r="B266" i="16"/>
  <c r="F265" i="16"/>
  <c r="B265" i="16"/>
  <c r="F264" i="16"/>
  <c r="B264" i="16"/>
  <c r="F263" i="16"/>
  <c r="B263" i="16"/>
  <c r="F262" i="16"/>
  <c r="B262" i="16"/>
  <c r="F261" i="16"/>
  <c r="B261" i="16"/>
  <c r="F260" i="16"/>
  <c r="B260" i="16"/>
  <c r="F259" i="16"/>
  <c r="B259" i="16"/>
  <c r="F258" i="16"/>
  <c r="B258" i="16"/>
  <c r="F257" i="16"/>
  <c r="B257" i="16"/>
  <c r="F256" i="16"/>
  <c r="B256" i="16"/>
  <c r="F255" i="16"/>
  <c r="B255" i="16"/>
  <c r="F254" i="16"/>
  <c r="B254" i="16"/>
  <c r="F253" i="16"/>
  <c r="B253" i="16"/>
  <c r="F252" i="16"/>
  <c r="B252" i="16"/>
  <c r="F251" i="16"/>
  <c r="B251" i="16"/>
  <c r="F250" i="16"/>
  <c r="B250" i="16"/>
  <c r="F249" i="16"/>
  <c r="B249" i="16"/>
  <c r="F248" i="16"/>
  <c r="B248" i="16"/>
  <c r="F247" i="16"/>
  <c r="B247" i="16"/>
  <c r="F246" i="16"/>
  <c r="B246" i="16"/>
  <c r="F245" i="16"/>
  <c r="B245" i="16"/>
  <c r="F244" i="16"/>
  <c r="B244" i="16"/>
  <c r="F243" i="16"/>
  <c r="B243" i="16"/>
  <c r="F242" i="16"/>
  <c r="B242" i="16"/>
  <c r="F241" i="16"/>
  <c r="B241" i="16"/>
  <c r="F240" i="16"/>
  <c r="B240" i="16"/>
  <c r="F239" i="16"/>
  <c r="B239" i="16"/>
  <c r="F238" i="16"/>
  <c r="B238" i="16"/>
  <c r="F237" i="16"/>
  <c r="B237" i="16"/>
  <c r="F236" i="16"/>
  <c r="B236" i="16"/>
  <c r="F235" i="16"/>
  <c r="B235" i="16"/>
  <c r="F234" i="16"/>
  <c r="B234" i="16"/>
  <c r="F233" i="16"/>
  <c r="B233" i="16"/>
  <c r="F232" i="16"/>
  <c r="B232" i="16"/>
  <c r="F231" i="16"/>
  <c r="B231" i="16"/>
  <c r="F230" i="16"/>
  <c r="B230" i="16"/>
  <c r="F229" i="16"/>
  <c r="B229" i="16"/>
  <c r="F228" i="16"/>
  <c r="B228" i="16"/>
  <c r="F227" i="16"/>
  <c r="B227" i="16"/>
  <c r="F226" i="16"/>
  <c r="B226" i="16"/>
  <c r="F225" i="16"/>
  <c r="B225" i="16"/>
  <c r="F224" i="16"/>
  <c r="B224" i="16"/>
  <c r="F223" i="16"/>
  <c r="B223" i="16"/>
  <c r="F222" i="16"/>
  <c r="B222" i="16"/>
  <c r="F221" i="16"/>
  <c r="B221" i="16"/>
  <c r="F220" i="16"/>
  <c r="B220" i="16"/>
  <c r="F219" i="16"/>
  <c r="B219" i="16"/>
  <c r="F218" i="16"/>
  <c r="B218" i="16"/>
  <c r="F217" i="16"/>
  <c r="B217" i="16"/>
  <c r="F216" i="16"/>
  <c r="B216" i="16"/>
  <c r="F215" i="16"/>
  <c r="B215" i="16"/>
  <c r="F214" i="16"/>
  <c r="B214" i="16"/>
  <c r="F213" i="16"/>
  <c r="B213" i="16"/>
  <c r="F212" i="16"/>
  <c r="B212" i="16"/>
  <c r="F211" i="16"/>
  <c r="B211" i="16"/>
  <c r="F210" i="16"/>
  <c r="B210" i="16"/>
  <c r="F209" i="16"/>
  <c r="B209" i="16"/>
  <c r="F208" i="16"/>
  <c r="B208" i="16"/>
  <c r="F207" i="16"/>
  <c r="B207" i="16"/>
  <c r="F206" i="16"/>
  <c r="B206" i="16"/>
  <c r="F205" i="16"/>
  <c r="B205" i="16"/>
  <c r="F204" i="16"/>
  <c r="B204" i="16"/>
  <c r="F203" i="16"/>
  <c r="B203" i="16"/>
  <c r="F202" i="16"/>
  <c r="B202" i="16"/>
  <c r="F201" i="16"/>
  <c r="B201" i="16"/>
  <c r="F200" i="16"/>
  <c r="B200" i="16"/>
  <c r="F199" i="16"/>
  <c r="B199" i="16"/>
  <c r="F198" i="16"/>
  <c r="B198" i="16"/>
  <c r="F197" i="16"/>
  <c r="B197" i="16"/>
  <c r="F196" i="16"/>
  <c r="B196" i="16"/>
  <c r="F195" i="16"/>
  <c r="B195" i="16"/>
  <c r="F194" i="16"/>
  <c r="B194" i="16"/>
  <c r="F193" i="16"/>
  <c r="B193" i="16"/>
  <c r="F192" i="16"/>
  <c r="B192" i="16"/>
  <c r="F191" i="16"/>
  <c r="B191" i="16"/>
  <c r="F190" i="16"/>
  <c r="B190" i="16"/>
  <c r="F189" i="16"/>
  <c r="B189" i="16"/>
  <c r="F188" i="16"/>
  <c r="B188" i="16"/>
  <c r="F187" i="16"/>
  <c r="B187" i="16"/>
  <c r="F186" i="16"/>
  <c r="B186" i="16"/>
  <c r="F185" i="16"/>
  <c r="B185" i="16"/>
  <c r="F184" i="16"/>
  <c r="B184" i="16"/>
  <c r="F183" i="16"/>
  <c r="B183" i="16"/>
  <c r="F182" i="16"/>
  <c r="B182" i="16"/>
  <c r="F181" i="16"/>
  <c r="B181" i="16"/>
  <c r="F180" i="16"/>
  <c r="B180" i="16"/>
  <c r="F179" i="16"/>
  <c r="B179" i="16"/>
  <c r="F178" i="16"/>
  <c r="B178" i="16"/>
  <c r="F177" i="16"/>
  <c r="B177" i="16"/>
  <c r="F176" i="16"/>
  <c r="B176" i="16"/>
  <c r="F175" i="16"/>
  <c r="B175" i="16"/>
  <c r="F174" i="16"/>
  <c r="B174" i="16"/>
  <c r="F173" i="16"/>
  <c r="B173" i="16"/>
  <c r="F172" i="16"/>
  <c r="B172" i="16"/>
  <c r="F171" i="16"/>
  <c r="B171" i="16"/>
  <c r="F170" i="16"/>
  <c r="B170" i="16"/>
  <c r="F169" i="16"/>
  <c r="B169" i="16"/>
  <c r="F168" i="16"/>
  <c r="B168" i="16"/>
  <c r="F167" i="16"/>
  <c r="B167" i="16"/>
  <c r="F166" i="16"/>
  <c r="B166" i="16"/>
  <c r="F165" i="16"/>
  <c r="B165" i="16"/>
  <c r="F164" i="16"/>
  <c r="B164" i="16"/>
  <c r="F163" i="16"/>
  <c r="B163" i="16"/>
  <c r="F162" i="16"/>
  <c r="B162" i="16"/>
  <c r="F161" i="16"/>
  <c r="B161" i="16"/>
  <c r="F160" i="16"/>
  <c r="B160" i="16"/>
  <c r="F159" i="16"/>
  <c r="B159" i="16"/>
  <c r="F158" i="16"/>
  <c r="B158" i="16"/>
  <c r="F157" i="16"/>
  <c r="B157" i="16"/>
  <c r="F156" i="16"/>
  <c r="B156" i="16"/>
  <c r="F155" i="16"/>
  <c r="B155" i="16"/>
  <c r="F154" i="16"/>
  <c r="B154" i="16"/>
  <c r="F153" i="16"/>
  <c r="B153" i="16"/>
  <c r="F152" i="16"/>
  <c r="B152" i="16"/>
  <c r="F151" i="16"/>
  <c r="B151" i="16"/>
  <c r="F150" i="16"/>
  <c r="B150" i="16"/>
  <c r="F149" i="16"/>
  <c r="B149" i="16"/>
  <c r="F148" i="16"/>
  <c r="B148" i="16"/>
  <c r="F147" i="16"/>
  <c r="B147" i="16"/>
  <c r="F146" i="16"/>
  <c r="B146" i="16"/>
  <c r="F145" i="16"/>
  <c r="B145" i="16"/>
  <c r="F144" i="16"/>
  <c r="B144" i="16"/>
  <c r="F143" i="16"/>
  <c r="B143" i="16"/>
  <c r="F142" i="16"/>
  <c r="B142" i="16"/>
  <c r="F141" i="16"/>
  <c r="B141" i="16"/>
  <c r="F140" i="16"/>
  <c r="B140" i="16"/>
  <c r="F139" i="16"/>
  <c r="B139" i="16"/>
  <c r="F138" i="16"/>
  <c r="B138" i="16"/>
  <c r="F137" i="16"/>
  <c r="B137" i="16"/>
  <c r="F136" i="16"/>
  <c r="B136" i="16"/>
  <c r="F135" i="16"/>
  <c r="B135" i="16"/>
  <c r="F134" i="16"/>
  <c r="B134" i="16"/>
  <c r="F133" i="16"/>
  <c r="B133" i="16"/>
  <c r="F132" i="16"/>
  <c r="B132" i="16"/>
  <c r="F131" i="16"/>
  <c r="B131" i="16"/>
  <c r="F130" i="16"/>
  <c r="B130" i="16"/>
  <c r="F129" i="16"/>
  <c r="B129" i="16"/>
  <c r="F128" i="16"/>
  <c r="B128" i="16"/>
  <c r="F127" i="16"/>
  <c r="B127" i="16"/>
  <c r="F126" i="16"/>
  <c r="B126" i="16"/>
  <c r="F125" i="16"/>
  <c r="B125" i="16"/>
  <c r="F124" i="16"/>
  <c r="B124" i="16"/>
  <c r="F123" i="16"/>
  <c r="B123" i="16"/>
  <c r="F122" i="16"/>
  <c r="B122" i="16"/>
  <c r="F121" i="16"/>
  <c r="B121" i="16"/>
  <c r="F120" i="16"/>
  <c r="B120" i="16"/>
  <c r="F119" i="16"/>
  <c r="B119" i="16"/>
  <c r="F118" i="16"/>
  <c r="B118" i="16"/>
  <c r="F117" i="16"/>
  <c r="B117" i="16"/>
  <c r="F116" i="16"/>
  <c r="B116" i="16"/>
  <c r="F115" i="16"/>
  <c r="B115" i="16"/>
  <c r="F114" i="16"/>
  <c r="B114" i="16"/>
  <c r="F113" i="16"/>
  <c r="B113" i="16"/>
  <c r="F112" i="16"/>
  <c r="B112" i="16"/>
  <c r="F111" i="16"/>
  <c r="B111" i="16"/>
  <c r="F110" i="16"/>
  <c r="B110" i="16"/>
  <c r="F109" i="16"/>
  <c r="B109" i="16"/>
  <c r="F108" i="16"/>
  <c r="B108" i="16"/>
  <c r="F107" i="16"/>
  <c r="B107" i="16"/>
  <c r="F106" i="16"/>
  <c r="B106" i="16"/>
  <c r="F105" i="16"/>
  <c r="B105" i="16"/>
  <c r="F104" i="16"/>
  <c r="B104" i="16"/>
  <c r="F103" i="16"/>
  <c r="B103" i="16"/>
  <c r="F102" i="16"/>
  <c r="B102" i="16"/>
  <c r="F101" i="16"/>
  <c r="B101" i="16"/>
  <c r="F100" i="16"/>
  <c r="B100" i="16"/>
  <c r="F99" i="16"/>
  <c r="B99" i="16"/>
  <c r="F98" i="16"/>
  <c r="B98" i="16"/>
  <c r="F97" i="16"/>
  <c r="B97" i="16"/>
  <c r="F96" i="16"/>
  <c r="B96" i="16"/>
  <c r="F95" i="16"/>
  <c r="B95" i="16"/>
  <c r="F94" i="16"/>
  <c r="B94" i="16"/>
  <c r="F93" i="16"/>
  <c r="B93" i="16"/>
  <c r="F92" i="16"/>
  <c r="B92" i="16"/>
  <c r="F91" i="16"/>
  <c r="B91" i="16"/>
  <c r="F90" i="16"/>
  <c r="B90" i="16"/>
  <c r="F89" i="16"/>
  <c r="B89" i="16"/>
  <c r="F88" i="16"/>
  <c r="B88" i="16"/>
  <c r="F87" i="16"/>
  <c r="B87" i="16"/>
  <c r="F86" i="16"/>
  <c r="B86" i="16"/>
  <c r="F85" i="16"/>
  <c r="B85" i="16"/>
  <c r="F84" i="16"/>
  <c r="B84" i="16"/>
  <c r="F83" i="16"/>
  <c r="B83" i="16"/>
  <c r="F82" i="16"/>
  <c r="B82" i="16"/>
  <c r="F81" i="16"/>
  <c r="B81" i="16"/>
  <c r="F80" i="16"/>
  <c r="B80" i="16"/>
  <c r="F79" i="16"/>
  <c r="B79" i="16"/>
  <c r="F78" i="16"/>
  <c r="B78" i="16"/>
  <c r="F77" i="16"/>
  <c r="B77" i="16"/>
  <c r="F76" i="16"/>
  <c r="B76" i="16"/>
  <c r="F75" i="16"/>
  <c r="B75" i="16"/>
  <c r="F74" i="16"/>
  <c r="B74" i="16"/>
  <c r="F73" i="16"/>
  <c r="B73" i="16"/>
  <c r="F72" i="16"/>
  <c r="B72" i="16"/>
  <c r="F71" i="16"/>
  <c r="B71" i="16"/>
  <c r="F70" i="16"/>
  <c r="B70" i="16"/>
  <c r="F69" i="16"/>
  <c r="B69" i="16"/>
  <c r="F68" i="16"/>
  <c r="B68" i="16"/>
  <c r="F67" i="16"/>
  <c r="B67" i="16"/>
  <c r="F66" i="16"/>
  <c r="B66" i="16"/>
  <c r="F65" i="16"/>
  <c r="B65" i="16"/>
  <c r="F64" i="16"/>
  <c r="B64" i="16"/>
  <c r="F63" i="16"/>
  <c r="B63" i="16"/>
  <c r="F62" i="16"/>
  <c r="B62" i="16"/>
  <c r="F61" i="16"/>
  <c r="B61" i="16"/>
  <c r="F60" i="16"/>
  <c r="B60" i="16"/>
  <c r="F59" i="16"/>
  <c r="B59" i="16"/>
  <c r="F58" i="16"/>
  <c r="B58" i="16"/>
  <c r="F57" i="16"/>
  <c r="B57" i="16"/>
  <c r="F56" i="16"/>
  <c r="B56" i="16"/>
  <c r="F55" i="16"/>
  <c r="B55" i="16"/>
  <c r="F54" i="16"/>
  <c r="B54" i="16"/>
  <c r="F53" i="16"/>
  <c r="B53" i="16"/>
  <c r="F52" i="16"/>
  <c r="B52" i="16"/>
  <c r="F51" i="16"/>
  <c r="B51" i="16"/>
  <c r="F50" i="16"/>
  <c r="B50" i="16"/>
  <c r="F49" i="16"/>
  <c r="B49" i="16"/>
  <c r="F48" i="16"/>
  <c r="B48" i="16"/>
  <c r="F47" i="16"/>
  <c r="B47" i="16"/>
  <c r="F46" i="16"/>
  <c r="B46" i="16"/>
  <c r="F45" i="16"/>
  <c r="B45" i="16"/>
  <c r="F44" i="16"/>
  <c r="B44" i="16"/>
  <c r="F43" i="16"/>
  <c r="B43" i="16"/>
  <c r="F42" i="16"/>
  <c r="B42" i="16"/>
  <c r="F41" i="16"/>
  <c r="B41" i="16"/>
  <c r="F40" i="16"/>
  <c r="B40" i="16"/>
  <c r="F39" i="16"/>
  <c r="B39" i="16"/>
  <c r="F38" i="16"/>
  <c r="B38" i="16"/>
  <c r="F37" i="16"/>
  <c r="B37" i="16"/>
  <c r="F36" i="16"/>
  <c r="B36" i="16"/>
  <c r="F35" i="16"/>
  <c r="B35" i="16"/>
  <c r="F34" i="16"/>
  <c r="B34" i="16"/>
  <c r="F33" i="16"/>
  <c r="B33" i="16"/>
  <c r="F32" i="16"/>
  <c r="B32" i="16"/>
  <c r="F31" i="16"/>
  <c r="B31" i="16"/>
  <c r="F30" i="16"/>
  <c r="B30" i="16"/>
  <c r="F29" i="16"/>
  <c r="B29" i="16"/>
  <c r="F28" i="16"/>
  <c r="B28" i="16"/>
  <c r="F27" i="16"/>
  <c r="B27" i="16"/>
  <c r="F26" i="16"/>
  <c r="B26" i="16"/>
  <c r="F25" i="16"/>
  <c r="B25" i="16"/>
  <c r="F24" i="16"/>
  <c r="B24" i="16"/>
  <c r="F23" i="16"/>
  <c r="B23" i="16"/>
  <c r="F22" i="16"/>
  <c r="B22" i="16"/>
  <c r="F21" i="16"/>
  <c r="B21" i="16"/>
  <c r="F20" i="16"/>
  <c r="B20" i="16"/>
  <c r="F19" i="16"/>
  <c r="B19" i="16"/>
  <c r="F18" i="16"/>
  <c r="B18" i="16"/>
  <c r="F17" i="16"/>
  <c r="B17" i="16"/>
  <c r="F16" i="16"/>
  <c r="B16" i="16"/>
  <c r="F15" i="16"/>
  <c r="B15" i="16"/>
  <c r="F14" i="16"/>
  <c r="B14" i="16"/>
  <c r="F13" i="16"/>
  <c r="B13" i="16"/>
  <c r="F12" i="16"/>
  <c r="B12" i="16"/>
  <c r="F11" i="16"/>
  <c r="B11" i="16"/>
  <c r="F10" i="16"/>
  <c r="B10" i="16"/>
  <c r="F9" i="16"/>
  <c r="B9" i="16"/>
  <c r="F8" i="16"/>
  <c r="B8" i="16"/>
  <c r="F7" i="16"/>
  <c r="B7" i="16"/>
  <c r="F6" i="16"/>
  <c r="B6" i="16"/>
  <c r="F5" i="16"/>
  <c r="B5" i="16"/>
  <c r="F4" i="16"/>
  <c r="B4" i="16"/>
  <c r="F3" i="16"/>
  <c r="B3" i="16"/>
  <c r="F2" i="16"/>
  <c r="B2" i="16"/>
  <c r="R27" i="28"/>
  <c r="R28" i="28"/>
  <c r="R29" i="28"/>
  <c r="R30" i="28"/>
  <c r="R31" i="28"/>
  <c r="R32" i="28"/>
  <c r="R33" i="28"/>
  <c r="R26" i="28"/>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sharedStrings.xml><?xml version="1.0" encoding="utf-8"?>
<sst xmlns="http://schemas.openxmlformats.org/spreadsheetml/2006/main" count="63408" uniqueCount="200">
  <si>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</si>
  <si>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</si>
  <si>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</si>
  <si>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</si>
  <si>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</si>
  <si>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</si>
  <si>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</si>
  <si>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</si>
  <si>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</si>
  <si>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</si>
  <si>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</si>
  <si>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</si>
  <si>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</si>
  <si>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</si>
  <si>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</si>
  <si>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</si>
  <si>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</si>
  <si>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</si>
  <si>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</si>
  <si>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</si>
  <si>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</si>
  <si>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</si>
  <si>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</si>
  <si>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</si>
  <si>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</si>
  <si>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</si>
  <si>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</si>
  <si>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</si>
  <si>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</si>
  <si>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</si>
  <si>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</si>
  <si>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</si>
  <si>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</si>
  <si>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</si>
  <si>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</si>
  <si>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</si>
  <si>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</si>
  <si>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</si>
  <si>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</si>
  <si>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</si>
  <si>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</si>
  <si>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</si>
  <si>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</si>
  <si>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</si>
  <si>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</si>
  <si>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</si>
  <si>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</si>
  <si>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</si>
  <si>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</si>
  <si>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</si>
  <si>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</si>
  <si>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</si>
  <si>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</si>
  <si>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</si>
  <si>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</si>
  <si>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</si>
  <si>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</si>
  <si>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</si>
  <si>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</si>
  <si>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</si>
  <si>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</si>
  <si>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</si>
  <si>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</si>
  <si>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</si>
  <si>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</si>
  <si>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</si>
  <si>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</si>
  <si>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</si>
  <si>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</si>
  <si>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</si>
  <si>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</si>
  <si>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</si>
  <si>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</si>
  <si>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</si>
  <si>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</si>
  <si>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</si>
  <si>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</si>
  <si>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</si>
  <si>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</si>
  <si>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</si>
  <si>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</si>
  <si>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</si>
  <si>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</si>
  <si>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</si>
  <si>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</si>
  <si>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</si>
  <si>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</si>
  <si>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</si>
  <si>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</si>
  <si>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</si>
  <si>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</si>
  <si>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</si>
  <si>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</si>
  <si>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</si>
  <si>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</si>
  <si>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</si>
  <si>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</si>
  <si>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</si>
  <si>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</si>
  <si>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</si>
  <si>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</si>
  <si>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</si>
  <si>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</si>
  <si>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</si>
  <si>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</si>
  <si>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</si>
  <si>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</si>
  <si>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</si>
  <si>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</si>
  <si>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</si>
  <si>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</si>
  <si>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</si>
  <si>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</si>
  <si>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</si>
  <si>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</si>
  <si>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</si>
  <si>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</si>
  <si>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</si>
  <si>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</si>
  <si>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</si>
  <si>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</si>
  <si>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</si>
  <si>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</si>
  <si>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</si>
  <si>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</si>
  <si>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</si>
  <si>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</si>
  <si>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</si>
  <si>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</si>
  <si>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</si>
  <si>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</si>
  <si>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</si>
  <si>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</si>
  <si>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</si>
  <si>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</si>
  <si>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</si>
  <si>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</si>
  <si>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</si>
  <si>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</si>
  <si>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</si>
  <si>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</si>
  <si>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</si>
  <si>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</si>
  <si>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</si>
  <si>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</si>
  <si>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</si>
  <si>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</si>
  <si>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</si>
  <si>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</si>
  <si>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</si>
  <si>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</si>
  <si>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</si>
  <si>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</si>
  <si>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</si>
  <si>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</si>
  <si>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</si>
  <si>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</si>
  <si>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</si>
  <si>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</si>
  <si>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</si>
  <si>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</si>
  <si>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</si>
  <si>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03rdDec2023</t>
  </si>
  <si>
    <t>13thOct2023</t>
  </si>
  <si>
    <t>Count</t>
  </si>
  <si>
    <t>Row Labels</t>
  </si>
  <si>
    <t>Grand Total</t>
  </si>
  <si>
    <t>2023</t>
  </si>
  <si>
    <t>2024</t>
  </si>
  <si>
    <t>Column Labels</t>
  </si>
  <si>
    <t>Sum of Sales</t>
  </si>
  <si>
    <t>Jan</t>
  </si>
  <si>
    <t>Feb</t>
  </si>
  <si>
    <t>Mar</t>
  </si>
  <si>
    <t>Apr</t>
  </si>
  <si>
    <t>May</t>
  </si>
  <si>
    <t>Jun</t>
  </si>
  <si>
    <t>Jul</t>
  </si>
  <si>
    <t>Aug</t>
  </si>
  <si>
    <t>Sep</t>
  </si>
  <si>
    <t>Oct</t>
  </si>
  <si>
    <t>Nov</t>
  </si>
  <si>
    <t>Dec</t>
  </si>
  <si>
    <t>Average of Sales</t>
  </si>
  <si>
    <t>(All)</t>
  </si>
  <si>
    <t>Australian Capital Territory</t>
  </si>
  <si>
    <t>New South Wales</t>
  </si>
  <si>
    <t>Northern Territory</t>
  </si>
  <si>
    <t>Queensland</t>
  </si>
  <si>
    <t>South Australia</t>
  </si>
  <si>
    <t>Tasmania</t>
  </si>
  <si>
    <t>Victoria</t>
  </si>
  <si>
    <t>Western Australia</t>
  </si>
  <si>
    <t>Australia Total</t>
  </si>
  <si>
    <t>Sales Dashboard</t>
  </si>
  <si>
    <t xml:space="preserve">                 Total sales and trend by state</t>
  </si>
  <si>
    <t>Total Sales</t>
  </si>
  <si>
    <t>Sales Trend</t>
  </si>
  <si>
    <t>Online</t>
  </si>
  <si>
    <t>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</si>
</sst>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C09]#,##0"/>
  </numFmts>
  <fonts count="5" x14ac:knownFonts="1">
    <font>
      <sz val="11"/>
      <color theme="1"/>
      <name val="Cambria"/>
      <family val="2"/>
      <scheme val="minor"/>
    </font>
    <font>
      <b/>
      <sz val="36"/>
      <color theme="1"/>
      <name val="Cambria"/>
      <family val="1"/>
      <scheme val="minor"/>
    </font>
    <font>
      <b/>
      <sz val="36"/>
      <color theme="0"/>
      <name val="Cambria"/>
      <family val="1"/>
      <scheme val="minor"/>
    </font>
    <font>
      <b/>
      <sz val="11"/>
      <color theme="1"/>
      <name val="Cambria"/>
      <family val="1"/>
      <scheme val="minor"/>
    </font>
    <font>
      <b/>
      <sz val="14"/>
      <color theme="1"/>
      <name val="Cambria"/>
      <family val="1"/>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2" fillId="2" borderId="0" xfId="0" applyFont="1" applyFill="1"/>
    <xf numFmtId="0" fontId="3" fillId="0" borderId="0" xfId="0" applyFont="1"/>
    <xf numFmtId="166" fontId="0" fillId="0" borderId="0" xfId="0" applyNumberFormat="1"/>
    <xf numFmtId="0" fontId="4" fillId="0" borderId="0" xfId="0" applyFont="1"/>
  </cellXfs>
  <cellStyles count="1">
    <cellStyle name="Normal" xfId="0" builtinId="0"/>
  </cellStyles>
  <dxfs count="10">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5" formatCode="yyyy/m/d"/>
      <alignment horizontal="general" vertical="bottom" textRotation="0" wrapText="1" indent="0" justifyLastLine="0" shrinkToFit="0" readingOrder="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5" formatCode="yyyy/m/d"/>
      <alignment horizontal="general" vertical="bottom" textRotation="0" wrapText="1" indent="0" justifyLastLine="0" shrinkToFit="0" readingOrder="0"/>
    </dxf>
  </dxfs>
  <tableStyles count="0" defaultTableStyle="TableStyleMedium2" defaultPivotStyle="PivotStyleLight16"/>
  <colors>
    <mruColors>
      <color rgb="FFFF5050"/>
      <color rgb="FF016BB3"/>
      <color rgb="FFFD625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Data.xlsx]Total Sales Over time!TotalSalesOverTime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 Sales Over time'!$B$3:$B$4</c:f>
              <c:strCache>
                <c:ptCount val="1"/>
                <c:pt idx="0">
                  <c:v>KMART ONLINE</c:v>
                </c:pt>
              </c:strCache>
            </c:strRef>
          </c:tx>
          <c:spPr>
            <a:solidFill>
              <a:schemeClr val="accent1"/>
            </a:solidFill>
            <a:ln>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time'!$B$5:$B$31</c:f>
              <c:numCache>
                <c:formatCode>"$"#,##0.00</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E160-4A71-A8AA-E754BC6C860D}"/>
            </c:ext>
          </c:extLst>
        </c:ser>
        <c:ser>
          <c:idx val="1"/>
          <c:order val="1"/>
          <c:tx>
            <c:strRef>
              <c:f>'Total Sales Over time'!$C$3:$C$4</c:f>
              <c:strCache>
                <c:ptCount val="1"/>
                <c:pt idx="0">
                  <c:v>KMART STORE</c:v>
                </c:pt>
              </c:strCache>
            </c:strRef>
          </c:tx>
          <c:spPr>
            <a:solidFill>
              <a:srgbClr val="FF5050"/>
            </a:solidFill>
            <a:ln w="25400">
              <a:noFill/>
            </a:ln>
            <a:effectLst/>
          </c:spP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 Sales Over time'!$C$5:$C$31</c:f>
              <c:numCache>
                <c:formatCode>"$"#,##0.00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4-E160-4A71-A8AA-E754BC6C860D}"/>
            </c:ext>
          </c:extLst>
        </c:ser>
        <c:dLbls>
          <c:showLegendKey val="0"/>
          <c:showVal val="0"/>
          <c:showCatName val="0"/>
          <c:showSerName val="0"/>
          <c:showPercent val="0"/>
          <c:showBubbleSize val="0"/>
        </c:dLbls>
        <c:axId val="1321775567"/>
        <c:axId val="1321777007"/>
      </c:areaChart>
      <c:catAx>
        <c:axId val="132177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77007"/>
        <c:crosses val="autoZero"/>
        <c:auto val="1"/>
        <c:lblAlgn val="ctr"/>
        <c:lblOffset val="100"/>
        <c:noMultiLvlLbl val="0"/>
      </c:catAx>
      <c:valAx>
        <c:axId val="132177700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75567"/>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 Sales Over Time!AverageSalesOverTime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 Over Time'!$B$3:$B$4</c:f>
              <c:strCache>
                <c:ptCount val="1"/>
                <c:pt idx="0">
                  <c:v>KMART ONLINE</c:v>
                </c:pt>
              </c:strCache>
            </c:strRef>
          </c:tx>
          <c:spPr>
            <a:ln w="28575" cap="rnd">
              <a:solidFill>
                <a:schemeClr val="accent1"/>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Time'!$B$5:$B$31</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BD70-4AEB-8873-033751DEE9A8}"/>
            </c:ext>
          </c:extLst>
        </c:ser>
        <c:ser>
          <c:idx val="1"/>
          <c:order val="1"/>
          <c:tx>
            <c:strRef>
              <c:f>'Average Sales Over Time'!$C$3:$C$4</c:f>
              <c:strCache>
                <c:ptCount val="1"/>
                <c:pt idx="0">
                  <c:v>KMART STORE</c:v>
                </c:pt>
              </c:strCache>
            </c:strRef>
          </c:tx>
          <c:spPr>
            <a:ln w="28575" cap="rnd">
              <a:solidFill>
                <a:srgbClr val="FF5050"/>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 Sales Over Time'!$C$5:$C$31</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3-BD70-4AEB-8873-033751DEE9A8}"/>
            </c:ext>
          </c:extLst>
        </c:ser>
        <c:dLbls>
          <c:showLegendKey val="0"/>
          <c:showVal val="0"/>
          <c:showCatName val="0"/>
          <c:showSerName val="0"/>
          <c:showPercent val="0"/>
          <c:showBubbleSize val="0"/>
        </c:dLbls>
        <c:smooth val="0"/>
        <c:axId val="1410909855"/>
        <c:axId val="1410905055"/>
      </c:lineChart>
      <c:catAx>
        <c:axId val="141090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05055"/>
        <c:crosses val="autoZero"/>
        <c:auto val="1"/>
        <c:lblAlgn val="ctr"/>
        <c:lblOffset val="100"/>
        <c:noMultiLvlLbl val="0"/>
      </c:catAx>
      <c:valAx>
        <c:axId val="141090505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0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Category!SalesByCategory</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solidFill>
              <a:srgbClr val="FF5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050"/>
          </a:solidFill>
          <a:ln>
            <a:solidFill>
              <a:srgbClr val="FF5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050"/>
          </a:solidFill>
          <a:ln>
            <a:solidFill>
              <a:srgbClr val="FF5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Category'!$B$3:$B$4</c:f>
              <c:strCache>
                <c:ptCount val="1"/>
                <c:pt idx="0">
                  <c:v>KMART ONLINE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Category'!$B$5:$B$15</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2577-4D46-B88B-5D1E75A58F06}"/>
            </c:ext>
          </c:extLst>
        </c:ser>
        <c:ser>
          <c:idx val="1"/>
          <c:order val="1"/>
          <c:tx>
            <c:strRef>
              <c:f>'Sales By Category'!$C$3:$C$4</c:f>
              <c:strCache>
                <c:ptCount val="1"/>
                <c:pt idx="0">
                  <c:v>KMART STORE</c:v>
                </c:pt>
              </c:strCache>
            </c:strRef>
          </c:tx>
          <c:spPr>
            <a:solidFill>
              <a:srgbClr val="FF5050"/>
            </a:solidFill>
            <a:ln>
              <a:solidFill>
                <a:srgbClr val="FF5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Category'!$A$5:$A$15</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Category'!$C$5:$C$15</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3-2577-4D46-B88B-5D1E75A58F06}"/>
            </c:ext>
          </c:extLst>
        </c:ser>
        <c:dLbls>
          <c:dLblPos val="outEnd"/>
          <c:showLegendKey val="0"/>
          <c:showVal val="1"/>
          <c:showCatName val="0"/>
          <c:showSerName val="0"/>
          <c:showPercent val="0"/>
          <c:showBubbleSize val="0"/>
        </c:dLbls>
        <c:gapWidth val="182"/>
        <c:axId val="1432806767"/>
        <c:axId val="1432797647"/>
      </c:barChart>
      <c:catAx>
        <c:axId val="1432806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97647"/>
        <c:crosses val="autoZero"/>
        <c:auto val="1"/>
        <c:lblAlgn val="ctr"/>
        <c:lblOffset val="100"/>
        <c:noMultiLvlLbl val="0"/>
      </c:catAx>
      <c:valAx>
        <c:axId val="1432797647"/>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806767"/>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Suburb!SalesBySuburb</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Suburb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'Sales By Suburb'!$B$3:$B$4</c:f>
              <c:strCache>
                <c:ptCount val="1"/>
                <c:pt idx="0">
                  <c:v>KMART ONLINE</c:v>
                </c:pt>
              </c:strCache>
            </c:strRef>
          </c:tx>
          <c:spPr>
            <a:solidFill>
              <a:schemeClr val="accent1"/>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Suburb'!$B$5:$B$15</c:f>
              <c:numCache>
                <c:formatCode>"$"#,##0.00</c:formatCode>
                <c:ptCount val="10"/>
                <c:pt idx="0">
                  <c:v>1627.1699999999996</c:v>
                </c:pt>
                <c:pt idx="1">
                  <c:v>2666.7400000000002</c:v>
                </c:pt>
                <c:pt idx="2">
                  <c:v>1827.37</c:v>
                </c:pt>
                <c:pt idx="3">
                  <c:v>1632.75</c:v>
                </c:pt>
                <c:pt idx="4">
                  <c:v>63673.17</c:v>
                </c:pt>
                <c:pt idx="5">
                  <c:v>64607.830000000009</c:v>
                </c:pt>
                <c:pt idx="6">
                  <c:v>3266.7700000000004</c:v>
                </c:pt>
                <c:pt idx="7">
                  <c:v>15847.229999999998</c:v>
                </c:pt>
                <c:pt idx="8">
                  <c:v>65457.710000000006</c:v>
                </c:pt>
                <c:pt idx="9">
                  <c:v>4935.67</c:v>
                </c:pt>
              </c:numCache>
            </c:numRef>
          </c:val>
          <c:extLst>
            <c:ext xmlns:c16="http://schemas.microsoft.com/office/drawing/2014/chart" uri="{C3380CC4-5D6E-409C-BE32-E72D297353CC}">
              <c16:uniqueId val="{00000000-F783-4248-B474-21CA1DB2FD76}"/>
            </c:ext>
          </c:extLst>
        </c:ser>
        <c:ser>
          <c:idx val="1"/>
          <c:order val="1"/>
          <c:tx>
            <c:strRef>
              <c:f>'Sales By Suburb'!$C$3:$C$4</c:f>
              <c:strCache>
                <c:ptCount val="1"/>
                <c:pt idx="0">
                  <c:v>KMART STORE</c:v>
                </c:pt>
              </c:strCache>
            </c:strRef>
          </c:tx>
          <c:spPr>
            <a:solidFill>
              <a:srgbClr val="FF5050"/>
            </a:solidFill>
            <a:ln>
              <a:noFill/>
            </a:ln>
            <a:effectLst/>
          </c:spPr>
          <c:invertIfNegative val="0"/>
          <c:cat>
            <c:strRef>
              <c:f>'Sales By Suburb'!$A$5:$A$15</c:f>
              <c:strCache>
                <c:ptCount val="10"/>
                <c:pt idx="0">
                  <c:v>Frankston</c:v>
                </c:pt>
                <c:pt idx="1">
                  <c:v>Campbelltown</c:v>
                </c:pt>
                <c:pt idx="2">
                  <c:v>Chadstone</c:v>
                </c:pt>
                <c:pt idx="3">
                  <c:v>Underwood</c:v>
                </c:pt>
                <c:pt idx="4">
                  <c:v>Albany</c:v>
                </c:pt>
                <c:pt idx="5">
                  <c:v>Alexandria</c:v>
                </c:pt>
                <c:pt idx="6">
                  <c:v>Dubbo</c:v>
                </c:pt>
                <c:pt idx="7">
                  <c:v>Ballarat</c:v>
                </c:pt>
                <c:pt idx="8">
                  <c:v>Armidale</c:v>
                </c:pt>
                <c:pt idx="9">
                  <c:v>Castle Hill</c:v>
                </c:pt>
              </c:strCache>
            </c:strRef>
          </c:cat>
          <c:val>
            <c:numRef>
              <c:f>'Sales By Suburb'!$C$5:$C$15</c:f>
              <c:numCache>
                <c:formatCode>"$"#,##0.00</c:formatCode>
                <c:ptCount val="10"/>
                <c:pt idx="0">
                  <c:v>104095.13999999998</c:v>
                </c:pt>
                <c:pt idx="1">
                  <c:v>94778.62000000001</c:v>
                </c:pt>
                <c:pt idx="2">
                  <c:v>82414.69</c:v>
                </c:pt>
                <c:pt idx="3">
                  <c:v>75585.830000000016</c:v>
                </c:pt>
                <c:pt idx="4">
                  <c:v>12433.82</c:v>
                </c:pt>
                <c:pt idx="5">
                  <c:v>10855.09</c:v>
                </c:pt>
                <c:pt idx="6">
                  <c:v>71472.150000000009</c:v>
                </c:pt>
                <c:pt idx="7">
                  <c:v>58570.100000000006</c:v>
                </c:pt>
                <c:pt idx="8">
                  <c:v>7650.54</c:v>
                </c:pt>
                <c:pt idx="9">
                  <c:v>66856.09</c:v>
                </c:pt>
              </c:numCache>
            </c:numRef>
          </c:val>
          <c:extLst>
            <c:ext xmlns:c16="http://schemas.microsoft.com/office/drawing/2014/chart" uri="{C3380CC4-5D6E-409C-BE32-E72D297353CC}">
              <c16:uniqueId val="{00000003-F783-4248-B474-21CA1DB2FD76}"/>
            </c:ext>
          </c:extLst>
        </c:ser>
        <c:dLbls>
          <c:showLegendKey val="0"/>
          <c:showVal val="0"/>
          <c:showCatName val="0"/>
          <c:showSerName val="0"/>
          <c:showPercent val="0"/>
          <c:showBubbleSize val="0"/>
        </c:dLbls>
        <c:gapWidth val="150"/>
        <c:overlap val="100"/>
        <c:axId val="1316976479"/>
        <c:axId val="1316989439"/>
      </c:barChart>
      <c:catAx>
        <c:axId val="13169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89439"/>
        <c:crosses val="autoZero"/>
        <c:auto val="1"/>
        <c:lblAlgn val="ctr"/>
        <c:lblOffset val="100"/>
        <c:noMultiLvlLbl val="0"/>
      </c:catAx>
      <c:valAx>
        <c:axId val="13169894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Data.xlsx]online vs store!onlivevsstore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vs Store-proportion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16BB3"/>
          </a:solidFill>
          <a:ln w="19050">
            <a:solidFill>
              <a:schemeClr val="lt1"/>
            </a:solidFill>
          </a:ln>
          <a:effectLst/>
        </c:spPr>
        <c:dLbl>
          <c:idx val="0"/>
          <c:layout>
            <c:manualLayout>
              <c:x val="0.1833333333333333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0.1972222222222222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016BB3"/>
          </a:solidFill>
          <a:ln w="19050">
            <a:solidFill>
              <a:schemeClr val="lt1"/>
            </a:solidFill>
          </a:ln>
          <a:effectLst/>
        </c:spPr>
        <c:dLbl>
          <c:idx val="0"/>
          <c:layout>
            <c:manualLayout>
              <c:x val="0.1833333333333333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1972222222222222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16BB3"/>
          </a:solidFill>
          <a:ln w="19050">
            <a:solidFill>
              <a:schemeClr val="lt1"/>
            </a:solidFill>
          </a:ln>
          <a:effectLst/>
        </c:spPr>
        <c:dLbl>
          <c:idx val="0"/>
          <c:layout>
            <c:manualLayout>
              <c:x val="0.1833333333333333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dLbl>
          <c:idx val="0"/>
          <c:layout>
            <c:manualLayout>
              <c:x val="-0.1972222222222222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'online vs store'!$B$3</c:f>
              <c:strCache>
                <c:ptCount val="1"/>
                <c:pt idx="0">
                  <c:v>Total</c:v>
                </c:pt>
              </c:strCache>
            </c:strRef>
          </c:tx>
          <c:spPr>
            <a:solidFill>
              <a:srgbClr val="FF0000"/>
            </a:solidFill>
          </c:spPr>
          <c:dPt>
            <c:idx val="0"/>
            <c:bubble3D val="0"/>
            <c:spPr>
              <a:solidFill>
                <a:srgbClr val="016BB3"/>
              </a:solidFill>
              <a:ln w="19050">
                <a:solidFill>
                  <a:schemeClr val="lt1"/>
                </a:solidFill>
              </a:ln>
              <a:effectLst/>
            </c:spPr>
            <c:extLst>
              <c:ext xmlns:c16="http://schemas.microsoft.com/office/drawing/2014/chart" uri="{C3380CC4-5D6E-409C-BE32-E72D297353CC}">
                <c16:uniqueId val="{00000001-4BFF-4371-8F04-78881669EB6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4BFF-4371-8F04-78881669EB6E}"/>
              </c:ext>
            </c:extLst>
          </c:dPt>
          <c:dLbls>
            <c:dLbl>
              <c:idx val="0"/>
              <c:layout>
                <c:manualLayout>
                  <c:x val="0.18333333333333332"/>
                  <c:y val="-0.1342592592592592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BFF-4371-8F04-78881669EB6E}"/>
                </c:ext>
              </c:extLst>
            </c:dLbl>
            <c:dLbl>
              <c:idx val="1"/>
              <c:layout>
                <c:manualLayout>
                  <c:x val="-0.19722222222222224"/>
                  <c:y val="8.33333333333333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BFF-4371-8F04-78881669EB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store'!$A$4:$A$6</c:f>
              <c:strCache>
                <c:ptCount val="2"/>
                <c:pt idx="0">
                  <c:v>KMART ONLINE</c:v>
                </c:pt>
                <c:pt idx="1">
                  <c:v>KMART STORE</c:v>
                </c:pt>
              </c:strCache>
            </c:strRef>
          </c:cat>
          <c:val>
            <c:numRef>
              <c:f>'online vs store'!$B$4:$B$6</c:f>
              <c:numCache>
                <c:formatCode>"$"#,##0.00</c:formatCode>
                <c:ptCount val="2"/>
                <c:pt idx="0">
                  <c:v>658115.49</c:v>
                </c:pt>
                <c:pt idx="1">
                  <c:v>2528142.9900000012</c:v>
                </c:pt>
              </c:numCache>
            </c:numRef>
          </c:val>
          <c:extLst>
            <c:ext xmlns:c16="http://schemas.microsoft.com/office/drawing/2014/chart" uri="{C3380CC4-5D6E-409C-BE32-E72D297353CC}">
              <c16:uniqueId val="{00000004-4BFF-4371-8F04-78881669EB6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Manager!SalesByManager</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Manager</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Manager'!$B$3:$B$4</c:f>
              <c:strCache>
                <c:ptCount val="1"/>
                <c:pt idx="0">
                  <c:v>KMART ONLINE</c:v>
                </c:pt>
              </c:strCache>
            </c:strRef>
          </c:tx>
          <c:spPr>
            <a:solidFill>
              <a:schemeClr val="accent1"/>
            </a:solidFill>
            <a:ln>
              <a:noFill/>
            </a:ln>
            <a:effectLst/>
          </c:spPr>
          <c:invertIfNegative val="0"/>
          <c:cat>
            <c:strRef>
              <c:f>'Sales By Manager'!$A$5:$A$15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Manager'!$B$5:$B$15</c:f>
              <c:numCache>
                <c:formatCode>"$"#,##0.00</c:formatCode>
                <c:ptCount val="10"/>
                <c:pt idx="0">
                  <c:v>16223.210000000001</c:v>
                </c:pt>
                <c:pt idx="1">
                  <c:v>23870.300000000003</c:v>
                </c:pt>
                <c:pt idx="2">
                  <c:v>70065.939999999988</c:v>
                </c:pt>
                <c:pt idx="3">
                  <c:v>81133.34</c:v>
                </c:pt>
                <c:pt idx="4">
                  <c:v>38138.720000000008</c:v>
                </c:pt>
                <c:pt idx="5">
                  <c:v>19648.400000000001</c:v>
                </c:pt>
                <c:pt idx="6">
                  <c:v>8133.15</c:v>
                </c:pt>
                <c:pt idx="7">
                  <c:v>101079.18000000001</c:v>
                </c:pt>
                <c:pt idx="8">
                  <c:v>72424.009999999995</c:v>
                </c:pt>
                <c:pt idx="9">
                  <c:v>65967.66</c:v>
                </c:pt>
              </c:numCache>
            </c:numRef>
          </c:val>
          <c:extLst>
            <c:ext xmlns:c16="http://schemas.microsoft.com/office/drawing/2014/chart" uri="{C3380CC4-5D6E-409C-BE32-E72D297353CC}">
              <c16:uniqueId val="{00000000-8ECF-41CC-8D7E-C9456E153C67}"/>
            </c:ext>
          </c:extLst>
        </c:ser>
        <c:ser>
          <c:idx val="1"/>
          <c:order val="1"/>
          <c:tx>
            <c:strRef>
              <c:f>'Sales By Manager'!$C$3:$C$4</c:f>
              <c:strCache>
                <c:ptCount val="1"/>
                <c:pt idx="0">
                  <c:v>KMART STORE</c:v>
                </c:pt>
              </c:strCache>
            </c:strRef>
          </c:tx>
          <c:spPr>
            <a:solidFill>
              <a:srgbClr val="FF5050"/>
            </a:solidFill>
            <a:ln>
              <a:noFill/>
            </a:ln>
            <a:effectLst/>
          </c:spPr>
          <c:invertIfNegative val="0"/>
          <c:cat>
            <c:strRef>
              <c:f>'Sales By Manager'!$A$5:$A$15</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 By Manager'!$C$5:$C$15</c:f>
              <c:numCache>
                <c:formatCode>"$"#,##0.00</c:formatCode>
                <c:ptCount val="10"/>
                <c:pt idx="0">
                  <c:v>293553.06</c:v>
                </c:pt>
                <c:pt idx="1">
                  <c:v>272210.60000000003</c:v>
                </c:pt>
                <c:pt idx="2">
                  <c:v>201015.24999999997</c:v>
                </c:pt>
                <c:pt idx="3">
                  <c:v>172533.9</c:v>
                </c:pt>
                <c:pt idx="4">
                  <c:v>210632.55</c:v>
                </c:pt>
                <c:pt idx="5">
                  <c:v>205043.04999999996</c:v>
                </c:pt>
                <c:pt idx="6">
                  <c:v>204205.12000000008</c:v>
                </c:pt>
                <c:pt idx="7">
                  <c:v>98503.730000000025</c:v>
                </c:pt>
                <c:pt idx="8">
                  <c:v>86340.640000000014</c:v>
                </c:pt>
                <c:pt idx="9">
                  <c:v>83827.009999999995</c:v>
                </c:pt>
              </c:numCache>
            </c:numRef>
          </c:val>
          <c:extLst>
            <c:ext xmlns:c16="http://schemas.microsoft.com/office/drawing/2014/chart" uri="{C3380CC4-5D6E-409C-BE32-E72D297353CC}">
              <c16:uniqueId val="{00000003-8ECF-41CC-8D7E-C9456E153C67}"/>
            </c:ext>
          </c:extLst>
        </c:ser>
        <c:dLbls>
          <c:showLegendKey val="0"/>
          <c:showVal val="0"/>
          <c:showCatName val="0"/>
          <c:showSerName val="0"/>
          <c:showPercent val="0"/>
          <c:showBubbleSize val="0"/>
        </c:dLbls>
        <c:gapWidth val="150"/>
        <c:overlap val="100"/>
        <c:axId val="1162211520"/>
        <c:axId val="1162228320"/>
      </c:barChart>
      <c:catAx>
        <c:axId val="116221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28320"/>
        <c:crosses val="autoZero"/>
        <c:auto val="1"/>
        <c:lblAlgn val="ctr"/>
        <c:lblOffset val="100"/>
        <c:noMultiLvlLbl val="0"/>
      </c:catAx>
      <c:valAx>
        <c:axId val="1162228320"/>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115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Buyers!SalesByBuyers</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a:t>
            </a:r>
            <a:r>
              <a:rPr lang="en-AU" baseline="0"/>
              <a:t> By Buyers - Online vs Store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 By Buyers'!$B$3:$B$4</c:f>
              <c:strCache>
                <c:ptCount val="1"/>
                <c:pt idx="0">
                  <c:v>KMART ONLINE</c:v>
                </c:pt>
              </c:strCache>
            </c:strRef>
          </c:tx>
          <c:spPr>
            <a:solidFill>
              <a:schemeClr val="accent1"/>
            </a:solidFill>
            <a:ln>
              <a:noFill/>
            </a:ln>
            <a:effectLst/>
          </c:spPr>
          <c:invertIfNegative val="0"/>
          <c:cat>
            <c:strRef>
              <c:f>'Sales By Buyers'!$A$5:$A$15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Buyers'!$B$5:$B$15</c:f>
              <c:numCache>
                <c:formatCode>"$"#,##0.00</c:formatCode>
                <c:ptCount val="10"/>
                <c:pt idx="0">
                  <c:v>143924.37</c:v>
                </c:pt>
                <c:pt idx="1">
                  <c:v>104554.15999999999</c:v>
                </c:pt>
                <c:pt idx="2">
                  <c:v>121697.56</c:v>
                </c:pt>
                <c:pt idx="3">
                  <c:v>69084.55</c:v>
                </c:pt>
                <c:pt idx="4">
                  <c:v>81915.97</c:v>
                </c:pt>
                <c:pt idx="5">
                  <c:v>45816.3</c:v>
                </c:pt>
                <c:pt idx="6">
                  <c:v>39203.43</c:v>
                </c:pt>
                <c:pt idx="7">
                  <c:v>23548.909999999993</c:v>
                </c:pt>
                <c:pt idx="8">
                  <c:v>15631.689999999997</c:v>
                </c:pt>
                <c:pt idx="9">
                  <c:v>12738.55</c:v>
                </c:pt>
              </c:numCache>
            </c:numRef>
          </c:val>
          <c:extLst>
            <c:ext xmlns:c16="http://schemas.microsoft.com/office/drawing/2014/chart" uri="{C3380CC4-5D6E-409C-BE32-E72D297353CC}">
              <c16:uniqueId val="{00000000-C975-4FBD-8C5F-A0E485D4B1C8}"/>
            </c:ext>
          </c:extLst>
        </c:ser>
        <c:ser>
          <c:idx val="1"/>
          <c:order val="1"/>
          <c:tx>
            <c:strRef>
              <c:f>'Sales By Buyers'!$C$3:$C$4</c:f>
              <c:strCache>
                <c:ptCount val="1"/>
                <c:pt idx="0">
                  <c:v>KMART STORE</c:v>
                </c:pt>
              </c:strCache>
            </c:strRef>
          </c:tx>
          <c:spPr>
            <a:solidFill>
              <a:srgbClr val="FF5050"/>
            </a:solidFill>
            <a:ln>
              <a:noFill/>
            </a:ln>
            <a:effectLst/>
          </c:spPr>
          <c:invertIfNegative val="0"/>
          <c:cat>
            <c:strRef>
              <c:f>'Sales By Buyers'!$A$5:$A$15</c:f>
              <c:strCache>
                <c:ptCount val="10"/>
                <c:pt idx="0">
                  <c:v>Bruce Curran</c:v>
                </c:pt>
                <c:pt idx="1">
                  <c:v>Elizabeth Gentry</c:v>
                </c:pt>
                <c:pt idx="2">
                  <c:v>Howard Wright</c:v>
                </c:pt>
                <c:pt idx="3">
                  <c:v>Richard Carr</c:v>
                </c:pt>
                <c:pt idx="4">
                  <c:v>Chester George</c:v>
                </c:pt>
                <c:pt idx="5">
                  <c:v>Amy Buchanan</c:v>
                </c:pt>
                <c:pt idx="6">
                  <c:v>Maggie Mayer</c:v>
                </c:pt>
                <c:pt idx="7">
                  <c:v>Sara Ferrell</c:v>
                </c:pt>
                <c:pt idx="8">
                  <c:v>Ella Hickman</c:v>
                </c:pt>
                <c:pt idx="9">
                  <c:v>Chris Monroe</c:v>
                </c:pt>
              </c:strCache>
            </c:strRef>
          </c:cat>
          <c:val>
            <c:numRef>
              <c:f>'Sales By Buyers'!$C$5:$C$15</c:f>
              <c:numCache>
                <c:formatCode>"$"#,##0.00</c:formatCode>
                <c:ptCount val="10"/>
                <c:pt idx="0">
                  <c:v>542555.46999999986</c:v>
                </c:pt>
                <c:pt idx="1">
                  <c:v>503470.23</c:v>
                </c:pt>
                <c:pt idx="2">
                  <c:v>427704.99000000005</c:v>
                </c:pt>
                <c:pt idx="3">
                  <c:v>312539.23000000021</c:v>
                </c:pt>
                <c:pt idx="4">
                  <c:v>278257.8</c:v>
                </c:pt>
                <c:pt idx="5">
                  <c:v>174100.77999999994</c:v>
                </c:pt>
                <c:pt idx="6">
                  <c:v>125502.73000000001</c:v>
                </c:pt>
                <c:pt idx="7">
                  <c:v>63908.990000000005</c:v>
                </c:pt>
                <c:pt idx="8">
                  <c:v>51254.19</c:v>
                </c:pt>
                <c:pt idx="9">
                  <c:v>48848.580000000009</c:v>
                </c:pt>
              </c:numCache>
            </c:numRef>
          </c:val>
          <c:extLst>
            <c:ext xmlns:c16="http://schemas.microsoft.com/office/drawing/2014/chart" uri="{C3380CC4-5D6E-409C-BE32-E72D297353CC}">
              <c16:uniqueId val="{00000003-C975-4FBD-8C5F-A0E485D4B1C8}"/>
            </c:ext>
          </c:extLst>
        </c:ser>
        <c:dLbls>
          <c:showLegendKey val="0"/>
          <c:showVal val="0"/>
          <c:showCatName val="0"/>
          <c:showSerName val="0"/>
          <c:showPercent val="0"/>
          <c:showBubbleSize val="0"/>
        </c:dLbls>
        <c:gapWidth val="150"/>
        <c:overlap val="100"/>
        <c:axId val="1296033168"/>
        <c:axId val="1296033648"/>
      </c:barChart>
      <c:catAx>
        <c:axId val="129603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33648"/>
        <c:crosses val="autoZero"/>
        <c:auto val="1"/>
        <c:lblAlgn val="ctr"/>
        <c:lblOffset val="100"/>
        <c:noMultiLvlLbl val="0"/>
      </c:catAx>
      <c:valAx>
        <c:axId val="12960336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3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6CF59071-3A65-4C5F-8CA3-03F1106871CD}">
          <cx:tx>
            <cx:txData>
              <cx:f>_xlchart.v5.2</cx:f>
              <cx:v>Sum of Sales</cx:v>
            </cx:txData>
          </cx:tx>
          <cx:dataId val="0"/>
          <cx:layoutPr>
            <cx:geography cultureLanguage="en-US" cultureRegion="AU" attribution="Powered by Bing">
              <cx:geoCache provider="{E9337A44-BEBE-4D9F-B70C-5C5E7DAFC167}">
                <cx:binary>3HxXc9xGFu5fUen5Qu6Ibmytt2obmEBySIpJgS+oMUmhkXP89fdAsqUZEB6sfHcfrh2LAme+PrFP
xD+fun88RS/74k0XR0n5j6fu17e6qrJ//PJL+aRf4n35LvafirRMv1TvntL4l/TLF//p5ZfnYt/6
ifcLQZj98qT3RfXSvf3XP+HbvJd0lz7tKz9NbuqXor99KeuoKk88m3305imtk2r8uAff9Ovbf9dl
Vewjf//2zf459hPHh5/9pwofPEre2PvMr/bRm/uXovCrtOjfvnlJKr/q7/vs5de3R598++aXKfKr
U76JgJCqfobPGpS/Y1KalkDM+vbX2zdRmni/P8fMeocQ4Ygw9gfq1T6GT34/+k+e7+vp9s/PxUtZ
AtFf/7/0bUcUwi/b929PcNIvU/sbm+10pPHfD1+Z8suxGP/1z8kfAJsmf3Ig6SlPlx6dON4RMSDo
u7Su9Jvv7PyDy/8N2aJ3GEkkqSDHQgWhS4olFib5Q+bfFOqbaH/iRPPSfPUFRzQDyf/+G8nv6qV9
843gj/vopfxvyo+8wyY3sZS/m6Y8FiMTYJsSWxSsd/wL/4H9TYw/cbB5Mb76gokYr+4+/o3kCCb9
kpTRPnn+g43/BRMk5B03BTIZsb6KaJTRkXtl7zjjFqbiD9BvsvvPDjMvtsPPTiR2s3P+RhK7SotK
vxTJ/+RixNY7hpmwMEazFyOl76jJwLea/Fh0P3eqeRHOfcdElFd/pzvwfl/G+2QMg/5rgQ3D7ywQ
EKOUfrM8OrE88x23OOZUTtzmf3KWean9+OREVvf/vvsbmd0HCFDT4r8qLGq+kxzuMpPgP3OTFI0+
VJhzAct/cqJ5kf345ERkH87sv5HIPr6U1ego/xdRJoEMwjQ5ERCH/CGcwysOrsAx1GRimkH81KHm
xTfzFRM5fvz3/8diPHSGT4eZ489meSAjQSSC6wrPyoiyd8xCWFDKvtrfxCX+idocH2leQgcfPfr1
g5Tv7Zv/Tcb259nc94zY2Vf71ddU+iChO/30K5lQDph89NTF9U2MZ8+/viWUwzX0PUMfv+P3D/7n
SfWP73nZl9WvbzFH74TAEKiM3tOiAuKRFuwdnjD5DlI8iQgmDBE6GmAyxkzf8n6MCYXUH1JEasnx
WTlmot+eWQRxgoQkTCCB6PciyPs06r00+c6i339+k9Tx+9RPqvLXt4ybb99k335vPCtkL+C2CeNI
Ekk5MxloV/a0v4VKC/w6/j9xWKRVWuf1fc+rdWpU3EZR1qkq62NFaL9qy+G3OmofWwtpJbF5VWT+
PvLEdaOdmHlOJgOFpFix6NlkvLnleU8Ua6uN8EqnbekOJYwpt2ozlRrdxkvMs4gERCFLbwcUJnYQ
Fh8a97r2Lwesz+P0oi4He+gCFXn5uvITZdTmxxwNn2TJbRqQVdXhj43JdrGrA+V3nTK87r5P2kSZ
qU4VyR8tXSta6WsUyPe5lf5W4XQb57WpygSdNci4HsiwCvziKsGxq2Qe3vRevkUZ3hh9d2kM5o3M
uW8LnFJlUZ0AJDmz0twOO25zL3fqyHR0vQ76wY57ocKIXRFC35dGwhRN2Kqpyd2AhtRBUaOVlYlQ
ZRX2lK7LRrmiCRVO4r1IovOy8p+tluVwiloV8WOX5p8xiewmRZ5ttMYd7+L3qPVWVAzC9viwz3B2
19WIXlf1sIsGdB4HuFsxZl1QarznHVdhD8dLDFfeMGHWWyuuH82krEO7FVa+skrJLgQR3EmbINk0
5XA2WOZNjd3nMGDIxsh1VSCsTVwm0i6r8LIr8FWRV18SncP3prTc8IBGlvK5llzVODcclJDIwY3Q
Z1lJtJ0GoCx96d+aQ7LNQ57bA275pivTdiVcukr81lJt3+2sLO1+M1juA+1FsBZtFWzaoqlVV1no
Qyr62EmKXquodRWJ/Fy5kXVJ2/iz0dTIljhYpUnX2RRZwFyddsoyq22foTvEo7OWgI5WZHjwXcsh
nmE3nN73onoZSv+CMndtREa+4jImCrOwtK1IPrqFFyhh4BWJy13c+jbmhatcH/sOTcpYUSutlQFF
RM8MbnQVPzVp4HCXfrHqKrMbU3PVse6x8ipHCHEZIDFsEzxsRBb7dhRYL22XfaQ6P8sK8lgO7UoT
Eqi6iT4HfhKp1DTf53nrqcLqU3swUq2wazzTwaQ2yqkyk/ZO1PnKLOiw1n7TqaD1z9MwWcdVdxt4
oLBtjj+ZRoBsAw21XdYpWjWcR0r6XDpmSe3e0KsoKy84CXNgWn6Dcv1YS+vWy+kHnqJPPgpWfl3k
dmd413nSn2GU1cADcieyaN2QeOt6sSOK8lM4RJ9LUlQrlgfvy24TeNXngFQPDd6UYVYpjf1VlriR
Q7voqqOaPmmr8JVVmhU1bJ7z6qKitdMQ7yGvsnQD3xWs2i68k4Q7KB1udBJuc5KcR7IHw6vt0EW7
2gwu3QGr3Ez2Im/OE6S3JqOKCm+kbT8EoW1U7Tof3g9iKO3Wjz/0VWO7zPiNaOzaYY53skW/Ydd3
FcPikltlq5qGPICv1jZu411DLKJ8GV/4cbhLNKkcg4UfC9P7SLwiVY1VwVmNwW7AjzuxFM+apqZt
sPpOBsmNEWVyFRCjV6Gg2ZqE143o8Lmk/n1lhUKBLdhe6Ycrz7wOy2gthk3t+rb2nkvGtjrIS4Wi
WjtJMlSqRMkt7gdVZPW9jlSv97xKVFneNa6WFzkVN0ZfXbthaAupt6nQthX4hgq9jINGVxsra86s
3r01jegmrvZuqu2Ie59kFYJrJfUjbvpzv330c7ztywCvyoasSCaVqPvfiBnnytDItDEtzsAkNTiX
Jtp6VsavAhw7kg1XZa4/UlLucMo+kaEAner7yBH50J7LEpQ7omQnURMpNGQ7n1Qf2kx8NjuSKJTk
e0ncT22BL7LAPEdpAG6D5Y2TajTYXeUWjtH2zVo2FCmWMoXr5qpvR9ywdKiQVwQPhY2x/JxjHqwy
M6ltN0dbWpqBDY7dDuMWAesax+BhvEoLYtmNxre+V0cKdxroqZpnqwchReFFDqqdpN1tlJALsFxT
QQ7rJEF87iL0bJhBBNqSg1Tusv6GRN0VDZutn4hNTvDaHQabu89ch6s6pueiR5U99FK5idnc9111
mftJq8o+ujJJVKnazOh1yriTt6UTFcUZhAFyhYm0O45WXuOrlA4rN6oiVVpdb+MgeU9YtXbT/D1u
G7gbcLo/iGbmYoFXkYCFuDTHqgmBeIWNkcJBJGAS06rCoEP3KAsNOyMsVlHYJ1C0+h4zzaBgiHgm
AQfAWIgIyi1oawiIbQ5hUrip6tDt0X1S1IFnxwFrH1hXdOvUD5MnNHB2V2qNpKJN6yYq0Knbgsay
6jIUXbdugs569HEQeU6fIv4cpIVI1cIZ0fSMY6xGKEHE4vB/OWFFxKqsIXmD7gP+xdsbtd3IjRjW
UffcP1duaQudQoZ6ii1QLT7mygQRSo6HXEk61gdNBYgXFl+VG/fJBQ24Pv8K8nss/Tvzv4V/T2nW
F76nf2+Dff/xX99j/uSNqouXff0m/fLmroKmE4QaT+XXNsuP3z7+Eb76d6wxOD764VWg/ieh+Lfe
3J88PIrTjzKSP2pPY8yKoWHynbV/HqVPP/JHQG5B38XCJlR1TRDu+GW/B+SYvLPGYNyi0oLi4WFA
Dp9hBIO+mtgSHFkCxPNHQM7oO8GgQSe4hDAfUyJ/JiCf6AH0CgRgSyioUEgIJZ1YhxenorJ0S3bi
OklUoiHAtdtPaeYk4eqALTOGaB1r3Cuk0U4PzH3wXBYK3pBdKLHywef452akBjsdg70Lg/EFo5ok
Gq/wJjbV4cFDEQW8SlyrXJ41keNClH+aqDkQzijUOywCErFGwz4gKmMs4Ebe4x00kZ0geiTxU4GD
jYa46DTQxIt9pYZbEIZwDkKHRtAxUCwKv+sbj+ySUp7lfmZLqe0wW3CWMyhirJMKYcLfkO0do0QN
ojyNU7bzuqa9r3o3syPkCyeMSro9TdCoWAd54EgQQEFJnZocrgFrAiW6Iki8qGC7vIVLSIhocDqm
3cvTKDPyEQwTLjHFCCpTE/VuUpJhKPuyXdLmEFE3/L72Wr0aMpld9k3JFqRE5hjIoQUH2TSDLjmZ
UNVIz8gh82U7k6Ga2EYs4oe0TXGgOr/zICJHVEaQyBRw4cq2Qedh6BX7uoi70ClTq+Qrr+Vuqww2
FJCUiUzs66DNvDXmlaHVoIPgPu2qwfYpCr7ovGh9x09I89nzBanfN31rbYMsDPkq7ODhAnl4TM6n
QjMR5qCJAqYB8EQL67JFzBtqtqM+0qsK51cs9D1HG5JtEeSLnWtcx6x+zNxqOI9Ko1R5IenutEzx
5LYcVcf6GjZAl9M0QbrHWmpmbm5WDTCZUAM7pINQzaouA9n7EO8EawNBkgXJQGKhM10MSyY/xwQL
apgQtViWSeA/x/AsFcit6MB3LMxSm3oQnCX4tizKYcWqKtr5AXOgE587lhmchUZBr7nozG9X67ex
hBlvOnMKCTVyKM0w8DygbJNTVJIEceXXfEdwmH8y68TdQgnnc9ME4dYnpF31EQov636oNwbkOitI
PvC27CLj7LQ0Xtkx3GlwhUFdCJReCE6OuZFRq6StTI0LM+zNTW+J7m7grbvgmF7LHGA4grKxMKHL
TaEKdeRoKcMlLUltXBSeI9zhvBPZsxUaA4TMyNaBzlSLoTKUF/6ld/fzFHIojEG9Cvrrgk443aU4
bAtvMC4kPi9wpFrz8TTAKyc10vYDgE0ukX7wChSS1rgg5Cbuz5vCrq0zxBdc4eh6jmyXQ72RSs4l
oyYGx3vMwTQSuLZKy7qoGopt7PM7ZhRrvyCBEwRuuPVkpFc/TdgR5EQ3SlkUcRkK60JcR2OZ6UGG
DyV9OA3yyuVO6JpoRhtqr2lS07rw0GOb7Dk+a6Ob0xAzAoLgjRCEOAbmiYmAEDXL0GC+3hmQggee
tC1S251309BmfRppxpqOkCZCassgwWTQegflsXXK5ab2u4+nIWb0YIxETbjnpYSMY+LDc9mQLs4D
vWuzWm+aIT+ToVeuEs+8CN2svyy1jxbujTmq4LKHXA9aP1BFnlDVRH1d5VkFkF6xyfv2c2GK96ep
WoKYqFpTeH2e5gBR9IWG0kzhqYwvhZSjpU9MSEDvCkalkMUh/p6A4MGti8yt9Q4M1fWac2lserjO
K1CDxLqQ+V0l6YLjm1M9wQWkB9CRITCbd2y1NepzElGA9Mgl8siodUZ745feXxHRD5ypiuPMCkTD
W70zw2LDWtxAVSXuFkBeJRucjpEl+B7IeSQahyUOo2UUuYXPGwDB12aygvJK3UfXTdBvZKyMfCkY
m5XWAdpE0eMwFIOf9noXe/GG1PE5LtBzrHuVWtRxA6yKMrN5Kxac3teb95WWHOBOYkDcm40BBQdQ
RX2LcijcWbXj5edZoKD2+qnJeyf0uMK4UH5d23F4oaMXT2/j0rV947EtLmFctW2YGrzq0msb1aar
wAzXsRVuSgpF7bRyEukpbGy9ov8Lnu5QQqMED/KZColcxhHSu6zVawwxBbDQ6QyqeLw/bbBzbugQ
aaLYLa/MmvegC7q+KVB2lQ/62Ss+er4m0IEpF8odZDTNV0IREsZ3pImIHBPqQ8IaqzZaMVC9a7iv
BrmFaWCrfIRinhr6+jNt5L0HCWmXfzICJ+ZQ9r8JskTponfSQTh1ch40N2bQ21RAA0esPShwn+bH
zDUGBfofB5xw3g1qjQppgedPI2uNIMC8qjukbTb0S9fynK+UCAIBGFdCkFNODMNHnYmzGutdlEaF
U0OXTtWMxWenCZrzXIcoE4730JtwK96BGfj7si4uW+Ox6tl5TOIFzs2SQwgoE3QpMcyEHIs2iEoe
QnKsdyG611kK1f1hAWFONvI7AuQfxwjQnxigSQSkVEakQqtQsrj5K3EMtFhNgiizxgbtRCp1WvVD
4Q965+Ibr6fbFOW2QbOFtHuWFD6G6pAUQ3A2ISX1s4RmlQsuGFTfaD5kw2ObLeQmsxjmOABCEJR2
rfH5gRMhZopMPzD1LkigcULtsNwEPF+4GF8nQHCZyAOUCb8oHYDCXPs7qOwjFVeMOKXp6bPB9bKV
H5BLk2afMr+1S49/5mUVrzxadAunmPNih4eYKHnHPeoyAqQOXWmoPGKW03c+VX4PfVFpeCuUtktF
mllMAT3usXIBgxqTaMr1e5SHNYjwLO4b1UATUg7MZuS6v/0LFnwARI7lyDuzLhoxuiRokBp0z6Eu
BJfU0LcLXJx1FQdAkxA+GLOWppN6l1p3VZOpTtY2p+cyy1anKZrVTMEo+pqrQmp4TBHcbRZtoZCy
S4wHLxCron8w/KUAYJYaiSHFQgIEhCc6UZOctoUR+LuAfBHeoMLgypKRwyq9cKnhWc8noUjMxyoA
1JKPyenqxICuqO/vGmqqvK8cGW/y9jL5LdRQ/ki2nY0CNVjQLV+Xlq+MBbHNcFNCVY3DqBBExVAL
OYYP2yjwRTcSaj1U9EFD/rXkSuby/iOMiWqQAlVJxwHDZMYGomBxbvbQ411XfbTt83JjRM+GJAtq
MsNXiTn4YhhAlFB1mLiWWpAWAlXP30m3vQly7mBkavXTqjhO60uAsWBKZnqnuKKujDKJ/Z1b8zWk
xgYNV4WbL6jILCUHKBNfUUNjvupo4u+0G6la5MqCKt1pQuYgoAqFTWTCv3B3HWtBmje6Q1bl7wZ5
WSfF2mvMBYQZg4JEFarrJtSJoVcy0QGr0ZFXJaW/K9AHn1y2XXqrySVF0UJhcU6fwTUQaH1SaOFO
HatP3VJHMIizC8wXFt8a7UMVLYV5M0kJNFt+YExsJi2h+xFEzN8xPdTnXkhzu05ZtoGS/nmciY+B
VYY3SOY3bRAupV9L9E34WA0oN+oGsEv53mo+BPxzZX05rQx4/I5JnH1E30QbBunjritNf2dclNjc
8K3ZqwFmkGDKhb7Efa4E3rAaGtOZLeIl5s4pyiFzRwYcBB4VoW2tW+rvQui298kq5x/9GCkrfDpN
5SwOhM/CYlRCl2QSq7OsliHSHIKoT2a3bxsYR7lH6PYvgECjh2PoBwPMhJNpx8yAjZciFVsWbmAy
SFxESyoxS8kByIRjZoINTQcBF2JvtSs+TlAVpFdlEVLb75i0/wpNFsQucPcSPE4nHgpIhMyIcwKO
VcBkSelljlmdRzlsQpIlVZgJkmCwAKaQOfladJrc9B1jeV0IuDcKrBVE1CRobdOvHej8q7i+OE3W
3EV8hDZxs7h33bwOAG0oHPExNgpVRDd4UNBg0uVFHVCVdQ9tCu5XrLzQU33PFjg761egi4ZgiGCc
IJj4laTLQhcL8JGdB/UCAs1ou+5bqQrUMKfAlquinA5O0YftJnWzckFZZ13LAfzoFg4sz4KJlAqP
7DasXtW+UK7xsFiG/RrPTJ0LQ+bYrhaEwSLqMcoQa2mguhgddKUM4zpvfNDSyyD+5MP1ZhUfxQNO
zyAqcqCftpDUjDb9ChsjmJmGPiKMaUxUt0YmFMV07e8+9GmptJ8qGLW00/BCdHRNxV/I0yQ7gBsN
94ChaRB4cVQAHOoixcVNVLwMwYfTajsntEOMSaDqMaMTpAOMrDlP071f3/R8gWtzZngIMfGU0oB5
v7wZIRxGLhOyyo2t7F9KvKD+s3EijM6BdCwwejIdJnJd3FAJE6C7UsMQog/DLN6tlyEnqI3nWmcw
FTy4dtKcVWF4dZqL89AwUw1aMUZBU+isjShOxys9zjx6Zg4xDBy2def4OIMpHpjIVZ6bFzDe6uId
Lcp2Y8axt8Dn2XsX8hroBMKINRFywujAgGFVhBHQT25Ss0/XYZ07Q0Nh0by4pCAAagxnY9mQZmgV
GZumPfMTtNBimlWog0NMKjGoKgrPZ52/y/GlVRQKlTeLzbJZO2TMFFKMmc+0UC15GTZRlUIAVeDQ
TlzLPOOml6zqaOBnYVYzVfT9BeIZezot51lVZhAVMqj8Q8Q+uY/NlsVpEwFwlUXoHDdsE2A82BLm
7Rzhwayrn3f92WnMebHCYhokIeDV0dey5oEbqLO+CaI6B7fOjcs6f4ABQEJXaVWtseFYUI+s5Qc3
ZCsfRyuoKq2az6cPMBL1yutxBkVTMYb3MGt05IbaSrq12YxZSuBeigqmEzFZMN1ZpTmAmCiNDHzT
LFpIUVD6YchgchtdUjNXp+mY1ZofINOyVwEDfkRoADHi7BNEp0F414laxaV/0/hPUbSgK3NhFSin
hPHGcaeQTC8q12VFb2VAU3w+9L2KonOoNut44dadVUkTgikEQxkMenrH0mnwIHPXBJXsZK9gjMsW
/DHiiYP9ZbubJUkQGLiAzhfUDScBBo6Coo86wAo6afs+sav0S0b6FW+XXNmsQghIiQkIDFz6xNCs
NsqqrARXnkal6txn3a9JvZb8Yohc+8ySmQ3NNh9mkplpuxBhmUmzbvvn0wqzdIjx+YHhJZWAywSD
4QXBXhe+Xfnng//baYxZpYQq0VgEgAG8r5OrBxixzDSCEQ5/Z0F4xuW2C7Ct8/eeXosM5nsX0OYp
+oE2URbPDQeeF5Cncw1jEoUTl1hl+uY0SbP+4oCkaUiRsCj0I5BdRXLbdB+97C9Z8gHCxCMJCuNN
aQlMg8nryrz1YnelNYzKNp1tfSgGb8E7TceHBQIDhuLWdyFN3FPdiaDo3AZqbIFrk+46hCWGoLxO
/bOxFVT751mXhoqj24DHGw7LBTqtlAcaGS6N/CzwdupUQhO3gR8D5ToK7EDcuG6oTktvVkXGNS+Y
iYZu/bSUMwyGpUXUg5f06y9lLWBTx+Sfko6mCzHTrDM5AJpYV97mvItMYGoX7nEc2vDeHqXjWLlN
uUDSEtJE67FbMJiRA6Rk4LDZkZ5D6wbGHGCtaH+ad7PSOSBpovkySeqMVi04jMFrlW++hD6sJpzG
WJLPRPd7FrdpUQPGIB5iDWtN5W8Ytgz+30AmCg8zwoJqBGomQSih+wUmDhaDuHmpwKsuEKwUQj43
kT8KWBmzDhQtxtGmTQZlxF961O0qf0HR5jn2A2gifuol2mIecEzk5kVMX2QvV0YhF+Qyew9LiL1h
dJZx8jWKO3DkWdWKtCcQfHceFzDFRYWCye9UBZivisjHF9LDwYJjmqfsB+aojweYaZTD+CgHzLrZ
I9yvQOOyLlsAmb2hYMoRRpxNCDGmDiFDnobMfoCsIv0SRrAO1myZ/9IguzDXHew2/rzmwer419F3
07SmWpFUQR1YnQW1fp2gTZ4azMncoIXVrjRagPrahJkGttBAhEXUcbEVBvSP2QfbiUXNYCYSRpKG
bWlhJeHSCqNVqdNNmm2saj0mkW1YrsKmd8Rww0V9V9XsvIQ9m9BAoRqqfnOa/jmr4PCSChg0IzBK
zifmTWQzWGkIZ/L9zoFQDidfkspQXb1g4XOuisOMN4ep9XGecWIUbdBnVSejYBd5t733BZpgp+mY
05rD75+4wkC7UHky4mCXJjDZA1tNOIT1sI9ZX9sFXJBJ6JzGm83AYbYbxjPhBS3QKZgA6pCzfKhG
gqw2Xxd5yNZDaFIVdKnYehkJVRlZnp2boaUyr4s/9RbM6J4+xJw9jvNtMBoGZUdTTt2mCKuUm0A0
9j4QD9nQCjPMD6cx5gRnSo6tcZME3Mz4/MDmw2Soq4GkwS6J4ocSsn0F42HZX3Bm4JJNCiuHAhaS
6DFI7ud9n/ZJsMvLhNk10o2NYBrIabLsqcwauKwts/sLfgZasiZEWlBRt6YNN6gLFz1K+2DXo0uv
fGh4ZIfpZ+zGdhxf9tbSvtUoi6nxi3Fym0A2w9B0a8OPLOhR6DrYyUB8yKgiNWyRbrtk63fue5y9
h/xzQTtmEeHFT4RRGCGFVO2YqSlFfmREZrBryhXEPKmExW2zr+yUeVAyFcrLu085l+vT+oJfWyJD
FDYfYOMAepnQ1DqGLXkWZ7rzoFHxJNYscvL4Akd2/Zv7AhWaDttWt8v7DWtt2ERowvPBLG1YmFXe
Yjn+tebCQSCns2B6G/g9LU+1MEwYZV6ud1a/q5GDkwUFmikNAwCsx5jwggNIu9lEa3sN28qwAQFD
QC2kHJXvDFujcN+bfQ6T1A9t99Inmd3CjjE13KseVvNPc3qW0dCZxNiC9iGdriTkmTB7PZR6B3eN
8sJCtdCRb3BhV6uKfYa+4gLe64gDVsAgjgD/jaEcPb5I4tATRCJLCngNg97lorT95rHMOrtpnyJz
reNg4Vqaw+KwciTGbjhspU2KGVFmxDr1YAyENhmsqd8N94YYYBRaxeyn64cM2q4wGQpjaTAANR2B
smotdJhCAGCwL2EAQVR0jkN/QVVemyKDvjuMJRFCwNVM/VuMK8MfYigFVT60R+KHvAtsa9+beyN5
IR+tdiEjntEMgONQOoNbfewrH0uqiEnHS1id3KVtBF0Rw6HuR3gVAAnPZGpBQPV8WhHnDOEIjxzj
GTCR4iewernDZrTOXGw3GT+LtNhI3HygMDfsdV+G6tE4i/xKLVU0ZuqVI3N/UDvRy0LLrpU9lE0M
bWyF7FQ6uGtXZOelfx6E7qVVw7ZpJrduW60JSp2s4TbkAAvWMRMQwDHGBhHsKsGLbl4tlyFXpnys
rJhWd0YqYjP02Acf+sjflFFpU/q5rz3V0KW783UQAEZpWTCtDfVSiCsngYgbI+xZaQRuzgyVtBoF
LRzocy+p8ExRAsboYdhxXEiA+uJUh6Fc6/M+gmn3oX9GG42cTPd2yLStGVbwIpUHfmZuhmabGCot
F5qdM+4A3CwU3wXMcI9vDj1WsNFB5L3nQ9VKPOGuVFFwXxQvVvA+CJ4WdHn0LMf3NMjwAGoSU0lR
M2m0AJW3+6B/SfmVH6fK9G7hBQbMPHflOk0/LmCO9nECc1plYYPAGTRTwF7DUpVXmm/99CJwN91v
VXGrOVPwD7OggrZZAJ4jFlpIUHWBoick2RO+em4B7O7AdHS0Y80LyvfhS4mo7YW1Lat7Jr11bCwl
+69TDphOhNVfECVsSEIycCxMN8VF3XeQH3fFaizsutKChdzBJsmCG5xpkR8jTWJXGZYD8cY6Wgxv
CYEtRqP8mBRkBSkXtWBn1k6NyO7Rhc70e0LijbZuXXhfy2kez5kn5LFQmDcl2OlXt3EQP3elOwRo
pLYxDGwXBrwjyBUwIGLSYGm/ftZEISdBMD0N7hDWbY4527vloGPc+7BKm9qMVtsou/ZiaOVuc8ZC
xeQHzGC7VriOYPFq7BLCGyF2OhhWBXEfTtM9c+VBpPvjLBPem6QJaJ1CXy6BkmGWWMq19qEolGkK
NdQxvPPAtxer2/PM/gE6Pj9gtgVrWWM6Dz4Yhw9WJp02EWvZvvwF0uCNVbCXBWN0/5e0K2uSFOe1
v4gIdvArS27U0tVL9fJCVHdXA2YxmJ1ff4/rizud6SSSmJqXiYmpiRS2ZUmWjo7warmU0ta2hSYS
guu6aAfu7o2eBF1nB67JX6kbLKbh01493Ba6Es3iaYTyDjq/EGrKFV9WDb2tgmvmDkRV6W6oTcUv
DaPf8GJrd/NciuRMdKYkbjMi+aIrxb5L9UPfPBkjEg9bOIBVQRoMNzqTUT1Xxd/PTqqcrKGPewXq
gURaCDhfvWeW88fEBdxpbeJuRHmru4esgyneAjbyPZfiusVyx4aZ6KICy0y7PM2sD26fz+qCROch
wmMLHR+S6uV9CySlAhteNsQ3rHtNZaGSnDazi2txBoir/gqSdq6flWqZhCAtte6cMg2bVPfpNBxR
JQi0drC9bJl2KqG/kHb4/t8WKanHZFgJ74QftpcDXXZN8aFm1NOSeUMNV48L7yqkpFAHNi1Jjluj
VzC20DmDeMpHs45RLuHtlayEyOjeQCeieDzZeNRcKoRR8LFAqwg6H/QqQJE0RqRsa9+KLtvVKDc7
04arFccvu3h0i2g4N/zDkR/jRtHk+M/oHKBdONuAxB66f19JQe//mQhJMWbFGCjaOLO7uftIhylo
k8LT561W9FU9P5MiHY1hVaquMHQCjH8YluA4T2jnWOqX28cjfuXWdkmBSY1gF4wDWMukc1DPNWEz
Rfn0MNHer+mGKmytSFKFklQoCANWftfX7b1L5xNLX6fmq075x9uLWhUEHhVkWYEZUt+eUWc2r8+V
QetU3J5GnQOzedZm475Vgynh/m1Bq8p2JkhyUIBxcSsRz81WqxGba+IFSKwfcdVYG15p9ZzQnwoY
FBGdouIiny2Jl7VGqhznBF4AfzZOOaqEnzuKsprJ0j+3V7V6Zc9kiVWfydIAHJ0WClyIY7bL41jF
6r6c3cfO0V5562T7qpx/2iAk3Li5q6cG1hsX9gi5VjlzrbV6aaY9QAiO2rHQSdArwqr4U2VaaP1P
6fQe00eQjnBs9P6bMuavXVSQg1kQVzjItVosh7NHC9+Gzq9pCDLXLt6qoAfCv1zu5cLj2qnr4n9Q
P9zhznjatuJbQqSLleVuObgCZZNrp87i6IG9t9kWP8iaqxCNE8j0IYWDwOhyJXHdAJsPwr271jGa
T9rQNJ6lULbxAF2p3ZgA9f4VIykfTXqzm6sJXpcQdqhoYwBrV/woOC13RUEoUMXaHCR86cOJ9HYY
67kaDLECgjvbtsNhyUtvLGzjoKUZQfC7JCdQx2y2rog4Rrab558plPnsjkyJbv8PBMR1n9kjUANd
OCUgqjCsg2ue+jgySO7jtddt5rjWTxugLcN0wLgqI0u0BrSVJENFqw3RaO3Ou+rL7fu/ZmuQqftH
gLQ2wwKRTbYgy4SAJwLE0A25WYWgdyqR3kkfzSXbuPmroZaIT10NRltkei93c5xRsktmRMNWXZOw
7hUWgGqPeUo15mGu89xr+qTyKxePurpj9Xdusa0s8+q2whIg4jPfrMLlNxR0tPs01uGdtB/onSSU
e2n+8/bOrllWZOvRngmQseNa0h2qEjCB6HGOIqATqPqpMdpAwcu/+gHEQtJulMffso9XOnomTdpV
jTBbrQzYnkxXd07sq/OMSHl+QhEoHLp6p/AfpTEjKOtDV2+Pt5e6ai4scLkgGwtuA1daKtGyOq1M
2KRq2HMQEb7HfOOs/vl9aXHxMONuKPj9KS4DTWfekm0Fx8JsXu3fmQjpHijToszOCA9hNuMu17Od
rkXt3B+o+pmB3HTyNoPX1Zt3JlH8/cyqdNZIFWPBoqj5q5gU1yNpHoDxKWjn9JVqu9tHtKrxZ9Ik
31Sqiu6OC7SRAry8NPxROI0+4e9IzMCnmzaYIUCEo8onpbmDSt+6F/KXhv6k9PSejhB4DSSFbZCb
gzRPZtmBY8h7PsNkLWmAEtznyg2a9vO0xTqxeqXwUgIgXKSBEThcHlAPGEWRqkh0FbSPOsZ8Wn5e
bAB2O9srHNNzjRF0CilSFFm/n0t3Kzm8dmRI5KF6a8Dwm6p0ZJrdmBkb8Zq39D8FkE4oovQQfVsv
VqwUfh1HhagFdTXZGhtGmakVgxA+oKRmtF7d7wtqBEhagEuVeWO1YStWLhoE4q0GNAo8gBwkATYy
O7GGqjQgcD6N6aOpwqPqoBGcybNlZadePXXOVtlWXF/pegPpiq58AOp1UNVJFoorNm96u6F3nCB3
Z9vKZ7Do3ndKEweV6hT//qkAYwVIOwCh4A+xpMQIM/OpMKf8DZdRoERZa/ej+3T74FbMx4UM/VI7
LVqhCSCm9K5DgXI241PuzF463Y/9M8/c4LawVS0RdQqwpaEYIlcp4xExnJEM9M5c3ur4Zec1lpnu
9FgtdkwdX5QmYXjf26+35a5cAeBp/8qVjq0z3WJxlZreKZ1vJveq+9JuEYqsicCybJgSJC6uXiIM
byyVFCO9I6N7n8RdhIz5MG1AocV3yuoHglA0HKCogo45aR2tDdJxkkCIowOl8yq4lm9v1Jp+o7kA
Da9E4MdluztprYUGSYfeiSgRFA3ZzgYCs4o/3hazpnTnYiQv2RpVjIcb0A9ZAfqaYqe7R/2Q8TIw
6bfbktY07lyS5B2RdmsMPmNBzrxTBl55hap+m6wGxT7Nq9ywMP59S6MJ9ra/Wyi+6MwfVyaqCKpq
0juDvFjOvZ2FQ4PBBVv8TFsLE/bxTAxx5q5FtEjvEu1ojmBOUtidSPbkz3nDvaLmG/Z2Vb//Lksu
ldDBsDow50O/MVWgdsBBDBr/g9qXf24f2Jq7xP6hkIjGJaTjZCDeklskx+wAIGMqILSc8jtoko/q
yB8o6341w25QX/mrlSIluDB1i9hldVeBbAAGFXRoAB1c7iqPBx63hgKkmguQX1tXga1VaMMH83bt
oFltAYfTr9sL3hIp5YNAtBUvYwmRo6Y9CtL1qQI5IwWTR9sezaIO04S9w+YL/Mb/r1IyI+DrrOpB
z/O7HCTldWonO14azGOjpng8LQ7lOOQbIlfVB9GceKiDy0auK9YLCGO5ABHrRdijzE6RnmztjULC
qhD0YIvmKBDLydxok9LWaFRBGcbsX4DZTPsvm2XL1dPCs1P0P4EwyRZ/P7t2RZ1SkOLixZeNup/P
aC5Tf8Y1Xp2ANeoHPd6wx+u34UyedM1zDGCoqgby6ow+Jc3oLfXJXe61bDfobajGulcax7z4Xm+9
r1f38q9gua2OKI0KIgcDCWvtWJnoUbTdEMX/D7eVf10KoIXCZeK+SdvpdmXcZpMN7A3y4Q478YKD
emp/W8ia1wRVoyo6leA65cZ50Pc5WVdCCLW0u5wX0WDGL7dFrK1DAOqQbAXtCRi0L9XC1tMRWReI
yIGRn6sXk3wBK987ZIBACT0F+OKrYnVllay3sgwRb3dS0OlXztyjyL7flrIWAQBv/I8U7XIlbjKA
q8ZOYOf5U4UJAFMHZrnyZCnWhkN5axWUg5lzSZKttacCUzxYB0eZJvyoFFbpTQCSHbo+nUKe1TxI
jM55UhUwKjZmaX+gevHUjuN3Z3RSzNxZpj3TksyrTZcF6YzZLJg3snhTqoJWmbtfXTtBmz1DZ31r
JOTY0Az9fVmR7p2p6+86QPdB3YmH0JC0Wywrq+qA+FbA5FHvlzEjcW2Aigb557uFUt8puhCRe+Zs
Oas39NDVDqK9Fu9XtDgD+3d5Vka84D2WAOZsFTvAnU/EmH3XLEUfiB3OOv2iF590U6CegfLiT6lN
nzXa+IP9wah+9jQNlpEd2/EBvMil+wRQ/U7VvySK7luYOFQ8KOA586DUu9satpauNUQQC5JilMoR
U1x+dknBMKGmiMbtOqJj+ZQNQPcu7GilNFDn5W6m6X1XAiNeNSnxhhQ0yqzfN23rMScLMNfhNGd6
GDezumFtV4/t7MOkW5wbNq1bC5Btu5/8idZedmrN+HB7+VtCxN/PPAiZKDEKA5jttsh85bmZXit3
I3uyavDQmQy0tqArkhsmm2ZuoC8csSFG8hDqq+qGuVs1EmcCpDWkbdPOSgYBYxGA+hTqpeuf8uT5
9k6tvRL0MyniK852itEBs8YoHtuTe6yG0zidwOlQPNBuQyHXfPq5HOmNwDWXQJlgiHTrwVGCCehr
EIJyhaBu8BsaeHtVa4lr4IFBDADYES6AfDr94mLsQQMtQyhk6Is/OuifnUoAnj62bUAxigaP/EHZ
ejAIY3BlLM7ESmfGYgxsWUYkTHgauqCxNBHQevUy+VrqeK1BfHvSvF5rtrD1q6d4Jlc6xWzM3CIX
SQwjflSBfMLCNDTEWSTkiKhv7+2qLHRYiyYeQf8oOa+5RacJxsjh7eCcii6PvVxDV34xHNo4Q8J3
i/5XbNnVlp6JkzwYdaxsMDkUlCQvqCuBaOALKze8/moEiEYIUBsC24lZD5KRJ7w0LTahN0GPJ4xB
qtPT4vra8hKj4xrD48CEta9L5RmkuRWnX96zn//Ilv1YtTTlMI2QPRYf4rk9dGbrAwnk1e4ryd6T
7TpbqC4dXjoonNUOej4UvILwLCnYvgds9qnKl/IduFzM6ACXkuh4QqVVckGmljLORiSiohqz4fQa
jMPqtFFLWVXGMxmSN1l6sAuWowZDr/Ze17n+XL7YnAYjaOlR7rt9UquqeCZM/P3MVuI6zAxE2vSu
dOqvmpKFseX8Vokd3BazbrzQ/QxOFbAMYCbvpRy7b5Iu5WhJqw3uzVbxWMdWVJengbGjki8PdXWq
iV/+3BArzv7qprmC8E1QiALOcCkW4wYrp1wgtonbgFHHL+sv4Njqhs9TXWBQE/MMlAD3C2YY3pa8
6kpRJUCCGe9KtJNdClYQwNAFUzYwVaF0fAfTHo9jrLb7/yZFWl6soc+Z60IK+Gp9xannAPPU4o21
rOoIkCCCJhWzC+RKIlCffTFxOB4MjCR9SATZ9LJRixfnf3VQZzIkPTQbdDeUEx4pBk11kZu3/KXA
KLVxTv0JPUn/cUmSOnbIs9l2iyUZ8ckdX7Qgz7daXtdXBCItVJqR3bXFNT+7WXk/WakxQ4SKcSbG
HwtEZd1nWpXvUAGRiAeeDjVtx5UUbbZNJxtH+JKiWwBVOM6pGd5WsrXjP5cgKZmeUCPX9RavBecX
wyTJMX5sms3oZu3CADEKFBUwMmIe9+V2KdmEoZYj3D1vT+hEnpLApXmA0m5g4jU2+1Nxr5UHReW7
KvlYVg9VzDd0Ys3uosUNxSHQkIIoR7K7c74MmPKCAzOh4GCwB/9Yb4a9bQVVZgeLlX95x76eyZNV
viAd6UrIU0r3iN513+jre4XNG++GtVYatO4ZJrqUwTmEmtflzjZJkRXlhIdDP9QBd+7JOHt1c0JS
DUyAA4gUU9cr8X4zqkCZQE/+ud+aPbCqQWdfIOloRtV6qGZ8gVs999zaLSXxXbrFybuqQWdSJD1l
eZZPTgcptrXLHM9VN/zy1iok32/UCwfMQOwjf0D3P3zkqFQbOri+BmDSQJthIckh6eCgDxj32OGJ
68bGzzSxXT+ttSV4j+L9FSIpHgUrQxWLxlwkhLJGP7nWry6uNtRufbf+CpEsbG61lTEuIsbNaoxd
dYN60g6biPNVKW8oMdAzgg9BPNHOjKw7NJS5KmI/Zjdg/ehBodcOILdcFKXc3d61VfOApnoxuAPw
dVe6RrWGwYUJhahUs0PnmzLn3sQOFiYcm+/aOwCuoMxiPJ9M6VukzEJaaxE1atWvkh8Cdt6WG0nv
Nf8kUF3/L0S6lIbZWXBeiPyIntmetoyYNjfOzs4wywrcYMYWInd1/ywxphDpG9EhcHlUmeNyjANT
odq2oiEB2VEfHTTpTtFyHlTERMkkG8uNzMxa47KBTul/pEpuxUzLeuk4yk9Ly086BnRjcvl+1kBt
xapwGcjRmYdAfzEHspsy8hvdIQ+OldzZ9MOS05OhPAm0kmCUua1Mq3qLHljUG4A/1eT8NaAAjb4Q
F2E3sm+5s+dm4ruomP43KdLiraJtZ6sh8Ggq3nqolJIv9ryVJV/VI+AM3mZTog1WEjImlVoi0s3v
mO4GYH+MVVCvkdlfhg2FXd+z/xeEoWWXChRjxLQ5Kwp9y5Xng3lSnc7DkMH3WMd/1gNYyqUYPCJV
2g5YT00mDN8mGNGcB8UmxbBQdzngFfCM/20bms0vxZgtVQTwBewIsb5DQfYD2uYx/9jvu3vRMIie
j3e4L9BKgu8BbAVoZZXcVxnnVFVy3PdUfZg+YgRy8R6lPpcgOa96HNMGw+MhYfyULq/zcN9nW7nr
NSVA94gYmId2HJR7L7dNZ3XuguwawWhFDykzD+izpla6oQNrhwNsJvqPEbgLcodLKYritEmf0/wu
a2dMW57CHAgAVDM0pfKVZvEo3TicNeNoiSmWohfXsUyx7DM/ZqDb11jiLkf/T595VT/Hv5MlczAJ
enD9mmC0gB5jZvxt87AqFBNCUAEAJh1c5ZdC46kg7jBiTrhpfqsrzKpu9sqzlfoZr/e3Ja3u55kk
STOsseJTlfD8Lh7GnehBTeMddwfQV8DmEYyNP6jGljauy8TzC51oaNCXSXCGZtQxiXrM7/oGmGkU
Ztm+7oziuJAcM6nySQ3xeA+znNobWfTVXAdoa/6RLFnEmcVTXYFe9G7mM1p8tQSI4vm+7zWMFvSB
Dks9HZOcOP0JZPeGv1u7HghORA4TxFBoer480qpAa6zOrBxTDvKvUzXPR3POv2WznWwY49VFou+O
gGgFI4mBhbyUNDepy4oMkaox1iGLEXKn/pCznfWzNexoqJ/LkQSt+/u2Iq2p7JlUmUJCn2N3KE2E
rky7T7uoqhUgjT9NyQlAzY2tXPNr56IkP1COOsgwRRWhBGSkBaSt4fdtlqAo+OX2mt6Gncqu4FyS
5AoUrEnNBTqLM6/KihAD191wKl8BcMtjZKicYZerGOE+ow4Zj9/6ck+nExtfFjY8jFtXVVzFq48B
jga0B+BXAezh8lx7JykxJBypW5vXAeZbTWW9u73eNR3FpJF/JEgbm6E0BjIZSADnaNDnToiN3XwY
rOsn+gBRJkSsedXEpMYOYspsQgydWvsCHelMRTMRYs44DsZl8Jgx6V7X95FSbLVsryrpmWjpErpc
y1i84KXAi50G+51MHik5yOM7f7Q3qXnEgVwf2N+FSr7KdUoLoTzi6pR8AX7Vt5Ns17U5Zhfq6r41
9+MEQkuiPnZU2QgvV1UFzZaonBpgt7wCCMfU0RNLQLuSFzf+kyQbF2P1Bp79vmRi6gxTaXIORBzm
39ScPzrV3kpZCHbojYWsCxKjLIH2ROVdcoR0zslUzMi4mzoLp2LBwDptv1Q7BXj827q/qhqIwMAY
JdjiZLyHZVJElgJ915WqLwq5mL4dZq0bNoYV8K0WkNWbdiZNUsTUaHMUKLGBCrmPXSA/wKVv/7i9
oislcHRAFdBti0YtIN9MyXildqHnDtK3sMVOvlOtmO2SFKnI90gB8AyRq6qDNPvSKql5G/fQBT1q
x27a48H6x66yrVTqNdWCWIvoOIMEE5MBxOmdRWEoNoIXzez1iCE4qT3e0eVDpfL5g9nWbZhifu8u
LjFZu3a5V8dw8AorAB6fwLWQThSUV0ljnGp1sT01Lreoza7dxNvXgRRKdPUgASGFvm42LbxBT08E
mloPNVBPT8k+t8lxxHO2LKIYoxX7rI9a/qS6+6pBOXp55uXe1T3GnA3/f6XI+BgYcTxMcG2II7t/
RVFpqVi2FrHE79sXUlKPsz2qqJ6db4ha0zDYbyQqUHsABFBad5osVst0Bf0witUfcuiaj8Jw/Xhb
w94g+Bd2FCsCFzzaM8U8W4xEuzz8ouJ1OfQJVKws9ANbdPMwxulwsCZsb+ZW6sfF7GjA3OQri3HO
gJKq+9Hoj2acf0ZHSn/s3XHaATSshVrXNLtJB4kwHwfDN/HLHgVC1CMVVwK3K/TdPMYsAJN/Ebou
eh0Q/tuHwaotjNtqtKAbEYkbeXlMBy3Gtqrf2n4ywcUPaoDb674Kk7FssF0IBDp6PdA+dbnsxmH5
MC6mHjUxTQ+9q8aRWdf5LzNtv49o9TzYGneDqeDGn3cIxgBh9FYi1wk9uhSc5sRgXUL0aFHsHVpX
H6q02tUtzLw6H4wEHduF9um2yDVNEjU5MDmI+bEytxvIiPmUmoURYX4q8cSYTvQ6bYSN13V3bCgG
toHOA25R03R5Qy2zBgOqoUd9tZ/bXbNPn9vvZPGy2Bt/2z/zrQaC6/y+JFDyXl2nar0eQyA1Ji8p
Q+2nknvFi/0pzzzjJfmQGEEfe2x3ey/XxWKGgYYWakFRJYVxZp07Gqb66dEYfxjSoHjM7+27wdyh
aK09WHvy3H/g3YYbuCb/EWtFzxWsjoNnh5zEAJHkNGGQHC4pajTJck+zgGHckPrVpSFqF+hG9gz2
jEQH2KT+2FtPylUTLIasgSIG5RTUbi51dmLoAF7GWI8UxV32JTX517honMUHqVJ5LFk9AmZuL+Hi
au0vnijNrkmATmWJ6QYWaT5VCh6Dttbl4ZhV/K7l04aGX3l8sT9IowIkB2At7NjlB2ZEAVGKQo0I
I0OWj6xs+1A3OmvPjLHY31aANcPxVxTYkC5F5fNcAZCWGNFihDYef7Z5JDqIzAt2RFBwp2/l5a4J
6S7WBu9zKXDMZ4yUyrG23qxPczPcz6W6G5XmAQCdHeXMr/VIM4qdYs9+OjY+r17esWLw74EmTVBv
yuAPtGgPeG1kRmS2LvO6pv2Ghg3gCpcftZ13Hvi691W2RQCypnMCMo7UON6IKrTvctm2Gk9KQl01
ysDEMLn72Ep8c9YfyPK7+5o8NZ0RGNN94tQRQs5gwYc0zrifhwTxy9b1W1Ev3HfRbOWaYOdzpQAp
TkhcpUuhRU5Z7jLrc9wqUZPZfhYWA8gwVU+v1ZMKfir7wMuPdhV/SNwfapxsuI6V4AO6AKQ+zgDt
dPL0r9RJ2sLAbPEoZg84aZifOJyXGNje15xkW4sWsaUUGECaCzQuMo7oGxR/P4sKq2lsxjpGP66b
cM/SJvRQA/ZT519H2/L08WigNzLrirDQe2+yIsdJgqpMnibefsiqLlTQkXFbD9dcjCOyuOh1FlSQ
cpw6zHZaMsXRIq42z4v+JTVjDJouPxF0zYPOz+MT2oZIMh0746tebWEn1nbfAAAKZhCEFtCEy/3o
c9vuyYR4DORnu3I+aW0eVsiRzOOzRj7eXqoIAuS9/yvrKp9lcJa6HYcsrT3NzxjVgY4l8tW+w7i3
bAtMs+ZcQGKNyBpFDIAAZCoXiqN3izrXI9MYPG2YfaInXvr7ifLPTAHuAUk0u5v9GfNX+RA28dNs
bmHZxN7J6xWYxzf+aV2TU7LE7mlu9gQXLHG7QKns2CdOkWz4bl2EBFdidER95K2nRk7y6BitpLpJ
hkfbEO+15CcG7H3GRCnf5iBDMdITm3g0xMHQ5Ue1qbx4ipp+2dV1/SedtT2BBSpGTExLfoPBzJ+W
8gh44X5o1CNNtuiwr92MCKIwLwaMv+jMMSWrX5g1KAfzVo86DCzAqytski9ZF7bGUY2DLHFebyvc
ijjEoqgsWHjboO1Zit6A5FY0PuGRVScDAfqINB63DqCAADmua/kdn+HAR2MraLw+EFhT0FYRWFec
uhyZaiStYOo0PSoSElb2zzKu/ZIExKLIG59s55kuv4rmt5mEWolMed5NW1Zu/QssPC0tkAwCs3R5
q900JsqozHo0ZSP1W8DqaR2DYjn+M7s/S+1PqtBPyWgdHaV9jTMdfr7yh2nYCCqu77vYB0EabhKC
6o5kW6a0qBLwEumR/aW0nDA1fX0udz3V/Z5g7Eb+tDnDfsWYXoqU/GvFWVIip6xHltL3QYZBqjtn
WYyPekdHMJ44ornUrH63Zl/ueGEUQM+C71fp6y0ywGvnevkhkp9hFGSsMOp6RBSq7KYCE3xmshQ7
kw/q020tXzEAkPXGXI5I0cCJX542pvm2AwPNeMRTc0dNEz3pZvZMSVCBR1dpHzPyZBkeQ+Wrjplv
s4dC8ZbnzsYonsdy2rnTLwy9mjWfsh4Pfo+5eXj7C1fCnssvlHYjSdK8452uRwmLf5tp5iXdziBD
OE9eHE+nGh0qmrnL1K+xeyxLpM79RHvI8M7qta1PucqwOpefIkU9Cwe6dMFmRj2QnJ+Geaep/mAc
x+FQNACUopKzAYZ8w2Zf2mdIBAs4gAsIcVSZ+iGtgQ1D0U6PVKMdvXF8RAVrGe947XroRTvq7u+G
1geN7ScLJYNux7XP6GMCt6ODsHQ3J1Gf+26y8VXXjVfYB3wOYDYiC4N3xqXSNHqNURo1ns9tPxSf
9TlrwyoBJx16b+55bCiPC+Zrex3GfIOqrgWal1SgVei0Jy12wFpn2t8xq3oMSAxYU8PSIshQfzyk
pH3B/xQRPJs/mLr+TeucHBQMRfXEcr186LuiDyZiOz6a/+fj0LfaO4wOAYhIhJIoK7+VEs4CPOHy
7WFQ3lIg4+AhPzg/MY1w9EQxxWcu2p5I4lQeAyOH5wyY0Hdb19d8DkHBEE8LkXc0Jf0y3bLTjQXy
bYxYbbifglHBrTMvrTxlRncAKbd6Oq5hMW9zc9EqjbPE/Ic3+3C2ZNtRnLhJKyMq7b73qkHln6YB
7XA9+tx+WZUz3xnmAJrBrM2rg8XU3K8X4y7JNX7Qi2wOMJ+RvIx1p/lJ1hSvhIEguipAyw9GC2Pj
/ombLl0GuH5kbYCjhe7IgIx8Qqdag6mckZos+8bUUb1tej3oJ/AZ61k8/ut0IyoA0G6k54GaRJR9
qeXVNGi07wYzUrpvuon5n82/VzcYDIxpA4TFAjBJOu4hS4D2KUYzitHzSVkTNK7rGfaTncV+UvSH
Ah3OX29rmPhJeQvBug8uEFGxJTKeASCZwak7akYLuKIOpaHS+6LnhmekruarGDgMELy9Vee7LsFB
yUB3IlpnBcpMZuG3YcQ6s8isiC/sm52Yx8ZIP8cZOSx9j5G7UZJM+3bJTiZYL26vd+VG4Z0K3hy8
EcU4VRHsnKn3RCrSWINrRoTr5NiZSxpSZk0hGSZ7l+UKxkIOSvbKgUnYOFxhA6WdFm4VcwfAp44w
UoofY8fu3Rgv1qgYiJezErr6zOcN9339SgBVDl4pKCCJbKYuRUkusIgxOOutKOcKBXEN0K7ouzY2
nplrm4iud5Rc4IvAiiyZ+6lUMDx4tqxI7YZoBP+xk75M8TFN0rCeY6Rql0+3T20lw4OcKbqVcC/Q
2o2e6MtjGxTN7rsaAxqB/k4+iiIL7I7qLYnXzV5T+vzHn3IrfbpyNRAB6Yg1DXBvXFGjwCu0fc1K
OyLZl6rcqRiQvgz7OSn9Kp82agxrspC6BDkFkF9ApYgdP1NLfWqSHkUkO3J6fZ/ZSqg1GJ3iKnuj
KkG/9W1jO1fiFowQwCXEMDHM6ZafTr3WNkqHnvCoU+7N5WR1YZXtGTOAP8mfht69I2ZQsty/LfZa
bQSvnoHXJRoSBHPD5SJ542apNcdOBKxCmFTa4A8W3gvExhjfaQxsA0V4wqdsw0tc3wnBwQoiXoRN
yIHa0sVrSQo4RJe7ERj85l2t0QPPaXK8vbaVCuGlFMmwzArIgphZuVHfpN+MBBzaWvYRlzDAnIid
0cZBozQfxq9GEhYkjdpYQRvy74FmYb3FPXytS/gS2HRkpESPkaxLjtIAQNgnblQ3alhm90h5Yy6W
pxPMbtiaXXntgS9lSaWamLTNYMNXRFUKXCyGcdSxHRro4SqWLaOz4jSELDHZSPgN5N0u1aeYRjCl
cu5GmthSZchesrydfDWv8wB8cZjUzLh+Skp7CmBnwZPT5OPX26e8pkoAAiDrClOOuS5SZnvK2Qyc
WutGSjq4ntp1I4Zdm1u42dWVAjSBlgyoK8gfJF1qx8RUl6p3o4R+muoacystrzAey6byJxUYn7iB
5XMDmv26vby104SdRTIN+QYMkRKadW6FnGHq6wQ7zJqyOS7AhzxZiXrvpJMYmDxuDeNbEwfGW5Dy
YPAPUoZSYiFXWlIN+eK+eURFeRz5jyzF40XbSqKsHdu5IMkCEEwXndHC7kZDWft4MlN3a2zmlgTp
xECiMfcj6Ikj1Yx08jyn+9sns2Y6UVbClFjURAFCEPLPTmbqR24qnepGk7J48e/hqX80lj3YM62t
rNp1ngXzFBDmim5MuHa5llKVObrtesWNCPseVx4i6T4Jijn0q8kbrY0e07Vtg4ojEkM0hkKzZD4y
l2PTCtuNyjwGjxqLuV9rjeXf3rzryMsEjSDm5bwNPQHNzuXmDR3IFzg4o6NK+cIm1Z9d5hfzxlK2
hEjKXOckLtSscyKqp147qIJa7z8LkRXZ6Cs3rnuspEjQY/yAbuQg2wJwrKxEgLZALYk4Ugdz1uV2
EQ1Pdx3TzqI5Sw6gzY+yJvcbkwe3T2VFpfGKgqlBAlcVZJaXYrg+jlamlGpkZ1lAEvZYJ3e5GfDC
/LqIOaDt1miWFXNjIGYVDGBgW0Im91LgXC3lAoutRrWzt63Pjs8M7pGtDM3a7mFwkgnEGAD1V0+b
Sk2mfi4XNULsPBzcrAhyBVNJ0mmr1rMmCLAXsHEAso+MneQOnURR1U7H/lGL/eB242MO7YeBjxuW
Z1WMAPRgAIp4uEjHhIKnrTNMnYqMnHmpc5/ST7315d+rgojvRT4LuiBbt7TO1dokrRqVTefN6OMc
hnCoX4fqq9t5W9Vp4cQu32Fvw4igeyKtfkVIWOFR5KIOqkbJQxffdw0LGttGsu7Ubzw1V4wburRQ
HRRmB/kUoY9nNpvqyQLG2U6NFPunGf8Z2b9OR2AhZ78veetW0zGOa8TvL/ODy17e9/uIs0RCCGH7
W5Ry9v3GpNHCbgY16t2mhdGkGLFK+OH20a+pF/JbmgrYBvIeckTVWGXKa6qpUc5eC6PxJ6A3tGoj
rlk98jMhkm2OLU0BnEfHSoYsJPHwCD1OrPTFUH+wcSuDtmZmzlck2Wi9TZJ86FQ16oZ2b+gv1dR7
uZ0HlrJxM9cMKEw0WkIsQB+viBMMNHjTAUcXmUize3H7PC0fTYi0d+VW7mJVlWFl4BWQ3FUNyU/H
XYKHa0tgqzEOHKxTtrEFZljbNZDsQc/EyBTk1y4vi2mN2oInvhpVZfmid+ZHjJ09GRRkJPnutsat
SoKFhu8BOAk24FJSqliLkwLuG9nGrsSstQbPUY9tdtitnY6wzijHg64LhalLMS6wc2mJyCeyeuL1
D50WKsgRa4MD7qQUxerj7VWt3SNU3oH9xNsaA4/E388ua53lKcMALpSHY+WRolKN/ydk+ffbUlby
MG+AXngbhIbAF/wfade1G7mSLL+IAL15pWkv1y2NZvRCjJHoimTRm6+/UTq7O93VvF3QLgZnzgAC
lCyXlZUZGcHdBnkKGJFhQW68l6q7Ihr3SWZMblrYq9bYmQ5YSRKQ8dTdsS2jwygTPxS1eS3NK5gL
IPAKmCliRi6YC9F3l9RKpuyntnX17ltpPzoZTE3r2vRL8nR7wCJr3GaZTWrSMMuBMM1jt9Zp0EQg
hWY95NEKvOxB1Wpf7hGAPjFSMuj/ZP8DlO1yJeUiI7UC2P6ehms9AbHL0K9V5z2tidfr46+vjw/E
yXhQYz8AQ8QdbLlK0S6ZAUI0UCzj6Ow75GDsaPLTygUG0zUSkXDmki/GKwZZUFAOADDFWTTTSFPG
EhtVBTBYzTO3LypXyzfIOiPIFKEmlo4FILvwkLgoEc1y62eDagWlwkbZ0+RIzZ0a3hmiBr2FMvGn
tuF/bHAnPZ+T0kFrvrIfEfkD74Xjp3ut/Qz2VX/SVRdN4KiH9cnvVkQlszSXLPbDQw39iFflKdyo
ndoMoPdCGm+OK7+Mfg+m5I3TGuGmwG0uzaSDbmngOZEZwOm/3JZK3GvdFMGWWYVBmBnfiop6bSNq
y142g0Y11PNY4z5nhnV2TpnSoehXPmmd22CDDOTLBCw4YtgMqFQC1YyEIJvXM2eJPGQlIRAFLVpU
eUO2jqTJre3H+cvk2shWYV0g74NkPChMuL1emLSRdPYWGEkGGkmU6zZq2YgoyhYuNOYmWLKIkXjw
WZtZV6axLEZ5b3f5GESa3gTarICEcvQjm0oCj7iwQHjbILkISDzuah7EXA4lhNoGxFJ6ekqtu7k5
0lkQ2CybQPcgdraCMgN3aEM8mCAWiBuaAE7mypF5V0xN78VV8/U3O8by1xB3cke7yWiFwe5N+tEl
exo/TYYgSF8cCyoxLGmoI7zlLswWNW81YWOZ5sK1px3uL7cQTdhCeIbJgsYYVgQHhN9nuZRISTzE
yl5TwvYunxx9i6rp6+2rYnGb4ZmOigHcgMy3pQ/obzEyhSp7og+tD5KuzJN0I9xAt635kziA1t62
t+RXWbQJ/Qd06V33H8yNMxhlVyh7GSRc20GSZl83KnBPQngDuSIpDiyQQa2VrMJG71O0VSgq9Xtp
ECGglkbO8s0yMmOgPeO3fOskiHmkFCEH1A8j9a5xwm89SCmk7igY8nVdBscXhgBsRIHUvGpiHWRz
KqZK2c+rGrwUu1bbgBxqnT0jZGwFO3Ph8tBx9bPqK7J98OmXTnBE6aC3BtgC8ss1wMQyIcDIFBdC
YStdf7k9soU4iiEKgF4ErcW1wDuNhmmUG6xlme/zYi/ZgOSab3NHfVv71okUKJatobgF7w6mHL5S
oKBkXcU1hlbjBs6DERVJT/9T1b4iEilZ2hq4pP5jifPwbZvC+eewBO5/yfpF87fBGDyzEKzVkhc5
M8MHvWRwklQaEDQ19mtv1p4c/8wdgWNnn8rlRViS4t9D4TVTo3EYsqZn+8G11+A676zgvp297s9A
BKNZ2nkIOWWgTMGreSUfA3aTCv3gI0IJjaq+3cxFAKqyeosQtfOKnEYPM7Rog9s78Gp4wEgi2gSn
AbA0qAdy270B1ZSVAgOxV+fZVcNoO0T997ZbjY6z7XUQ885/hiz+dtvo1bqBv5y5ZcQYgMwBpH95
xuQ60fu6V6W9lJcPUrVN5fzoGEKJrSu3wcwAC8uQI+zByT8ZCOg6HT2U9iSHJqzzbP7RK7dCnxRa
76JVl1TbsRC0qy6MDFcBCrloWEJbDf9eB4Mmmhp0OT5kgCClzbrtZxeEG1+evgsj3P08wfn3VaZC
F1bexkkQZb5mf//fTHBTF4a9quUGTMRm45rI0uEEi2T6rq5n9lA+mytu60mVg0cd6AoP5q5Y1V++
M/DbASrBaULKmXXrXe6xPiH49RZWYijukdN3jVfH+kHGVTTu2vIjykHg3X99W7O8PYC4aA2EABTb
HOfxs6nTss3n+DANQD87tYsOX28Usfpc+VY2MOSVWF8JPlzmfOsQxSgFtWZ8QIztSTJkxRn7Tb6b
+o/be+DKH10a4hOdcgHeqUaF/HCfhnj8vkJzNDTXaDz0ZBHC6/rYIBOEBkMGZMaYri7dUNJKszby
Q4JjU6GCRyI3+fJtgV98boRbnr7RkSCZYUSKwx3UfdxEala5iEZ4cSjohmVhLbQr+MJAOBlp36d6
fpjtn/rYeAXZFSIN2GtUBRvKmRFuKC164pEu1PIDyCdQBh+CPrf8mmbfJ7u/c9IcxClge1TBxhhP
QCFqNVoMaQUKIOzHmqIZSZS+WBo11MHQ5vfJVctnQuO4Lce+gKivEx8oeIvNZl2JWtoFNnTu1tBn
NObHEA49jM5bLTseO8NQnnRv73qRFe6VpWexUzY1RlKbL0ZD3Vw5dVBf/t+McB58KJqJJsyIEx0T
mXrK1PpGEgnecZ+s0RexC+CxeJHiwQhgB3psWUB45pAaNUnKOpfzAyj+3MyON1MYuZnuAjBhd9md
3IGIpitdMAMclPI1Md8hCL7qmxx47czLyDs2z0Zu9K2aUHeuB//2JFw7MrzPmboLAEh4b/Lr6cjx
QIHjgpqS3gA6bEnZqlPM3IOESBNMWicSWrm+by7tcStrZTRSMlC1HCrAj/S58cNufXtEIgvcsmag
057bISsPYxZ5pvmeiN4L19Ha5RC4a7mXwyk2QOlxQD2z72q3TmFHelfMp7o0faRFA3M8/m9j4m7p
JsvwpKSkPGil4SvGXW/JgllbOHEX+4D9/GyXOgMYwrswLaHtuh5nZz8bOyNLBEjCRSPgqQXPE8sJ
8l37k5HEERlpeZhQU/FQuP3eU/iQsKjfvz5f7P7HEx0HDlX1y9FkiVyiwbUqD3k8GwV65hP9Ht1h
IjDUwuFBOQjBDTJBjEmGO9pKAxy3hNbhQ37UQtCefR8a9FoOAg+yZAVBBmgOFKTRwBd6OZimJU6X
IKo5ZFKQU/mpKuUPvdkCsy4CoywcHawM2ubAAoYaBt8oWwxoRO7NooTqWVHuQzNWV5BR/nZ7bRY2
ASt3KsghIDgC8OVyODI6RKie6+UhlaNmOyp19Esah9Rtkb4TufilqTu3xU3dYGcqUsOwlcwvclVv
DePHiDtZLxRRQuj6mcPqqsijwZMCLsBrB7QQ25W13sQJtaQVQUTgzVm3Bv+Pp2nE72UIXlTRA4nN
bdM+3p7QBX90YZqbUCSVcsYMgVOFqriLva/6BKEoOIda8oeJNFsSOXTJJKp2LU6uqiHxbiBYhDjp
5UIqWdiABLUsD4072k9EduN4Y/Xb24Nb3C1/jfCvVBBEgEukx0mWB9sP6Qt0fGy3sHpRZWtp6yO/
gLQ+WoOR3+cmEThRcCx1E3ZlG+s7rSxHfyKVSJL5OppnKTSQh7DWEFBBsp+feVkVZLKZHkYU0RPq
glK+H63uHpmw3wnaWl1HVwUEjYuzh2YQ7EcFlSY+L6qV0L7TLGwNOwFxbDbNZSBBLArio7Hq3l6o
pQm0ULdGEcYEDQ3vC5usM8xay+jBqcJ1ozZoew2NDhiZ22aWRgRYEZwHIKjokeA3Xafk+IKSHhr7
cTIrP8ZLqMn74LaVhcEgecCgX8BJwb9z69QmxJ61qqWMghZCaLDwX8RdSIwgJAQFGihd+KswBq8Z
iaEefMgS+ghOwn0J7lFdjd+NQvvy1Q5mDTTR4GUA0hNUby83XUfyrFCcJD+k6U+pfMWrQLeebs/X
9apcmuAuwjbvhq4v0/yAYt/YJy6aLJTi5baNazcHG+h3QKIWQFNsgcthzHECuUoTNkhfbUNzX8Uv
1XBnR0eNrGXw08iCncam5TJuv7THTZsZhiibqbDnIF8h301eVrwM9lZ2/NvjWpo7REM6WHWRcMQa
XY4LwpRZhgx+fqCN4xaRuSfJnQ5yhq9aQThkgA0CvXqfhi6t2GkZmVIx5odx1INxOvZgrhYmk66X
CEYgJQrtbURFiCIujVQVnGdl4nE/VLNXjparD+g16D+SePTQbFmum5IIxnV9CV2a5Px2O6mt1fV4
6aeG5CnDNwsoPWwIoXD09SrBjgP0MSQ9AQfm7yEAixJzlFXYGfQgR4eUA6YBIYZ2YTRAHjA7nzQV
PPvrRHEJZaaVH1RKPAh+41WWI2kgn4RLde3h4KXPLHF+dJpzmbYGLDndazJCXUHEOnRtAIgsDY4N
vaEy0r7cwqi2pCChNIX7Kt8UWbOaEhE873qyWDsSA38iYQ/wJxfcZUWsKbQpnb3U1UEmfYvyGc3d
xa5QRfpJ123dDIsF8BK4W9CQhOff5caeZoXWmlaFgFH8KVrfkb+h4LGardBVJ1ea1U0v7dDsLNnT
L4pMAm0P0DTR2iQwRA001/sQ+SwIjQC2xaDpfKceTZ1u1voZdGeTPRyo1ZNgHlAmqB0539x2GdeA
KrycsBGB30OxiimWXo46rlNgX7M2RC0Eqlv2exungdaWm1FSd2NOHs1CRia/cXvyK6HzS6mmX34v
MsQYq1E4AKleMRsOoFpr8MqR9lQD3b12SKKXIhLlmq79PIaJBnGER7jzUQW8HOVYOpo2tMiwVnq4
cszRhXeMJmc1xW+d9vP2lC6sHjYqCiEMPwDGTs5B2kZdabSPIJyazr+I9VYoT1lhfLttZOHkwYHg
qsQdiVZOnuSwavI2q4wsOiRj1fkzyM7AeaKLcCoL0+YgggXWDlBF9OtxQ1FJV80TktNA20FhPrrX
mvtUf1LyfqdPv24PiEUPlzcxXr2ocFusMxY+hYsu1DwGeU0oIVFn934eN1skp0OtWUE0xiP0o/qy
sDJwS6ypnq0SThhP3djFCJnn2IGwcjht9Hg+GFTaOyDSuD0sfgZZdhrpCXRtM3Iu/PNy4yX6OFtJ
BpHoOsn7fdVIFUpIebGSSwmxM3hDvRSz8cUjhdY7JF7QYQDcD/7WuORVnkZExysUMm3FTlJeWEmp
/bg9Ln7/wQR6YdGjpTCGxqvCIsQHrUKFrM0httCeU47RKTKEdMzXk2fgsQGuIWx0yCnzZZ4EsnJO
NoF6PgSEzQa2IoS84tQPv0swFqaDaLfzB5eNCYAi0IcBLAWpJ85JJL1WyAZ43A5WgxRt6iJ5mVg/
bs8bHz192rCRP0BOCVudrylZnZ2ktTNmh6Kg3kQBySl/muMjuAzcsXsGFXNfv33dIjp7cZcg7MTj
jdsMc64mObUzcqC18ruG7MFjWurDgw3H7ldNnW7j0JzWYzU066xqRIxc/LFm48WtYuBqARszUJeX
+18eQVJbyyk56A74K9LW3tDO+N7ag98N41qbd8KgZ2mGgRGEtCRON5PEubQ41q2eqKAaO9iz2vjo
+NW8cGhXulxZLpGy1DMgVRvktRy6ObhABOf9KorAgPEOBzYZbgy5PB49K3VSZ48GKQ5zZyNYTap6
bSik93Qo5/hWA1J0uaVVkKm02yjUScGLCfncbTGOneYWZjEF4A3vj2Ubkn2S1+WR5HIiSCYtHF4m
OcjQ2p+YMM7X9pERprmmkMNIrCwgkl6/EUOqBXmJKxrOz6kAuA2rABoflSdZUGS1sJXKJofwpaQf
6QPwjuXafAYRY3iXqR4dPfquSZvb233BZzBYPUCPCGdwxLhD7Gihrc4Klp8qH3X/Ht+r0i4/pS+3
rSxs6wsrXFiqd1aZo95DIPiyjxAcZdRVrGfwYVUGcaHdcNuayd2N/0zk3zFxR9jQWiuiqUZAzW2M
3qDWEbhrDDkICdTMo6aN/Nv2FhwhsCKg/8DRBekLH1z0UZYx/h9ymEqwNeK+3+X6FyE4bEj4D0xP
jDcFv+3ylBok6xqcIHIoOxp74Ih37vAoineFQqzHUiWzS2tRpLm0aACpwBkirEb2m7OJDFLSZjn2
Yxc+ToHjzpCW+h1XH+n77elb8EDQR0PeBy8W4G/5NONkx5Vs1XiGN72EptIo0o+maTZ3NCyqYBog
O490a3w/ldIvoGZFpbFF64wJlr2ZwTDCbRYpQ3c6aHHyQzVmq5gMTFHvh1UBn10H0KM9zU38VmSC
HbO0QxFcI//oYFkR0F8u56APFXCsJjIPYeay2ucYP4X1yRYchKWNiRsatRgE86DZZD8/S60WidFa
Qw0zpN01IKPRojsqKvkvORC0Tn4WctFxyMMKBs3ohklmNhLX2gC8MCqeVbtDKXBUn60q5xEvOwI6
krYI1jB1QE9fDibpI31wclocJvqYJJDWiWQPFNxp86TJrlyAb69c5R0wBW912LoSfSgdP5SgMW1G
7pCmbhxqAFm3Fhqjk4dm+K7Em7CPd3QWvYyXZv38Q9mMnc16R/H5fdoUBw0kuihYu7O2mrNcsLbX
WwiPGYiHW6wzCtgG7nTKHbR+pww4MbV/yY4a3tyzQjagJhddS9fDQXIesBEVGFewnfBuoK06oBmp
XBzGvHQVcDZJyq+qS115Lj3GCWIMwBO18YuSnWxZwjs/Azp1dvvOWMXSn9uuYiFcsB2gi9BKBC4U
NOxyL6xiQDPYZIbA49SrrgjCe+Ks2/lPku8QIKzidtjkswrObG1vj3+okTxVWu1N5seQrG5/yRWE
Acf24ku4+Z/NikqqhC8xLV+fAiCeHrqgX/Urso0f7V2/1Y5l72a925AVLe/nzEX/xe1vuOKd4L+B
u1apBjwIuKmRYva/D0HsZYHbfW/vRUfvEyRzefQux8r5yKRuIcLYOvCRQRcoq/7QbvVAeXZW5Q53
3S57Snbzvt+3Gyt4BHvsSlqDNXiNs7WOHj42+al20Ra16delXwRgG15ZAnd6fVPh+/DewVlg7zeT
83PVWKcViFCLQ5Vl9SrTZpx/26o9hXTdWjZSLWhiMwyKohUtwcIphGWWI1HxZrD4J5c2k9RU07Q4
ZLPktnRddV4NjaF2e3ull8yAvQmgetb3hYTnpUvJJYQF8lgVB9kgBC8fqEbo5V1NoPAlSscszaWJ
14cBqC/aYK7E5uHLbYfCe401yPoMgEW7HtrKezCpAY9T/TAykYNhH8/vLhY9Ma5c9Crw3RCzTSZA
qOLiQKqtIVcraXi3MLD0LUQTe6igoZyAJTY6GMpmELR8X/UssBN0ZpvP2KAZMmyBii0O9fzbideN
ggR29INUrR8mblU+dePvsl9FneBFIbTLeY9wpmmWlrDr2ObKgr5W3jyW8VbZOdhHpebNHfgfp7fS
EpUkl7y5jZ4IluaG+p7ORR6pWs5FP9U4KlKdenFWpCjEI2ekNKWoxra0k1CeZTQoCK2g9He5aWN9
GtAwqReHxADNrxPH0roDS45rhcO8Kp02DVLT6kBHWFSC4/IZMvJb6sy0w10TQ17NBDj24hCZhqdl
+otjvrXDSnHSVa+3W6U1XUAQZ/BsnpzJx/tyGHeJ+jrW5C406/XUPiJRv1EfzQqvzNtH+SqDzLbc
+bdxS2/piWaBdwRL7+xUy2+UTRSjTYVxea2i6dEJoPI04PpyBLfFZ9HselJYZxtoKCDowhkezLZy
qgKTkh+RSNk+gAM9/GaW3nvtKh4yK27rkUB1qfv6A2onXuajzcSjXrKKVuzfkPD20UkoCGOuw2+m
AMmYcj5B0bxgU1u3pgMtSzjQYt0lpVdOD3O+Kkmxjt0qddx6FtHEXZ8AdAqyRQBSFSk/vloOLZdR
7cDedkjJbLhWHe1DR45cKa42t1f62mmfG0LK/nL/p7XWqHrWAtbX2/sws14j0HnVuu3VsmAS9SsP
yiwxmDKUX1iV7NISJIoGZFEA1HC6+BeyS53XkzwWXLILG/fSCrd/ms7s4tbsgeyyHASBrafSd6eq
PLzovKmc3dioA6WDuIEUQFahcamhC3Jzi0uHrDfjdkdn1+cXnkXWhj7M0shm1HJekKitlTtZfbm9
aNdOC4NE7zH8lYYMAn/TJpXdFKE8lIfhyWp3lUcNd4698DtU2G4bun43XRpia3o2FlutitQCHv/Q
OmiL9yW67s2V8SzXgmO/aOfzvLMMN0Z0aWfKNL1KOxlz1ho4Ta9KenKaDsqgOxtEuLfHtLjjz2yx
9TsbUxy2lU0j2GrBDqQFkxJ7URUIkyHXPgNTd2aGfcaZmbSrJT20R4C7LC8yXbROA/8UBYMftcGo
rm6PSTR/3GvOjuw6zyelPJjJhx2nSEweCfJ/kikkuhENi7uapy7LC0pUwLq6Et1cxV1qjbWrqqOr
Au3cF6twUh4mLRJ0BokGyD7rbDabAXpZxMQA61m/I6G+sdLeN4YNchSupQlwm8tjhNO1IGuKJitu
6RpljICfNmBs/AiTP4baukbuYjMqeeJZj6MyCLbk8uj+GuSWr5iBL5kqTKpi/EpDt7Err9mG+oN5
vL1Nlr0j6FX/PTJu9cweoVUM4joovR+6b4ZkP09tMKRvU92v52HjIG53sm6LdzpapAR79LMN5fJq
Zyfir3FuDcHPSxS8wekB0PXCTWiTuZKRIZNfA3bpRub03VImFCuYJGiQZg7ILLUqeQ1NM/XNPC12
diuB4lMCk7dgWtjVc/VlJpgX8UpCFkHnFjyPnF4KB6Dt8vtkX3mS5Uov2WN3UnN3fvxvbLGebSYp
BUAC5+oMLW+cZML1ENvrRP+uQXA1HD3z1AxeK/9QbcQ4Io3VhSc4Zh4Tjx5ZkMbgzXR5ehyCW6Qx
4Iva1SQbQeh876uTaq9N7SgNL9H8PlaCG4qNgp9RsLwBXI3UIdrHuGuYKkoT9jmc7EyLx9hx7lpl
Cm7P5NIpRf0L2A6Wc77ijhhkAgLDwsZetjYt3MCQ7+Nu8Ab5MQ+JG7dvlf61EiwjDlChioGGSACt
kdvjTo/TpbbVtNZ4DKPW09o/SvMSzoIjym6fs4m7ssEdEtrF4wCd9vEIrTiQE2QeeLO9Pvx2e+44
h/OPFVBGAxXDcBoW73AkmpGwjqdj2M7yKUbmxEd6Od1UVMkDqU7UezOcBkFgxEUt/zKKoi/I3cAh
aHAXb+VA/haJ0/EY17rJePml3HaruJqm1Zzo9W9QAOmvwO/S1RBLYbO9PWT+EHyaBwAMlkFfhRcf
d8graZ6lXMLMDim9t+eNpB0MYJ/LftujzXRQ02NnQN79a5HNv6wiCQpKLQQ2fBLdNOpiTod0Ourd
UZdI0MW+1L0N5m6In28PkH0/v3NgAjJs4AaBVhM3vUkGBFTsxOPRcpByscN6FZaZ6aKoJXtaqIue
iEuriRc6tOkAIQeDLreFrDybhgI4seMUac3RaYYxcY20NvuVE08zQc3bhj7gFE1g4gnNMpr/i4lF
kM1yWmj/Nw3Ow+hkzpSiV+fjTGvAFhPfzp3N2ObvRBp/aFpffu2OtsG6oqAAA2oDUOIgy8VNL/IP
Vd5XfXeMEetMBmQyUACu+19S/LsQKb9dLSWzhSo3ng8GEoV8ekvR5po0kt0dzWRYFVQF0SNwmH20
VUUC7tenAqYYJzBcNBrKgf28vBrKbOitRqt7VLO6wBzusF3XejiuuvAPsagbddTt4uS5M0Vqzpz7
ZvOpwp3iOmJTirL6pWErtwE6H+zhSGjkjckvO94lMWBBeeH96ENjLdRVWZhU0BDgHsRVgV4ZU7s0
SPBQn8sikY810JnQkQpj+qSOKZ7xveCOX7aEghbQb8Cd8EOz46SuszKVj2rySlUg7dZphJSFJALA
LUwhGnGg4wEREZa64qYwUpJxjGdHPma1dU/VNkCUdEBLa2XVbpumBzqmv8pcUORdGty5UfVyGpUo
NpIOGIRj1CReE2/l6A/O/6T9+qI3AyUM4FW4bzE+AAm5uzZFoNhVE8YW/5Eh8amm30y18iZNcCtc
ebHP1klGVcJIB3AzXY6GtlEzKFmjHGkc/1AnHc1Mfq4r93rcHwBn6GIzuD0uPqmKfY8cOcMtIovM
4ghuYFGvRLI26voRp3E1Q98NnYFrmzheoRI3hSrLaIN+vKOnSs4gjvVbYP56+ZCRAO4Ks8ogbCrb
U2cPqb4OpdIwZ/vYNh0EfO6LMlsXNermeVDKJyf5oOOPdH4q1pW2SZMsMM03CW0OgllgXuXirkIm
DemLT+IblsfnzqIzFVoREjM8EqmOGUJG2g+IJTEXigg3dxXqgIYOmBFWWsZVhaaQywEn9kQUYqrx
KZd1Vzs40kPV4FqiXpi9COaWfTU3KpTmEV8AaIH2OB4jMOBpkltTl5y0hhi7KKq+D0Oi3GdToa6M
QspfHaKCO0aGqFdD5HlbKeZDkw3NLivavWZKqiDguppliIszfQIkiNAfhZTa5dANqiUWVfA9vf3Q
9M9DMQSZpa0Eo746QrACvRVW12LQEn7UGfp6lPhz1JGff1gPvf9r3KQfiTf8KKGSSz3bJYHlO6k7
PgqJG6/vr0/rcOvAZ6F1gYf3U1UJVQ2dK6fRztxufrbyU9w9tXYCNNZHSetARTF4EmkEcc8bhq5G
myVQNGi9Rb2L37+yCpldAGmTU1ZFgTGBmc8ofMG8Mu99sZs4G+wbzk4qRoUaSMxW7ztCK9VLfSdI
Srf/oC59sQT5leV5PBsRt1ekhBRqL7fJqQuGIUglz/Q7P/KUzrdSXwT5EE0fdyZ1Q0JbdAdj0pi6
ofYniR1BtMZzPPxrhUAtDeAByvB8W6cWOnkXDdgXSPFus3305AT9DoCAPpD9+m7YSM/gDBCBKq58
DVsyDUEbyjYQRP7UfD9bsqRsLTNTMa4UN7EHxig/tgju49Y+Nkn2lquitNiVN+cMcqtGSIz8VYQ9
EhWRmzvRLlV/1eZ3k/aC/bHkShCnMd4hHHSw+F9uxiapSaYaY3JKFB3FOBNKIwQRozfYsoiiTWSK
2/dWTFQQG8HURE6TBEEMJ3Tx2hBtkMXjhacDWjKQ4buKP808ysZZDXG85PeoVNZm3D41uXaXjDtC
6Fb7OajVViLSfWY1IttXFwVbtjPb6uVsklCr0f3kJCfd8mbiJbZPV2CpqsNflXRXqa6VbaMe4r4u
njW3vcrChgErNgh98RZlLbPcOka1kZhKj2MhW+U2q6ajo4+OS9DOoHVtKhjnwkoCmscoffFQQx88
Z4yULYpmCVayhnC3h9fiUQKIdt3bmmBUC+eOVeUhJmqB1g+30eV8FoNN8CFYS+XB6E6VHiQa0rVB
/kUOFeZUWHYQ6HjELGgw4GI3YoDjuQAt4gkR+UZyXjJyn9qKIMt0FdUzI+ivhxuBqABg8peDQdWv
jruapCcwcM/pIWlrX1KOqbKG6qU70tbXJEEQzGdm/xnXmUnOjWRarOKdDhL+8gMA/Lh0vxe+/eNd
/aNYnumqjmtuGlGbGZ+L/pdRJA7QcID+LL4hSilmhIhxnp5mzcs/yvv8TQ+G9bw1PZpt896zBTCK
5Xn9a4/bjU1qVMBPw17f7ZxXSp5iGSxJnl4BnL0WYcBExrhFLOpJalONgs00dqBpitdfZHvW6FvS
KXe2w2jjaSGSTbp+WnzunL8j5JaxN+q0IylGGIUDoAPPleyOmU+1wSPaGGThezSsauRqjEFwOwjX
krvQiUk0eZywZ5XfZZdue8XeSC9VNJ3S9tBDXa2HnKbdx56T3neNiGmAzSUXKOHA/B02l4nS0VYs
5+D7P026VASE9jPipKoIbnvOpQgJDzY4T4Np0aNKeXku65xOZZ8W6ak4wEe4qrUm5TZR3SYOaskd
5r2oKrS4h84Mcl4tRz8Q2PGxnKY3b9LYhTCui5aS6fXP7ZHxQJR/TuKZIe46qkJoOKoKDCXfpg96
svb2e/4T1FBDQB6U3P1NXG3346CW7jx6xVHxlJfbH7C8fc4+gD+asj6mU4vtU05udITkrnY3rOTV
4FfP7dra+gJz7BxcbZgzc/zhBD5z7keYG30oPr+p74/6Aw202BvXB+fRT98NgUXRSnIHk8atkYN/
OD3V4V2vAxp/GpBqUBiGJj6Wz2kqAn4uXfPQomQErFDaQF3rcq9KSl+iAwQrOtD7EZCi4oO81eXq
9jwuT+NfI9yhr7QonaKySU9hpUI0ezZ/xWqteMk0ioSw+K6Tf+1QEMuyLCwA1tx4iiwtGsi0pafW
SNGUsZtW4VY7dM2LYe6i9HdVb6Zn6O+BbF72bg/y/zkcf01zo7QaFcQOEDM92eNDSN4bc6+1XgMh
5ipyJ3nfqH5d/Tafu59p5+nNt0iP3fA3AfF9Uz0Zzqtur1IAmW5/1PLy/v0mzuPl+VCBPxjTEaVS
6BtV1q1yiG754Os8SfMQ3LYmnAIu7EGOOE9Kq8Rl1sSr+pMagPQucX5FRv/YtqiJjzuTeJTuxo84
VbaDvRmVVZpBeBWo4sRTZ1y0T5q27YgI77N8sv7OBPv52YsLpIRgZmGrI+d7dWd6Y77tXeclepRF
rBLMKVw7jf9Y4vnWDNT9DLNkk2DUijtNdeI3eiFiqv9/XOFfM5zTL3UntumAATnOi2oF2aGv3Uxz
c99+TXfx++2V5XWZ/zlX4LBleXhgDHgmICnupDZqe1wxeSA792BrXpf9M5OwmtRV5byQbVq/DI23
p3/sZj91KyJtUaFXftz+juUd9vc7+LvVdLKxk3W4ksLclLNnADa/1uc7Yk447Q+5eQ8IQEsbVzX8
EQodY9mwcggIfg9Z8ySFm076aeaufhR81kJqC80i/5ke/l2R9jPVCEATp76Pf0j2qmg2UwwV9gc8
1hpSPuld5UHNY1fTTeb8VtMfee8myhEJ/0lLg6LT0c+xodOqqHxiJFui3kV56c+1tdcGl9gThDRF
ZZVlV3n2zdxlPqBLOCtQ1zjpL+UbOWVP1V2+HoPhWX+Nn7KTJKoDLt4CZ/a4u5swxSBInaenKozm
1dRArlOvILmHph6hHOrSaYf3h6KPg3sA2geXp53kkN1QLByOQgPkuwTZYR5t5f6oOT6VN208I3H+
rM0rs/Vmu3fD/HmCcMzk6rnXINi3WjePBFt3MSw8/ybOF1P0pUq0rTDfENZt5h+6hM9KE7+U5pXW
/s6I7dL+DTWM1e3NubjQ54Y5rzxo6qxXLc5MHO3L4qSBl1lLHqwKSgAPZbJCdTJEI65PrQOEvm/b
Xnpvn5vmvC4dKs1KZ5imsgTxWTRVR4ecKm783VZFXWhLfvfM1uf8n3l4k9ZO2uLPqS4VV5cTdxQd
maXb9NwC53J1PVUaFJvSU65OGzKp27xqNnOperIVC5Bli080gM1BcQ2CAgjgcbaixJyoKmM0TRHg
Vgykn5ZH19Qb7/q7SRAlLG/NM2OcK5hnq62rfoAxGfK53tD5kGXf0yAEI2vWbaT5+2SKdJEXcwnn
I+T8gWSieN1o8Jlqn7sT9Yx2U6te/ew8QKiijBIXmQy789C2YEnfQJZ6e2cueaNz63xoPzbEUht4
v7Cyy3WEnJDvjDrurQHh/W1Ti1f1uS32LWc7M6ZFXZT/R9qX9cbNM83+IgLal1sts3m8ynbi3Ah2
7GihqF3U8utPyTnvkxlaGCH5ECAJEMQtks1ms1ldBa6VICqujMll0rUs1eATvrY6hwxH3iduVN8W
G2stFVkMgyfrKoRBeTCHiY4wHJu7Qf1VoYRhu4MDwpdtYr6bj5fHuXQIng5TCHCU2Hpd4uYbJPlN
LeV+CpAV+hdDjkpRNCEb9i7bWx7dzBKHl/r5Efh8WjlIakjUjgjye33WC0YzhFv2W9Z6VqDWq7XY
eceJeR3AQP+ZE/w1Uik44iwMz0Z7eelH1/KD6UJ+DPkE9MpRhV67my0GNFQQ8UQIflPU0s/HV9d5
x+rQgsGY2I7aJ5Mz6SgiXJ7FpQcQeWbA+58Z4XhQkhxowATncprdxiq6ojdmdYtmdmxQR5tVdz/A
mgMUvJE7xRg7quKaxlpZaDGynnyDcE4MpY3uhRTf0EMzfKteybIjfRS5Wzbf6nf1rvQMepPJj1Z5
aEiOp/e1GqPYjvuZ3/6ZBPSKnc91FPOEZJ2Mw1nCI+sheuK5o1tPHQVaaFtBkoTuWvpA+6N1X3yj
5dYmhyRDG+CYulxJt8wEI55yl1QvvfWQsnH7f1ojCKuff16Ozj8UX/B5TNpm6PrpbuJ227VvE93k
UFmwNlN4T+ixlfheglBNOnHHqtYYUBf393+L9IVqcgoHjfeKgfLZ1o49Br2W+2BNnGPx3INIC3TH
4ZGz0vr5SDNF6SopUpLAvqIpXjyU0deSd2Ye8/ZHWndOV8pebfk6f1mZ4jlaiNv71LCwDaaegvS1
H5MgpM9d/Is93gAUf5BaJxrfSep0b/eXDS65POhtwNGD54iZRu18oGU7xlBUbxA39BQtWrcSe2oi
dCila3n3Uhg5NSQMLMmmVlKtCm+NQ++USe/q1vPloSw5xqkFYfeGvNLNtsFQqF66CjS7p/5Is9s+
favyjc7XpIcXzQEVDcI2VKygNXA+c0xONKLPK9XKlVuVuRfSzGHNCIIgPXVBiCp7alpvLo9R7NX+
jBBzHzwMg9UGr1XnVlOZmCU0NGHVa3+SAOyxeujdscThu8qj76rvKtzd/S0KXDQrNkPRoZwgQAWz
HWrzTn0b/VAfpM30Q/pG/iW9PRmhyIAkJyzvjR6PY2kWuga/Uk2vje4NeyVNWMw2oVmISvEMNsGl
73wmgXzR+KjO5WraSbiBkMFLlKR4Qvf3UTHy+r4e6eiwqrKPoKlp7zSqp/vLqzm7iLjZTz9h3pwn
GZndWCphXZoGpuxpdevE3Z7no5NbV0RbSa6Xth8QjJ+wF3S0iRXJTmrBglShHBRZlXVgZa07KH0R
7/KAFgs0Jm4LcE10O6M36nxEZsMLHOS4m5hjwKNDXz1j36nTr+ojB2QTtG0ddZL3Sd+kb6Hk9fYu
LH3wQL1d/oylwZ5+hbBJilHuSNPgvhdFkrE1ihKoVAkiI5etLCbUwKECqjXTBqJL/nywU2fwsEmR
vGexDzZuiL8oPjgESXGHRiqc225lXUtH3r4Pq9W9z30uus6pbcF12mnozdpGGmgMt1DiOIQtOXQF
27PhSZEOXJpfJVN3aF6U8mfCM3eUN5QfR4J35j1v3kbd4+lOl/dNsYH/e1H4Ssp0T+V0pyUMYhtk
nw7UT/j2n+YMlwGgd4H5FufMMNAY1Y7IlnsG/qC3QrqeJn1HHA0Ul9NzTPcJ6qF1uTFXDod5Lb7O
F5q0NbSoykDWna9VO9mQVkeOFDSxBohNZoPMQo2r7UggFX15jIveB9rF/5maj/iTXW1k/ZTxfsJz
DToI/Lgtpx36Sx4vG5ld+NJ4hGsAt0JgNlsJ19ZS3tFDXI+uEVEnjsIgjF7D3vLNaA0GtZgVgVb8
v5HNIz8ZGa9CAJcYFs+So30EVQA9T11TxXW1S7xILbwY6EhjOg6NI6Wjd3nESysIKqMZpwQ8NEiF
zo2jmy7nPdj4Ag00Zb5S6PmG0Jh4NDXyf4jLM9WrhIwIpJyiXiWB3Bda6e25VMWcFu/vCffAVeVL
3PCjfCUDWxwXGCBnng3Io4ghExXWyhjTmAZqGEN9KwbENumbxOvyae3yuGZKiItaPgLQwhgNqjYz
thTXYZ/SKNlIzFor5iwGqJl+9P8PyxCuMlJHSaikRhZIZZ2pfmvVbeZEdmN2mzrhU3UdTnLPxgPR
UctypV6F/Fyf9CFYhCZZ9ymeChO/NJRE3alpSOU9m8you2ptZVA8JUnx90jN1crtepOwezMqkvqX
LMUV6oiGMmzHUE8LR89rY7yyegWU15ExNNWulkroz3AuNa0DgozCcrGN0LS1djgsRIFZqGOGLqEq
ACLxc3e1R5YllaJSZEyV/zY5lffRuInzE93qTgoegMubY+ngRVaIKxnA54Bri2IX1UTRlGi1WVBb
77JRH0ycSaEWxkBUSAEpPpoSZE0EpedsOnZjft0nvkYf8z7c9OrHQIJQf4cCx/vlr1pIkVWUYtBW
B6QrGM+EoJvbfdYOZcQCLa4dhUhOLuUbIwPvWbkBoYJT9i+XDS5FKFj87JeY311FgWYkjmUzkoQF
7aaVnRxCqK7zob5OT10A7fJ/MAbe21n5D8yWAHSdL3HaMbMAjROoePY8YNuucvhzdnDZbXqoVsBA
CzsXGI4/pmZvO4m8RQxbCp/HleF4ji3zIy7jV11ma6Fv0ZFOLc1fcmJJ78MQYmSwNB56ukPTNF4i
wvEJQhUg/toV5Dr3IfmuoSsTLcbPlvQNXc3obU7Lp5XZXXIeREMbTLwzy6t4YjMLenolq1gw1NeD
4tPBzaTBt0E69aR8rx+qys/vo3zWaGfS6GTJQ6448bDVi4fLH7KQpM/wmf++Qzh3arOa0ooULGCs
dUBsIldQz5yhJdEaJdRSyDi1JPiTUeZGj65eFuSb5L5Ye4T/7MISUoazgQg+ZEbJOOYhJjQZXbPw
0nqb0scU1FJX+Uf1VsQO/5gASXClb+Muf7Jueiz8Ws689HI6dxygsxD0ebOy4bl7tZkWQ72mhXuF
d/XesG7Kzh08qXHszqlfau7K/c/2GbKNee00KgTL7iruyFuzxmUzX8WsL24rAPogGTkz6tjC2rJ8
4plS4Wu6wwCB9Sl84eSKWXiIGstdS66ACYj1F824Hbp2w3gD8tbkoMd/SdY0365VeBgIuwGiBHGh
ECfbiQ5EVjkLnmXtFYpIjmVBTIf7mQ56WE/hu1AONPJCtddeXTuoFlcE6u/IqiCoMjdjnq/IUIVV
bVkD/PsBLZ/+XttPb9U22bK9ec/9J1DBudKb7UlgQGuuupW4tuTyf4x/KXhKMa/zUptYAHZgIBWa
KyatQuvnRRT9fr6Lgo0XGGaIgp0PUM/GBvTXElxuOhilm2mbBo8d0Dp19ef6yYaotOnXawpXnxWR
S1aF8pCOJkWQDs8j87jX+7mXgEFv095qbjg6g9N59I4cVP9l397qx+Fxmz/wm+Em3um/Cg8vwA/J
2+Uw9lnPuPRBwtU8RnN/YxX4IN1RDs1ruXmL3cZN368rdBxwr/P1wN5BLO2j2t0XVza+sb4iDz8b
z/Sjrf1kecAK7NtddJ05L8jntjL+3+SY2+4xdTL38seKRICfO+J0zQSnbIuqjRSOjwUBJvrM2H1i
uFnQusRTvvnyg+53u/BG+tbtW3d32fTXYwdIZiT/MzIbj55ijVtpKjPVtLEOMgKBDxBN2vEGT8Yd
whOqbCGKvpftzSM5Xxa0PME7gSiewWLi80qp0pxXddkG1hMGyvc/AdGsn5m3Vn9dqHfNdKKzrg2I
XiHkLgQZvdcshg45GEr2MQAG3YOtHPtec8yh9AjdVx3ahFew4fPWEgdngphrrlaCiloSTrTG5lFV
FEUbaKl+Jafo2LXj95qrG66Uvy7P49dIAj03CQJUMqyhq0tw73BgWmIBWhVEjXQErQRuUmuSkl8z
gXMTglNaaZ+Xxli1gdkPm6wp8ca3qyovsWRgZFbOhJXhiP1A+UiNTk9ga2i1hyijGzVcQ0GvmRAc
QiqNtJC7eTgjxAQj3Umjb5fX5OtewuLjqg62XPz+RZolbsKi4nqGNSlHKJigOauJLW9KCk/PCj+t
+l+2VK/0+67ZFI504G00KQxZG7AwdVWj2o9W5OTsDvHE6TiwNtru8iCXphFkCSAymAWuQcBzfryk
amrmWo5p1KfR8EczBSOUIX2/bGSh1jhP5R8rwnHSR7WWVTLcu3KaJ9CCefT4Leyc6eDqiTesNIQv
z+EfY/O/n9wBkjYvJt3O22B0x9FJXu0f7QjauufLY/qafJ0PSdhOzK7Bnh/CyrCJH+PntRN4abf+
mTFwaJwPQu6xClGL2KM3mk+mQLc5ErwAnRqdtnJcLYW5U1PCTuppCcDZNMfw5mcJEh6w0z6Rv6VF
xZk4z5cJ3CPkUBDmhGAqa1XcJAmsTAPxWLlNZHVTq+lb21nO5ZVZHs8fS7PLn6y/bcfpUChtGxS5
nTuhAtliOb8C7uiZVMVKBrjoBWgyR/IL6De6f89t6W070FQf4WtV5OUx0Hjy24Sk7PKIlvcPMmtw
ogOR/UUHoAeGvpQnmInr66gBKFupfWLn+9ICw3bsK2Z0Ay5rt4jU7yBa9odoeLn8BYvjnNNrNFuD
wkZUZEwiBpKOXGqDjL4UNoaZHaN4DV68ZkTYuEYHXXUWyxilTTZxH19lpL9jJFmJsQtXSWg1IZ8G
D8HMLisL0SiMbNKZWggHYR8hKkvoHnSB2ALjI6shsEqZk00fSg+uZhWyYoOfcuZ3Bd4jivRWp4Wr
4ApaJY/lFO8uz/JC4nj+ZcIMAK1SJV1t4sjBJdIjtRc+1AC6/wonn92Yu14GKtgzn8wbnW+Mdyuw
wsbRtWDtXvM1+OAz8KaOO64CHnyxoaFrtdwKB47mPmq7sXI3KPJVxg4jc3Rj9dFtPtLOs6y5Uo3b
NEDR84OmMGZCiD42WtnNaOQpcUa2r+lrYfv6j6h6xR3XAdKTsA+wCa3s3a9HH2BI4NQB5QvyLlsk
GbbKASQhJloYY/OHblzV9O3yai7krDAw8xNoeM5Dm/I88pNAVHfaVGRayoO26bnh2CWV5GtO8dJ/
ZJ1lJ1v83X6TidWpnsasCVL0tDJ3CgFOy7v8LV+3Fhro8dY33wnQHSq+gEt0iqgVxkOAIrWceGDh
kHbpaEilBx2/Nb6JrwEYxhTolcyXgpl15nzcHWFyBC7LISBZttfY2LiljJgxpAPujvla6rw4NBVq
QOAwUfGWKe7mYSo6qymHADAX6QAmeONmAOHtXjGldCWzWDQF9JqFqAGRIxHAHyaGRHONY2AjqKvQ
m5rtFL1QQUmNZsPLC7Y4h7PsCy478+Vj/pRT37ESXsWhMgRpkTROpOxiCt7RcRz8Th8n/7KxBRjp
zCuFKiWgIHM3hDCHeHnvkU2XYyANxL6zI6PhTqFHYLYCoZA9uZE5lvQO+zhzaRTVG5O1Zn1IKjN7
KzuOO59ZhNkAwWGZP7Y9y9jz5Q/8ulXxfTMDK9qAZ7U2IUWpuw4c1WgJDEKAh6+YqeVzZ5eyMg1f
5/xT40mC81ozHY5wmJtTZJJKJWNQoaHrCl3448EgJN63RZM8SlpfrSD2FkaF1QUnDjA4aKMWbkmX
Z+ira87cmX9+ljBDKBApoRFpY2Dcq290b3y7/OMXnibOf74Qy0DpEkFaDj9fgabAD3oVB3u7cdAE
Vj6xbP5zxd7XI+jcnrAWOkvVDjy1I3CbkCq5ypqt/C01fgz1dgBW1NIeBuLLrSPtyzR28Ujn9MN9
Hb9X2loP/wLy//xLhGg2lYYelYOK7trIV7sr49UorxWU46rXdFPlrpTroH21u9vXlRmYM/zzc/Hc
rhABbEUjE95uxqCzv5eVV9NdM21YuMFb9bfoZ7a9bG7J99G5OONX5bkAIVxnVA5ZGtbkU5BQBa/v
RTICWx3e2kkVOlwp1iiIF/1JxaH72eQLlgthfZOmnSn+iynoVMUzkg8Kbv3HcP8yybuOW2AdT6zN
5REu7TYDPDKgOgeEApeQ84g62nKTqL004VpgNJtUSsvNaLZrhar5p4irdmpFmMcqs+Nw6PkUWHXh
1nK4Lcptd42efye8sux0JZVd2iXQ8AElJ67uON+FXZm1WZ5CAm0KbCtiNxLuCU7WmtVeJo26bbQi
4Gla7P9hHk9sCivH5brvEaRhU+IpQELlsGVVYe3+xQqe4FEQA5L1S48acu3WbBO8/ipaew2d8e89
sEorRpacfiYXtGfJQgMJ77lLDBTS852EJ2alHaLrSDY3Sqg+ZKaVe2OiaysTtxSiEaGBt8INTjfF
QxblS1KEJZOCCUec01td+xPTnN/oeVetnGQLqScIzVBJnOkMwaBoCY4RcW3SmtCaAsAe1f0w5JAI
oU3hQv9hdHMqRc+8xbuj2UOHpqoh0Gz2trGSLS3OLt7OVWQv+EPMlubGFNnsUbuYUDc9pBQi94na
jR5F5cSNJ+v9HzzGAgp3zhJgTVjMiSpsMEPQqpl8aDYTkyXHqkvi/r0V9BGYQCnMvKaiyKrOiFLp
fSwFhdnf55RWTmd3D/83G2IMsTtiJhl8nzIiOwlvI5fba2+ZC0/lwLAhy9EREVHhFvl1TWrmlsoG
WEEF/4Bu2+bKtEZ7Hw5j+9BJKMxRq4FWVgRq/0yrgS+NRsORw2j0KwC9fT0h9qZvekhFVOPkdcRI
HqNSy9w4G5OVTq6lrQMOGLxpoB1xlls+36h4Sq9ymykS8J9h6FEcTwFvQfjUpRkNLk/+silIHwLQ
BKJTkTeXpEoeNdSWgoZ0o6tkMX8qGktz9BFIkMumlk4kvFqCnHAWVYb8xvmoBl1PkqxR4UtSF91M
aTr5mtJK/+JNJ1aEUNDWDOIiiNigoO60TdyVxd7IOm0lf1icNshDg/MXV2pUis7HYinZwKkRyQGY
LcDAyYEdLCclvUFJyljZggvNNvDcP7ZEgu1SAwgnJZYUMFQU8AJk1Tk/yhC76HeROkndkY+JCsHx
ZuK1p9oVG3dqYkuNA3n6Bk/2md6hRJZphiMlehM5ba2j9bnQUjQqXF7h5VkxQb0qmajaiXdTaCx0
pJVDCQ1ytDzIral/H6W+uQ+7wl55cpknWEw8oEUKIB/uL0BIC1sEkDizbG0qA92oPA2T/lZXykOs
B5GMBhBkzzO2pF1JqZaGB7Kp+YyBDByEqM4XvY61qRoa2OzrMga9PKSuShLHG4AnohVTS5kOyMCh
r4a1B52lem5qRDrA5aKUgzgFm/1Va3hD6EN7tu5XcoKlTXlqaP73k4t3GIZUSa1iduT8jsWJm0Vs
pfC0cDDieAJwA/Uu0MmK5Ma9Nl+1Z6+ImuiQt802BbuHo/cMwJanyw64lGfjhXaWbsdeMOEd58MZ
eR3bA8dwJHCdu0rEPaONtU0y1MONpdXEbZOiP7a1hpd93bo2Omv8xoharszqQucHyiV4A0CuCl+R
xQJymaF3GjK9MmAShhMV2fWgoTdfea4tiCAoslsdtBYEP5Hi9SVu+KNx02Sd32X8lhXFnuTRsLI1
F/bL2QdZ5xNT1oVNemXeL7FraMlGyYqrELPQjb1DIflZjUdtDQS84FuwCUI4E+EAdyxhv1hDCWGx
pIHNiHlaeifla73iy6P6Y0HYJgOuXHZbw4JWx+Emw4uePQRdnzzVvEYxI7kvh/BY2f3KPWSpgHQ2
MsHNJpR1y6xu5WDM3w36jdxA5MEppvExlbRtkSZO0XrlmLi2WvnoqL2hhZPYKwSsC68kmFzoVivA
PAOjJZKk51OOnJogRgCVpQKnUpLepabu5r0MsGbOUHwMD6nRbkJ5MJw8VY/qsCY0PLuNEIbPvkFw
K7PBiWKPOAfrnnavEpFw88s5774NHJnSBLLvY0+54k0sXxPOXgwrJ8MXjmCjt3I5mYdvohuBWD+R
vbqa+TZla8Xk5aDyx5J4AFd1lUaALCNGBhlk5KHzfoPidfpcPfa32tsab8rCKYMpBSsWnp9UJEvC
rqnDJIl5WsuB0R41NSDNRhtXKnELp8uZCWHbcK5k2dhXiE7GT4wILIMKe416C8fZ/nJAXl6kP4MR
NkrLer03DGwUNrlACO10izmFUdxmw0pCtpTfn41JSAiQc44QXkIo6FCfrei+Zhuj0VxV+1DwTkni
3pNll6TqHYRoN4O1LTkWL/FqbdyM3PimMfVDT6T3y8NfjE8nazlPz8npKuNuJjMdE23JL3HiSWHp
aFCwT3405DaXb9U4uGxv6SKMd2eUWA3wMqPnUDCYd2mSokaBvIE7NXxVBUvCq/HOFMcCUql8aNZg
sMtR6MTi7GsnQ2TFJI3DPO9NHPplBcWkyd6WEEQdo61GXgt67DtlWxZS4TT8WW9XQvHiGXNiXghA
HatGCJt2M+TShuCqJadOE1WpvzKvi5sS0heoZoA+E4yS56M0iwGEeTnMGJarPO017P4JFF1HxUG1
BuQa7to1ZnGLnhgU3BliRAleyrBxNOiHjFntdJbiE/mFlbHXTt8vD29tdILXRF1bJpONNSyL8kfT
ZblrpbLssCyj7mVLixviZFiCt/TmaPbjAEuT3vpMv6eWX6u7xjjao1uWk4ti1IrFxQh0YlFwEJv1
LO1NWDR5vrXC3ci/NwxNc3xzeWSCHTQDodsJvQWoYeH+g4e5cw+ZFDtv+GCmRw1EcpKnqj/S5JA+
XTYiTJ9gBJrX50ZwOTHikljp0Y5eSX2tAvCjGH46fMgRWKdVYDuHNdppMdf5bRM873OaAeldsbs+
DfO47tUwPXbDY6/fEbX27BqIZ8vaqICgQ9RycOLaLH08DZpu3LoMovWllTeHElJbl8e/OMnIJuez
EWUE8aU+JKlM2wbfkgDe2U7JdQEq7CFsXQpalMumhMDye9gnpuZPOYlr5dh3tKN2ekwlqOKCe6WR
5ZUzS9jjv01AE2wOKnisFvPj0S7j3hhielSbawVYO4OBzhtkL1mCFMN4vjyeRWPzsyfYw9H/+rnM
J+OxrY4D5QRjdRM/D8ah1eoNibotwKRW2fUrsydElN9DszW8K8In0eMjJDEokvKW2rCGbq/QpG6d
HzJQ8V4e0uISIQO2FLzioO1LKCjVaB+i0HWiR9aSHzq0JO8kk8V/h4r9HAl+AzErruEA/At+EMdJ
BR25kh6lKXdSdg0gVuvwCDzGebdiamnSoOwAMQlUKvG6LwTHxp4Az0lretQOcujmP4pvl+dryQVO
f74QCnudlSTtK3pEB7s0qdscjImQnj6UUuH3oAi5bG15NChP49IPWISIzbarjKPUj1g1SIaDNMFR
U9vluJZcNiOmPL8XCJ17/7MjuFoujRGhII4/ZtmRFo0TS61rNt8qsEHJIdvI6M4Yyo+GrgXGeeFP
rj6/7eJxA68XkG7C8X8eIHiWsbKNEYtyfmhAYxhX32L2nk2pd3mAS15u/rHzOf6TjVtzUrR6hECU
s9s6uV0l81lcJxU82YDZILyLKaNFIzNskpQeK/m6pLVvZwcA0lYGseh6J0YE1+ZxQROlwlalM/XG
e2xngUyNxunIoW+llZzws6L0ZWlOrAmOHoKUou/GOdaBHhHkP7GOt3voTbyUDQgGlOM4WbeZFBgZ
oB79fdxqbtNU+9L2p1hB3f8Hq+9Zt0cqYsugYnxA6tpJ4PcbKv3h8tounedQ4UJrPZoSURQXpiXJ
5RCXFMx9nrk2+aEYxNfbd9JDIxJcmOpTRO8vG1xc7BODwsxYfaMlRkcRzerQa+3SS1vq5OPK+8Xi
ap9YEbaGiZbHIZFgpe0+8gg9iHQn2Y966mVlv+JYi7sDZHe47kCKA28757tQjUdwgQCtc+Rm+NOm
O94MP/9lyv5YmL/gZP+l4SC3VtXgHlMWflmjx0sNSzdt9TV2u8WAApG0+eEHVW2R9SNmjZU0SkuP
dvojTBOX9oc+7Ny1R/RPvOeX3XFiRzjRpCLpI53gmGHZAWUaN+eQgkLbdbUta+6PmRtmIFt+6rrc
HYcruy+vzTS6B0PqLgd7NuhRVyZ40VtOvkfYBHWlK5CjxwSDwT5Od71uBgVpnKrqtlGbrD0ELu4A
A6+ZKESbIIETjgsKkSqDcFxLcztzyupQ437VlysbYN5GX6YYD9HoAZjR0pawAcDpbPcTePSOutl/
r2LtXk2aTZEejcLrKmOTmkm7kguJ9/DP4wgPInNZcn6qFZkJJgoYn8FhMrJUtyc7zg5h9Z2YnatX
V+AW9jStc60GWYtrmC+Xt8iS5yINwzPY/L735e6DvuqRkSyHbXJHJr63C8hQZ52bS2tQ3cuWvlyA
DI00pJawevJUHeKcbKz6vrf1O9xcVvKKNUtCcgmWNujtGLBkA4+l2uNtFrXXIABypQTdzZfnb8kn
/8yfKgk+aVPKkphk9JhA27InP2rrbvhL2cff/gHGLTSvoWfuqw3ZjAvGsMvafqtp8VXUXNOicrOp
WYnIn1xaovOjveY/S+p5wNRrQiJJ4djPo+VqCSRgCtO3Q+C7mSc3xnvUj9cZkG02Y3djqrjMzO/N
rLiL8SAsT9KueUUJ4ommfBNF4NeVzS3tX+J+2o0SiCEybdjHpJ0cGRUtCMyupXXLGwmcM4Cs4P0I
bAjnn9/nUca6BJ+f99NTqqtOl2zr8aeMhxMA5xtCrzpdu9GZdRVHQOTJ6kr2suh4JlBb6DA0THTV
nNvviq7sFc3EZmIh3cqpZex5wdRndZKrm5qARvIfnM800FetgZMCTSvn9mTDGFKg1eF8WdN4mtQZ
mzZH93xfVsrusqnFXB2gBgs8EwZubabg6NwYVTUlsFWEd5yU28m0CrfIysA0zINkjU9WVPtGyDcQ
sl6B5ywlCqemBa9sY5BbjJVMj5lsF66pc3OmgFpTw17cyZapAOKKOzYeic8nU5nidO7DQOAvIRpN
fnTttYSuisvTuOQhqBio+IVGdBww50amUEI+UoRIb/N2P5n5Pqb1jnZdg0r+mnbb0rThfU0GSZiE
VlQR3F5QFT22OXgiiUIDE9IyCkQZVsazNGmnNgQPVFqSG3E/jycC68pw3U65t5qTLk7aJ6YGPYUq
pI/OJ82qmML0zEZUatEPGv0ogZWKk26Tpmsnx+KUnVgSlmeEyH2nhxYsqb+sPHck/uvy+i/O14kB
wcnKSgtBB4T5SqQtynEOTSR3NYVZmy/hptDFZhoCO4/zglyrGYpE9fXINwo4Yf5hMGANgUIUdMPA
43S+LnpftK1UYjB2fV8AW12PT1P6fNnG4oqc2BDSsTCy6JjFcOKcPHEoyyIYrLjw4myBRA8wRGgd
ozXufBQc+N7aYjQ7VrTw66bdtup9RVs/WufAXlh93HVAdYUqqAQU7PwpJ/cRIPkjoMM6hJgm6R0l
RkJHIIXmyTq3ZadTInrFo1ACLq0mHtq+vqtjeA3ppvpK5xTU8RJhvgmJ6doixq/L87z2aYJjmmSA
1A7ECI8Sr91+OAClA+DnyhVWxEPNmcysCwMoNap+X99iSMRZN3QkPUpy5EWFtkujp544M6ikCJ9r
sCsPB2JyR4MOawIt9PYqBTtKDB6Yvx+tgVK/jkxDnlsizxciQfcHhO5QZTBrsmmJb0PTV11DtCxN
6akR5dzImEcWWqpgZERpCzAvAMUpODCklZN5wX8BnlXBig1VV4ABhZXL4iGBVjJDmE9NkJkRkPOA
ZqDwVbY2a0uWAI/AQwmwzriHzXv1xH1Dpje1QWAJ3+FXJPYA0QOC6krv1zK5+ZuFPFQD9gb3IYBk
MSwhskRA4bekxX0aFfHEU1rtYOYcOlOkeUExrHB5Ukb+37vEqUkhDNilwVpdRjUCAC6nDMcH9MN5
USp7l80sziGYWBSQdamSKqZRtJajfJJHrFav9A70Q7pdxXdxd6vr2Vq79JID4k6JQIMbM4oS87ec
rtfYW1UETjfAg57aXaY/rr1pLQTnmW/CANBNBempKRgAUWDW6W2UHbMYdOG5rujuYNdr9+OFYZxZ
ERxcyspKkvMkQ860GTrw2SNstsNf9kfPoQkc13O/Be4OoO0QxqIDKiLLU5odQxllxemhqq+ttlrJ
ZGe/Ffz6zIgwFGB0EwZEFc4agLJ9YJMDqa91L05by0m0IvNb0lng805fL3vd4hSiyRHDQsCDxPi5
J6Rx103cRpVdkgdgGarGL9q+98zu7y9AGN8fO0KEyIgNJQuOSczLdGfnz7HZO3YxuCZfCXoLAQKG
0PuL0KdDqFXYrX1daVNS19nRUOUdWCgQJLQbJVN2nOD1e6Tx/h8mEMxV4GpQUCkRQcOqDfFNs86z
Y8uUDS7GHul+QVJixT2W6ns6kMmI16AORsYuxL2sjCclazCsHuKIeBoB4jeDSDaVrmOZOmMX3vTW
W5+a36M2dNvpEBt8A950hz7ask+a8snK10a+ELDOPkmYad2O9RD1k+w41D7HlYjmu/kc413yd8im
3xvwz9hFqJZccGsceZMdefg0hNpObnqUuwo3Hzas+1vsy29rOiQbwSUy5+PCdo+VpsXUltmxgCLn
c8eydF/1cuxyNGK7hLH83iqt7gGCQtyfUgqta1l51Xotva94bn//B++aKfDBpAjSiU+5gpNAbTA5
K9IJ3oVO5UciVTiATMnLabRy+IjY1s9Rg/tMmiksNZwJwmJakwKCXoI5DqcM4NHB7RB4wN3paOV9
rYQbKW22odZtuaa6obTV6C+GR2Aa0Ox+iFecfSkmnXyL2OitTpxmgwLHShvc6gBLiIfCL9hKyrkU
KE6tCJketHqVYsyxzhKwnoWjaQ7Xtqr+svZqvoS1wD37v6lVhWyvGFiM2nyFh0yng8pVvf0oG3dU
HBXEf4FZOl3o/QpXwvrS3jy1KYR1TW1Yo1oIF1Kp+hD/27K0cSv2hAfOlYR5qbSGvB3hFjgq3PXE
jLlNDTsiElaLV/dm4+HNFAFp0g9yulcaLyYBgSid7IJC4PLWWKo7nRkW5rVUexzaSY95HcIN4Ye+
8yfVKQaIeX0+CEoo8/EqW9kpi855MlxhZksILUex1SE8pIZDeOMAbL9+H1q0MnOSoVIH+k2Rgj9q
wDgAil7kT1PhRY3l2P0T6f9lB+ChGxgnII0BwDk/+3nz/zj7siW3cabZJ2IE9+WWpChKVEut3tz2
DaNtt7mD+wI+/Un2958ZCWII4ZnomYi5URFAoQBUVWY2QqNn2PO99CNWmm2Gl05rz5VgTzlPU4Dt
t/0KMBoSsLhiANCHqt61MeC+C2GA/OHBVPtNJ0PzUZ986L91OkCYu3AcNlG90eofKU8daG0qgWbF
W05WYFtnblYJ7u+RkbTFIayOY4TS22gCYMrxirVgslgA1wHoI/F3PTqtkQq9Nazi0Bj6734UX9pq
8KZCfqnQvzUlvCvpzW0R0QTdW4B3oR6liCzjFZ3wlIaE2hQYOdinNqDLBihqQjcTGJnVbdTymBzW
7C00DmAuAApIZd93ZgGp3WmcxkDurfIXMZLGQciL3Bi1PW8g2gfKV6Zfpu3scDb5EoWv7sUYKWjA
8SAClQsIjJnTWKz1cGoACg66Xk8fCy3OnqZM/5aos+UDungSlfp334nyQSHpAEZJTd9ZCnho73/G
zfLiKxDbgEhatgve1NfLO5KWois/noKiV5CPBQ8qQMpWvbWqQESh/76xm9iN9zManxbYsIkj32Ku
ys2gZVWUGVjc6QhZtE2mag9oiPETonNAPLenPralhF4FtKnh0XmTp8tJFGfUgKnuXd2PD4JjOMlr
9Jo9qI/pUdg3r+VPKBU8/fX4YBTCvMixIEN8c7wL81Q0hjkFFP1+dCwdy8w2spDZBbjk/94UnAaI
YJTesXyM99C5NSHJ0NFgyiBqUO/zLrYr6YFkb/ftLEvCeCnITSWg48Cqu7T9XfuHUZS6RNOeBnL6
LarfU17vxW30xEKhbxEpD+RUFzq/awMWSmuFkpk0KJvEE4y3VCIO+tectCQHMyduTHDLrwxnlt9H
3dz+/eiAjlsuoMjw4FF/bVwR+zkvE2sK8NiXnS4q0A6a1zww04rb62j/RIVswZMBzX5tpZukpMk6
NCe0orbRO/HcJOJD2YLNqkHq6v6IVuLZ/7iz4BqQotAZv5Dlmcx1G2E69Wpwu0Gv3aEaG5eUcvEz
MRLxUGI5fFyixM19yzenkQHWLjy2v9rnQBi1fNnFhT6eDXBAF9oUVBBEBk/Y4o61znlsrxoxUEUC
hTtOdzbxJypCKeVyTAMxC+22hpiU9CDLf3vFXEYC8gu8tnEYgfL+eiRUgppU1ic06PPPLOtsCY8T
MArx2FlXQi+SYqi6gTsHwZDNJJVypDZQAqNBrv8yBE9DVSzP96qVOObAayNZHJnZxthayzMLlFdo
I1nm9WJxNEXowqRL5gCFhW1RRS9At+yp8icVZUeWHal57fWJcwlbWyswKaA7CCEYF1ZmGqeRCDU+
BSFYT+1QPRMzd5Er4Tj82iwi3C66ISbetuwWttBzFJeJQQMI7NmZsKla5TOn1bGvjGDMyea+k6+E
w6WsCDw4uLoQtphwWIpq02TNPAcETHCfZpH3g42+PPPvDxLgaHUwkyG6Y9WWu8PFcrVTrpepqtEg
iVvVrQBSPzeKppyGDNG+lDqZA85bixomjmT8iwoBSgTX9pROHa3QUOZAIoUvVoESC7+Gxm6MzGvr
2Wu1hHP7WfFH3AWWrJyINsIb9eI27S0jU2MxWIAVsTRvSIYWKuVNb7eFvJlUaBLysBwrURgmge9c
6BTQ4ctExq5PW6FIYTKuY6+zio0ASqz6U6k5c7nikOCfl3QUe6D+BZKC67mks4Eklt6LQdhKFeQN
UvVHWRqxV+mxuRUgSX0S57DmHGQrC7iUQRYGyi/1I8Yvqa4lLTHkOUims9n2XpgHmaTZVqjh2Rjb
BfHv74O1yby0xzhMhTe4qhE4jJbYxWYOwdmd8o6ytYm8tMHcDCjNzSYs1TkYtJ2Rn8du3FjyVs8f
qo7Hr7QSqtAFsdR30Jm90G5crxnRNIOUtICaC023Qouu4mLYNGPIYQFYmbUFh49eHZQoYI2ZtW6q
O0LVigZ0AvArCZvzJEJDdgi6ilfbXDMFfkMRvPQIVugLuh5RkWVNQgqCM6xysi57FdRCtLVWdk0t
4tzq1ybv0hSzsUqDykovwVSuPUmZZONkCWdOQFzxBfTroQwH2sKlQZGxsYiKQCl6ogFoSG1JPam/
+gH9EIZd8fKFKxEeoR0FAwQKGccl43UFRhBrGUJvWCm2gA5Tef68v3du0zt4MuJypiPnvdAUsoeI
0MWyNKkSBhNV5zJ5DCPf7F4qcddAOQfEgnZi7DPx5b7VtVUCKAqxD36HgMtcdeGTc1HEMo4UTQD7
RjL7igJaryjqz//BkIoyBdYLHC3sXgJntRKNBkYHd4jCGlogeMlbXIjjEtGYG83yklyaMKBvgYL2
tYOb+thQHeSkQVWmLhX+ZOHH6CUn4kDnUDhSXpfMSoBFyQX3W3jGcioz5roICTlDyOcAHQ5uJKJZ
tbCFzNim8r6hdB9DPfj+NK5sYBjEq8EE+SBUcRiDoVjOMXjg50CdNDTjluVrEqNhIkSPhQfull/3
rbE8estVxkKHGwRHcRHF6jHmLDmKjX5q56Cu1XGvGGNmT6gaOkY2jn4FyJRNVcjhJE1sBlkyQThL
TMhJN3K9sRNqdUFWzIRzSVjZiii94xKEtmcwOLOoLFmaBQqmaFy2+ljEHdWCEnENMsH7Q1/ZGLAC
DwKKfSkcM0cn0sckiup+Dsa9eKa/Q87Pr9x0QGCGJCSa39DJxSbpoP8VqWI54moVGtsmBK7oycx/
5Ua2G8NcBM6jy3bKVHJ2+0q8tNAbgUI1MnciuMaud4fQI5ToBsXU6ZMdthCrok8FwVHQggtq/nl/
Btfe8JfW2DLW2PSyWpABvro33uu3KbGJZ7r0Hdr25U7mWVudUeR08Icgg0h6PbZwquHDUHILQMUc
VLLoA0HoQz7whfa/8vykha9ANT0oEBeZ3boKanEjj+mhLnDpi5xCeyrEWPQTJeMs9NqGReoSwpl4
aC1MP9efFc/6DEQt/EhRnlT5IR1TgOePacEb/jK868An4Za3gDDRTwVtH/naTmSCl13WEIn08VW1
ng3U7Ov8oWz+aFL3liaqY1qnUN8LXH2l23mHYZTrwOMLHXEAJRnDxdyDr6PGKrc/axCIRLjemoOj
a5/NjxiSry2vcXTNIIp2Gk5J0FbdIEyoqE95Vje4ZIrkiBiJAmyPFawOPSgT6nGXVtLo5hrlhJ3b
gIDekaVVbeFjBriRCQijNY/E6BAK9fyboGw763lOOOH29jRZ2lMWeVfIMyGPwUxl0+fAl8UwUZIN
pYlLRwjRW28WndF+WXrhX/f5Qh9lKbUCdIgkl8pePHsjbwVNRTgQoT7ulyoqv3jBxD+kikvffht5
FlPgAkEyWURykrmpdXRWJxwlc1D9IjXZFgJ44NT20HST3dWxOw54UkYEAKs4mNrj2NXnYj7oIKYr
+2hAuX901Jwn677mSHBYE/sFTXj459pzMySTpLjAWSoV34E5sanXoyYq+2106JBo/Ov7MN612KLo
Ql96a9iU6RzVpp7q4hyE5XEU/gCg2POaCm9PxmsTzIBQfmnCTJUwyeO3Yf6p/P17CGAgoHJQ+wTS
T2Z5FLtC10m9vJXRge5B4QxbL+7fwHv4t8Aj+CUqnQiaaDO/JY/pekCyIRKKNzm6m/Vtjz6TXdUc
p22kn++fUWtueWlJuXaBGRRcmlLDkhzLdir1nmWBqtdUAhrFbmhxQsja/r60xpwFKrKHEh1gLRX2
n3LnRIqj0U0lbO8Pai1SocEMaGXkNSBJyey1hmqF1pmLG5DUDfPKBZGXO1EebdVtIXxZJgBkkDdZ
KioqExGnSmtwh0F2QUDI0BN7VHo7jSmxp7h2x/g3sZpnaapOYxZtFcFuE67O2rI87KF3+QWMw2Pv
khDXGRwFXeoJcXtYoqYVWXuaeXjF5GL3lieVl4SunG+yzplEXsvp6lwvBF04iXQL3MjXDhT2rToO
HeZArI4meg1K7SB0f4uoX+YZtPy4RiALhzLotQ1NGPKqAzksjvYPMj8B88RNoK9FDqwjuhngL4ti
17WJUSRdh3MCtxR38JvX+/54ewXC91/8OOP2hSq30QxG+gCC4Vn5VMUPsw685ua+ldWtjJY0pNhw
B0JC4HoIcoRyZZWEuNs2flg6UEUfSzttINbr3Te0dmzg/Yo1X/C6aMm9NiRSI5S6CoZQ13kQ4vmU
h9mnIZlviuyH4fCyiBCAW5+TP1xzNKQ5sK0RQZZ60bXVVMiHbATtcVBlkNBrHgT5RNAf/x+GdmGE
mUNNTNFHo6ViMA3WWxX1m3IaPFATOJUpO2YmbxrD8Ioy4wSstbiIdxzaF3GJBLcDc3dNaItk/Vgj
3jcvuvGoQxdOUU+Y2TTFe6H5dn+QazMJ2BbKKyjtIVnABA05ryicFdasbnpvhSgQpvZQCOnuvpk1
r780wwyKWHFX13ElBgnZaINTpEFKkM9+u29lzRnRKPCFosBZycbgyMrA26g0YhD5uXSUa1un3rAJ
BZdsI56i0erELc9VVEbR987WZGmt6vUo4/jSZOSO42gjpd8sHC/3R7Q6b2DRF9F6gOor21li9aRu
AY0QAzPxKVBag3IyUGkbMk7WdW00oKsBCQ/SRZApZE6vJlSitGkHXGYQJNSY2BImTEo577K10Vxa
YZytIUpR9/EoBuO5bz8l412gW/mvcTs4IHCzxrsemVATz8zr2JCgfXPIS1EMqLyndNuJTthvk54z
YWsBFg6GugwweyiCLhN6UX0SsPoVpYoI5OiRYAxq3zpT5FgD3fArk8snMyc7GHfQXoT/SijQMIkn
MslIcE3CEMwzrsyLYJedkmZ6vu9rtxwbqMmASn45Nr40I5mZw7eLTUrDIaiLoDbeR+KFZUCqgyl/
F6S3pnbDdE8/1ccx3RYkgKhLn9OD+ZwI+xjC1K6a2aGj/lSgMph79z9tJR18/WnMdIu0ba0JKNKg
/Bh2ufs0b6n3HTqT3zl2loPjdqb/nYLFgy+WNc0sEpox7HRgKpgfxii1ldI1rA1RdjFEkr+P2VlV
/PiVG0++Li73TDMnaYalV8YBphuwyIo7JdxqBKlnyDbutdYv0m9q4kjvQmzYNPTCwkleSuGx8kBV
0whgoH2aoSoiRIfMn9WNbH128rbRD80MtTW/KG3Zi1/TpwpSjF3tt8KemABvz3bIk3T+orS4NwzG
V01jHBplsIagBe492TfpqxlKtjy+dpJuZ6i0GODZRL6pj715dGL6WT60RelFwlOSbjN0kEPuwZwg
Ahfv1ECL3qX6EbrTmkrsrlKBiHPzOXO03ibmayr8acfITsAqkXLO/q8K5L1hLEfNhSPo8WRY9RSN
gUoeURyEROus6LYe+Qv5zGwPTvka/yrsZmeE7ox42RM7O2mlo2MV6iBHj0zsJ8ZRgNrQNwrtXmvX
DRCNTN9K0an1oDsl52kX7eWNCoY3q99g0mwsS7OXiufSKx8FUB3Tk3o2rXORvmbCcRK3lT0+T281
CPWz03DUM7uU7QmwP/kgQuekcMF2Y8WciVjJW2LnobMJGgiLch77zK2oKbQTUg4BGLPQ8keLdqM3
9byDYkbkmBORg7TMCxsk6aecFuNL0fbgb5soD2j+RftyvSLgG4ZKOO6ZuJrrLGmdlA91P0D8K5jh
LujBdCRteBmQ70Zm1ZmbLjA/a0OF9mdql7W0yS19o4g7i/7INMtOR2UzQX0KOZbOFnJwYoP/Hxxj
/pLszePMrkW77sElve31xjeXzD5wsmYRdK3uizrn+sodC7NJ5L6U68qK0dco7GnsGO+aL2BblCcl
iDIwu5vowd1Mk2/1blKAaitGthilyXKXSaf0BA1yVfCTTTJsy8wJZXcof5devEeC0VDOZW/juLC1
v77BYfrRfYbLDootOIyuN0RclcOo6MUY/FB3j8rjX8fd619nJiRRYjwqc/x62M1Yi8Yr5G1nom+9
dJZqhiAdrWHedLT43iuHtorwaIp5/T9fwPcbDwO6xgC6EK7Gtl6aaZOKRZ+O6CihJ0EUHsEHZpdj
/Fhm2p4ks11BtLKTEcZKFAyo7Iq1E4b5tpStpx5KJfFAfyF/9xA3JrHzoX0Y6tBH1eYpjAosqgPB
UDcCdlHwrEnyyTxuOsVTzMDon0aCdmhDdyKe2sftlQsTi04wwCZlcKqKzIFWiZC1z00yBk1aoAcy
dctiQLFjE6LmcX8Nvx4mN9N3YYrxkKqR1LqJmhF3B/2piQhAu+hZKfUzWEFeFahx5ERA37fhigp9
GMb8fcgqlzx18WfedjbYZvzBFO1e+RibvVKojqxNW7nwOV95e5fChCwdBrjkoDCqMZecMBrMso3n
MYjyxPCoMHiESK1bRLruEqFLD6UQHtEzjpifqZsekgBupw6pK7TUsuucSM7cCmAEByOAV6OhxFNB
Q3GIIwLyiYmQTVKbNqJkgTzLrOPJ2OleCwGgp/vDYLmRUYvEMHCXRjc9wjM4I663I4APYOSw2jEo
QfpoyCB97METKpTaTp2HbavtTHM70Q9VcKz4obZSz7RsIo2eKdFdhZvMmH3I9eze/6rFKOMB6K5B
EQ9FEGAKWX0g9O9B3G5Gu/Zohk/E2nblWYpUr28LH22p9RDEM0/AYWU5YRI40KU0uQiPX8/DVANv
bGUiTGaNM6d70Ef+l0F9yWuioQ1vi+XKeHETqDooAHU5ut8JLgBxvO3kowEVwXbY5qg59/uScvqy
b58WMnoql3j4P4OMhwIiSbSyhMFx2iiJbQJCoG2pthl4O3blbF8sWV80DajKsb3YjSVMYz5h8iTD
T8vUxx3rQTtG4rH91bwNeehFEidILHH8xkMuLDIvwDA3w2KOYDFJ/dYpf6HffNfz2h1XjeDKggbb
pWLPSkf1kZqZeimNgVmFdkF/WKHgJcWTEg+7vvgx8AoBq15/YY5xEKIWc1XGGFO+Gx9E3TFP7U5I
bbJvOY6xEstBTfnvuBjHoLJK6wzqK8GQvsplgdvob0M4gKTLu7+NV15b8IsLQ8xrq29zvTBMxEjl
vdj2n+H3wlH+qMB32i2nuLHughemmPMpl+cOGHKYSh+bR0W0hU3vFa7uNXscIAZnK/MmkDmhZuRd
K2OCMeoUT4DxjyewSHDmblntGw+/GBBzk0kV1BaMZpm7U/w4dHb3c/jWu/Fe9PodGtr6bxx7y465
Z485CLJYa9oSd4mg8wAOqF+LrbIVD9Cy2WnoKOZRPdzmia48g63bkXqyStWgI2oM/tAf2wm+yGsS
WDvbLt2PbV5Ihr6zEhH7t8/tOnEKn0CBYnbnQCYO/CK240DYmp5ou8awiX9wdtnqEOFzqOWgERwg
4Ot4L0wJIQIUEAOgEfZ5i0g/STbhAQlXmokwkxdmGF+00qJIBAGbOQpmxS0/u9KdkGkYvGH0rDhy
aI3IH2/Ab+VwrkC8ATIeagiylKbLkalmGzPdxtrWnClvG6xuNWSUUQ0D0RRA0NezWBV9BL0jGc8F
slO36UEJytzWnfTUdLbe2+Uu34iDLZzVv9XlXG5GeKgCMyYuIG4Qklxb7sCukoE/BC6KbMggz37/
bmnlxiCBmY1gfQXqqPoOzjRnVENOfPnqOWc340JgA4SjAu9h36j53LVVF2o43ur4rObbVv9m5MNW
JYdZPGkKSGejn41qqynYsOQHKUlcNQr6djs2L3T5OOu7aHmR6v89SSwmBRwFKLwAP4R+ICZKhEk5
gCI2B/AkearGP8L8g45vnEi05lf/2rhpEkvlJO7QdzMF6UHTfXDreXkQH3V78kE3ddaf7XGnbO/b
XDW5XDbB/oU2EYM5EUWBGFElYVh0+mjl41RuVeN838TaZQJN+P+YWD7h4vpnKINc90BgBeGr6sx+
Z1vHaQ/5kftW1u4Ql1YYp9VAKoXHRzYh5D0bVmbrqbCdczS86NtG3LWdzyUD+9LDZX0VdQs8HZDz
h6YncxWTqxHS9BC9C0CWsSn9aIPygnGsH7S95TT+sJ/2xmPyc/b0bXRSdveHuxYdLm0z0cEoiKnN
MwGmbDugegJ03l5/vW/iFni/uDyq/ksHkQxiHcZGgQSQpLaw0bjot/bNXbLt/GxrONVWfRK8wjM5
JYHF2W4m9MIgcw8sxEydugoGR2eyecxHqzN28eOMp7dKMRppV2DGihEQ9/okTT9jYThiBTl76qv7
6N44GI+fmpCG04BxCM9e/VS9tJvoAxxLu8E2d7Of7Gs32+u7ejdtIR7/nh6N7+GRBu0j52q4urfR
VgNaFdCbgsXqeuPJaah2coYRa2D3PuaCZksV4Wy71VMY+Bo0fEFWGbGROYVN9CNWyrJmlpe8ds/q
3tyAcNpPDs2x3fU8QZFbHpfFJy/MMUevkupZWZIKKMc/rW89d9h5ipdspKDyx8fxPT7mH8/I/3IO
/FXfubDKBP+MzHmiW4tjgq5/3KBd0inql6znJPE4Zr5eFReRshAn0pc6zAymLzTPw3ya1SPlZebX
0kyXc8g2qoHoHfgeqPcEQ+0XhQvZp51e2zZxobbhSvv2WbVnECg+apvaUc7DXtrzlJ15A2UiC41K
UKv1NeZTfxenbRxLdtZMoLHlXCdWd8AXhSsAEGg4Wb7jYkKBFhWtsu2moJ63aCJFHZvyAKmrMevC
BOP/hQEC3hAJ/mCyUnSnHiVMJScOL7NxE04uTDA+XybVkFIToyjOY22T75ps5+SBDE/omvvURaBG
0THPMSov9ep7RhmX141IlyDYCKPQarSVn/OBfpjbxgcLnmc8iL9w4dV/pf5e+Y7nhFDZPIqGlXaw
Zacv9LvL2qHL/Hrt1K6HNnfb4APoqbX1fevov9XKbkckc2wg3z96HkH5fW9BRuzaIm2bQUwqzDMo
IUxhmySbtuOccIs33M4qXFEyoCCNO9e1iSISdLXREL5MIDr0tyJ6rh/BNWxza/iraQHs4n8sMesn
hvXYhi22WPY27sGG68m7yg/9ygFPicdx0NVR4fIFPXO07iHpdj2qsJ1jUe97BBTZPSmDPZe28j4e
529QrNYPxn78rfdO+Kt08dIlkcOxvpYvAG3OP9aZTR6FMVEFA56aQjxVcss/FlJ+u+gzk21kGc3n
+ndLuMWc1YfKpVVm3ydNJdcDWn7Qp47KphUdRMVV2l16mhTRMaFNZtIzsXZR/i3Wf1pxbFuZF467
pPuVReRbRF7TaTh2VPEpD0S0rOyNj13MB+NjNci3SrVaVqP5psoCeJI2UGaUf5HkHOVO9t9eqpdT
wbhamYCTe5YGuFq4UWpXwqlcOzuU4XFcotJjE/9QFW7yYu04K78aGP8dKZtLkUI1necQI03rXf7Y
0AhQum9640XDSyP9rvMfg4Qrl3nuuL0G63fjC9NMrOgFC0CpFMsvnsMH/dw6YHN3qs3omnbtTvvG
ljmRY/WcuTC4zMXFUdZZmpiEozgFEYSJ3VqYgEoMBYWTulk9mC+sMDfwRJZyKqcjhpX6jWxLeFtY
2V7lvnSX6bnjo2yhUKNllkX9EmrBHLGTh++FeOolKAiGtlLpS1m+FE4KHTin2uL698wygQp3HlWk
OYYH3qTMsY6hZ/q0s+tv9x1z7SABJhvyKCiq6ACWXK9VETZxmnfzFJSQu9Wn7VDh1sijgVk1ArgK
wHtguIKlayOTIJUkbRW83OW9VUE9uTvLGg8cwzPCRLm4BJ2KFsp44ipvUW/aor7ryNP92VrzbO1i
IEy8Sit1iFoZNszwOUx/ChB6u29gLSBeGmCWY2xG4CQkGEB/lUmdHto71UavdwCKTCXAapwDaXU8
yF0B4IgiOECL1wuTVq3USyXMVTvB4VFDrC7IxY8zCzLFWpqVPX4881ESfBc4L5AvxDa7Qxaw0P//
eGYxlmzkNNX4ffmhsM/TaYI8kV2f0w/pHL10zh/8j3d/dVZD6aVJdnlM0xw7Q8ILMnkFDxAa88J9
Z9ROX2iu2YIhqv0E3Rmhz1XdoEVQBLtq09s0+s75jmXqmKEDhrIMHEk+C1jv63VrwkjtUkPFhsqT
wnAGTak+TDOJ96lM82ij5ppO7WQU0VQm5WLxHMaVCvYKiIJOu6wxLH8ATjl3BbUWM9CyFeZe08h0
6DSrj9AmVvH6+Ne+d8GUYrUQa24wUGZq5kI3Lm7dAiZM+kL4VdZ1vpUj6IaSUIsDY1Z4YJBVo0u0
gaoUQE5swXOSJzEB4zteVMOrPH5Y7a6uVLx7flfq8/31WPH0BUeOF8CS5Yeg3PVyDNBmyccclrJJ
UV21jnU/lZvSwcPA4nj9yqDA3QXWdBDe4u3LrnykVEKviuiqhfaLWGfAc84HiHKFwgPVi5f7w1o5
gtDsimYSpEoWGAPj7dRq1LBVQzTeD+I3ZF7RamUdF0ieUh7FdHZBpHG+b3HlTAfEClKAC+uEYrHE
2AMqRYC3SyKQDFbkFXNmuSbE7XY9KOBa6Jts/4O5ZSKRUAZslq1bxMQk5UjQPWyBMlNBkUTo1G0m
mp+R0fCOp5WFAy5pwbIogLDfsK4mZgFNtTGXArUMQR7cOPE0OxmQ7Lo6vzQdr+S0tnYSiPTQMCIC
uci2AtVVbOgdGtrBpTR7CfW7trHcJBU2ZmTsW4O817r0+fezuRC8YCbRVw6CUGYXGJEohoUpBtkf
pVD+FF0NuYlfkqz9+Q92sGRoOpGAhWdzvV3SGFC07aWAZK9EzRwA1TvJbtuacziu7GqEDrx8QQws
Ld2Q1+OR5FojWTeAaLGM3w2r8sZZc0F/ynHCtQI80MOA14KzQcGrlDmEyzZrdTQkSYEsVPNZ04rO
LfAK86RJmjamNRgbOnXtp2mlAmhyh2g3aCaP9XHFOxeJ4IUMC/pSN+QKvZxNUYJaYWCiPbXLBi83
K8+MoofOkjdx9vv+Cq69+K/MMZFFUuNShXyFFBip6FQoSlZG7arTT4RQK8+2Og4gXY2cieheDCHS
v79kwTp4/tHiiN5GlXkQTVQKawI+1qCUStsIceTN4Xa0TLRLP1TVNhfV37lQcUCwKxsS5zW4bhbc
DQR5GKOmqrQtZl8KChK/QFGXfCODshPEl1LLPUWvOF2nawuqoa8RBBYwqLH735RIHFoDGnZB7OSS
FM3lYXVI6swr2giCqlrISeCvDQ8XV6B8F5EhkWWxlbNZFku9kIModmYRlVC0A0b1wxCBObo5pGhg
ue9Cq+ODjApgYSBiRxX2enN2lPZ6iZpzUM69vRAfWwctT/wCXdmFzCPnWjmWgMj5xxib7NbncTJr
o5WDfgD2Z5BqAJrwqC2SJH7sBp6eIhN3TBD6AH+NhCLQpQtqnPGUWelyUK8S5dyonROnJwPZoXF6
uz9/zHp9GQGrCU4i4AWXBbueP1RuFSNUG+Vsjh+GdZ7H1o6SQxbuQCo1lKJ73xqzWv9nDZcIBBgQ
E32VSi4yAmLb1IMhT8o5mxPBHtNkI/d5u1ETw61QQJ+7gZOCYFbsfwaBn8YfpBTRzn49PGuaGkgl
S8oZbXVpf27QqE/yfQQqwfsDYx5Q/2cHkRPJy+X5vEzzxcAUKNzlJcL6uUmV3llKW7YSSf32vpX1
0fxrhXH2Khm1NBlk5Ryjeqq124VMcopqG9rP9w2tuR4wmnhbQJ9Iu5m2vC3qNLUU5awKolOguTwp
NRvcGfetrA/nXyvy9aRF6OPEIYfhqJrmjdkREBJblxqbi+3lDYdxciEG6LJUYQjeB9DGU1y/mQYn
0K55ABg+l50KfgMM6nowM50TrVOwkVq0ECOvmwynTM15XH1r2xVHMxLWKNgB88j4c2n149I9p557
69mMTppYDk8WyPkreXiOBAU8RPI07e4v09qmBYoe9yyk/3GCMCNT6qpPB6DvzqRpNmbzGQpPM4oZ
QI65kCDy7htb84lLY8vHXGwkM5zaPK0E+IT8UCXf1WoXN06ocdhS14ZkQtrPQDs4gisrKSQMIE/S
y0Q9gwDnTZs2MxAl8gHEH34n8/iq1mwt2Do80Q0Nt0hmyZS8TiByNarn+CUZfug4ASPld9ENm7Ti
zN2KC8L1FsJuFLXx2F22wcXcyWpEVXNK9XMUzs0OTb5Al+RQAr+/QivjWaIcXl9oLUKoY3Zt05hS
04Os+hyRXgbPjXYepMZBDRjkaciFaUn0ft/giksAEg0xXBBUosmLBSNps5rpWVoY5wq7zxUg/+cY
tRYAcw5MGOXRGaxaQ90cVSGw0MnsEdVlY1uWLazRTosLB3k+yD5NWj71ziTP5k8QWMYK5/RY2dXA
eYKqAofi0oLIxPW+TxSqzjilhPpBASXGDFAf2aXEPJYhmueihuMoK/EQ+kyga8dLFGhZFmBcF0BH
Fa2mnEPwBOnlRxFPzjzxkoqrM3lhhTkTidLNdV0ibqAdTxnQTokL9lii1PYfTqur4TDTl4pTpqWg
jjhL6oxGYqn80EekAI2w5gLj1pzfwFIhi4QYjwLe9RarlTEu+zQCZ283bdX5LNDksY4GwARyKAwc
LQUAvtKuoYvTmENAtZMyukLkxLE/F2D7q2uFc/9dxnaRAVwuHrIB0QjwMqHFD9zP1x9E5KIRwypU
zrOFN1r4h+aykxxBGTOH56otoOsyRv7f70c8KPCqQAoPKBRmXae6lDO9qLRzDvobA0KSQ/Zc0M8Y
Jcv7hlbcFND9hYIcVw30czFjawk1xA56FWcqHE10jYIDUue8xlZ89MoEEzLTmVYoSHT6OZ7nZGsS
fZeJ2QDMc67ZiDYlZ0QrERpqOyYo2gwNGUKWmzEaxjiVTVA+y2USBRatClshYcmJ0Gvz9sUsvXQ4
LYIR1z5hUuh6dUOmnaMuxW0ezAFNAg5h3vN5ZS8oqIHA6bAfEC4ZM62OSzyFEsQ5VjepAfAlOrZn
yOr06qsIWej7vrDi5zCG+zVezbj5sE4HEr0eDMGNdsZrdltGnTOCxL35Sehrm8eeCGmd7O0/WAQ1
AhoEQE6I3ofrWYTyezSoJSzSSH5V4jjb94Xy2jadgeZwKEgbeRLvBioI7gymV/e+8ZUTQYG4MugM
cM7qqsj4JaFZFCZpqZ111dPCD8UVHLH3x36f8rBUazsAoDHk5LGUkHxnhlnjmhSKQofdLCh2If+Y
+tjOw9bJrPP9Ia26C9pigBPDAxCEj9fzqVvjhBRnqJ0BrNp04menfBjNUwdympFXq10zhZiBKoyi
GBAwYAKH1YJYCyFKP6NH62GO7MnRLc4Csdm6JfAu4q3/2GBWqDONNJcyop/NgXrpWL9GOqgCms+S
FE7VxRAYn7ZtFD6mCS/kr63Y/yPtS3skxbGufxESmP0rEGtGLkFVZmXVF1QrmN1sBn79c5wz83aE
AwWqfmemu0cqqW/Y2Nd3OfccdFBRAhclXaTR1xvZlyOPK3e2zoUFTZJZtwPCI9/s3GdHo3/ufzS5
0/WxzEtj0vHoYtrMZTpZZ4tEFd2hk6KqGwgw1yd70Nyf2swtUEZS68XNhuOAoahHpe2zb9OgONtE
c1CUiXDGY7/NiPvl/m9b3AfDBI+ni78jvL7ehzThGuoxuXWOWPVz6r6RGAQBcfGtiOiKQ5XrlP/Z
BTTaIMeBwhZ4QyVTEWP/eSYgEOeBPVPRgqi0912n+LPmJSXz+qr93Y3Flmjf769y6cmAjCkq3Ogq
gapQWqVBy8kCqZN1xuz6LucrK1vaw8t/uxTMm5GpaFaOfzs4J8Cbkvn5vMtf769A3AQpREGyqqka
biKmVy0p++6cuZ0csOieneopxgD3SI7/JvvG1uCyIz2Ft7yZwTDzLi/Vyj5HxUOFtUCv/f4iljYK
bEkgHxNMpnhUr08AncbY1hizz00iuIymeA+BjVWCmaWtwkvj4DybGPmzxZ9fZHCTFVVZO40WClW7
BINdn9ZVl4V3kL/GpQnpKE8QMnDGASZUJd7ZDlBILt1EDjgr0g1hsd+M6oE23AeH6N+Xe0DTJNJg
CI/hEknxAs8jFC6E36qiTZO6gdbaHsR8ST+s+Oalx/PCkFymdfNByYaewGdh5rkcwBlxUjQU5JTG
UwvNc/WVIuPiVwP/NUrDcA9QLLn+ar3eTI5Wu9a5rk0P6N1t7EQAB6+xPq+YkfvYWjfrPJ1hJmls
57loNb6HQNdP6HSvxFpLLgesjwDhI60CpZbkchRoFzIUn+1zZ8de0aU+b9a4fZaukwP5VGSgLsjr
VcnvTDMmJps5hk9Qap/wFipG54KkXreq+7NgCccNVxbk7vg4Mnx1qscEvTrFOtvqG0e8PTcPoKaB
vuZKaL8Qc1zZkQ5B1I1zX6RYUQ56GCfEGJ/X20Vgk/Nk9yv1goWT8I8twIylCMDlfcRLceDUTvcI
Rq2c1HeM/V97PEH6gWwFdQJ0AqUFzVMyuGqKpwGOwggqvaxBbTk3vtZMrdcQew0zvnDqwKsGWljQ
5CK0kUvobqc5kUNQeGHdT2C4/FL7dH9Bi7t2YUBaUBqDSCsyYIBqX7P8qdUxYBof7ttYPG0uut4o
VyFul2HFWdHFbT2V9tnsDpr5B6AMWp9bwBfumxE/VXLi2Kt/zEhO3Bh0TWl6LCW3aLQxG/ARgm9j
8MpKo37bTt/7qjcPzKrcT0ler7i7pWjIQNYMBRcgQjBrJR0/6B8nEea4nLMJuAQZpn05gNH7FRmn
ByK+fZJ8IsX33gwHo1+5ZDLCXgRiV6Yl10SYwmZqw7QOm5reHZtm3mlJFtjwUj9LsCXH0biJdWNf
uvlzG+UrYcDy2gmAFBoBYQzQkte+nmcQhmJDBoAuCIn6MT5CN+qIIghoak6YLX0gVvKQ1jW42pwq
rLL3+9996Y7gkRFczZgoAhnmtXWWG9lQ4bU5k6EFuWtOMp+q6lq4u/B+ohXoAgqDI4xKhXB1F1HI
PFd5VbDGOSMy9MbmK7iettwIU/DycLrl/Z/7i1rKMdBYAAcdYkQxQCFdTBMDUsoYqQ54Q4Jx/JQ5
QVWBwHFfq9EeQrNBZzXB7HxWhvG1Zl7jJmDWWmusLLlvpHNQvITcjdjb6zXXbY/T2hXu+THutpG6
HxrfUYJ8DY6zZAZ0VmjIo6QAfIwUC2cAj9nxhBK9wq0Nd4c9sDKbPt7UlnWIyYqXWHJGmERBUg+L
FnC912uyewapV25Y53ysQQJToh+Zt7p5KEhtbQk0ulZu55KDRQ3BRrQPhB/ahtf2pkmJlYzqSExd
DPeoZq17qOmDNS1dk+VaXJlgL0X9GrA0WVfBAdej6Q5Y2TR0gDTZoAjgleax+JRQa+UdlMeKPnyO
eWFMuvJmB9HeFhHtGXKFoFfgU27ta7MCa50CGaYA7IyDNzCjDfSYVhttLDYmSTFO0pHPVVSpYDGo
pi3XE+LzyNZegA9lmzFn+hFZUblXphSD8nSNY2PJU4itQWcTpB6WLBGSoGGrNmArP7NqegXxzAG7
tfIOLJtAYAVFTwQKciMoS1g5OciVzzS3ftca+zap09pM19J9ESgIwfgrZHOk+0LirB27zsTem9zP
I23n9P3D6ER+rDUg5Un+bpbg41Ojpi2SFDTQkO5JJzjPCgpiL+s8F1x7NHXBcTe5fGdAWfFHPo7D
+b7rWzrHSFuBPsUZBnhFWp7bT601uAhOE9AMmRMQem3ltSBHdMvtfUtLHwv3BUT/WBhCOukQFwqA
q7wSYfBg0+3k4lpaFltjCllcD4J6HayySB3kl6NuMSVh1SLEKvkuIxX4D0HTVyMLy9cmaRYXdGFK
PGIXj5RjUqqNFtqQABQPAYWIo+cU1tr0xZJLQzAKQnCTWGh5SKEOEXCLGHJaZzeqiadYXesl9jyA
WCtaS4nWTElfiPN8QFdVBPWVteOF5Xg9xVRaPs4rcfBS6RJaYYD5o4cFILaseRlhXjCzjBTJV/mS
Dn8UuwusfJePW2pn4BvMNi59iddoMhaPBur36LcjbtXl7HXSwEPnpjBq1tWx6I2XxqlejAR0n1Yb
/ouzjmhCUAEIpLB0NBIW8WnIUatRjfxJT9ASVP9yuvrDUSA7FkQDQthV7th2eWw1bjHa54F1B+42
2zSK3+pEPUE64sf91Sy5wAtTcrSdcydjswNTmdEeTes31b+Qnm0F/npVQ2fpIwkxEPxP0J7JXNqI
EwYUaRz7zKtNDJrjAtzGm3wNkL9mRTrps6ZiJh2B51kjXj2H9Rigfl1X2/v7tmQFwE4oyCJXRo1T
/PmFg8AatVor4PFIX5woPZJY96aR+QqwWX9tCU0peDwkySLrkyzFzuwomsiHaqgx+Ei63iEfs3G6
ovAcl60l/wvnAREk6oOo4uEEytWmyI31SW8S9zy2dFfOLiIQfE1/Uip/zPrfhR7lKxHQgqs1MYiO
066jBA6xweudLIHmY/1YuWfTyn8zWoCdaVTWlEEWUlrAUxEPYkVg9XOkQ9EWjVlw3rnnpvdJDo5d
nAxQVs7Mq79V9eb+F1vwtSb+I1gLwVKE2OV6RYWGqMKhvXvW0rn21JTEXmvRz7Vh7u4bWvpYKKQZ
yCtEu1x+PyI3YXOiN+451X635dFtlK0FY3lFfFv/ct/W4qJA9ymMgWNKlk1GSF5jVGNyz3EfAuRW
ao/ZGgH6wp0Sedr/MyGWe3GnsjSh0IQYsG+u4aNRso3BgqzGZUB5snKplnYOyZDIX1BXRYh9bYqM
tGCcYTWD/WNI9WP12mBCeRbzTWsNtaWjB5wK+ssa2kg3E+55U1nugG7WeaBQmPQTtnlKj04H4mV0
lO5/o6X6AVj9/7El5WRT5jTx1KjYwdwvjvMPIDjdkB7o4G0UMHOtUQwtfbB/zIEf/3oXeTxVlQLq
/LMNdpP2gbDT+MVSf91f1PL+CfZcgFDQrybXRjDOoLTOZLhnzr+19E0zXgs34G3vufEzMbJgXBMu
WDwb4Bf7n0HJIQ0mN52YzC4QYbHnWGAV096z+aVSTwNrV5zf0q2ywOUg3B8ekg8ymYsjXw2qNqFN
5qITf27556F64azz72/g0ldCaC4uLZg50UG43sDZGqe2APXmGdxpvlaezWoMIuPPqn770lpsjLIg
mgVP5k17qcTkVKe1OOhR0mUBwKR16DZq8ViScvcvVoShA6QaaJehX3a9Img3NuVsRDh3+hsGubyK
hqitJP+i8yIcBHoIyL/RYJQejdroKu6qTXRuoiAz/d71Cvvz/ZXIlFki1IMNCNIJTKUYNbpeSlF0
BmYn1Qijyma6xe62B0frWr8xytQH83N50vL0CyFOs0EtbfY5qGOPZWWXu77QlOd00obAmJN5VyS6
utGHDNgsXZ0eSQL6mA4z2Zv7P1hEt1Jt+APIgWIWVMuBYrz+vQxMjWNnu9G5m9XHqIlfSuVURp/y
YdiZaE1N7tf79pYuowCO/M+e5NGiNImrAfzJZ0DsXXBMo03dxt/jNVGUpazlcl1ybKoq2C/NjKJz
YpJfbqRBYSgtggaVE0BbwI6vIXWJtmmbeY2xVhdYujgAoInmHqqvNxfHmfNsyjC7dab8O+gHPaX7
4dRrtY4lLwByZ5hBToGqinTQbLA767RLo3Mx2aDFVni20zL9a8cMEIoq1hq52MJ3w9iTmGaBoAnk
P8TPuXBsGidu1CVwOqYZEvqH9YO4pRaEy8o1TeKFBwLZmMBo4Dhivlx6hdx6Biq4zpVzBtFDowL9
ZDH52nCaBjGM7BtZ5M/V2qu+8M1Q8wT7oSvyQDzt1+uLSief8toW92ACOsxLlNhbO5RLNjAtL7TJ
ULbG8q5tsEYZU2UylHPKyW7AcElUkq2bbe7fsFsrAiqIorFQLYc8lLR9scYw4F7jYBDcrzgxPB0i
o8T46wGGays3vjTSXCB5orNVcj8yqiBZ0ye7PeDCAtq+JkbVITYjnbhIFbBEXkbnHNSG+nvEk0Dp
Hovh5d9s1z9mxMG/ONg9V4tIpxXuUak0D9Q15qMWlfuqdNeohW+v0PWCJFdLx9agPQT4zjbYetog
Ccyduxv/ciYTDxA6TWjDol6j2wBrS9tW0BYByEBcMaJVRI6vqlsbiKoU1I2ZvhLtLMSnYt4atjQB
dUJx6HrzGn3sCq2ucQq6bdE/q9Pgm8Zp4oWv5Fsre8nJ55gr29ytVtAhC++ssGwJBnlTIDylz4bM
pW5rE5tZtT+09LXRvdKG+kKxra0d0cM52bYMCDvqPEcvZbNVlQ3UM9zxWU2ydyNyPjfF2rTardvC
L8JmqDrwkRjEkzwIFIFMnaLGj6GubyWI2KnlD9URj8/4SvrEj4P751b8664fbgBjUEDA9BjmRXDT
r7cexcWmQ4QdgfIITrEZlCRIq9pYiTUXnIkI04WaB5J5SFdeW+GKGoOsv8U2T3BX2QYhocfWpgoX
dg5jKHhbENuZiMuknatsmnFFgcOf2bh1Wz8f3jDILALBegqm6Wdh/7q/dwvRAdQdUN8GWBds/YDt
Xi8LKkpGV3aNcrardmw2TNHAU6BgVAb8KXM3/rCGJiUe5j2KzwoaU73PAN/tMC3euX8PZBAH2LXx
hEPeHAjs659itgNTnNJUzlphojnP2PfRGNYGDmUSS+EVwECCBwGpMfqmN5ndNIzuVOlYsJN7hBQH
w4ZiEiIhfXJ8t9vmJajgHh09e8bIwrZXMK/19+BB/ASB5AWsC6z7cmpklrYVo7GrnDk5ps0XKK45
rQ/9jvufdunAXlqRtrNupsyMXFs5K/V767zoUFet5xUbtzEzViIqQQhQ0LGSL0WvdI3WxFkconRC
893O5q9pFUyfqr8feURxRlC2CPIHFOGlYzqDroDPWhGHabwDeDjI6kd3Tv0++/r3m3ZpR3oz7Nbq
287K4zBJAXyb2JGJ2b165bVYeP+uViO5bDqzNjYtbFuazmiOHKthH5mWVyagoln7RIsH3iYuLrcB
0LOlSueAjazuNaeNw7n6musbEG+mmrPXFe3FNA5JnQdp82LmzBvPLWGHfmRr+LsPeirJQWPQ5p9f
IH08C4KPddx2cfhGLQ9IBN2zeFCc+wdqe0nm1xSlI7+J/JNfsJXXcWmn8SqL+gCI1W9YAxjJhUDd
EIdCb2/apO1/JQ7HaeUmLN028N8j1UFZFKmvlLjP4H4AIYMeh3nzXNcbp98lfOVsLoSBIO3+x4T0
znHFJFU0G3EoioiK3niW/mTnyW517HfpFQKDDFDHtoArybGMC8JpO6FNEnYvEz229PfYPHQ182n8
vW+eI5WugYNEIC4fkAuDcp5TzpCDbtQuCUvL8ob5N1NSaAhigZEgQzhVWuIRULHnaevdv+5L/kvM
51ooxaOA/hHVXYS8ou8KZXkYzpp6mzkmwqQvHG3kyUBP79Hp1+jJlj7hpT3plFRdgXfTbpPQ7cG4
Mp3nLPIEU+3aIMfHtKW8owiJUEXCq47/IyUlDFQTY1vyJCTZ3py+1O1DYv3kTuU19gmQM4TCVfxI
IEpZhtr8bSw/tcqWFcOOsn9xLy5/iLRimyYqBlhIEjbDQx5/a8lbMq4cn6WrJ6TeLdSa8KDK6qK5
m45zQvQkrHFOuoj4Kogou2GtW7V0VtATc0CXgfkRjAtfhydjT/TUtWIKDa5Aq76NNXvTin0adnb3
PXM+3z+YSwfl0ph0153EaDLeOQnCd7BMjsZDpr0kjUfabvP/Z0h+HQoNyKPWTkJKs6Cefmt56Rut
hsIJWbEk7x8m0PB+iykDFHygPSU/rR1usx6l/MzKjZuq21YLagb2Jj1I5o0brTyxNwmZbE56Y3sN
hKF0yjiUJQzEdz4pAy35Mds/YysklhY406+Jbk26goSRHxxghnQVnDEYzkHVEmIB16eE1CY1zUhX
z3PDtrkCwUrD4WEzKoUPoqJDR9U/9z/gkkFkW6gRiW4tRquuDRZa0wxWVmhAzkJyrbT2ufpmd3jt
TOoPdE32b8kaki0U2dCvwkiH9BEJr2zG9Vo7jxktfbO1f0Sluo0a570fpjONjbWkQH6LhJymGGQl
yAcAtZEBA05RV22NEYjzrGa+PZinUp/fVKU6oq7tx3n/orNo0zFnpRYiPtOl/5TMyuCBiYITe8pg
FoHFHxdBiqu2b/c/3JoJyUWn4LxAmpmg/puRY5F3WzQ8V66c7BkF/AFAdBTYcY3ABSB9raaOk7q3
aRy6cbGdbXeH52JPmy/3F3L7ia6tiDNz8YgalkuHKEdsro45lDcrv9Rdv9A+5XkGGWB06txHNCI/
3Te6tjThbS6MgrYxIkMHo3qPmdYYSNBq4zJt5TaLDbo+BlgaMKAgQQRmEq2MaytTZsz1aMKKUbae
3jDfbrmPadI8XYNlrVmSTkPkTqWSTWUcQuQU1YVR3UCfJVtrqy/uGiSGLMGNhOK1tB5ulv3Y1rBi
QkapdMHrwoLV9/impoBjh0KlQPfg2qLyL1lhSq06xohYmI82YPWx4rU2ho/zl3ZbZsnHzHOG6bkA
nBHn+6fi9k7BMg4xwlZUw0DPd/29yryEiEnv4nslpEBwk4L2NTXs7X0rC7uIKgWiRsQaYJ+Qq9dW
acRthNcsdEl5AIeC12nxIbOe71tZOBFXVsSfX5zwWElIBg6yJNQcZ5OUr7V1TLp6q7CVUf6bBFF8
LuTvSBBRekLZSSz3wtCo16luFAhs9Oh71kPqJXECszzX4x/WPBXtt17VvMk88BFjGVDLLP6WGOXD
PgrCQLFgUzHmdm0fYHoAYeOS4pXUggTSp+X4On0CQn8t+l76bmICQLzM4LQypTtG4sJp3QSZRBrN
u3KAtMGg7G3j5e+/GwYRhVoqsD/IPa+XMwI76OTJSEPNpGB2sX0SPbcq8M9rGgZLBwRdASQvYBPA
XLPkAjurbOzemWhoOjuIEB7gMxIVkuFjtFL6XLpV4BNFFR10Z+iByyuKWZyV0EsIIz35BnnezNPU
OAvub9tNwIYSvQrwHI4idg+nUPo6ICmAWnhZZ2HRvxbTubfBta91h9zYOlm1BfzDn1nqIYVZGwr6
6Ghde3mBw8Z/LQhgiht9/cVIP6lOrOtpqNiTZ0JKcXZ2qoWh9OdRmffMpju79nv6YNjtVu1Y0OTv
TbqmX3K7yQAQCp0IgHYA5JLZohoaRbVCoyyszmW4RlxzU4LB5mLwHdUJ9OI/juX1EkuD10pqx3kY
F5hlOLgQx47Cse9PdMj2rrrJgL+jT3ZW75xkB/WbZzfZVzU5w+OsHKbbS4iJT3SDkXXjIxsfeoYX
3qYxKMh1hqkIp/ynXv8CTpLxFY+2ZAInCTA/oExN9E+vF0sJFApcYNDD5p31z9rjX6PTsJvg//nH
gOQxkyQ3K/ATF2Fkmp7CHmpPmxBwP6Yo1N+/FYtLAbMuJuLwkEJ19nopUxp1Rc9ZEfJ+PPBob1Xl
U24oh/tWbj2JI7YK4TxwJwA3S89mM3dN2xtaESaTdTTQ3yD5D6iKvBTTr/uGFkIDWMIdE5UJJNFy
wcWmtRpPEcGnyVufgpm0f+9KEK1kx6pvfQ0CSJaBIDJaQ8UtXYArw1L2PseWMykpDFt1mHDmDdUr
NY71aOzyovazQQlq/CPzoXCv4+Hppz8IXS2UC93w/hbIabA4O6BOQ/Mb1ASCzfj6i4KUCiDu2SpC
NvRenMZezD9X/GDB9Ri2IKFeOUGL9j7if4CTAemVFg5mbcdGUQT3TZtejboDj3lelw1KraN14LqW
+rNW5tu0Mob9/ZUKtym5VeQfcOhoLyHEkOHkeTUoI5h0QBto9EcrRyZgB44aUMf4MirjirElJw4u
MBcPoSh5gdzpel9ZbjYQVJ9L3JQCwQpgJ89GWtOgr6MgVXjtFx3ttmZhdAEm4ZRd5dj5Cco5zUGr
imQfd1MWOGOZrwz7LG0/mrO4V/AYoGKSXAXH4GM5sRou3S1PRmS+FlZ+0PPoMNXREyufmxTwxfv7
vnjWwVsLaJFocKEjfb0VJnTFx55aZWhrT+N7wneDDvc+sh0avyzeDSzxquHFso9Eaz0Bksne8mO9
xki48KChjYfhI8HgB0yVdNArBlxOHJUV1O0x0DbrzNloELdaeU6WXBd03aG/gSYw3hQpaug0oyDI
narQ2aEd9JbbgbryBZdc8KUF6QLp5tSQWYWFBCEIJb+S+WysmPg4nNJVQeEIcz8Y9ABa3BSn6OJR
bHlHOMo7ZTirrofujKG8RxvCfxo7B5olZR0Y0Z4kqsfLTWMd8/w7ONL4QwR62+LPVL2XT6BnmMcN
73YcGZdJtr2KLsv9Y7WwD9hiDRcMJS4AraR96JQepL0apnOtdNpNnZABAOdo0qzVWW9mleEh0Y3G
PCuaRo4QvrzejLkwe600hhKpvVF4du2Ad131gQjf9OZR/VHTtxrd8dr0syhQVsELCwfqyrr484tP
4ZbzzMsEdXEVfFXO08yfFO2Y0e//YjNFtuOiJoqetFS1g8JgNgHgCLcQKUh0Mq+DFkGarGU8sjyl
87GXIg9HhiAGk6XroZaQc1cSuIJ43rc11Nvi5wG1/9b1ZsCtePrY1Lt05shgK991wpJugUEEDZoP
MUmPOsf0ldLneNx2o6/VvQeNhl3pnLSoOSp8pVW34C+QGaE6DLobRIgytyjtOLiniF2GeQUaKNPB
TGRfZ2ugoKXPCywYCIlcodcjgwxqd5zHwTLKkPHv8ajuKBibq9lLnD/3P/BtUQw9cUHziSkncKHJ
c9GqlmdO1uVVyOxPLgCvtP3jRJk/AYjm/uD5mUfWyv1ceG6vLEpePx27PE3Q+ggd8MmxMmDQTa6z
P4QVwaDQFWOLlxS0TkB3A3gNIKR0gLUEEgWzwatwmvy0ghpz/VbZL27bBk3T+TG13rL+0AwGahbG
mdGV2shSsoiIQpAi4X0BeF72ETkQdyjDIJaraq/ko6fS5DFyhi2zlRdeT9/KKvaMfvhcjC2E3dt5
5dlZOqy4VaiCg84MIY7ksJOJRkMCmGRYqpGybTtWfplaRV0pJSxYEYy0AGkjX8JjKt1e10ryNGdZ
HY6stTfcmcdDkTbaSui0cFRRFUHwhMxeDLFJe9kqFnPtwajD3njP4ydoK+8iVdtrVNu6te3bHEiI
4S9Bk/BLgMkB1QiAKZ48mWmuYZXVQDmJhUXWOb6lVbo/DMYa7ejClYABnA4w5aBY96GAdOHL8zkp
Y0VpWQiClM9qvqHxsLdj7lPr9yrSYOF5vLIlvRu1kTqsQnUgNCe0H2fjIWmno+nylZN/+7Fw6KHa
LhBEKBTIoEazLFTasrIJVWPb96O+Nwgzts2YHtO0fiK0+dZ1KtnaTrI2unkbycIySG9FqAVcvwzB
yXERJsiTNeFUHKsUKZL7hEqQkmaB7oZqtDbxc7ufwhwQCGLgFrV3cTcuvl0zECDPbKsJCytohwel
egJoZsWLLWwmfjHAayhIoJslj103sK25edmFGmcPAMA9O+23jD6AQHKLFt+3im701fDm9k674sSj
XgdUPoI9yXPwhhNIIaQdtqw2txNPia/0AGjef34Wdg9T+LoYPkSVBaWK690brKbMtdzqw8b+qZjn
0qy8In2/b2Np9zB6AwEQwb+MN/vahsszRu3a7MNU1wKVKghUs+Q4tLl/hELKn6yOATZakxxaqFYD
l+4ags0FBQT8dW0VekNWm2VdF5qF/lx1LtCK+sEdYg/NH5aYp5lSL8vS9z5LAiuiwZA+pXm74pgX
6hjiVwgRVNHqRXZz/SsKiESnUV91IZQRAmvc4KH0+nzTTl8N/UlTVK+qBp9hJuD+lsuabYjnru2K
b3JxK5TMYZyPrAv7P9wJHMPLlLAGac8cmE/JG5Ruks2I7pTuuaVvr6UpC6/ulXVZoaiIZxOPLqyr
VP3eDL8438Wx4Y1au4EXn9o9yLTAgRMYeHTvL/zWk4s+kgY2RIAMhaDu9bpHlDftdGhgufxlmgfC
D1mNjmbvzW27uW/qowJ5nYxd2yLXtkAGmmXIAHDCBCfTro6eO+Ot5KAxgAgGmKEnpnj1j686fy7b
GBWNU+H+RBOy4Ztx5ZitrVpKoY0Jff02HrqQJMPBdMEGARl583tBnNNk0BVjC7mCWDdK4XBL2E85
CYUIgw2Sw6ILaysnvxydq0fUi9wJGr9q86efe974dIq6eZOB3KH3nChVNcjhNWW1NQbeb+YoLeoX
1qFFFRem8aMt0zr36Jjbn6qiJDWIGTJubmaL0LORNqQNQFGfKTtNzetil1Rmrx7G1kr1B0cpk2eq
83KNMV7W8v24QCjFoBYIJRUUZdTrj9v2bjYSc8LH9dRNtRv36bO+t/fRUd1AwxEyEB7vd9bDp+qH
FUNJOLBXatOL/uvyB0gnmTb62Jjl3IXde51uDS8+k02RPYzjz1ndp6z37EPDgkxbCVhv8x58XJ0A
loLZBAwLyIe65mnWJ1h3T/vcr60o8npSFvvRjoYvdhHF4cotEht5c4suDMpnNyurxgXNUJiODEo/
bE+Aw7HJIbOroEPVsRjfCmP2ISd+3/DC+4oWB4YO8HdUWGXyJtxTSG9ppAtpQXQ/izPumcMcb+9b
WXhfUaCAI0JtDyGz/L4qZtd0qp33ISseOvo1Ir+JvhLpLZTxkGBc2JDeGDuKbTWGllFome/qELL8
ODQbvqnYiYOyoH0AEKZ9tbz+gbSPDfseA4B9f5GL/v7yF0ivTUn4HPc86xGlH5O4f2xaPcia30mG
mehN9+Do3UPD+89dtsbVsPQRUf/BcRUz8+BJur6lddISV2lYHyqzo36qUoQvmAyIXu+vb9EKSgqo
xKNJhHrptRVw1MSsJk0fmmalHnLSsIOJSeIVeOJCqoyqHgJYEEAAkYn2yrWZqBnSqM70PsTs3tb4
7uwsv/Ih0f6m+91TaaycfyIulnzxLs1Je5foQ9fXlPQhpxi5NemYgTV27L8Z3EqCuU77U90o8zNG
CTGyr2vlg25FqANpTu+DsIdu5jnuAtQ01CeMb6foYBfOIR/LYasmM9+2CuZwDRKxN5a5+VOlzqBX
j+naCNFtgAWgv8Cro3sAZMANF/+E1MdoqTOEhVInv3SWJ37JG+2l4rF2mts6why2noPZAFoNIOCp
5+6ogU325/0TcnPN8SuQZn2MSoNpT862et0e2inNOeDj+oGCl6RJ4kPXrbEl3RxEYQbHEDU6iOrh
H9cnREkmALVIz3HTzfw9djprBK8Lx6zD/eXcPAIfdlBeBt+zKE5JPllXyizmU8NDhi50kOvFn3IA
I6CRT1CpolVw39ri5oHU7n/WxKovYlWSOmYZI2AKLbeMfNfKlc2cg+W9QaHkb93xx8LQZhJTxhiZ
lTawzFgzRqzlIVoOHiPRMS+GwKbzyuO9/J3+MSM9ogygn1QHb1aYOOZnjLZHRzK4yYrfX9w2EACA
SJiIcF/ySlTteU2TAduWNrsSEpYWa47c0Tb3v87iWfjHjAzS6l0jcwaMlYYd+d0NRw4h4SH9xMi4
YmdlObKwoZ3NtamY+DQOJpVtdDPStvesjqy4PeHVrrwe6ki4QyhHAt2D4UPJydZuRmgWjTxUU5Z8
rewIjKZJEw0eV61hYwAjHkSUTAGkxdaqCAsrBF0WunugogB8Sc7o8xoqBnaRj2GvtL6TIxG0mo2G
qen7H2xphSBQhaeAugWY1cTPuLhOiUaxa1o1opi1qY2QtFCozkfNbxIsrXcAEy/WJncWzoigzsck
J+AaCJqlTSV1Cw5BMo9AjeiFx5oecp9q+psmFWYzxm7a31/hmjnp5XIaXR9Si48h53zr2nPrdeAP
8OqoGAMzclbe5YXLjAF3HBhURzCzewOf6khT6ok6hmVe7A112KG59bfwURzKSxPSVTZ6wsEXR8bQ
yr8YLQ9a5TEzvkfRmjzO4gn8Zykfj+nF0SibHqhsoo9hln+BKMlGyxh0SKYVxyQHMijCCTEhFNzx
/1B9dKXjoM/MIGkRVaeuf1dFR6hB1c/W6gfiJseqUH1C20CI/wDL57QAk0TNypMi3YGbXyCdEDdm
tKOGUp16Y2t3xywzEy+zWi+zi4cBbNvzGuWatLP/NQiwCtAqUHSUQ0RDxWQxcqXqZOT7fojQb92j
luz/1bn/MALmXHAKItrFcyk9y+NclpAWSKvTaP7Sx4eoAtTN8uI18K8czv/HjlgIKuJAQRqSHXWI
kzmbuurkxnngkHfXz9H200xP812yIz+G6lOXrHaKpFv9YRX2cGJEJIX45tpvqZMh4k2jOsVvinJM
T23hpZ9Va1uUZaDvoLnksV8RNBvYjk3+aARtv72/vfIw1H9/AWSn4DoBvJFzX3U2IPSl2NWJH5+Z
hykJ/KVvXe+98raCO/9Yf6fv7Mt9q0tHFdz54NFAdRBYU7EtF3dSR22eQ9e+PuXgS+/yZ9obAN5A
XZdiKv+xjqe/ex4+FikokIC2AY73JrYreGsOSqzXJ2fsXqvm1ajoY5m/l2j62oq7H9vufH+BS1dD
DLtoQJMDySXjAbQahJRulbATgWTbEydTf8i5fcybaa1BJVem/rM2zCMKnjFghHUp7tIyVDQam7KT
+G7xvjvE+3gPpcaNto3R3tuVh/rgHOOH7pDtDT/aN8ljnJ/UAIiIE2g/7q9bTk1ufo10jbRmzsCR
krKTXn2tlNSPnPc0ekwje9dayrZm5jEtO29gryt2ly6SEH343y5I8XRrOHM0mbA7juPWQFe3cHzF
9aL/I+3KluPGlewPDSO4L68gWStllaxdLwzZlrmA+05+/RzqxrSrIEwh2tft6BdHVBJAIgFk5jkH
7N4xUahr15LnRC9RtlG+DzP4FKGA2Lm9aDutUf7sprUOH6h5NMwil4S7NssYMJhpWCCbVAfUGb3U
uklBx6RMPdGMyNVF7BafrEtfrKFlDr1Mqyo22wziRFang8OnDo4grSD1UxcMnkGaTbkDWJO8/UDf
C4m9yI83//mPuh+Du7izp/ghiVzDlT3FnfzZUwlaYgQpU96JuPbNA3i49g6DTetyk9N5yOd2wlzo
/UIcJBfJkrwuxnRqrWUvp8gTLzeS3e9HOvuzke262hJ0TXBWQ0MiE69hPOjQoc1EV0jlQpdmzNsA
r8d1q0ekmfexcpsW/7KRcF137HPEF3uVBLFZhHOix/Iy5kMbjPa3Tpo8Lbtp5c4tlkMz7bp4f93b
Oc4Oa+gRxjkFxo3PLMdZ+EytUa2GYWmDFiwN28WDtGcuShV+3cnwYeS70XSCThCUc5gYbbRlTNu8
igMgU9Vs8OjOBgdE1nuZapGk9oaq+hYqgn28rsiFR69G13vh2ri/8rBf+kwi0cIxujEOZEgm+sug
FoE0x6VvDQ29KXK1dFtVo26vtbctlAIFV9Iv/oK0yoq+BMMTsg3QYbu0Dt4qcymBlw3mLE+D0VLQ
RqXnIbBTVnOIxsgkdO5zwbWNuWpbgFDh0YL8FxomVpTHepScL+ZUARKBy3ZQqrJbh8rr1A4iFrAv
5+1qY2UygcPASdnzNtTbfgLFfhzEsV8YvkyJ5WzCjZ69Rf+SvuE/wzkztc7x2XA0aoO5tjLjAK5y
n2g1MeeTMXyXav2kFN+v7wPOel0Mi1mvEiS8PXQk4wC6HVF1r75Ev8JhJdm8boa3FdambBTX1n5d
wIEuxzT08ox0jQK/SJ+b3nT1+JtVb7MjcB7ZMe+W3VR9CEyuP8lshAuTzHkWqYOk5cbqFdX0HcKx
wId3bjIZnjl3rh31boKG3T6c7uQpIqblLvpHTkWaTdz5PRs345pD2zUWtNzwEZZXthu6y2/QQSQJ
ovT6K1+GumLUodLj4AXFDHVoQZc7Q+IkaOOZZPnighl9oSIW+a/H0boHzswwg5lpVxTQnoZjtlu1
bLYrD7qjocCW3CXejdJ7azfuQnJRd/2XYM3YZeJoqeaj5ISwG6sfsb34y6RD8YTkTSeIXv/PCJEW
g7CE9ZWFyVlQESlQ4g+orUd+UukJwQsicZ2lvFdSiPjktHhVqvln2SW5q5VO5c5x8aD1pSk4+3lj
VpASRhMCTieNhRpSpF3Q2I0xU7U6GKCttgffGUHnIrDDi51AGiKpBYYdXLuYue2dOjHb0o4Dg1bt
ti/VZ2vURX0FvOB5boSJaGleKqk2GxhMQz/M0S1/VjqFVkTqyknlmRCyd69vfu7soXSG7Lq+cp0y
N/q+pVqCoj48VT7R+dUBwMoy3U69v27m65MXnqmilxQNJ+stidXOsw3gPlJnTIJy8GJrq3Smm6aH
Qe7JfA+K7BnNNycV9MXXzfKmc21sA+YBZM5As10G0wjik4XRTPBSeRejOlG61g/w28gldLxFAHme
f5zbYvxjhKYUTXLYUsrKHYFlEeIMRRYY54AwlDpPMyw4CspBKfAj/b9LxX0eqCjXopkI0qwoyDHp
exuXPTVrlyRICFq6BTdJXuw9/3HG1bJhTm1okSSBXDfuZL4ZRuUWraCfkXt+nlthzk+0U8SFOaxD
ANn2MxS3dz/tTeabZHfdtUSjYU4SWW0MSZawGHH0qPfImcg1xMNExQH+kv9ZEMaBsxBdcbM+J8EC
dHPS3+X6f7nijNeGulnaaYnpCtXILeK7Fqxz1ydKNATGa7Wmg7LpjCEgN0pmB2meRIDa4MUwFJxw
5QQdBhIgzEUeTHkxVW0sRa1Ybq3OfpHaYPJ9q0Ws+9xwsmbPINIKtVa2gDwYQ6sjuY8tbut7I02e
HO221b7jbMLrXrkZqCgRzz1mgdL7x+L6RWc33EXVa6MCJDuITxKyKoDkVffZcfYMiyiuWQA9JzgP
uG59ZpCZy1GerdREyipQrMeI5n7d3IymyAjb/PMZZ5BDAPGBCtA83l+XwwK3dtvUrZwE6h2IppSj
nBH9MfLNbe/TY/5m3OmbjIwP6bt1ADBvX6cbkfYT28D3n09YlTXwHloR98z+bWspn1RoJgQZtK3u
lp/oHqyPTnhYqjsjA2Go9tQii3Ur/URFmFiad31T8G67eIT9Y52ZgDbOUP/VLMTC9l0bbDfpZFeu
b+zxI5//5mBC2hxvzRUegILz5WQ7cRmDlVRft7jpkJKOuQfuBlMwIt42x+0LOVYZCNYvmoqg2sEN
oNKSwNSTneOkh3kWZVZ5+3xt8VwXDIkCls606Np+JRRAaJdlooMK/MWcn6ZJkE5dPZx9IqxkyJDR
M8FUx8LlRnBYqx3E64PE9pYCjQYA3ei92xkkG3WygE9WizPBruOeWudGGW+kGra5ji7ZIJ/fULcZ
Q5k0W+PZVD7MaN6YfbwPh6frLsgbJ6gzgDcAqQron5njuAtB/RGmThLg1iUhmRv5S2Cf6nzzV4Nb
85NAq4F7EFfNSwcE+6Vdlm2cBtY04Sm0BbOVNSdgzQMMKr6LJ42k4EcaRflRtn/0c4sD9APUI3Kk
yPQwJ0/ZthAQ7bDJNJw66MGhpM8hW4IeJmRI6+jb/Cwpt3VYH9TwbtZd9Ue+H+pN85GaD+imEByD
nw2NrF+Zn/UrMDdAZYL5Gsl2shaqM0kw+9M9+ljv7B/Lpv8e3aHBYI8q2g4T49FguGsSN/qBAsX1
5VbX9bxmnzlKEttaHIioIeCVJLwxPOPndJq8hIx3XUGSN2W7HB1f8tFXO4TfInc+FvtsZz5e/wqu
051NAnO8qG3bJnINP1fHx9pEgVSzSbO4Tb5TrU2MGkIWUcHE8w5tnNbAEgKVDM4PxvuqKKWJmkKj
MFs09MO7vdXfDEBlxc4mOuU/ro+PF9fPjTHXKScZnTiiMDYfkl1636NXeSMKg9y3FOjbgFkEan2l
CbjcT4nS91LZZ2kwaGiNzU3XMLvfEVosZl07VLQ+rddSzaE3UfiaCLEa/G2FAiJ0dFCFxv8uzZdV
1IRtQzFGF/GR3pWpV9ynLwv0ZrbjqYk2yS1Qoq/lvfQqvY5CkpD1DfLFj4G8AT7KQpmWXU9L7ZUl
MpAzhabiHlx54ROlpH4JTyHAdi+/rq8n9wKG0uEnJTNAimxHWNxWkHaN2jRoumknj3fjjf0z6Yla
2kQaH7vGNbzHXpBc4W4SOCoAfahbflEbsJB2rgpnSIP+3dr1j9QtbzPQNx1F7O/cnXFmh3ntQROg
qIZ0TAPDeHIWVOtsUFEFuv4u7YdmEsQf7hG3vsH/b1RrfDq7ypoqnBaqimnQeb+RlnoIvT5YvqFg
KUyhrjv6i4cAGmWhZoFiN1tNyJfOCamE+SvzzJ3iTa0TAxiQXWL75n54mrRtRkn51Fo3KsqkoSgB
zrumrOK4/2ee2Z6FtIxoM8VAN9MPbQsMpiDG8N3jz+8zgZxCGgVyFPh99UafiQOiCqe4sawHvHgq
0yC1wNz/s3B/7DExO53sUaFoiwiKVvuAAOK2qPJ9Z5/C0nRDYx9O3yKIuGeix5ZgFdmS3qBMkFnP
YVbb0OAgEpnhH4d/VomVaysL4IbaGrM4bGY/fO824ONQ9u2T9OJ49jY6xBnJZDL/DF+tN10h8s28
yQyi/kta1v/cUc4+g9kV6jCAy6vFZ0Q0IbL0Ngy3TS3KifDu5oBHgeUFmIP1hn659aQ0Rshct97i
RYdXaze7xrF7Ttzw2Nwl97Wfbq9HTW5gObPHBBZZL8HjlMxpQMttrq+MkajJftfGG2O+LVXh/ZJ7
IpyZY+bQkBqwDNkw5y0qSQeS3+nbpfLqwKKuUZ0aYSO5xgswZwbXfz8LZVUP2lQ9wnyObu7Pd7hI
HNrg1+JGZPLbvYj1i7vfz6wxb4NSg16dKn9aqwLV1d2JDL8N9/f1NeNGrTMrzDVJ6yHrbQO+GuQ7
+4T2zKMItvpZ+PsSls8sMHcjwCOLItZgoX+fjriL30zH3K/8FM1HdNNte2/azt9pQa6P67Ov9ZpZ
JhwveYFncQzv0LfK4NI3nRRe66FVDX0J9OD4bUXqhxnaJ8/SVt5pr7Fbb8sdtEN9MDZ7MQndedP9
RdbtfEMyIXwZa7PIbCxpqOewY1igWMh7UaMAb9vjzoKuiM97ElvgBs0EOp9iKQ0SNO3HYYUMg2Cj
cycXXVXAVUCKA1kUZiBI8aA+kTh42m0GCfc//TAe6u3wC2q8wXQfHYvAQSYHWmO7Nqi23e/ypd3m
D5rf+f2+96pv0c9qK0ztrPudXfHzj2IOLC1Ukyib8FHSbbNR/cpr3Y4kfvxuuJWrb677F4sj+4zg
Z9bY/u1ZTSqQ/oXrQaK7iZugq+1nQXK3INl2JpJ33dwnLdWVwbFt3IuK8qWZY3C9X3jjbnr5pWxi
OHR8O75rt7Lf/VieGz8/GFtlF95WOLbSG1x3AKfbRdvu0SbTTtrmaNsRfBff2f7xBLaQlGRJr4Uy
vsuTb6Rbaa+72h4qJTmUUIHCf0h29DA/abviHY++g3lEf4x1F/uWW31AGKzFM/Qh+qm58kkOUhJ+
iwWOyrJSfVklJmS3ILORSopVAiKXPNXrX8t9XZBFPXwIGRQFDqgxEduGVFitpzAmHxySEG27eVGI
TlL/XfQW5F2Szp2PidqGEaENY91/mf7RZyet+p2LUpXcuH1ug4nbvSSngCisDo6oGd9KZCApiTfz
JvImF6QDJN0+/b7uTdw35rlNJmiXWiMZTgubkT1vqr5yEygmlWG27aJ5V4XLQerbXTJ2oL/ub20n
/jaM4abKJk9a5q2m1H6k2I9LfyuJqhnC2WAi3jT3qdPO+DLnnqIBbva1Xe+Dy5GUruQOPjQEXoqD
SKaNewc/nw8mpPXjWMfjgnUGUc73ZYeWjDvdyze11wnuirzLxpkhtpoO9qLQlHsMb/QB4T/qxNmm
/kjiu+sLzPVbB4gykLGtZJjMeFrayrOURzSgSeM1yja3SjcVCe98nj5fYuUfK5+zenZP04ewNUoJ
KEml2Sfpb2WKd5a9c/BqmubhNCUViU3HVYfKTYveHbRxFytuHs5uhxa3bMkfRhC1FX231cJys1Qd
inz6jtaSH6WN31narSM3N2Gd3TuQjxja2r8+SevGYj4fnXcrsQEIlEFfxFzbK2VEV2/exYFeLW7V
NUTXYleNHotRsBo897LR4od0EsjNvpYI8m7Sp4laaIXr6l1pZ7dts0mo78hblT72Gng/Imhai/IP
HCfA1QGEdGBcc9BwzzrBnDV44bVJEKH5rRnijWbi9lwugsYNgRk2XzVHOm17kA4GWXeIh9Sbldjt
5ExwMPOsoIVxRToDwoKWycs3ARayV1IdibcW/uP38oewVMtxB3RI/rGwfsGZN9eSU3Z6i0JqthTH
sTQOuT1tmmZ+WnoRjG8NYoznQXpVAesKSp3oTmRCftgs9TKrqAqrGTgGEmg0KBAsmhavT/3JbLPt
EIsgOmtE/2oSjGAr99hX6tNkHEDa6mD+oMJaqBOB7Iaf9iaYzood+h0E2SjuakFb9v+sMS9UxWon
SynRi6CPXme+0/BHKLoRiQbEvErRy2m3vaQmQWct0xYYcgckeQ7UCPPpozdii6S6Lkryc21CZmbF
OkDdgyXcVWJAOqUMpT6lc+X4ZtNb23rZFKKKIueQQF3sjxnGE9tKr9SoRO20btTvELfZKFHoSp20
mxbFr8GevPb2SJMseMpxN4COBAawmJDhZLtTMjVvQqM10AyRjj8nY9k6auyNNCtdChjL9djL3QHI
cKNbCdEXmuCXm80sWxUy2RhiouxrV0O3rOZWC6k3YbX97ywxrijp5qy1BeoygFAp0WMTEVULUn/u
jiJNa653nI2J8UjAEroSCmSflijU9ZKDXbghfRzDv4mFZ4aYy7aMnivdpquhVN6m5aFbqC/k+eKl
5m2wMf+zREzEHevBkeiCJQKt7TZRjU35Hg9bE6yI2luWbwsL5TQzJlE7u20jWLT1t79Eq5XYFUov
QESwjz6ACSXTqFGE0JaPJbqbRBgT0e8zTmFpYQtIMH4/Sn4b8pvwLOH9PtgcZBRHQfivmqurnJ0l
g91aztzlOK2q+h263sthUp1BsId4+/XcCHNV7ow8K40q/dxD6PeiQACl+snuf1/fQLxYDkjg2lyI
BMSXcpg+d2NiQj0paJwbSj8aVRLEHd6+QQIRiGLUy6FQxoxjNuy2yHpMFnJXZjNvZQhpIDoQJT9I
qfCBwV2aM2vMrSimVh+CaD8J0hikxUQJy86b4wgwmgzCQrRXBz+XafdQpu3dYjXDCjcav/V9YXij
krfeWIyPNl0ywWIKPstgAqK9NKUVj2vvUxJJ7qiD9o42sogfn7uWSFhB0AMNXUgqXfpl09ZzN5g1
Gja1yUUoFC8m7+wCPO8fC8zOGvpi6roeFtCzfF9mdCNNIdiGRmL2+0HXSaXqhy4RhAuOBwGrBQJE
vHhA68QmbZQuVtbWAJxcpuR2Az22bXXqe9lVuhUrFEe7f70lLuwxkd6y86mua9iDH5EYEA8rupnr
vziPL6wwYT6OMzxQFFipnBt9usn631ly05uCFynHJRwgdVZI5TpzLHu57ugalWvcaQo73GVGugeA
zP73zg0yQJDPgD9Pg67cpVNcn3teQvDix5jJ79H4ZlId51Kb9ummiJJ9K8XRqe1Kf04ThSRgZNqU
VvmbDpQGqVmj70yLnudGW/bt1Iug2l9RtyCKRvOLCUqTlSWJ5eQwIyPR8wynceRkx8KsD3L0XtHw
GUJzGyc2iVkhAa8BurmQtMR5ac/EzjYlVbcWpcdMH1/l1PxxfZK4GwIdYSpeGICWfeZ/zs4fLXK6
PNMwR5LkJYtvHGswxEKATpSKE9lhgmka1lUnz7hcxVV5GDJ1Jy8DATshuOaVY5OWgn3OOfFwGfhn
WOyLXc7M3Bgh9AXsL0Gb3RB6oCapW8HjRWTl0lv/p7WsKp9jLGhO5PD0Qq2nUCSjzjehG8CmIRLj
EXgZh5XU6MKpwbypKVKz02EESc2LNtxd9wKRlXX1zrygjq2YDhmsQH92ggxFACpsYZTiHFxYE7wp
gZsE6IclS6hbXU/7Bd1ntW33JJ0My53pJGrv4rwXLqwwdwT0ydiFrkrrJeRg2aOrt9o2XE6r3hDY
m9wuOVyfOr5j/xkV49gamEuRD0hQlDe6Y2pWjzR7q7KTbLbo4m4EDnd1cCrAL5frBGlDHblYdDWl
mkoUi4LvJCPyS1/eUnWlgxK4BTfig1wSlSsHmFM2OKxktEgNYWwQi8A52b6O6eP12dPXLcLc3xF5
jPUGbALJzbLUDLo9lU2NETldlPhpbtVeBKZed66pROahSB/6QjZAXE0zv05ruons+mXS2pE4UqIT
pWpDF7cXiEp29e95QpNVFMeauyRD7mLvOO4yje9G1vYgdC8gHQ9NCytPwyOaW23SxloUAd4ZonsD
0phPDqQx3EGJ4tsFpFpeWQJ1WtWZTYoaRHNIipSuPplToMSgjNDlwvKVaJRIoTcmqBo0bXN9cvjT
/2duGFeO7RpUQWmUBlU8elU8eFIkcF7uvgdwDM1NQOJBg+7SnxB17B5pWWSzjTslCrQZWpkDMUS3
Ll5aE6v8x8460rP4YvaZlZYy7JiH3PGzkEiGG+q4Kx+Sn9JeKwUTx400Z+bWYZ+ZK5cUlQgLThWf
SC9gvBJNGRMqIeDUqaGC3y7RMarfNofl9fqqiwwwq24OXWOWM+YqSkO/0R6b0XIj9TSlT/+dHSZw
FZmmVdBYQOk7O3TN1kZHcHsjq4INLhiNw0SsvoRWXq5husLH/pt9Sh5EWsfckPhnrZkb4/9Y0lBm
UGNby7BKQloZONld/GPsoKgrmDBupD+zxFwn0bugqUsOS0q2AYy0t328iwC3lEVoav6+/2e3OMx1
Xo20GaVzGLJQl50SMsQ32Dzk+vJzR4NSBlj0FdAksJdRkC/1WP11+ZvvDhqsJLPHrrSJ9WGKKCu4
41mf6/iDPAd7h2mlqCiLqUDjh7zF9ZdoE6izRH1k3PGA4Httf0DDH8ufn4HNQEqMOg3s0dMA/Cta
i+RWvIoM1qbgXOT6HJKfyFpDhQCvlcv44tRhmJclkkJt7qeJPw0bdOCVOYC1fiXqceLGsjNb6wY7
i2VIx4+p1MOW3RB0psWCE0D080w4U5chD/URLcx9j6xQS3XL6yMRrSjXAc7GwIQ0qdbyxpIxhmL6
1hkfRnkAn5/gasRdfxCO6CuyFRRjzFEWocSAVysSQ8i4xwsgh5lCmgy6TnIAcZHre4d7noHhDl6G
xmBIWDGLElW91EPOGp2fKJb487B8s8Za3kZtoXjR3CcuwGk3uj3r3txPFZlspRIEI96UriVbAIbR
7oMk/KVbpBCaxiOzxJQuv9LoYfoLjChUBv78PnM6mHZcFbRBu3UN7tOCmsQqftTao2AeeaMA9GyF
VUKYC1vpchQgMS2Q80RFsBqPmVzXLrLVQdedpj4juVqTAtpNVokOFiwoze/S3t6MRkcm42RBku76
x3C/BY30kDZeKf5Y9ru+TM1wivEtCjSYPOSEarfMstuhFT2FuYZWkhW07Bsa0r6Xg25LJ1TtbAbe
Z1E/lrBwfC2Rei/BvvOvD2ldJPZybUIlHKSx0Av/SqxSdlNcWT0AZyV9HCrw3M63hbyPF9Vt25cS
UMYlF2xDXmjEDCrIEUFvDWDQy8EZU0+npp3wkqTRJt9B443EqTtHqhvOEQlF9AfrRvsywjNzjJvG
eQfZSUVBfi2x9oqTP4A3HU0GSk0aOdn/xWz+scV2ZAxqCUaAAUOzyyfA9Uk8NqRwFjJ919Q7LV48
WYQ/4AFMQD6Cx9HK0u7ggn45m0VXJ+mSAJ5ZTBtDoccSbEnZdxsUqLaTkyz14qOZ3NbJKNgLvFPB
Atz1U7N6ZQlg7EKvA5JQSGzEdRL9Rj6+c6WxVP4ihp1bWd+GZ0ebnDoLTjeMzhjSXaXhiZNuFgg6
X182noucW2GubXnmzHKfwYqlzm8qRMvV5QBaMjfRRW0uvI29svuaeASAVIRNcLRwjliX8VwOkS7Y
tXn+A0Bl2U3i6S9qAOC3wrMN+E5cbFhK96m28yFc3wjmYnd+vkDZI2trkb4d1wv+WGFFUNU5siRN
R8JG0j50vMlBCyPwM25KFJ0nIC5Bv4sNXp9LF+gKgB+1DpUpo/YddPt3m/JRlr7VESm1o9N9QON1
/gU0vDG/pFHhZoubl3tVJF7CuzusxL/AmgIyiy7dy6/QFqnvrLoCCJjukzHaxOW+Tr4N5rzRYhE8
l+eOgB1+agaiP4VdOsmCGljVoKNjCPPt0LqveQYRxUGkfcaLw2dm2LWLFTuvLHntq3jsKTFHYv+S
X8P0lopAPrwz5twQs4mnQTOg24rTjP5uXmGKTuT7Ivlm6IngBbzthTIzohJEgtZD+nKV7KRdr0KI
9bfNPQjkBFgvrg+c/TpzKjfoMchCA7+erwKwcmAZLxDyIJbx2oS76xGJNxCQ9xnIT+OyiufX5UBy
KQfL2orQLqbmu1kbkGzrdob08RdWUGlYdZUMCOsyCzPH+NUOBEBB3qWgTiX6eG/NIp52bo0FNV90
W8nqStXOnFDQQpDbKUNzzdT4NYoWWt17hvNATdvNC4dk887Jt2a8BcsJKbSDJFub68Pk7adVHBx/
IZ4G5aXLyaRyk0I8G5NpNWkPkLizqdCb5dG8aEgkRfG/Tv8g7Qo0+ieGH6g2ZlaXHuz/lYOnTDfV
7tCB6LEed2vixKgE142vA4MlHFxwedCeg4DscmBL71hRDaWEAA/ABAwzoJmRk8afAAgM9e31Sfzq
kZe2GI9cWqVvqxS28iczIwuWURVY4I8G1+sVfg6OVGbz5rZUFa2B5xkd0e2ZKlq6K8q8JYOZOMS2
qP1f2mO286JhU7RDj74QCQgX57dW/MYOEzKe8CcOyXGQUeE5yKpedU0dlYM+43UuVe/oXT0VbfZN
ijIRfxKnx0YFPwb6WwAGdVCnW8PX2V0pLOzcLiKMR8kKokaxa+Uyge6XV0cprvEdMZ10l7WAlrTv
fbXvKsu/7iK8BTz/AGajSzmYu5cFD8LUeVSMGyrdaP4oatXjXHgxTLyKUP8Fphh6lpfDlItWl1o8
qoMs8bumIiiBxmPqRXWOyAIIEAQRB6Mgeu0b/77YcWGavfOWkWaH7YolK4DFy7Zo3lBEyRYO1wnK
2pC3/STttUDieTk8sPXncjV1mMRe8iGmZb9WwMGj0gFiEC+ef06zVxuDC95uDSvaU5CNhYc0V5+v
ryWnq//yO5jdYWbVWDctvoM+fbSueWg8I/gRvsab6sk51BvpYJ7ye+sh8gR21+h4+Vy7tMu89+sa
kutGASeKnqLCL3R37fOoiLyv1IPc+cCcFaI8JydXA5vIB4H0YiWFZWUTZScvx7DAzomKDih83W0n
gh5rf+2FM8NDP9RE64NYpIfKwSdc2mXit9l0w5IrmOOSSCW5Hcxt7Omn+hHdmLjtdd9rm0BQK6Zk
fJ5/COZ59aMv8wwqSeTDTDC0sLiXKqGg4ZAQbXUJql7NT6eP/Tietqozbfq4vEm74pQlG1UZMPDs
zSigQnH9E9Z49OULTNzqQY2A3l6WaqSphrCG+C7yR/P4TW4A/3LaH7hjPdeg/G8H/fW6OW7gWCVh
0YYoA1rLaoT0S15Dv3kBPYBceuh0PyTSGJG5sr8bj3bqtvJzM0EwrrYIlQWzzYuM8C1z5UHAOcCy
4TRWjaJ2r6KEeQtfLm61ws8EMEXubJ6ZYHzJwj0mDC0F0T/2bGiMFg34p0wiJb1bi5oFv7764Ldn
tpi7QG4uWjRbOpLbvf2zc3SSKNL366u1RvEvzuFAywodJ1gvNlc/F82AZBecY8GtUOskH8WncgCv
mvKRSDe21EMs8l/fuTEqrJBpGSClw57AJ52dn5q5zFBrMnGbMrD9zTdwPClqL4hv3GU6M7L++5mR
tCkrMOtbeDDnTumnjhn5gyOTpaUpqawuJk2dxwKbXO8DUgQxDkxJqLBc2mxSG+dHbqTBpD4Vckxs
+mRNbyWaEK+vGW9sIGjGEwvCsCubw6WdBMRxUAbDBpswEg9dmkMwh8bg6csAbfSR/gLbgyKwyY3d
a2EaPGjr3ePLHTiMhzl3cCaP5rF+nuaTGQOQkESuVjjulB3s+i63BHuNN6EQUwWrPCTi0TrAeAot
0mHQbGznGHRMkhumSEFLJ70U6Q9yJ/TMDuMsCzUnIzNhZ5iaH3J539J46zyDvHIzS6EjCMc6Vofd
cSDZRbflmg7GBeRy9eqlKqnUJTSwnhXQK4h4w1cnu/bzjHNolapOxZjToF7exigkFRjwK+m+lw4q
lOvn6eO6L64/d80cs0RQbJPQ/FoATjYapBzvbFC1CUk+eUHqfMqY9WmdLq6zZm0MHBzwVJ3CMfOU
6c6YPMf2aYSWr1pQi+O7+9kqMXu5kLppagqYjMpt0ezS6AmkumRAjllqnrt2qxgv6aLfXZ9Mrr+f
GWWu3BWoLaccskJIfICPS/kORA5RlNsFuZzrhrg3IiRuIBEMtTU81Zmsct+qFFqpJQVt3LYxwTvW
ZSQaHYiP9PHtLCXbxDD9CVKODd0PcrhR8sUv7w1QhS1yeYSgtqBWwXMjUELaeJQCYIVa7uWmmJSs
gxBXQ4NZvrH0RzwRhfAB3uR+phRRSoO4KjtkXXJ0qL0aNEBOgijD75XpOmpNoiqi2eW5K0ppSIBB
zcYEZ97lYGS1cKR6MWlQgsIx3keDcuyK6JituO/ioC30YWjeri8oL6isPMzrH4hqs30Kg6XNcqvp
0L7UJpLiTSpsQOOgxVf62/WqgCY0hGMmsDSNE45JjaKgHd0Cbe+m0s2KEh29MX9bjkoFdJWG0gRe
pLLfjpveFGxJ7hBxb/hUB1hBf5ezWsfSVOXro5D2drGJK+mxcCCkdn0eeX6Ix+4/RpgdqMfJHIEf
D6/CsNhoDSWNNbli/leBmc/oc3Y7idra6WwND6GsVffRdIfc5E7sh1wraLJcCcmBaGHvdlXlQJkP
HT9BugCoUShowK0L5V1yehG9E+/QQSoJYFmQJK9Au8u1qZwehU8bN59Kytwxc7axg1q7Dtphgii0
7dtIhkCASIyQu6PBtA4aT7ijwaqtR4mBEpW8Xg+a/SxZxxrgjx7LVf/V8FbxBtBRymAMUi+Hp2G5
mmIdHprud6lm7cChZaR43CTaJi9n6BGIrlvcpTuzyGQFZMBm49LAHbmm816rt/0MyRZDcL3irpqF
BwbA5hDdYAFbRlNrYTfAP6j5AuxMuzHCvTI+1RUOn+Z0fWNxd+9aWdKQobYRFi+nsIuzJkfZBykd
a+xOUa5Kt2Ve9/51K9wR2Widx7MTzsimhA2ztNClhbtVjyzjWv+YR/Ktb8Ghc90Od3nO7DAOIbcW
TWYbIHrVf5WJIAZx3RogkpWGFMcU20Y3GFFf1rGNvLYKlKW6uN2kQybrVOaC64bGO6jA9auhS2CF
/5isl2HXLioeLYHdjvZrJ1HDm8PJcdE7Ex/CFayaLhHSBtESpHWquiDWiImu9+axGiQfuXfTk7Nc
39WT8hhLCkSQCjXbVE6a7ZVZA1Y+rBavbdL2OekmYwOeCpnYCTKk5ZJ9H/JmJBZ0vz09VqvbIcV3
RFOvQLCkSnZTNiZuaaLlTi7N2Uf3D90OZR4fI/wy0VI0R0HxyBRMPe8hsGpH4YEKijzciy69FCTP
tV0aCw0mid7PnX6PVIZ5l1Et8+oqil9jqTEEJrnnKjqc0aaBxxWki5gjp4nMyky0CfeSmTSeAlIU
13lWHqxn+iH/zH8plpc2Ljrornswf6T/WGWLkkmuUFlLYbXySqc9TNZr1HxIWrQfjcfrlng7HyTv
DiCVKKKAUOFyTqkBvHdbYk71Gg2HjUwfmrAWTeJ6X2WfISgbf1IBgBiCvT8ix9UovTRTAKLU3dQ9
U6c5yWhPcqZt7ezyYiRyVpM+ebg+Nk7NDefamV1m8RL8qjRArTaIS4jFjzJ9XJSkvq2MUD7mU1Tc
RUWUAvYyzt5oG9I+VJWXIlI0b5rzao+WAZHaCffhcvZFLK+djS64WgI8DBpKpAqsH5GyUX8O7zLp
S89uBV7EC1Wov0F3EzVgvNGZ4Uttq3R9DGNRCshes89ygH9zv8dcX59oviF0/CAJgFIEW7NKYn2m
DqJuAKkdGdUHpeuI9R5/XLfC3RToWQTdB+SvIAd56art3IL9s0EcssgPEMq5B6FoPXcznFlgDo65
b/6XtO/akVtJtv0iAvTmNWnLd3WxnV4ItdRN7z2//i72zDm7Kou3iJmDFjakLUDBdJGRESvWarsM
wCxU9wRo0JwbBywmjmD+DchoMIYK/qDHQ1p2L1cWKR+fSEocdX0HEmXlT2UiyZeI7QeTNQ4XOIBO
I3U5qgepy4kAfQAlIV22pvyzdCnPSND/mdV5Tq6C3cRvpXGYZxXkFQboVDexHbrB2g75SSvfuYAr
M/OdfWVmZMrUg3wzfDe8KIFmuA3tKzsk/i+k+IlV79GwFRpvyAOaKAMY5cY/debL12SuQf2Wxouk
GwrSCGjQtkGNtxM6EJbwHm7VctIjsOZUYBMvytdRNNNaxsvsP1TYBawAqEJgGKD0I8zwTSq2Qpow
FLk0StCGDEUMjQ3/osHymMZrabKlqEeTECcA2432ePp2HCvACAAwgZ36PBRbUd2AXvXxdl0wMdMK
Y9bkOR1AZxmVekqSMu+hj2lKb8kuWGPcXTjhHCJ4CYq2aIrHbXS7SVDyaoswH5I57yECNeCUHTQi
dd5b8VeL47iyQy1JLXZKJmtdsk+Lb2CsQYewikZfcImAk6ADHwNBJzAtmOuHcawy8pjsi0Sxxu4w
t63W7NcqwnpxKLI2g5tR7ZbpJvfA1xg2aeVk33O2VB/6yAQQ579Y9SsTlN/11UQdqggmgFypsy1M
gAP/sYmlqv2M8QIshp/po+gmC+R4GyZpgcHxbGnnWZGF65o0+uj8fVnL/yxFBTe2KC+PNHonBDVs
RdGL0m+FHqzgAIlqQk7YwMhkA9TVVW72ybOQ/FlLYQiLG+NqpJTHD/02Y8p5pExAtD9qQsadf+z2
7MtkIUWrJ7tPzmmMYdeYodUa7SXSE6c08pfWhubxbrREpzJRSAhn4tYLmOZWPfVCsHYzPZSDzOSq
ENJ5el45gzUHMm14WFN0mVS6Z7zlTyxoXl41EpiP98DiTr6amPnvr24IiO5MUYH4bJ/0nl1JZs/y
tjpZj40sepgrI9TJH1roV8sFjEiFi/A6ZZ7Z4Y3TR21lQ/+gqaj77mYWqbh6CNVclObRcEZLymO7
5Sx1I+sC3g+5HujRhnPiY2FNhrKTjVLnjr/qbbUJwMhnCwao0w3WEC1QuOntBdpfvJWcOWjTBs5I
ZMy8QGIjtNY5Mee1pb96LjXOqWfcj3QWsdC8seRnICt0xCtnnIzHs79UfAaUD5cu0owSKICpoxd4
bKskDMQUCjT0C2RKLS9G53HzWiemX5IiIYqcnlJl5d5aOnPXZqkzx8tMnUghhqVEitUMaHaJB37P
ye1vuQvWFEsXAgyMEWrac/Z+ZlS/3ccytrEvSBhjzMubqLaRZeMy30ocTbJqxX48o0v7GW9TJPUQ
YUAsgvLNYuh5UjH3pdZVpUdstkNu26zzc8gO4LH+zzNSc7/C/xqjVi9NoNzgdYBtC8F4lJT64Lcf
stIZYVUSloutXlwTE1tcOChFgzJjxkaolE9QfeT8igxNV1ENaN9YlCBdltGvlFUiRyL0hjiPp3PZ
HhKyEsQqeDwybtdOi0BFpnVoV/K5za9NFCFeG4q11/C82+hDhhQGiimo0yKRRPkgNhx8vp47kgru
lS0Kq0Pahg8vfPkeiJu+3fh8QBK0/irxVyk6afX2eIxLfvbaPDXGMQvHKfEKaCh4MmC7ObJX3nTx
y+r5sZ35dXk/TFTA57Qzsj3UoSvAfeQDWYvWL+FDZKWdEDVOlV549XfJPSVRanbNGs3E8tD+MUkd
PR9oYQBAgJpCv0RtgGLtS2yA8UvlcmVsS8cO9Zb/HRu1L30hZSYuxRKOUWU3smYUY3du1CLQBbkk
DDQGHs/lkl++tkdtmSlkPDSFzfsSTEah+Nyqfx8bWJs5alOwfatx3mygcKU20Iv8IkorTnhtP8x+
8+p+LyO0aHQl9l3WQp4sAR1si1uOfQLxnhAn0FX6FoDxejysxXXi0GKCo8xCLZRapxHZTYYXAEIu
ngZEMb4e904skKb4/djO4vQhQYh0MF5GdyyGXsnG3jRD2KJa+Ry9LtY9zjsMwxpl5+I+EPCemEnc
5p7k2zmUykRSs2aGqw0vcusw0uW/GAfoJVhRheYCZLdv//0waHOkxIA36kE1lUpArgBXynZrtANL
BW50Rv1jZ94rV3vBY8eYkXvUNhgOpjwrjcE0ieb9b6Th7F7hAZspRT2p1A90VzUkq5+kGKhuftin
WEwf3bGPx73k93k4Y2SV+Rl1TY1bYIZyjPu5QoZcobRBOn+KibomBLRsBdEnBMxAw0frADHQFGak
CaMGMrguPhs8CcX+SYxXYs/FzQhquf8xQzmL1Jf7BrRKKByBMRECx/GAfqBkDbc4T8mVe8fjX8Mo
4Nd/2uLx+9slFCuew2ZsuItYpSS49JHNNiLxRdCEhKXBpe3KUaZGRdujM6feIEZxI9XcZZA3tQJm
YS8jE7vS27JmhAqnAOwIvTHEoPheM1tRj4Eo8diXx5uNfuzeDYW/nTqegbZDX8EKe65/Q9fLfvb+
Vs6f6FjCb6zcVNSem22hhw7JJ2B6IQ9Id+CnvSaAnI/lLnlVSXvN87hnL5fYzwBPegOYEmmlkrhs
D7iKub1cE+gkrRgJKuBAsNcp9ijthpwjDJ8BqaU4K7NIvVP/PbJ/LFGz2GtsXvW4hi9+bsrJptQQ
FmaHyBDLjzo5IXTre35lD1JX2L9MImibwcL4A11IF1GpG3Jh5C5FNvUbtipQJ6uyzEJaTjablp2e
pahKRpKK4uD4gyhsVsY87z/q0KGIwkMvAb2M6CSa9++V30Q7Q9TMJfBL+hr9LWsyuNKxf08hQdAc
s2FltAuH4cYY5UeYLmnkHNYudVjsUrYykybWx7ExVwa1ZoeKPVJNyQshh52+kw0p8E9tqYLbaNqW
0IZrOD1uoYYFMQQiJ9mp6LWNGsdbNojt2OcNbuzsx9+zuMhXc0zdBWizB69RL2HY/uT64pbLp0MY
l/rICbswASo+Y00mqldmYfHcXFml3CkU/zJotcNqn7RWI/uW54VGnPFW040rplbmm4a3DEweaUqP
TdSAB6YXp3elPk6ispZIovNs/zot/wzpJxlwtVk7CLUBjoIhsel3qrx3VbJtOZVMXG6GOU/KhHEC
XBmsPFk5IxJ0JuhyvKbJtbKaP7746iOkOu9yv8PmYpDqD3tpi1zmUYzkndR0hlS2myQBMb6wNsdL
Ph6HZyZYA5EaKgrzIlzZ9ctYZJSQgav4GBoUxEhHJn3b2dm5QCMD6T4eb1o6s/Lvyf7HHnVYywgc
pMisYlED1SkgZFuEgpmnnT4UaHUSkTxCOSkFk9wAZuhaC60V+4ubCkQYytzvB5Ak5Y01LZaaslO5
S9YCNzBGh36MADnrjhOKKp3W29KIXNYo7+oJED+U7yMo04aOzEykFU6PP2Zxza++hXp5VgPXDOAD
5C5CYvUsehpAf2Yoo4lS74S8afzfXHngfcPsAjWPBMntUoNbt0zQJ89dxuEDnNv9ZHFQbFoTuv9p
ebrz/VdmqFGhp7fOeiXnL1kCrQNgxsDWWFTAyotsBCWjtkDrpx71tUbqOvL0VALGq26K3hTUXDNq
dYq3fD14dtAyg9nx40eoDOVOgWbJFkJOojnxgH4ocT4Z6P3pjn5aRJvH60K9Xn72KCgNkRNjIb/E
0fXo3tcQzYs+f4m98tRU+cVv1bVG+aV9iDo0CKLnwguEgm8XI1SjtkP/B2ZJHkcnFHxlo9YcWvI9
6F8+Hs6ig8MzBlEOZC9RQaVuirwfReTJC/6ixMKvOJItObF7/sgLYFCE1krIGwn7OyhDPYlrUxqQ
U81yzXz8EdQLF8804GhAjYLnLX7h+N2OVxmKyQuVunbRV4uXWqIjJWh4wnch+4bPPz82dhfzQ2IB
nbaIgPBWlwAsuDXGhMwockxXu11cXJiSP4cDNK2LpiUFO22YqcC+Z3t25UKmmwHnMcKpzEwAc0oV
PbG3Zn2wRU+pMNRuPY2W2nR2keyr+IyDxtST1YzvFcpsrOs3Zsd1dl9vJsh6SY3xePC0jtXPZ6D8
CX4RPK1AxUh9RlyD3npUtdqdwpfplAk64E9JZyst8dA0bo62z5hKBnBbPvdT7ULZSjmzPReFGUjb
ZoQWKyn3AWeHAkEd3MvBxm20w45LSMuc6sta7oMuuf/re3kBfILoQkHMSPmlQCmFOi692i02ymf6
FZqdXkL9b3I8o9mxT5Up4D6qncpqrN5p95DguvS7xphO7HF0opV9yt055Vme4+prKPfF5GLMqCFm
j7dbEzlqvTV9wuiI13ExeuTP12hE5Ns3Vp4JC+eDB18vGEBAQAUl1/nvr+7htJ1KX8vYxuVCY5Bz
veXfZjltLofHhO98vEXuPQJEJqByjNQGaGixaaktUtZj7zUNdmrUFY6SVW4Wf2hVYcdBAx0of5/H
nDFxkE2Q+++G+WrVtz5ZA6fehx7zR4gzeAwZc/xQpzTyGr5jCrl2Y2h35HIFhGp09s9SbkQir4+N
kTM+KbXO9Mp+7vLj3ldmYcFNIBcGkhJgBUC9qlJz7oVZyKpZ2Lhi9OZBLLfPvyKf3whpRlqFJUpx
KuJgM7zW1aYvDkXiO1XQ6LVgSP57yIFJlBdXIgIaZzOfBQE4DLS3gv4AzYfUtcD0vNSWqdC4Qg22
M2GfVzrj2wOi0SEiuSYZQ/sdDrYcPZXsQEAJYsYCv5JcmOf95gLHN6BfCnl/EPzhP9Q3yH1WZR7u
J9fPS1QvNCAl1Z5fw1DcR4KzGQldWbM2kqDcCSVUwQhm4a510QJe+3oam7H6GgpHpbSS3vVyA32f
bft3Zc1nZ3I7uFmEacayg74QzpFa804DQJSNAumiTg7KeuNxHHRxAEWqtNNGgogAdcthcKbV18z9
mQP4AeQPKp7jyKkBF3Z7whnwI/NKyasXg3GszWdoomOZcLou71Zcyf0FQFmiDlbCS43EVbA02sW+
2mTGQL4yohoTirqiDs0D3eIgM9c4HQq1nRnaqiFDcI4zQyPYpha7863paa3d8KdF+Wbmqa+aI6Ir
D5dLQitJ8AOXVh/1wYj+qttsk0HbEXIPRNhxTmIlRq5/AWYF/IaBjhDUlmWLsXlLsXkyQvQxtgo7
WWkIufP31GdRD5IpEdh67rK79DoIgnXFzEgBYNeaIhfdoQ85rtvlpzYeB5a4PI9+7OSvUHHHoDPD
9cmft98V8Ui99whLVnb7Dyv63Zwj049kMfCOwPjczrnGMn0qZZJ6mawecy44kjM5oc5to+NopAZK
sfqsOmhsMa/245M2j4cyPQsyIAYB5gfMipTpjC8bfgg77RLkrsofSugFRtVHWBwSVEgfm1pYQqR4
0eDJ4+6c0163o+yFTg6qCO2J4UjyUgfg3EdDVoG4BfkYg12TDJy/nBrZtTlaSWPigglbuWQuCgqg
ZfSZ1v/x1M3Va+hogHhMwEONmjqpHASuAtzPFZqCCFJN1MICM4COAELn/LWmufuFmlHVoHGd1ZiQ
KacOgMj4dYQECKwBRuwJIOr64N/EejeuieYuGvoRwsMpx86Y//7KASTi2OVZI4Qur5aAVJipWyB/
VjpluHKL3u8HzBlQ4iCmYTW4W+oCa5H7lBQmjFzlksiAoYiJmXsNKRk9yUnI8iaYfh7vwPtHL3of
5JnYhwOIWbpbMmT68iKK/chtoHneHj7F7ah/MyQ6pTpaIu0Y+pUfrNHYBX4Cc61gQ8O14VxgHgyN
6IsBHS8cze3UqmLDNoOQRK78UuqTAcFOp7b09m1llHePVsoMdYX1XBlVUZBGbgpcrAR07GiWJNA/
J8JvKtO3RRIcW6MCQDYBgujjpdB9Y+0e4ef9eHv8bsdKnY4EAYtSh/iI4t13GALBIL0jLVz3BEFY
0RjMpwkaweBXJ4WtEjhXdFmdWJKtLPnSbr6ecuo6k6OU82UWU66QkTsJii5CurXYxdXl8aTfBamY
81k7BdlyBdEY7QxqcZTlLG4iV0JiUM0CSD6LLE8U7txvoD782NjP25Ce3Gtr1KjKtg1BrlJHbv07
NhO9szSC7aSrJq/zumIBDEFaqzA5MhiT8fkM4LktA+Ie2vkeQpOAgzWk/pBJu2FJZUPj0m7174pE
DmNEOqTqjcFoDGajrqwFDVb82f/KzPPHooMPdx312UEUdVXMi5HbWYLR7TYT8R2FtOcJItU8gNqj
zm4bo9iUdmT55+fW6i2Z5BvWEhLcvb9TI9sOA7mEBvO0po+8uH64neAdFBFAW+poDn2D2yKcP63V
AAVymnYympJzZMQZkUBS9vnxEi4dD/SuyCyIb2d1csoer8ZaynRljE48eZNNiZ57G5lR9sxaou8+
gMfOvLZEeYOqLfGoG2CJHYlg+aVVtpan7JLSFg0GuYV3Nt/838ZGHf2g0gqByQqMrYWiTvDUDscu
HEizgh+jy/7YTuhFmS9f0DCjKklr6IZpnHGgV4hcXjGqdpcmro9gdNqgR4UIgOG3IuLRadcxTm/H
Fw5cIF/1mk+/X0d8AzRVZsYdxFE0xJGd+kDimDB25dGplJMX7rzywHOfj2d0cagQoflpVAFaQ6Ni
p4Ef8PJm49gdLO0kfJRm+l08RQa/iU3FBhDKhBxJTsqVVPSK2bsERI8WNh+aCLHb7FtbPOfn2mgt
zZy2rcVaxVYx4HlO/Mpg7102AkScwjlPh/wujXVPEr9PYn6I3YCxvIN4rGNn9JBi4FZQGrQ68rx/
EHng9MkySGPvWqbZEO/ewmcTd9rX53eFlASBPsRQLHALk2f7ab9/s7+evr689/4Un5iCdGvc1wtD
RW4ZIgDIX4Ow6adn8yrWSiFjDwKtMnO9X5nF/OZMKGobK1vnPsxCfReNuID3CKAnoMPuseBKr6uG
zB234mv7Kzj5v4CvsCWHeR7/NmZ/8d7gWA8xS/LCiNbO6Oxdbm8qWJ/5mdAwBkJjOoFe9UKTloGQ
uYUx7FEV2Pk2ANJQdsFNnxzWAJc/udtH5ii3yo2QU4olGeY2qZOeB6hZ6+xGO1Y7eQM1TEcwyhfp
WFuQqbAbO7xkL5rrmazTvikRUY/MR/KyugBrU0A5YFYLI6bQ5m8CAL6wZL20AwuAdIM3css7romc
Lq731YxT3rcourAKcyVzGaYhk3oWkoM0nsRW16oXoddBXv14g91Hm7crTF3qBdMpA3hQM5f1jnyX
GEK5C8X/kBJ5Pqro8EbXv4TiIrKh1LqGsj8KSsUGbg3OHu6tWEtzLQwCpAkI2yBpikewQA2iyzTQ
SfJc4ErK36F5YjI79NYgRwuHHVE/qpngZ0CcSFO2DlKqDaKcR+5JMETzmSf1yoPqPi2Jt8W1BeqW
QFoyY7wCFjj/GX1PRI2euOTAjnYu/VV5K3dFfyfupd8aRJpQw328DxZSJ9fW7y4LVKRSnh9hXfzl
l3r/Gn9J1rRLPnvDPxDBGSNT3ITFpngRiLwmZ71wDWNWedBxYZMAQkZlysUsE1qhKvHkSUmPx45T
neU1iNp8cK59C0IM5OJhBBSZEsRHqHNcT31Yy7mfu/7IkFg6qsiIrkwhfXZpE9TZzVpPafwUJrJ9
/838wXBey1f+d7oNLiHeStI29sj0nRzTp95lV/KRd4n+fxlHvx9mEmOkMwxd1Ve5OkYw7gq74i3Q
g4u8T0zmCYchIGs3A33iaGvzabm6+uJ8KIthtgZ6AGNo9kmAtEb3+nhC6ah+NoLYl4MGFvJNdxBJ
MEhNZSuyOVyvKlvlS5zqw4QWqTUS67uXPW1o3p9Xoyn7Jk2LcspdgXij7u/yl2THbYuj6qxdcaum
qImTJ7ZQeRAzuczOOxSb5OTb/j54jsga+eHSCl1P3jy512PSYrhdGYYUCS9272+J/pPYfrxAi5sO
pR0RVWAEQBB1uTXCyYwQexyXu/1WBFUm6T6LN+0FlLovypMUkXSlaHL3GsJCIdkJwTskIpG4E6mF
qnDTFHNI4gonPiH9c31WT4g0d8J3eFpzSgu778YWtVIN6O39gElKN96F24Z4Tmm1b2sEi/M/Qnml
GyPUKgWyOoDnH0aCTfIkOOyJ369tucVxAB0IKUy8JVH0ul2jEAB0Pi7K0p3+9L+FY/ApVIR/834/
3go/TZnUSHDFo6gLPTz0BNMFcV6KE8DU89JN3gN92D3bljXsCCLFo0fe9LMTkdZ5bHJh7mBR5Vh4
u7meS936YDiMW5+tSzd99kvCnxob226FuHzhFM0qGHjJYLPNfXC3k+dnTFzmDFO5LHeIEo2wAKb7
/srFsWQE5Tmgp4HeYKEPeWsElCUp1xVB7YbcJgI6DJSGKoAEj2fr/v7Dc2nO3qMYiBcTjeaXEq0q
izIDNkQpUHBMoOWRt0li/t+sUENhWwY98+CjRr3xwvA5yYdxZRx3ABBMEwaiwQeg9IEHEXWRS7ka
RrUHEy23ncTfLKNZMq/LMtJRT8VIRqvRu1zX/C0jgENrk2UrW2JxIkWoEGDv4VlE11y4WI4lwU9r
d+ggaA7pzVRvq5FbG+ayGWDqAS1GLZXGuUhB642jD3hNhc5bCZTeej7pWadDiwUQSf6djX910y90
zUDhkltjuqEDsnmOgbKZHTtasAEkvN2RE5MC2ucBn1GMlSOxb54cmSP/CkXolWHeb/1bQ1TIxAHC
Bvi7Urtg3dNT9PF1Bbo77Meb8q4qSg9n/oqru5CRuFwOcoAgJAK6EKs+DJ/+VwYK703mAKWEmmBo
FLaj9GSwKuPMk21AWiIZc/bdR6L90uKPj79paXmhLQUqlpna/65QHUy5lKZg4nNrJQyeOY3VjGkK
6hUXeVcy+Rk5EP24RMA2qNFeWZnGKVBVpkExQd1yu/TZsFg9s7idgswTMKiJI+9Q8+UNXdusXNY/
ALDbGwFre2Wb8p1t2bGAw8I2ODzeDihG64VRbeRtd6otZIStfPM7t1LjlQWXSmJe/j6e4J9mhkfm
+dtFT7pC4Frfb11AMC3VLk4SUkSsXWy8hCDHbkn24Ch6b6GI8czvh2O2Xat632EE6Nmnj1GfDj0r
YAZ8Vc+bT+VtqLee8t4ElvIWiToX4JFXW3FJas7OmMlOG6iaGWz2dxRAzZrvQSYqKzlEwRgjryPw
EOgyY6Qa/u/03Pp2PnxJ0CbpQYafOxprPZ7AhVAVqQFAtnEpgcEYdc/bCZT6SA7CFtgRv9DDYl/7
pszsGKd+yw7afu0yXzoPuPlAB4V01+x7bo0VLcdWJcO2Ltv+7sSYcH1oPB7Pkk9DWILCBXA3aM2j
YscwCkVliOLWRU9osh2aPNuAKbDS2VbTCCDw5Yq9hWAV0C/gb4D+Qq8NR0Pu6jFGe3uStni+SOQQ
XaSDcwGk7fvxsH5qDfQ+vzZDbzIlUTImgpnRRnvtVrpIf7idZR04Q36qHG9vS7+ITchzR543mhn9
NpnN+cyS4Ne5Bd7jUugj+V4ZujCfrUffNK/2lcNlq3qStBbfJI8kVneRAmjZMxtYGqoYqCYik3hO
X1DVKtxJstp3yBeA3giIbMUonREsc7XZvAjRjvtuuE3Nf2oGL5Fq741GsJb/uqt0zmf0evqou6FK
6yZr6qR1+XhXdweh0EGr8O1bma4Zek/6Hf4EOQ0SmZFZ2Tr/bJwTbuWo/aAZHs0XtTf5oWMZ3stb
t0/tMbYBTM/ZT+C1/ErXHEY719JWS89pfyqLiQj9Lik2IftZyImeKAT1kjTVBeZ9UvX4oFSGJhuj
9twB7x6bIh7M4rbnrbQH4+t3sal6MBAQjrGr+JTH5qDqUK3n2mNQHAfvKapBCV1DdRAEHz1JoDTz
Fad2u1cLc5ItYRP+ifxwp/rANBN/WKXiuc+g8ApohfELRbW5yH67b2qt7kA339bu+6/TJ0AzDGk2
0LN8YsgnVIpRep7Lz8juM6Ai8UFRNf/kOn6P/8kAVHQ8bs0tS7a/E+dFMMGJiKv9AhEHgK5GpKz/
9dM7mY4z8PgYLp12SJOg41dEWApWQspbtlWVpoMyIixUNgnL/gnl9iC+Rb8VxpE1K6saV21fo6ha
2zr3Jw1lAX7uaAaHBt5DtzMm5GHiIWvXuL3UTaSeyl9ipL2zkX/QwoldOddLVwJISMEqj9IR0rl0
CViIqjBr5Rm3KyS7dHRrqTYKVjQUZKbl90g4pR2py7Xc5FIkcWOWOh6lULIVP8OFtRO4ZoonsSTJ
Jd76L7LRA7cmmJzOE2bDGhzSbMymBidN6QT/aTEEngLlnDnBPONr7uRBeiUsRAbcly7PbkOiqRYf
+UbzMl5AcjcIACiYeCCexGIlep19JeUbUE3jIX4D/BDEXqkVTscoFSsWcQwjHXLeJzW/hhm6Q03+
jOzKBDW/TFAiJzV4jVtydoGlBEtJxwd251sxsy30vED42392tt+/Pj41C1kDzOmVZSo5IRcRr6UB
BodHjFVtQEeNk/zVkT9/gG/AcnJ6hUvKNzT8rOEw7uqj9LCpmIMX/WxqgwDg2IO47dDHCZ/ibwP4
FODh+Xf0ZoGS0hrX+DzvAIO0XeqR3Cte5asMprs2K0A1Al3WOUAG470EFLyQ4kHikdzKzrGhAfjC
rxRO7+oMlHn6TaClnt/loBNGCrLYM0flqD0Pb8pROQx2+6k9BYe1tN3/Z5WRwgXcGo0iNAq58vlO
9gecHG8g6Wv8XFwCa3I0Pf8TYPABSaEZ8SG4l9pkfZIa3lE1H++zhUTlvM/++QJqqVkBiIJUxFIX
gqkkumdDcCx1YjB/RsTjiXdiS5Pt/65YXbrO0KSC2uncbQdWtlvnrDKslwk1wiDuz7CR0c8K5ftf
rCkKVuhv0N7NPnHjXsXj8iImblsDEcvrTbyy3rN/uPcf/3wEFYv1tZSwgYzJV5O2NwMOvroPhVzv
5OLt8XgXPdWszoy3ggqOasqS5g8anxcS2iumLz4/sFWjPzYwr9LdUK4MUK5QE4oWpE1s4w575l1y
JDyEdtOLvDJhi7fcj8r0v8dBuUNuqjJF6LnGjb+FP8x7/KW9qHvxUp6yfGVAy/vyakSU/5vGrJhC
AaamlvC/ICGYHpJALwEX3rH74aCB9+7j8Rxy8z9JTyKYhlAGg3o4MrWU91FYkNWAf7NxC1D8fgC3
9JFuJQmMm8MrBHfqneKmb34GlbyVjMfiLXNlmJaKE2uWQVihoRMEj/BqL9vau7aDoBCeBN+pFT6t
KYYvuZ05hYVLE3ERNiW1jlGGLtSMx4uvKQ94VAdyZUvRSyW+VOXkNIOZo7IEGY0EoNWRDKwjinqV
CQSavW2+rVJPz+LMyTMrX6MmWpqKmy+jlr3tK4HzRjw6xMjhy52E7pPuKeA/shjKQEePscqP5jBt
k+jz8eLfOSQOfXMAIc80HYhV6UbkSg36pkU4dUY/mgagv6zjEnxux6fSq0yu99DRv4Ybv8/XAlM5
Ew5jBVQwd9FcHaFfiyicF/U5YE7+ePY0xhjEU9YAsVNtx7cAPHjyPm8tAcTPmhGNNtt+PR71fRYM
nwBYADrfZvYwgL1u/XBeqEEQak19bhW0HRMGXJLsr4RvzCBnLU5idFnBW+sYjpuk3CiBUaZPPPM9
jSNat8qTBlWZvz4D1l29ZVYW5M6jzV+GDqSZAgaXEF2VnqSmrdA3Wp+FOjA6cV8y303t9uN7I2uO
gOvy8Uzc3QWzORmk24jgEQb8nJird3mTpwzYQfr6LPsxpBB2Ghhh5HoNdzZfazcehrLCU9MtqWky
ykN97tNvpelI04ABviuNmkUGiX2OYyvincxL9bJ1sukFKgArbnV5wa/GOX/h1TjZNpAkH+3P57bU
oyCzFaYxozKDJNW4qafc4EJdjAsyoUQZf3wM5V6MfzXNCyhlTC8wvHwrKjXRoif0nnF+5vwXi4Bk
LDYkC+ZcOv7K+YwN5WiCAgYgCK3vDF6tJ93mPzeCZBeavgCWh/Az9ZJuVTWsGsWrz53KfNZ1WDmx
MiU2aupr1A73WU4sNwRF8FyfDxcg1LeTXQttAGI1rjl3bPNLDj3THw5TCJSyaPN+rYNNYu48Epws
NWrhuWufhWErtU74VO4iD91TabOfkkvAW6BACn6FemT26IdNvVNXbvLOzhXSg/ej1MtyDbGxuE/m
0GwGgEJbgaZQyQcoLk+a0pxjhtuB88lk+o6MwfgcorlFzEU9VZ+Y+nsWUA1qhKbKJ97hpA6f+hDI
YogExYnFv7d4nzSFkYisAZ3jlb18HyJgejVoCypo8kEl5ieBdbWXxXGMylTqm3PZGxAviXEj7dFF
7pldRcqL8hcQztF4vHkWrokbk5S/bLjIl+QKJqEbmx5a4I2Y4VkYzx0eKtnvfrVfcN6MtMOY0cCo
T6PUKtK1rhAOEhknvz23302D5niZaM+p9zw+9UNFEKc6obTSkLbgCMGeADEVtJPMbZjUe2AQgFLN
pH44I5szGWnRo1/E52MoXipr8rVzlEENbvbuyKGj9RhdBlRUzOZaFXDjNJyBuTIKHoJWmq/npdP6
K5x6i2O6MjT//dVG4Trer4qGHc5dYytJQZpo245rrEd3MT4CiOvRUDGVWte4Y2uMpo/f/Oiz8F4f
b737PBplgNp7o8fJYeTDgMQRTnG6Vg9GC20RKHuCG3c6dq/dSrx/v0DgMZg9GMujMo7B3c6byLdJ
rHjBcM7zMLcDqYh3Tc+OhjqNOZDp/BrP//2dj/IGGmiQsEPvL9R1b+1NnhQBklENZz9UnOaUiD7x
vNpMx9aYYmx4P1rrAr9fNAAYgM3gYRbpO7oHuxNBU4Vi3HBOVA1p0xAt33GmrFm5f1mACeHnYQHZ
dTgt+iIYE7BFqqGEiexKZVMlqWoBx8DrPVvERlulhTMwTOwkFd4W9Zh9d2o7muGgdMSHAIcJFief
oMWkswDR8001HhJb8Ku1JPM8vbfnEV8JuVFhzuSpaM6/nf6wk0KtBGntWSt6ommhzgJ1yPWqofZW
pK2xACxN/bW1/0falfbGjSvbXyRAErV+ldSL2+2lEztO8kVwEkcbRUmk9l//Dj13ZrppoYXJmwsM
LuBBl7gVi1WnzlEWW/i+sM0JcW/fVFEi7L0l2ApwdGlAponWUzS2S1UBZf9CYdTqBquYTgRgr/g5
s7GN7hzyRTc+XT+b5sfADt4ZB8VCNz9iF1U1taBxZltlN53Sutqm9LvOt1BwD/I2HB/4o5ugvcF7
Sb0hgsoQju33LP9UJrvcvwXTQY3e4/6n/Y1lbuBJTo5xJZT+6P7Aw/FeTbeRCUcZ4XJdB6iE+1Mz
TKemSI6ZDSiI30xBk7I11valJQUa3sPDEilZHOFLQ07VueagtdNp9tr7xOJ7s0yfr8/0ogn0T2Ka
UU+AoUsTrgY6VGvAWFIjxZOFGeAebvRVsW0ZiKtHQWJhcSnJRlgVGjZVjtFwx55OVQwpkRh+YZe4
Rhtxu2rDtPOmFzsT/Z5pKQ/LaRIbiK+Wh5ZzEZZtbkbXB720gHifQcMeL3YcTOXZQOlQ1Tw3ppMt
3AcbG4d25QPojXbXzSy4eynIazhg40JlW4V0Uepibzj6dMqG9BMDK0Yxsw3nr9Ma29jSuXSgpoTL
RRbR1Th/toVjNqSYT6LP33jhRwz/ClAniszZf2pasVae+Ri24U1/ZlA5AW1rJsQbEhjs2t1g5KFR
/7TYE9UB3A5M7yfpN9enciE2hUVUn8CpAtQ9nP7lPp1B8FiWACqdyvxgdCQyjUPsUDCatUGCZ3Vi
/Zo6azvNyYOr5zeCJStPqaVzgmZEUCrKzBHi5Ev7Q240BFyW8wkYyjnkJKl3oPhdEyP4mLDHxeYC
bwbH57t4USnHceKpVjaZi+SFW+yNOuqniGeB2UZx6QT5Z+Lu0LQMFq5drfm7umsiMpu3YPYRKM1m
xffB2edlc+At+bwy/x8DZ3wY+nJA5Qk+dJzky/GXpmg5s/Fho/bgAMZikjDVNmbzYDyTepvZ34e1
HO/SIcVEAFAEaDY6n5R3pWmhVF5YZMbpSTZaTLbAVNwwuvYCWTqksiMXJJoE/Plq0cuELutI9Xk+
jWNP0Vyeg73Ca3jgpCBQGtJf1+dxISJD8A0uJ2SosJFVcb02rQt/bBP9ZFStvquy4tmjmh3qCWmP
JcvLXckNd9Nb41rjysKJhWEwiEIyGdlYNRYB3NmzJpHC8GfzwJ+GnTmEMzu0v43u2/UhLqzbhSUl
Din1khh1jiH6JbtpbFB+gFoyndzH62aWBoRihyRCk/2UqkOwSjr7Laumk3dHQ5yR5sunyg5JGlZ6
cN3S0pqdW1Jui4mB+CauYIkXW995A4ww5PqpQP+27j2Jfnvd2tK4gBrCpgfw/COzWpLW+pD7fDq5
Ot24aQIglhERL5o8KFrrn1iNAmn8dN3m0gjxKJFQTFDifOiagmw8KHlLEyNER4J1mtDSDeY4BoLK
bZ+vgPXWbCkJM5p4Xkx93L16qN9XwPGDpsK8rVasLDlStAoASw0VLNmrpfgrq63c0mus6TT5ACB2
1UM1sMge822cOzcFPebahgOBMjza2bBjc/tFQ8Yh/uU797oNqvuQnybvVzf/vD7RC87m4qvk388e
zqNmDJqWIQwaE3Q8e/2NmYMYB/xgBYiDr5tanOezCVCOYezhEOodUimJadFAMFR9zATCkXiJYOfm
A5Z4TRF3IQxByRXi9WiPh5NR452JJUVO5wweu9VPcbKrY33jpzc9/QHd8OujW3IykmgRYha4GdAb
ezmRsTEXPSfVfAK4rtsPsTdtNQtPwZzMzc11UwtlBcBnMSapvCrdp7Jjq8mB35zr+VTQz9z8UhZv
1P3ZPnh5lM33Lf9CtRdW37ZlBEwlmOzy3XX7S0NF4AGkIvpjgctQ7kHd08SQ0gmzao3FrmTiJ9RS
k80soF5w3dKS63nXDsMV4eE+VHanCeo+fzJw4w5jWH4in6vpgdzOZgaCg22Srm3QxXFJpbL/WVM2
KB/nOtEqZz7ZDWqPPUDCXrZpumTlzfoRdiezEbjY0VKBFyU6OC63SjshQE8sbT5ZfQR1dx3p9vrk
+98Yr4NSAOhVb3J732s8HPJfXEQxsiPFY0yCvDg04qYx8wDc/7QOzfneHp+y2guKwb1z2MqjZOnA
IvsKRBpaV9EBoqxzPDbW6NnxfAJiWw8IJ48dqOfDvuBG6KdZHwmQYYeV1/5Blgg9BsjYIC8K1RQ1
7dtMohYuuPNO7leoHVimiLwEEPGbshmj8uX6FltYdERZKHkjlgQWXe0dLNDpNOHxp59SEAlujLQ0
grqtsg3vaL2/buo9G6G8OVHmgjo3HkVIujlyws+cbZ77w+C4g3Hy3OTJoXoZVTEiZzoaZjhPHGKC
4BqPRq6hkX92wFBpz8a243q5T+DIPvFsZBDBzngwd05x6yH63bp9P2xJliUBp353l5sWizxqcAg4
VN6G8Q5SUrMTG19JP3YbZJvJBliI8pFOevppTBMPirN9FVH0e614qYWbBdwW8kGLlBMKb8our7u2
ydOOkVPVHcuW35XToydQMvC8lW265A7PLan+qEyzqpl7Sk6luwV+AQDSGZEQ36Ss2hvZvUvBDAal
uCINKivZ5t+n+LZjU+CO2rfrC2xh/ZT1lSy0eBPqUPZGPehyfTvU/rjv40N0g0XCQoJ9DRD3EbeF
Y3FuQm7nsy3UauU8+qwgp8K+dap7l6PBALHE0Jk7dzyO4t4FEhBJVTodW2cKTbAT5RsC1E/+6U/G
iucQbnRcempPlVGIQrROQ062rh2J1ofQGl974skn9Mf5/NeGsoVy3ulG29bkNIWMRNTZlWFFQ3fH
DwXfNHFEv/6/xqRuJLNHexUtMaYMqXcbyCxAsK9b+IivATYILSk4EqDrQSuaMiQy8nr2mGadxHgz
Or+F9dIG1vTWQfrlZ2NutO11ex+9G8yhZQzlF+l1dOUCFa058xQEfSfszG3GHsZyr1OxYuTjtoei
qw51KwcuEoVXJfSBvJ1wCrB4noYUresTa8HKjarSyjGXM3O5GUA9AOcpa0n4l6PkWzRRukmlOfap
3ToNaOTnoxZq2YnbX5+NfA0fuTBvaKtEDwg6sJHtdJVQgBZ9IoossU9OUx4bQMe0iJH+P6NqoVbn
InkkhbBxy6n7jY+uPhBXYEhxzbcQqebQzWjBAgtZoCMb02zjWLO3bYrB2A+1C6q3zk3vXdJWu8ZM
qv1gF/nKWsqBqbOMrjsklHDp40pUrig+52Am6mv7JDae+1XTg8b6OQBupu2ub0y58S7toL8OO8NB
Dg1Ueh9YpNrZASW5ME5zGtk6Caqfzri1p7UWh4/raAEhjjeX1B9Ab40ynFTSH02lY+AF2dAd6NQg
IcmJv0E+je+vj2jhgSdtyXNNUAcE1AZDPnPNPq5Q3Ra2cTLml0z4L2TMNyZK64UeDWLTu1nYuSJA
y2LrzYBd7TLH3BdWUFU3mQaA1hO3ogL4m/7X9e/6wG6BwhfaeLGR5UwjjFZ8QOOA9j1D7eo0gESr
BRNoNzzWzVfRzD/61ggb5CxpD7LaRA9J/pBXGQp/D7x5qfThqQFSxGHmLzJ7Kw/Pj8cZeCgLEwVv
iEy/6jSMfhg4iA7Nk6Ed3LIKhqmCvFXo8XRbzV9GLainFe++ECdIk7AmN528Ri8XaBwSZuT4y6n8
NPUlwPpxlFc0DxK9CLUWcYOee0F/3/iBU5CHdNjodh7GvXuT8G7lmL0ngy73P2iNwA8sm77ATazu
f6+pin6YUus08NjfmG5RbpvYGPf91IhTZdV6UFdaDLSY1QexVzl7DYht9KEO/e+V7SG984cvwXE3
pF4bgKvKY7LgonQSLbNOrjEGdrpxtW8tOrCFlwcGGITpfRvqtw2EiN3NdcsfdwCm4MywEi3pbeES
YWEKCr8Gp+RUoeOlxEs2LP2DVjyKdOXdtZCxBy8zqh6mLSW7dTWVHXuaARAUd07psUqfumkAAfhO
O+VIQWpDwFoW2EMgfLLV6xXIxYJvgGm4Owg+yI5mFQ1dkDLWkr5zTsTNgqwkgW99H2KAWOAc9BQq
xhQ0k1teb4gIkp9wExXf1FBKjev9ZN1l+U2S0I3vjSvf9dHby8+CswdzCgTfVHyG6WUty63BOWm2
uSfipk5AiT0bEavsbfzfQbCGTQzIUaAV38JWU3lt+9SwBmJP7qlDC2xz5OBJldnEfNrm+ecJ+N8H
PtxV1k2aT7eusRZMfrxxbAKYjY7MCdb/Q3q2GxhKJH7vnlqyGUBz6cSfeyjQdZ9p/4s2n9wvI+iy
2ZjvZtkH9gLk1jSutM/L20Y5ahefoARKOvqw+ZgN7smpQ0PbmsUXYE+RPL3z2tscHOHXz9fHu+9y
wMrBJp4xM02b3ROev0441JBscusJWBKvWnuwfwT1YmlRIEIciCgTiVslOBtYO6dtabmnMUVTZf0l
RenNuTVmYLmtqr1BdiIH8MKNaHxXdI/Xx7m4sGe2lVmFtk8Odlrinnx3l9WPVfwpgQr8ivN4P6HK
2gHZQXBMQJqIzm4522e3OyAMNhOU5J8sTccOaWhsZVHixj14EJjIm8jPDRSS24YA05G14Ou9a4Qx
vmR1UjdBjk7oeD/qInttIFjzovk+VGVQZGH3eTmCzaGvJmgV+fiPk4jpFH0ZfZayeN8Wue6F9Uxn
D2IZwPJGfTK4b2hNzuoQbL1VGWajwZ89eyi/WumkvVazzAbgFMzuLiclbnd7mF3nAMIQrdtaVo00
oZEBExhqzJI/CsH5cCha+trOAtpEYPwAWSmJIZNEOYBITlqML4PexUPEMqdHmyYxypDlBN06Vdu4
LCycsvqau2OHF5ldaY8l6LzAEYYCqR1O0BH0HkeO2P0NFOUEm2AYkcEAAnz6wctBsGAsY5vdz/B1
L53oKEjk0bZxLAxKm7DmcRmBeWwAvWDn0REUWa12nHWSQDwKGTYROZibIhrsefjhOKkoQ1H2KL50
pln5O222reS19Gt4HL2zq2abVRb4Naey6snzJCx6nGIg1FZy/crJA/oH1UFc7H8LTyqvB3e0JpZW
0LckFOXSTHNOXcb6wOtW7m7lBv3LjuQ+9yB8A5C/YgecM/E8Qyz2WJWxf5tPvheScrSjpigzMJwM
fMd94d1UZhNpBv+PrGL/sw6VA7xhZEVUOfPFVBZx0rj5sT/6P1DtvX6qFV/5/uuQiMATGdGaTJhd
nrc8NYuYlHN+pHTacLe9yew2HFDcKusnU+wq578hCD/YU7ylPyZe42qw52KPWlqBzr8qWG0TUi7c
D1aUmKeqhcE0w0CzujNihfy7WfgPTtseer/e58WKZ5S/duaz/rKGl4iF7Dloi9USueREmiCvkR+5
NethVSZjSEZjjq6vlJrT+MsM2FLwYgSsD7DSy6Wqq6ps0fabHxu72lr6XgN00Ay5N+xm5KQnSiN0
oUciX0tuKI7/g1359zOXXNcp0YiDJXPKe7/ftaXY+vVjV68NcHEaz8anHDObFoZZNVIMeAymz8PK
u3HJWaDx4J/ZkwfhbBSaj8uzl7NnCuQptVc90YH/W+PUWbQCAKRUjYIcjq4cp6G282a0NRxWv94N
pgic0kKY89/iyb9W5MyKeoh8O0WPVYJuTuOLE9dha8JNU31TTW+CPF/fdotHyfdQr0HyBBhW6RzP
500XcLNgFj4iCW0HxAbBICkyPTJ5ku+gSQ7y+LpYU05YmkYQYEqHC+oEvFwvjSYsNrDNsuJoWG8t
9MGRO0c3xen6yBaNgPsPaTu0PX/oJYwx3LL2WHEcLeO+t/X7pLXvR9AaXDezNIHQ6oMMHYDTeIgq
i9WXZT+ZRVMc3Wlb8FfXOrIkAnlkVKz1fC0P6F9LitcbejSEaCYkpbHvbkCVh9fk9aEsGgCUT+oK
IcJXr6JkIGNXtzDQ6OXGG3f6hK6bZGVzL7kblKP+MaIcIYeCokXvquJYo1Om2FTJwWW7eS0puDgU
XKnIPsrHqq6sCgFgeS70AYvPN3qD6JCFKW7z6/O1NBQE6bLxCq8/oFkvt3ExVzEYpu3iyNONhVbL
OPTxDDc3162or953d3BuRjmiOgIs4ZKMHnWOBnMkmYaQz8Y3Y6pQ85xjJ4bYeUkjZKjSzRh36DFr
XbTcW1oX6C3UGKupDok7sR3eqNqm5Q6IN7IxiXoy96E99tCam8j8dP2rlxbg7KPVVyo36hpITczN
0B+NZkfmjeGs3MtLsY2EpNvYq3gOfygA93me9LxFEde57brnxsoeTNEHeJxCLvNtIHxlIRaHBJyi
j6cLcpRqx0ejJ1XVGUN+LP02j/rW1m8JB/GMz3N7d332lu5KKTP3tyllyTm38jHPu/woNu5mjf9u
eRyAxQFB44HRS7nwZzp0BpfzRtErj3pAmNZz6A8r7nfxcKBE87cV5brnZEpmasGKMFFLLeqDPdHQ
715BzvL5+mQtjgfbAJ0XuFRwj10eQwGwfj2BVuPYZq+2e5qT00D/ZDAAb8naDBoUVFiKQ7tmoi1C
QHT/ToMVuDPam/3Tavi89BSRqoJ/21HcluWLQjNnxGJlRzZ2jR5DDV1r2hQKsOxAiC30DVBjpisT
uBh6AiUOTLMLnMiHBqMJJRpIDSJ4muw6TOkDcso7UHaN/QD9iyxM459m4oaeQOfr9aVb3Od4lwC/
CNAAEriXS1dXZj6SAYEAzfOwiX/71Vr3xOLmOLMg/34W3yCLZfFU4HE3xs/DeEByOBi6L9dHseiI
ZAEXzZi2Q1Q+yTRznMHJ8YTz2E7PwhiNvsbGF9scAmprqKGlcOO9WPw/W8qMiaEvALSAraIGXrgC
36D1AEiWa/Gtaa8BhxaXR6Y1gcdExUPNR6XOnKHxBCGUl+g6mEvZY1XRlWyequT5fr3hp2UXHaI1
lDIuV8gdZZ8gz4sj6oS+JwLk8kR22I7eq2Zu2uqL9RlEdzp9QX95Duk/QQIwbI1jVA9FUJhse30t
l+ZXsoICeiabYdQHc6e18zTSsjj2Otuw8mQC1jGBL88rgZ7yVwKIpc2JFnqoQcnudiSLLodexUjx
ZjpiR3pT6WXQ+HclVEquD2jJpciDLZW0wd2rvl4nw6/jERoex67VDnlegh6GbmquB0VvcAwLhP1l
G1S2ttYpvrR5AOIAigOQV3TVKIFe6xSt0ehI3+gD+8ywZsNY3Fwf2+JinZlQ3GXRWU6ngVn0iOSe
41qfDfsuJ3zLmi4cXbKyWGvGlJNXyvZazbZlOmpbDFBsBNMOz7aJNR57y1sxtuRSzidPcVtaNxpQ
3Yaxop4ebDpHTmYFdCg3bnwvKNtQczXMXNyMBH0QCKUkS5QSc5Syy9SsRXEsBfIcAUN2rwsFeFwh
+J6awEI6jINk3CsZ6E47A13guSGg/jpV5g+rbN0myNIGEFSEod3PkrvisZyKLN/Yw5RtZeoVEkd8
eEt8DkiIK2L9KR3dLA6crogfO2p4MQ43ko53WkHHlVBxeWw+XjUoG4FOUQl5DG8sig7Kb8D7IT9k
BEm7BzvLyklbNIJeKyA68Q+6JC9Pc5yg9jshnXfU4iIw5x16GAPder2+5RdPFQpA7yLh8J3qLtQo
w4ujwCNwgNZQBnrWTTUCjH/dipwPNeUFf4/Z8tAXA7XBy6Hk3txxD9pKRzRMdAOaVACiO6zCeBbH
Alyx6wJ8q+MCuLSSjoIJ14X7A1uhH3ZP18ewuByy1wYlGvCCqrCQ3AN/vfDw67b/XOT3bsqDNv1y
3cbiCM5sKA5ct6BDzTK8mAUEPG/iimlBk3kium5F5dv664rEW1aCnVDkV1ODc6vFADHKN/O8nWjw
1bubgj4BcHWPHD0tPtl7vcxDvdvZz9ctL/k8wNJQZsSDB6x1ygqNE5gMHOrggsrKaSOSDjwTLoM2
ez9Xt9qgH02brUnQL63buU3597OIzeh0lovWwt5jwxZiB3egAtkIPq5M6vLQIPRmIy2OSoPqEjIh
+DC4xTG1SAQd5ajJrcjU2aPf6UHJV2oZKlLhfQmBVLNxHWKzf4BCQce+t+qkx16HpGx/n0KI6MAZ
2EwOnbNrv+79p+srtzSLyCSjUiy7ziCkfDmL7shQ626RNGiqR+qYSImCmiKvNtetLE0iVEKBjQOs
HPGSYqXOCLPLXsNa2VOE3utJgHvOv+318lhX7A/8q+wYA5EwkAcollwOCRU5PCVnAq37HFx/za6F
3Hi31oCwOKIzI0rUojlOjGyLiXCpGsO8B/Az285kDOPYi0h3uj59i4tkAR4GgLY82MoerCaW902K
PdjrPKiGkyzp9WvohDUjcsRn5ymv/GLQGYwUKN/lc7xD/zrAYtnKeVozo7zCfUJRxtRwbNsuGNNd
od2tSXmuWVAupb6cJ5FwmVICoKjuwWgPSd/MXYETSpemXn2QaPp7TdTE1ZTYY0IaTJdni7AHpR6f
/6BGJgMsJK1QRYD3uVwQe4jtKnblocmdwPV/5HkRMRCn/cHecqBwILsSJdvqpRWDNa1PNIzD1n8z
fpdkHWgK/uhInhlRlqTOaBd71CuOmQAriQ10OljH18ohS8EI2lb+HomlVAuKOhuaVHpqzzg0rzS+
NehmDXqxaMMF15Ek0pcyUpezlQOG4IkyRvCbvpDuNyO7IT021srKr1lRPJgxeVmK3lM4ZeOORehU
Rzj92PcrXmXZCnrjJPO67LS9HAvv8YI185wehc32ZnooWh8Cqju/er2+w+TifjgpkNj+246yjxMv
g3RFjZ47YBx80w/1WuCJMgUepPQy8oP2ergacK2NTYmxqw6V7rYokQv/nvvP3b0LHhKwn1wfmApx
e7+skdBHUACYmwTWXs4gIDi4LjEXRzY/zp65HwnIgcUNbUPS4r2iB8J6q+enZgb0jFib69aX3Bwa
l3FvA6EtKe8ujVszwyvdHwFHgDAy6GP5nZt9uW5iMeEne4ZNpFxA+qF2UTqFbgg/R9WvtuI0NHW6
s7Lp3u3BIUM/kemhA88oA6bTFv+xG0pOrYnSEvIB8v8goL0cHaRdCLpk4Pzm6psGvGoT2PTQ6iHK
27+vD3Jhq0Dy0kBeDqbQdqVszxnEF9M4NmgJBfIaqT+ra7a02LO1jNyyHYzEgxSt5aoKsM2s1Xlj
cHr0LO15tMRrP7g3bEoOFZ6jKztzYW9gTP/akt9ydpcnetVA9LalR7c92NkGo0r7FR+1EABdmFAW
yGwKe6pcDKdvcAGWGdj3TJI/clqcQKez9yFWc32dFi5cANhBd27JuiOwKpdjKglpRGVhL+rpywzI
rLdW1lzwUxcGlBFRjwoytogbZw0B46Yxp11S3niPSZVuHS52/5Vv+689LqkeoH+DeoFKVlzz1jYo
5KyOQ+K8aab9CNnwlfB+cdNJ1QE03IFOS41SRn92tXHCmNouZL/q9jbx90m9EtItrgxgemB+giAX
8EOXKzMKPYagBhw8Q8NL79nbdPzvwRauqH8tyC8428+znvhxk1GcndQJULtBB8efnJgzC/JEnVlA
bp6U0wwLjnlqAN+h/BeKqX9gBFUhEM5YKEFhG18asXPXqBKK+6J0b+sfnX8Tr9wJSytxbkAZhTPU
k1UwGCBVgA7WoVg5g0tHBHUtdOmg8qSDx/ByADrXewtlYgxA7+vAshM0Uvp7arqBCzpXazgZk/7Z
NtP99aO/tIvPzSonc5xaOrCa0WMa3+niTbOQ/0ZbZrJWZlq67/Bu/Hd8yp06IgWVOybGl1MvO8bM
1MK2HWgEJq9Haj/QyXiYMv87GywHxfR4jb5c/rwSKV2YV8LkxOg7y6xhnscPM31C0wZkKDrQBU12
FYp4JdewPKsoKCBjg7LNOwfX2ZbPepHSmsAaRHBSgGxN6LzTA7PXaDsX7ZhEWnjXl1Z2PV7KRmr5
WD1gLObuYFcHRg+QArm+R+TW/jB3IOMChOc9UaMsneZaOU9mXOMwEQ8njGS1VL1mQlkemroCzGMw
YVkd7p/CfQHC+8Fja22nyxP2z1BUksrC9dEh7eFqLZiEvkBPZW62/h85IzT5IeLBOxbpaOUs1wAR
Nrynx9Z79hIvgjsa6mbFYSw6JJkRBG4WLdjv8j1ne8yYNB5rLaaMaBqLygbFEC23/yP/1ftFitsN
UbCLE4pU3eVQppaZlVHDijCcCIsPuvvGAK92H5nGyjZbGhCuItRwwKsr1dgvTQFszdyyNejRryvo
37hUD5H/nlambWmnSWoL2IEGygdYkjabdg8oN/xQBhQ2ib9JFgbq62tV76WdhtcLjiVqHQBwKzd3
3bdeZVOCHQ28z64YAo+EmbvyzlwcDFLD79UIGWZfThk1Kt4mpomTiTCk/wIyMk+suLKlYBTcdX+b
ULkTJkKdtDWxKiXEdHm+n/o7J9kZugvJobVc5tIOIBJ5gX469Jfo6nBIVjSz3ZdH0SRbPLxk2vm6
K1u0gDwp1t4ELsxTnpXU1PBmThGLEK0INNALsj8A16Ef9F8LytO/rPvRJu/PY/EqivLAut86fU5c
unJxL16o54aUx1WauBk4EjAUgB3j5ICOU3Kyn5FnnvqtBW6z4Q8irHN7yobOO+IPXIZxcuokjoOD
pmDl5bN0aMBJiX4DUKLhhCrL4xXd1BUOHldmTHYad4JCQGSk/R5Xa4Q6i5ZAywG0P84nmigvT05T
VtztDLhoon+pmkcfWYWMoAZWrgnFLB1RC9AKvK4IsGQqZC312xjsKeP7e1Fk5AaboVi91pa29bkR
5eDACxR13sKpJY6NrMEBhAZ/sPrgWDZkXRUvHlcO8+y2ya0u7rseFoZSoDcIABH7TbdX3iKLc3Vm
RLk3SWJojllirqysjPzutzygYBqJrvuANStKyDtYfVKIDFZqhi5B2ntuOHoN9NJAa7Jy2ch5VyMn
UNHBe/roSkTS5XLWmsliYOCEf+6/Or/pZzYXwV6DPgd/WSs2LblpUG+DogTwJ7xJlfWhOiQZ2JyX
R5+DYnlmfPglEvDppKmunSbGXnunW6ORXjxD2NPQ5AFuHU1Ql6MzkgHa5bQocZXGKH2OIS9EQFgf
OcPb9SVbsmQ7yNQbQJkinlKWLNNSrakYLY+GfRQ1i+r0BHLgQOMrzXFLWwPQLkkbAGkNaKJfjmgc
eN37CSuP3SZuwh98jeFl7feVGatZr3m8xDh097arjoBdJ/3j9ala2nLnQ1DOEPq0RlZDllbmcsbh
tnithltgdMOOvKE0gO7Jw3V7S64HRAEATEKdCPrxyn1noCTEwOpY4sxOIOixgu4PsH2IBmWqFMgY
RCLKpWAKLsYEwnzHoonR5ddsmPM1+8ZBW+xWYVmsCdUtXqwA/kgIDpD+8HiXm6CcEXnWZQV7sXgU
ZXqqUCJIdHS25o4WjPRHwn4P2daI55WlW9rl54aVqeR9bBqlgGGRcnT8QQY767dxeaJrwOClbQg+
QpncloyvKr1Pm9k2m3xsc63budUh7nZ/UvKUlIf/mFB2eqnX8yjQT3V8n6wsnLpDn/y+vvXWhqFs
dXD25MkI4u8jpFeGfEOzO3fc/f9MKI7HoWnsc9DjyplCnwRmyqpWDtDyKCQ6Bplyyal1ud2InYOw
i7fl0STJvMUzDHJ5xP1tT0ayuT6YJdeAdyLSBbgpUPpUooQ8YbXBeljyxhacEI3R4yFnA1Hs81GH
rErS3nWx0+znpjW+z725VthfHOm/9lU4UE2hmGJDav3o6N+xXnHx/Gfr5YFMEMcXTkM9u22iUVnH
xBHy6tCroLY8h9Zaa8DiOT0zopxTzRtwBbteecySYZckYzT0p8wzH+vhD+IhYLP+GY0S4tPY152p
tOGJQBiKDjRkXlyxEnIvBQ7geQX+G3QiCIZVGwWIiho7Lo8k1cFrfSc8HjBdCzYrUddSAg53hCyH
6ngWf0iJMUi0CI28j0UzA6h/pp+9pz69W72RlkZ0bkm5xO3WEczrLdyAUH1I2XPc/LZov21FHNT9
2itMrrUa4blSGtAG8Bw8r8rpHYD4hkoTjBW/KxDUodXilkSPXhdOcUC/O6sqn0tn6NyeMri+zPrM
yLElyNwd3d4ZIcBVhR5zAqdNNxPaB4AoHneD/wZes206mIe2s7/65hg2hbPiuRYnGhkOyQAJuVxV
90qPe7C1QZnp2OmHISXbTsShy25b+3M8WDfXfdeCLTwMZL+SpLj/ALqEIMXkoXM1O2q17zw0k+4E
JIHmgzagIcsVZQXNtYquOExVDENmv4iExMswALQyKrePXbptBvWK7IjmljD+AjIRcIWPftCYD1Pd
bHySPRr5HdV6kA9+HwdklI0Xo+o2bfqbsDWqnQW3g4+RiV7dBU24Cr5yBl/r7L7OjqbfbtnWFqD+
APlSU6089ZbtyGwSrghc4Ur8w2w71ZnZZejXyJstum5EYFnZuEE/1rBHm1uz4hnkllWOEETTdPk/
BPjoVrq8ADWQsEr5Jkxyh071uYhZ1I32fxQm+Gspz6woThvKoplLclgh6HxmfJtmW+bQlV26cDqR
70NmEegldD2qRRxQm4nU4kN2BKP7zjUfy1q7ibM/WZ8zI/KonD3F65Lhee/1KKKgNzR/iskb+CDJ
yrWwuAnkpOG1j3SMml0uQM9YGy5G0pvkUOibt3kCpVWxklx8fx18WPszM4r7zCZ7Mud4zI5JkYaF
cSich8zSdrU9hUNrfQahXWAmJ4M9T/qNL5zQF2MUNyKyzPsWj2m+8cejm7+CccT19pzscZaPWiFu
qgHUssaDfQP07KartU0s7ry1yG3JJwFIihY+AqCIp3Y/9ubQVKlBsiPI2Lh229wU3/q3+g9QZDj1
/1hRU5Yl5KL71oIVhKCI7cICVGtda61kKhbHgjwF0J1ohdHVNO9YGqgySyuMhDEKPPMcJo9xC/ag
p//uyHFdAEWNHDHgF3Ljne1eY3S1ru1QArQBp36kXvKLt5kZzXGp7exkQga7xjVy3ebSsTy3qZyY
OdUGKjoMDldG6JSvo3HIupW7YunAoJseLVTIW9po9bkcl92O4IqhWX5E8Qf0X3fC/VG5u2R7fSTW
krNEvxJuAOThkChVhmLktDaTEmaajbXrj9oeXAssim9AFxSCbR0ccIEbGEEV0qDcptti8+35hYfk
8Nxv7H3yyENhBsONuwPZTcDD4qaIvrCAhfmO3vRvK9+KEatn+/xTlRRrP3VpnLlpfswYYiHxIyW7
6waWQGLk3ILyoNHGXlAzxmQQp9ihHrd1RvBp6k/UbDYjuMm8/MBtSU7tuuDkW2twVyls36+UM/Pv
XeNnWzkeioRZHQZogt8ZdGjdHIjvgF9CeeKhf42/tq/jPWTl0xNSftdHvrwLQEgM6NgCGyT0ino9
pxU4Xhqo/FLK6ih1DXvl2KiEi38NEOh8D1cZGlF85c50YtbgwuYgF9O2dv49HrKN6+T7ugsKcBtl
AfRWAhQE2RS1I/1kDXvUIB1If6HDMwHB0/+R9qW9kdvAtr9IgPblK7X0bru7vYz9RZjxjEXt+/rr
75HzbtLN1m0ieUiQATJAl0gWi2TVqXNGbtFjKUohq/D3BzGbzEohsxkE6Gg2oG5foe8BElWDbNiq
j9zTwDnMl4c/U1dgp4F2VmdClUZpKoL4Ge5Vj3bhx84kUxL7PyhoytuDcsh+DXJOlM6Tu8gbDtJJ
HL1AesqRsYHa4v0VXxz5xbcw+76MoKaWgz9qDwVyY/rsBXA/5etcJ0XMq14v9bqg61EDZAdZ3fka
eB3KEog/WFqPLntfPGZgkmxoQ2LpIJRbfzQ8PwiJ3ziGBe1pd5hp/aAy0XecTOzi1fvyI1jfK0JU
AyS0lOMF3+86RC17qg8BCXMSPDdf1uBIHxEZ0fDwXD/zev+WDoxL44yfUeBf1FRB8/8YpM6gf6Bk
ZXM1rObodBMfkT2fqXMxyexl0QqrsRwmjLDaJLj4yvK2zrZ9+ktU9l33E9CO/3BCoQ8FWFPwJ4P9
Yw4qF+FKm4rMglwmNk+zLUNUJoH6DHPkfXjIhKUMKkQYFagaIWmLZ4FybSmICl8ABC/aZ3FnZ/RU
SoY9V/N8UL1ZHZo4EKXxSDzd3yJLDT6gogfZzMzUjsQm47epEkdGStHuOhSWV06JPSWeX/3uKyLt
48g6WNMLmO22EeeqzHIG/hUmcZMB8Bn3NFRDrocribRQkl6O9pb8GckDCom5q2kh6fNdRgOnoiqw
XCNpIEebTBPRw3qNNxYnE7F0/4AX/f0RTLAa/CyMag0EAqLxBsSd3YOmAC2fm+hfsp1+jxYuBJga
kKIS1vh6tMqQaib0NGOM1jEbb/rZJCTo7PDTxF7kvA+WzjmUFNAKAlycpbN1H2nQUwECAnjqhNof
CMv1UMaKDE5onT+Y3YcGes3RZIckBvrQrgdUx/2U4kyB22gu5DVp6So/c7pvQSnIKwYvRfFLU0xc
AQAOddoCpno7f5X2ybkAapT8h21waYTZfWpOpzjuYcSQnY+2h8Qx6exoIjI4gAFHO943tzh70LgS
Qb0kQz2asWZEuRmZAaz5hrgZ1bn8TKCKOkhg6ADjb81x86XIbFgAiaBoj63OvoYMENvPGCEEzV4J
7az0D1aSfPmVzzv8l5YK2ibQMkZVFfGZ8QooGQdWLIJvpFGqtSZB4CTdTc0KWuQS3UGUICgzEuoP
svUKfaGq9xJRX9edTafnQOJhlpa2gQlOUoCN8QfEaq49dMh7sQL7FTjPlCLemEYTuWFQS5zNtnQe
YZMBQQsmZ3RdMBEkyydlLAY12k+dv6KJ4GYh4Pq0diAwT5psW5fdMTIKzkG/tKBo9pHB+IB7Bf5z
PTZQ4aD5A0WQPe1MG2wPBmRmuUft0gReGmGOPknKVakHhn4/VcdielXpxNl08pK7XFpglsifkLDR
ckwetR5zvXV8NOprab4VQSqRGRNJg/lZnbbClqaPUXwQcGONNRKV8ayd3qPFTSV45bt9EgLGaTxE
vRskk6cqq1oimVStG9kzQl6/PO+rmSWPx0pA8/S85PF+zKH5bkJw4yNMbFBac2ZoeZ0h0A4+UUDZ
5dn7Lm4fIInQ4tzCIQkmAOCVQiIgpZhI3v1otLjQAMujaoJbABoarq1AI0LuYh9WaGUCaB7a4N++
b2FxHBcWmIUWamkahgZTlksAqva6bYKEO+PBk5atGMDAIQ87q0Jej6MN1CRta+wKYzCcDqWfOYc1
jKv7Y1mK3RAI+NsKM5Y09EsK8gFwHU0H2dccq/+Dol9XJbiMgrw3+Hca3d83ByjEQ+0LiBhk8Rlv
y/txUFMLXCFh9oB8XjrEhxYsm0DqBf/F2QCrQvpaRkehxgwsrPw4q/3hLyrKETcGq3+RJR6z6/y9
7MUBzQZ/W2HGg6FOkMKb4Gxt4SYt9BIhHiME26nmvfeXQvOcYoS+BPqUgfm9dgdDj6vG8LFQiR4i
nOR2qdla8gOtGoUau1LnIkN63zUWI8OFxdl1LrZrmBmBQENspDrvHF+WvdEqA2J2wTpv6Fvl80ot
i66oAVk2i2mg+4ldsTxOy3jCCOOsstC9XGnrQa83WQbdhjIJQqeHP0FgKuI9VuYfvlnEC8PMIlIw
YQ5hhnNen1vM24Os/kGj1X/xR2jcqoDQzTyFMjObAM35kw+2XN9SVkCExsii1DrnJra4ZGAOQw0X
0U9nW2ACH6TRYYOYgQIoaZVoM7xZHYi81XxlxS3n0sxqUMybGSIcKNfMhBhzf/P1kNTM7+pGQBw0
i5BQaVqDr9LCS6tDRRxir7lND+I2JW6bJCtDd43ydN9BFzbfrF4OHV8UxKA3zTz2aKAIkpYkMXJT
SL+DEf9HSUGznfeG7Qc555KyaAzJVnRgIWktmszhZbTVkMQCKF96ccyga5Z0dt6kCtTmw9jFhZRH
3LRozwQ8eSb9QLWc3Q2xqfVa34ACYVDQ4NpJ23SsbREa13JIP+9P5MIGANIaMgLQ8MG5yWaU09KU
CxGbD+VydA8EyYC0EprjHbXwI47T8EwxQaUe84gKoM7ZSz4yAGFLpCEiFcQ57o9oKTELz0QsmSl1
wTzL7Ok+CIsR5QX01uonqFTYuRM/xxuR+I/5vrA7T9sKdr4RNvfNLuy/K6tMkMa1IBJScb5J2dQ2
yB9jFTv3Lcx7iolVUI5C0WSmuUOFkbEgJFB7aQ30aVZ9B/oZEYpKtH+/b2PhqMGRhu5g1cI7y2Jf
wxTaMkahoXNSLekAGV5jJwaxO+UQ9JDcPEzfZzUx4eu+0SXHADJEBeUDOuZRd74OJmOfRHmumLiH
oi8rrj4S5PEF3vosHDEobqEDDVkaNEywYNxUr4yowQNq3wS1HVuyJwYnbUsNWxReuOy3S84AxC+C
BZiPICbBPB/TsdUhrwBjefaaWpoXfiiRT/ootQHo+w+Thy4gIOZnHtYblreiqETQi2BcUa6QwBfE
FUBYqV1UI0/Re3FUF6aYx5owQRZBLbCBQ4ACxOaj70+j+VghT1IWvIN5ydnReIJgi6wWihdMgG+7
ok3SHsOyglMHHd80Vzmn8lKeEkfXzPZpIv2Dhvhrt4vinhq9gjMEXcQksErceUfgaUY7hopNWE+r
MP2tIfltif+hJ3bmWsRTXjXR3Ms6vCLocR9EaB4uIDD/3pU2nvT3vWLpCIEyDQI6nA9yH/OWu7jA
oXZPI2TUwIs1Js9JO0CeK9+GkeWGvDL40ua9tMRE246GYws1KjC7NRXkYEIdGsj+INumloicAMgz
xQRAiHdFQ56Dh6SkX0X61VUfpsoBNS3PGwI5ti6S8zqzcSs9tZLcwGhENbJzIbUBkM3ywAtbznGx
PBaAxuYXMTp+Wf8ui2SqCoylH9wuX88aIZzE9PJQ/rHADMVUiqBW4Wl7c7R/ATPk7/5LdwsQSf+Y
YC62/tRCVnimT/Lld1qQqvs58Q493jwxMQdUKhkFlyG4A4qN6mmQvFvf3ylLQQ0EdTNJOYSMb8oG
ejFSawzB9gFViaotoOh0iP1Nbx5/37ezFNAu7TDLUSkxVIcz2OkgJAB+VSFKV//eAkixkWCxkB1F
WLve86avWbkxgDmrkhzgYUbl9f7vf4M02QvIpQHmAmcVvSD78UyrAN1zpXZlN89tFOiCtTGd+/Br
yjYRyu/p5PZdYRdvUCLTJwjzfYypRaJtFGwKB/zCAo8AZMlHQDyNtlHc9wAmYwY+jkJT1Sa+yzDB
SCv8GYIjF4y7tHyoZqGABpIRnLVMmOtLZTA6w8LZB8ndAm0HqsbZr0sFZ9y8/jHBDMMP5NTKBYg+
NWm0DuTDGPW2PjhA6j/6EdDnii8SCaDHoXxuKpOU5zh3IEO2yqXYUehJC3dVwcO1LN2aZkwL3Aoo
ADy2rn1qVIou7lp8U2DkB1k/0/G3FJU7OVMeKkXdQLCFB1OfR3njZIC3zO+eudeMmehEnOQOhI7g
i8ifJKn0CuN3O2ek052evtx36CX8GaTU5j5A4PbgPcwNoIA4VF7IYM8yD/o224tr86A4jafturXs
aMfYTl39HB6ax+kXaAodlUAUzBEA62ls1Uk9YyUSvjTyoqf981Fs/X0QUsiqx/goX8YmUqM1rt12
Z6nrUDRX8Vg7DUgo1fYwjKpthuExq4cnszHfgPT17s/PEhTgcn7YKggqI41fqzhChMd0Lazjh3Tr
e9Kbvwbv5D5atRueVPK8uOziY9XRkImudrAlM0FS9eNCHuYzq0U3K+2JPLx1BWjDOdmDJa++NMOc
Wyk8XRYopnjoznJph7mLQzheIz41HEtLVWkVxQ1QSyNvh3vSHLsuL2KV2imRgRpmW6pnS6t+W0Gz
UxOtIVP4bEIqNXYzwBr8ynCkSuecbUuBEU97PETwopNwKlwbr1shlUtw/O5jZeVPhl021BtyHip9
accCmg0oA4CQSFEysxkoo6KVETB9CBVEj0oBaEyokFpokSg69ZPWAqdUtWgQ9VoQd38roTJBCZmp
phl0zCndmBst9FK7Oma8NMLi3F0YYeZOkvsARM0qUIOo1XSgISytD9nk7LClvY5Ww79HwnjHRDsA
sHUt3HuEs/Tf1AzsVrr8aSaOtkVtxMX806ObOCmJd8oqKoBQU51mL/6pj9nTtJN+KF60UW28Fp/A
hrCShpcm3Jo86IkyL8i9b2FONkus8Nix8C0WdYId/U1t7YfmATWFSnji+ltlL3k42DKv39NmN6yA
KYqf1F36Prj5o/+ZPjYPsReT4cUC2MC5H+QWbzWXEzUHi4sd2tFJ9GkAb0J4c8EKi3jgBmC1c8fQ
TpH03hbvVkNMOLQ9bsLNIDz0vxs3hJzs2uA8CniOzZxHhjzK4TQ7dooUVfIaOtGGcpqKliLsP6PF
OXs9WkEsGgoVKri10x50rzpwpvO+R6MGd/37oZbkoiZgqUXXDez7S3V/etAvcP3bmer3uTavFG6V
n7kz2aLD62e9v+uh2H1twhJiHxc8fL6u78R02+tryXy6PwreDM1/f+Fvgj61fTLDkYVuiz1Kaomn
GsGbp5uo4lNUcOZ5SkingBcU6gm/Y7D3IL9xfyxLhW8Qrv9vAEOsuh6MhGMv6EyYcvz8Qba/ALR9
j5z4QXafg13/EpbkDzgaZS9+kncjXtOr+Ef3kqx5Xbu8OWUCTCT6qhoDErKfzEM+4JZGeZfz2W//
7xCGy8P1QCdJDKqyxXGgAm+tkNiRXpsVKpiPkFw2HrPV/XnluSETCHqoqSlVgoM723vDW8upZyxW
by5WjU0+KBAYrYJ5MM3v8UGwh3O8SpCJGolsF2c87sJ1VTz0+WHkXRUWc/OXlpnwINMqH6USA8tJ
4Vj4zz7qSLCW3+tNuelX1gNa2XoIxnH8dJ6vO6v3DSW/2HNqR9Ea6sNNJ3AjmyQPvVojnZONX4p5
pi3HWXjWmCBSGoMggPA53FcOujZ/dOt4E9iSTd3/Lydh0Q4DFdQhlOdAIjglLbxYSdxS55wXi2OB
egh6gFDoQxvFtd8nRmsVSLxhLDi66RZoMsWlg52+jTsebdqyW17YYpyjohnVgwjzJgpAogwysSaZ
DIOx6izAZaoRIik/pJzQJD2GrQEgdLLSTW1l6mlHmpgHAF+MKRdfw5w25iDTZjRxFBhhF9nTYJzU
QuGiredfufHMCyuMrxjq2Pvi7Jn+IXEmz1iLnrI397huhF7n8RraF0+GC2vM2WOOyqAjW4zTPyQp
ej42Ru8Uxn+51F4YYY6fvI8laxDnPZ5J7li+jKnA8Xze0jCnTqtqTZlasGBlH2m/y0Ue4mL52XYx
BuZAQRcS1foWFgTlNWpV1482Y9R6aewCSxL2W4l2Tg7JBxMZw/u7mrfhmIMmT/RIrGeHSL/Cbboq
XGknvKjI/Gzu2/k/dts3xnGG17IxsQqHarCCFmhUOQb/b9ZqumyHbdyGdjGkmeSYYj5qeNDFY08g
/twfI8mEoHA5GROkZnKlWLeylIUrP0t1dMM2IY5DK1N4VGrzgG93yD/fyewQ2qHKiywFIpDvqQPu
41VB3EB+GnrOjCxejcFjMiuWoF2ILTnp0iTrytxPVMW+jQ4biHt7fl86nfCHM/WLm/7CEhPoxC5U
zGAMgNauEzvS0TZjQVj+eTg16GR8USFQoSOiQWxLkc73TS+OESLbmoqnOshSGb/WaisRMiWFZKOc
kjBSJNKZlqv7yhbrzLuvL67chTHGlZVJzLt2QNcKDaePsQ+UjZENc3mNinbZoVVqhL6ZZ44VLyG8
uIeglwttW5Sx0YF/fWhB/bTSaAqYcOP/spAdDfvHUd4HvVcFjxHQRACl3J/WxZFeGJw/6OJ+kWiS
4NMOBse6X4HtGHilhwFsOFRCFUnTHDpt7xucY+jNpjDRZgGwD/qs2HWcSih/ANqDzfsVKdl2lOpX
XUI/0H0ri8cFdFUVFRzHMynf9bDyEMJ65lBHe8+Apt6wguZVpJKAx2O4WIkFWGNeMHTaQ+T72k4P
vOBo5BhNBkaDCZ2L8mcerkYhIVL1hMZUkpeA0vIwqd8sb+wkQnoG/oHGV5TgmOGFLc07CKbMHXzD
flzrW7rqD8FHfzJ60h7To77BKfxLFsi0K9bZcfRypH/bc9mS6gWp9xXvNbUYki8/iJmHpo/MOJg/
aLQNz3Jj17DzVbWLvPhF9eJH5T06Ttyjbo6f92aBOUxpMiq978OoiPFHT798p3KF1WRL+8/0ifew
WfKoyxEy8ccA041RCd9Tnnl/0FxGMve+z34LBN4bD7P5p1rVwrCHCRSbHiyoND9Ytb1HpnUnP1Wn
cl3Y7RpByJO2/nuwqbbtRny7/wnL/nzhWGw4SKEcq7f4hGSjOeoq3jakIj5evbwnwFI4v5hO9iHn
V7KfxhYMgcanao5FsQUPNgTDXu8PaCnaXJphzisACyeonSG8IVEuEsXmwU0Vjluwd5EumCpTzzAO
5bFct+6AIoxvF+/qlhgP+YO6CdxpO6yUs2b33uiEqyQjqpv9irzpYXSGB7rv3/DnVibxL7rObI1z
M1jq8QLI8O9Iwba5RFNEkcPE943ZawXg30G1C0rCBJJLdviQOaLxy7d2Op4p9yd+8R56aZgJUUMd
6Cl4tBCi7N4WSWQbO5WYTrqRicnZOEtn2KUpJvhMWVemaTH7kqttqiekBdw548kZEM+VmGgTqI0C
rSVYOQy/n+LNQGrSuR186g9kNjbWY8rJdfBGxQScTmrGMqSw1zi6a3mtM4+LpwrB24ZMyFHFwgyt
DkYmiQgP0zaGjfvz9g1ovRPVWLCSBt4fDAPdyGjfRFa6AF26nW9lV3e01+JR3LSd3R2yh+E1R/hu
f/+EBMz9L1gcI5o657IsYEsK4x7WFIqRMeGMtqojemKt4aNWXoyWk25YDASgT0F7IdpiwaRyfRMY
0egU+GkD4LlGyqy1Ic8WWc4U2FxF6eXDFg0CaKHHjQOQymtTOZgks1RBl4ByNsB+b3o9Ol/M8HWQ
JK8zZRslWNKi98JoVfAMoXnuoKU/UzCQ3J/XxSIrGvbQvYkGOki1zo+Fi7tjJKb6EPkYstTYffE7
0L2ycDuoSvwIxY8KVEr6NBArSt1U20/KloeLXKJRUEHtPUs0oNcNWZ5r+wjuiakNMzq9UO02/lTH
gajgisz6df+VRl4PKdJ+Iw3bwfrNGfriaoN7bG4cBNaUZXwWTaqpBQWKXDY7grg65O8hKBPQiySo
67wVvSZdoQg9N/fj2mg36lFsSjKNBZnVUXhaWvOpfLPFgDiALhgYokGxcT0RGRTUtCKZe9HizCRJ
JZzb3DqHDfT0LLRUulESUdID/Q2KrfidMxXzEXrPOHPExk1RVUKBjgsIkTm0kp5V5b0L9ug+2UyR
+lC3YExLAzf/ov9BRUAF1hcVXODNNZBsXg8bWY4gb1r05UD6pTEPobnvi8eBx9a4NLlzA4s5c+Fi
xzFenuVhpTe6hdOl6nZBmG3losXIyueSyngtNT+nSvoBgrjP+/O65GGXZpnkgV9P6C+aYFZeNWhM
CIrUFfyM+EZ5aMaWs5WXzjaA9uHJFuhqgaa/nslRV4SimTCTcfEFMcEc/bZc5ail8wy8R6Banfes
zD5tazWhVEDCC54R2LnyjlufmmdOHLljC3agXOKE/cWMPQjZUWtH/hedAkyYFOUy/6s1p9BQGa1/
BiXI/8uaZNXRWreJ4BUUVSZ0TYsWKgjhupSRuG0m1yzMnwUVOcWzxSlGJw2IV6B6AKTI9RS3gpio
AsV6KmpFBOklVtCRa/D67xavXWDz0ZAIAjEi3tfXZvoxKuTYFLAnwOuibNomJmJsoC+yc7rIBemK
WthhZqP2c99dF4cHvpWZTRc49e9a9cVZ4E+TltImggpeZ856C9qgO73PcdPF0YFxQoOkEPwIiPvr
0clSIydK0QKdHob5zsxExY6VmrqWL0abZpIbD/lPZTcW+F+5+a70pb5rkW3n5KKWSD6AvgLSdobu
ASfP3AWbqossARnHfTc+BbFThT2BaiJRtLVhuPnkaoJygFBUOdVOkNF3WV376kFAEiKftaybYP3v
J//ycxhPhza2VqHhBlBTI1q3IH2ZhpdM4PnWUiAEDyZa2MHWgJ55JtBDSjjr+xKnTFobrmF9jEO1
yw00B+sgcayDB0MuSZnzWJQZxwLKHEmOuYUJO9kCRRUTB9HvXVM5jcKTFOhPwOq4QfxTMAbOgT7v
votDbLaCbBF+f6ZfnZkTrx0LXKWlFQdWdIJM+5vgNw/okOLlpJh76F82TPR+gbgfTABsn7qvSF2g
DkJ0wiPC7ugu7bcm6GCq7vm+NyzaAfePhdwyZElY+U5B8ZsMMMT41ESJMwTUM8Od6pcbI+SgmRYn
7cIQsxuHIcgkH9LoJ7H55WcvU/VyfyCc32fVOwGm1PVpzOOTZcS/LHC7Wjqv4MneYf9alH/GoDIL
D8K+HAjLND4BaXCowIOAf6Qd1N3waN0MUBazSxXv8vsDY9MsN1aZO4VfaomgCBiZ/jF44x//Sd0A
Obj336b3+5YWdg984G9fYEmaA13odJy88Wkwa09MTLRVhq03WCKv848JDv9vRADSzWy86Atg5hHZ
USAuuyo+RYmNFooI1EqkSom6z1b8xN/yqP4xxkxfR7UMiQ0YK8zH9Gf/IASkLiGG42QEWvP2cMiQ
4XTafxdlb4bIRKIgVEe5F8r41KrFfpyQjwNGEYxaPAoP5qL0bUfSLVzGwJoxA4mvY5FfFjotfMM8
Jr78NOEd5xcaznJ9OzbHJn0Puf3gS/tMBoUF2ihxV8Kxdm0wjEB0B2VN66j0Z8ncjlDWvO+Fiwbm
94lqgZjkhvxEFrtaBxukdaytvWo+TgHvib80Zbh8oKaA4ArWASYStWAxTCrD9495I9u+9DiT0Id1
6gGsBOydWoqcxz57AfheIzy9ZUBj/+pbuJ4yqYCauFxS4Qhh7HQkeqI6bfha9a9FN25SQDVKp23P
Vo4a0asYklxNiW95WlnYUc6JkrebAbB+FIbATIAzDOyU15+S512cl8UgHNHHbSvV4KbQ3bMiDgcC
m0jEiCFRitZNVDvQqI230LWZRCiN0s+i4LT7NZ6iH5q+nVYaUI6b8FP17brg1hRuI4oO5TYMCC9a
jIrNXAJfkKlUS8KT3iAFjlhSTqvsKfmioeQFmRfyUmELQRns27jazAhuKFaydwBDEIcBb9jwlCua
XdN0pVpv1qdGHU2yWynZTgY9TGiwu783lsyC1AyQceQx0ELKtg1EhpKDeKULTzWeg45uooqUWp3h
+krVn6K0zDaG1SOPUvR0E4el9GLhke/d/4hbH8KbzFTRbYf33ywecb24QpdCeqyewlMRjqYN7W9s
nyYXNoXm81iTmXct/AiSG/M1SwYmx7phuje6se8kMcpOxjmoiTdso1O9vz+aW8+5NsGMRmk1P8m6
2YRETMFtWmIgKZeZx2lKdkmwRnO+++8tInSCaxLJl5mQ63r+uiBMzVBMslMFbrGATBbJlH1gOXlr
d6pKdF4BcGmEl/aYeKdomaTEGuypyKiLE6GFK2vuFG9nwGTyLJ/uD4/NOH4v2oU9lrTAT4opjEPY
EyTbbH7qFdHaHUVbf1Os09zugDoIN02ZI/6oNj02wB/zBP3YPPL8DVAkl3FG4YKOjpfZhy9emGmd
iF1s+NlJLxui7avxoRN++sFBap/TfNcWn3Xxy0qJ+TVIxyY33SyX7DpMiDKEuzjPSRKk26kSOTtn
4SSYPwtLj/iIZjy2TaIF6UaIvjZ8VuoIwV439+m79FOxqUHEX8G5Tkm10g79pvZkqAhzgseCH8A4
+hfAGoTUDasGFjUJIIl6lJ+k1kLqwmkR/FdDgSsDWk2Tg8HZWLcvC4wVT5f57Q2syffz/GIJshbF
wUoRshNVs+f4JJu4BqUvQRGvOP62ECTmLn4Q/ODph6HNF4oLQ3VdNWMkJ/mpb36qak8sf9c72Fep
+/4FwM5XCMyZ+VxryHLkgJvsSs7L5pst4Oo9iPZqsCFDZxGrikQD8wFjq4ihXovqqXSLff6QbNSj
fpS30SbYmpvpaH3QU/+srYDrcSrb2vAUR9hEh4mT4Mo+4+yaCfnxFInPUwZOlK4+h2UIskIH1Ob4
4wkKekA3PVoj2hQ7nmDw9zv03thnL7iY/KoIsgERXD3JdrYBOBNYrmaXrZs12h52wzpcBRvdQ58f
WMrlo/IUe7knr+VVsuKJSN8ejfMsIB8J3i2wu4lsF1dfiqDADjALunRQi5+qvMWjiSjiRhNWSn5q
NK8HxRvH92QMjx0+WvfR5D5zWKFT5nr4pV4UQxmW2kkj8hf4TaFRegj2EAR68kn+yMPf3K40Lhq4
R+KCg1uOCg3Ja3PiaOp1Kwv66UfyGHyomd1GRH8sDniqTZEjcq5xNxsLGDHcE0HaCsDK3PR0bS1G
rTgOktg6yZbbdpsE7O+qPRJB0XjTuGgJ9ASzYilGx+6guivrqs0T69Stu133lp3Lg/zuo0/GXMeP
0ap26T77o9YcszyrzL6JxwTlKh9WR/rlH4X+CwpcpFkZtOLF/fmXrtxknsmL8TG7JG2roB5qzGRR
oYPgLRDAU17qpD1VIlDgtjW+yvQDVSK467pFF1PGy2/fvHnw1IawyHdpH61r7IvbL1DVBCrWP7Ua
YO/KLraDYPWgv9zfDgvDvLIy75aLYCAlfpH2U++fUuK9/es0CDME5uFptrkgioARn9oH4DWNx+f+
yW9JQZCGX90fxu3zZTZlIJRrYOrCcc2Mo0xAcCv0in8SjyLy75+Wl539d3EDx49C23+znniqaGz9
AaSseEeA2Be8S+DdA5fK9dT5oxiorSYFZ2Ed7MLOGXYWiL+3qXdu1+Kv6mA+5G+aozmckc5bmHFM
Hf4AwSxw0ojIT1+b1ZCinahK6TlVPbxWahuSEgr48xWoTpQeT2Z3wQtBOI28PwLmrLXLbLiyMq2y
z0J6hprOykhJj26MRz8lIqcz4ebqgZXDNQvvToAGEbiYG6+ex1k4gckKjwa00/3OuzN658nY8DC7
t44CHmQTJoy5ijGzWF1PX5VDSSyoaXJG0c1c6X8qkdA3+ibgNNiHHv2j/R7+HdADGOBri8yCDbIf
AOUcJGfpMytI9wbFkhrFVNLxajQ3wZExxDik2g9lIAYYWhiQgWgnAwLvyvq++93EC8YGe3GSOyOR
cMScuyfLxUX0/q9zV4dxNxBYmmWk4Ofpc/5Q25FjPMT6uv3hpI4m4CZIAEXgmJy/+Go/MSNiAn0H
9oKgnmCyd3/1L4lsA7hydM1m69u/j5D7vW/u5kbPWJvX8CLeWmI3GdU8wBLulxD/Cdh93Pamg/Wk
8todlmxZiBTg5JJRXGHBq5LcWqVUy1irnAB8JyDF8jm2trmeO8N4GIXbaQRcBUbAEgHsr8UK89BB
iac+iPuzKdDosY36GsVYg0e0c+viCA0oraAMCVsAplxPHxUboexppp7j1Ok0V8OjcNfkT5N6vL9M
t24OO3ju4TTBre1GcFXVxiSJhFY9g99FalBqFezQfL9v4/ZqCKj7pRHG2dN0UsuyH9Tzj/gn3CE8
US95y171z+5n/Hbf1u2D59sW+KLROoIVYuN4BogPuPYm9dx4Q/yhfmQdwcPaUj5T/ymON1oxkCTe
9ZChQc5bOs7Up9VrXW0s9Fm0pN4nPGLNxZUE4+7/fhCz7XptkqIxkdRz+ZqObg55okgFfQvYz5QN
Z+yzU1zvcMwzEESoKs8pRza1qRRTW4vQEzzvevuHhaa+D9WdIEVDndAe7Pf6+efPr5GcW8Lrobo5
POdJvzA8b9CLzR6UehY3VIFe1EusAxwZ/Qw2PH59FiWF4+XSCLier42IajYZxiTDyKE4F5tf/iZe
WQBjWSuwcXv3p/I2UcQYY05PVACQnsWt99xVaxGJoUfjpARkRZotenpJ8NQ96L4j8OZxeaf8PZE3
2z7JJ2sSI0xk/Ko8y7aKRnjpaByEAxKq7v0h3lxEmBEyh6hVlIkUISqcnfK46V4FTorl9tbI/D5z
gBrS0MaND7+Xj2lpR7JDn8bUacFVRAy3xq5MHbS8fE6jq3KfvvPqMBsBh4EFCkq0nyCXxfhjoQg9
arpUO1d7UGHs/H3j+o/wk1W941E4Ly3ZpS22bBFZeVrqmq+exdWwjxzy+aTZlZvvh6f768WSE83+
f2WIcckaLTyqEBoI1efq2VMa0uzEd/Up29VO65jA71YvQIsURHiqg39/Xbm2zRxHXTkoEGSx1HNF
3WDnPz2RaSV8aKvpS7EDSrgGFwLK1VgZ5wQrdhDHFSZVI5Mnut3aWlXo+ObM6O1Rfj0qxkXTIh/T
chDUc29Hm+ypPAQlQe8FJlSxuxe6bd9qzq1y4TC4GhdzEgLaW2Xg/NbO5ion+8Hl7OmbAYHtAU9C
yFKpyI5ILGJCjZsBcFoVJFFgNZCKN7BGcabs5oiZLRgSEEszUhX/Xgfh0ErS+YVonIsf4pfhRRE2
s1CT0UtwFXdjh/JuyjeeAGl7iJ3gXYY8BbQ357+/OFqqMNfSUJGCZ7AgSc/oXYfuFDY3VG2MyDMr
IB008ICfOovygvFNgJwt464HZDASxQbbekWVMOimdAiejXxj4qVb4urat785E3rzyv22gtQwaMfw
zGWvk74fUOiRYHxaST0ldCv0HTc1gAcrtZ42uhE7yUpqgtV9s0uzilYvVCSRSwDXIrOMCoA1DZTQ
g2cAhuxJP6BqZhcQr8vpSoo+lWQi9+3d+P3MN48WL+Q/EY4hTXS9io2i0EoZZfo8bkU32AYbye05
qe7bJOtsA94/c8OBwpyt/aXCEFphp9JnulG3w37Y6Zt6r3qAZXI28e3RxlhiZs9XytGIVY0+V54A
Ui5QcG/LQ7WO7cJFi9Ex3EhbCN/xsAG3FyDGLDOJMdR3236C2X5Ln8K1amdP0vE9eig3psfFpC/4
5dVsMrExo+0kCLlOn+OH5wBqc2foeHvRoVznvNmcZ+vqsGaGxcTEUhYDP/b/h7TraG5baba/CFXI
YTsDgJlKlCx7g5IsCTln/Pp3oHp1TQ7xcepeb7yRC83p6TQdTuNYwtpcGS5g9j7w4NlKjrgODgIn
sFsUxDMhmZX+zJz0qakESYZjhcc76Uf2lru888yxxfVxgIUIzUIfHtu4milWosWiEpxE2jv61l8P
a0B/3SEPclulruMB8A2VMrTXzC/fK3lH0j/XY70KT7kzuTKd7MQGbN5Ot+PNRBUKZbZDF2OU6xcO
4WvRmDf/oICG4RAU/NnnNlrydcNDo/y3+APCGZWU5MtYqTseXPmCSl9SYm5LHaTKTzpQauxuMxHP
LZwfilPvco7fvO6ewzzN+ZFmsTkTi6DPQ2+aj6Tg2XT81d3/dk1bO4xu8Oj/RGGM50Z5LGS8WjFG
ExrVQW+EpRKo4bSYi0JGlQsxsEgIGFNoodYx0cM2q4dJqpYA8Y9OSGuivG5LR/NOcjCS+aQ+3hYL
Fu7MRLsSmkL/kGKC7jycjAQtN9GpdKp94pY0sX91bkrSNdYUrvuCjPfynXlXbrRv3K7xcfj9gQkS
3q5Z3u/QZ5ac3WWUwquXDX5Hv002EjSj2ZsPqH+JdHQy13f8Vbjp3fY13iQv0dFaKbTBLKqx4QrV
LJ2XluCCISyScWCWJiJM/JDCbuyaTDUVHpsfv38Ccv9QrULXczwn+tcNXfNkGLaozV3AMrZQMCoT
p3LeadiFd+pcdDco+4BOu8mjpi3elfvmbUujh+JQ/pB4oBnXhvWSLqNBaZLNySzQ9d/UrbSTJdST
RY6IXZvWSxqM1gxFEKLP6ltrMBFO3nXbe0pdnouY/Q17bRjDARa+hqZsRLOX8iPIYTPWWDB0yrR9
Hd2P2oc38ow3C3n3rSznRBj3WnhSUbUjiIgrdeutxG3/XZOv3RANFu3KW9Wrai1tJ8dY6W5u526/
5qWLrh8L2DM2wy3PsJiarDKSMlqNrwBGPjnpwNMdlI7EMb1tEub7YDl5ToGRiaSNojKSq+TUYZBv
LI6pmdFudIQYO1sflSb/9x4RC6CBVD9LPqDd2YpRJBsRdjap8alWHoaWNgJa7Ry/fxQUYIZJjoYW
BC8VN3krryqAHwJtC+uD7RzTlMVeDwCFlbu3GbAkSnhBYEkwfheKdYwoVXLaQhVlsNgrWhv51clO
sTLFibvq7Tal6zQE9H4GFMHDDMthoSeXUttPppnrfZGe2q/6KO1Suvc35W/pOTpI9xxSS4KD7lfM
TqA0CPBx+ZJUEUdN0YRlepqSaZTpmPvFp9q3oUBbDEZ9Gk2TG1iH3Ex7TFDVr6M8jDpNfK8/6FKT
Y2xasCI8dGoh+V1reluuOL9vPiordue/j2FFqEej75dNeorz3ZCNewvIGcGEEXYxtOXkI4dPULUM
q2tLW3kOBjRi9A+3f8Iih3SANqNFGMCz7JJETQyFPp2S9FSY2tYCxK1QA1DzX9MAXvK8sA8bjfB4
ZNxckaatjzxwejLFAk2rkexTK+8sjgQvRUbA4zHmFiIYLU1jrATmMjDQMqXZqbI7e7IlhLPmRrdV
tKhbWxS81zqns+O6NAbTi/WHWNWEojOWajDvgUxKVQGoRtkJgK8zEChm4O+dt2K1Nu55AebCPYGU
gTkzNEjBYc5/PwsVNKMri8bL0QNG73n51WXOnX2cOYflDUY2VkV28uq2v7OESn7Vxqh6EIq2pcF8
s0QSO90ExLJRQCaLWsIiZzTGKnTQkRNYNWYqJbQukrkXPLDqgHO317USDU9ydAgrqJvBRLGdiI1n
jH5hGt1JLKiJ/pIA818Al3oo/c8GU8doh7Ie+24TyeETJv5I2WKleH3y24CO2DLl2YrgWAr6HMp9
xYNJ+xbfSyXGb0MWC9Vy9CJiHO/yasRJLBNdqPqTUK5LX3IL770VYaKjRz/AKPi0HrPaibWSpIYb
CuHG69C3hU2NaUkE7Cp5HazXRtijbSVPXF1zgnSdBF8tdgKbdybQxPC/2+oAKJ2wQ5P5VBAg6ulj
Q/LCEZDRElHUK14FFSCFh7KobdH7nYm5ExzDz7RbVfG7Hr1aPanRDn9bq69dpgaQ6O9+cawClVnb
CiPaRJ2k9acU3Qgk0zvdEdtEdNUo/KrVEiDZsvnRtQIPa/nb2zP8RjJUweAB0kHI6zG+WgoBeNaI
JpoBhx+eNmwG0c39TZ49jvmjGN4rBhCyX6zhJRQQLweksCSnuFPe9Y0sbNO9+BQZdmSaNDoCXqrw
qSbdBTU6OTfqTjVdTbelwxgCYHt4MEancMJ72XKxDYgUFRkOub7qQloqz9anbNm3GXrdbotwAD3h
0HEgJiD9xASNmVb3hlcJ/UmMAzT4AjlIvQOUe61TQ10F06EtC2yEto0Hjeo7zX/SjUNZDcSIVuYx
DUgQ83pdldlksqw+/0WMaA+VOsRj4PWnLsyI5PalG5f3sUVrv6GFla5GHWvPbVRF8r2+0YO37sUL
SCXcayJNm1ehs7F/0DPXEMbDGDiTYcvpIQMmiWBLaFz21nFSQnLo2Ox8uwl43v+qtoL2euxoxroO
bNpG3xbjd+I+LoZJHuKTRmxvdMYBL1fnaSTaPQ8o+Sp6YigxBY9YNkK1yPr4FHmCthmwc5xW02Da
vQRcr9tScvWymEmhrwrjJ0jcQAcurU3pmV1SThO2lBHbGN2Ook0GaJe8N/KVv5nJaLBnCtypDjD6
SzK12UYJOrBBxkJHPSKklspmw/Nq3znjCwEDGZgOXNO8kQrwb5dkJEsuUkOu81NdDcI689UcqLJi
6MUrqdRzjeajgVmepFGr1ZS0bUUTNQlN2sdjXJGuFNH7JEyhWdAM+6FGmnkj1sR5WNWE3q8irKNV
1LadfwwFIQjIgJEdiSiKJz+VhWJBNLF2qKOpPtYJKVpsj6FiEPewspVnISEV6P1bYgmR57ZTFih0
yoTuV5gDtJ6K1WjwgCqv3TCYoaArFXkq9K9hqvuSGaJaZX1qSclpcJtNeVTsehW4IUp00fFNXScD
aTmydB3AMBSZW9a7tps6H1F/4xb7Q6hs056GGxi4CVsrBNt75PYXX0W8s6vEtO8MRQc0DrZbpB2r
uFDQEIV3xrFx+9pFdzEWubVu3TlN9qLu6o8AowyIg2+rzXWCDoQxyoxpBhVuAwB1l8yVCtMbpTBN
T7VjEHV7CKi+aZzxxDHis/NhBPqCDMPRxAjGtME2slNL0+efT1+8hjLuORjvV1uAUPALEPBWxq4h
+6PiRIT++5ZGhl2MLxKNbiqKej6HU5IIZsYkxwANGZRzLUvycH4tjIfRwsmrrRTXgiYYF0dyXZ+o
G5P41NhG5N9CZGEpOqQAbx0U/tB3gsXwl1LQVaJZhcpMzu6dZiN/1jbpXiqi//i4fbCr6IghxIhb
MEzR2BdhenoFBs3OJ5GTuhxRu66yzDTwaIORRmIdUn15GMRIKO6MOWi4d2DbZh/vnx64ednFGzqj
Il9SicyyxEwZqCDtIBFXWmO+E60lz88F/eI8RpeYht6BGToaMD+oSVySGiQzTqTQz05CQF7zAQjw
kU/W69s3s+BAkd3DiIuIgqmFsP2SSF5ZSqkqLV5SxPul3GWbjojNitYc0M1FRT2nM/P17MXWIvQV
hAx0XiePWAfin5qEbJ9M3hj4EtPO6TAinSfKoFgh6HgPMq2pfoeCisMRtas4EJJ2ToORZuz3bNtC
b7LTztMI5ro+Bh7W43VWiCHB2DWhNpASaGuwK9nIK5EKjvBLoU+80uvMDdY+n59k5ubZrYhTo2ih
hJNEG33rVvt5SHFjVI9qRp6CZ17ydMkbnFNjBFqSOskaaxwK0whvcUjoF+diZsbfOA67/ylBslCv
dLzcm41qR1vO15fig/N7Z6eBigwrKbEbMDvpWywQ1xydHCu6/hipQsoft9WSJwBsStSodL+rgjI7
jRQBJ5m3mpR2upcwK8PNC86R/y22MboJxPGuy7tqvhcEAq4ckdgNXcHmSBtHNdmkTdTrg1BNELbG
Hp6w8H1V0dDm7aS5bgC81Bw2N5Inw9iPMRhXfkWuuvm0dhsMZWpO/DSu5Z2Mp9XL7aviHYuJcfpI
0PxiBEE7fPxM99s170gctWEBi3MvET1FBIFXlUpr9XdCeRUFHgXGDPRFKbSTCMU0D7vJHQge2zzd
5/gZ1pkFqj8lsYbL74HOUa4qZ4snOuF4zMUY4I+FwQTdpT0bAaolG3U3S/JIuz1gsj96d7s2qbD5
uH3rHGNwBdhT+ZOaVgqUxg5oZD3snWdRJD1Rf9QByShvyoXjP69fCkrtS6IwmzbX1rCGgxZvqZ1s
C8pj4VKAc85Cxhj4si95fvFtDOY9Hyat3MnW1tUO2OoNpQnl8HEOy/638cEUz+WV+bWp5pUyq09M
fim7yNbt/XN8x1Oi2z4bY72XZBqvjPpmBP+QNlQ3NXaarzkHuW1FVXafDzZJD3JYQfbwUG2ezPtg
Rx1q8gbvuYIw6/KZy86KuukFwH+cxC9CaneiFKiPhOfqblsEQ2UsQpcpUjbqCKN6ijKnSdEBfBfQ
kKqke8vwPjW+2r2wyhzeg26Z7tyriEwVhgAYYxr71eAjOwHr7VT2oSbYmc4x18uG6A8Fhn+pFvai
mCfZSXrKHwXabBUUanko+rxjMOyTSq2vRGBAIKr+hVS8u1bub0sbjwATSon6ECJrAgLpRBKSEfN3
9Hybwv8QtH8YxbZjWC3GZcYRJA69aet0OjpK5mzpyOtRnnlxbQD+0JkNxJlAA/wfcVUWZ8gRiC+R
bd49Jw5HNzl3rjOPnHmrkooFjrM0W0TAhNvgbIsDh8j/CNn+HISxnFHRaWNlRDAxrrlK0f8skHhV
29ExWfPUc/7Bt3jGGM2kr1IlbfA0jPY7YE67pkI6+nM6ZHTNy4otG84/p2IMp1Q2XR9pIap629eQ
6E+co1x3/XzHa3++z2h8ZtWhVLW4G6neGkSSbUkj0lE4onZDUrciToLup8fH+DOkxkBkRFccg7As
6AqSxzMGHzp5GYsga51WBO1cTMQSr2EjEWONZiOgh1Ger5sl4OrazigxZgHTnm1SaKjJyp+lTyuk
dAJi2bvhUNA1J9heSp/O5dh/TsVYCCPNkjTscKoRYy8Agd6/USdZb79eFEQpMkf2Fx9ef4ixkAXI
jfVIB4NYsAmeaOneNkWLxu7s64yFMEsr92AgstPLrykgj+nvp9vfXzQPSIXOkAtz8p25lhJdwUCA
QPhrD7adrsfnKCWIrG4TmT9ydfdnRJj7KIqyKqQBcY65giNdPWPm4+8oKEzwWwkYQQp8hNjB60Sw
QAUz7OKaEx4uXvSfU7BbhgF9+v9R7+PqgSOxi7d89mnGSMtjiD7OGgySX/qVhoUE6ppzzzwKyqWn
KZrCijHcClOG3rrGefIe//IIjFn20OWGHhkQSO472tsO9wm9bKvOmMRYYyCk9WNgQFQBtPP4ntP7
3hb3FeWcgyOrbLkrsSpATamgMj68vltviDA//koZWJMbWEIjtTIIBKdpHa/2uVutblNYdFtnjGJ0
ehybNNdQQjolG/9ZxEY4jt9a9vZnBBh9NvNCKJP5naSuXipb2ZnBbDOwd5aj1ZyDsKbVUPspikuo
RXnEZt1TRnkv84XLRruRhhVFaHoS0VF4qRVp6eFB0Sg5wha8zLGnxyWZz5OoJXZdUJmPeRblFRgp
t/APSpuO4r5LZIMFFijVjLzwfkHHL+jMfz+jI+VlNojzafD+38wMG3myu3AhGpqb0EIP4BxdYrvo
Y1XBrkVdy/ESd+UE7axDybnypRzWBQmGWUDpB9qKABLer9bpX+4Kt34uHNGWXmj8ERCOti+4vwtq
DMusIpemptDz06t3cMWSqkDQwE4BWn3eVkkeHUYlK9nsm6Se6aDHHDuzj9Q78h5ePBqMVsKHCJre
gXMj1VfeAzKNNnrnK1Kebp9lwQ+e84zNNMeN0RvxTAfoySTvuMmEhayIJqHLd24MRTsduzPXanpJ
EibwKnzpnZqY2J5NFMSLfPVfSmRdkGJY5gk98NtkkNIwBWvg0eIG2GoOCQickYg/eAmfxRv6c7Jv
D3emoHWktHE0n0wjlivQjmI/+RfHvSxbmzMiTMQoq/7QtgOIxCTa7EZnOiJP8syJhbhUmIhl1BrL
CERQKR11dYh3JfWfpa/n8QeHEI9lTNwyFFOMNolvlrVv0lp/crJfX7fl+brbCiAw6LwWMagJtHMs
LLi0m3kv9VVvqPMT2TvEx2IzbtOjtzp5dngID2iF2P8cXsZ9bqMPwrlN+/vbTGh8QZvxQD7alUWs
/EMyI6DJR2WHdo01LnYVrFLHV9ctUN5LTPJX/baz0QqOPTKdQkVnpMAMGX7m6YwVEu4wpqF+pVvD
KbeKm+TErEh6MA/yNsbevc8yJlVE0vdKwYYWEr32+8y3fW/d+ilVDkmKxZFr8c0zV9icp/4wYxoM
b+g6DKtTM626DBtMNo1OOp9TF11wvkC10DBbibEF9PwwMXuXZQAAryS8fiW72E0aeQ5tTqTCI8Ho
QmfgaatY/ZwTl6mr79+eeIMXS1HpxSkYRVAEWR/lRsxOeUVeS0emik8yDXx84M32LlmrC1KMLrTY
3GjqFU5TO9GmSOgr0BArWiZ0rrsYm5TjGxfs/AU5Ri2sQAZmfgpyO/ETrVDSz9uiv2RCLr7PiL5q
qkkzoWP0NN2hym+goyugGVm/5Gv58TaphcDoghITU5ToXFB8CZTGlUwP9cr8vf47AkwYocZaFSn6
NBeRRPqu31ecAyxYwYsDMOHDINV5lkVQFaSGN6pTJeRt/cW5bp6uzL/hzDmVfSj3bQxBDjFz546t
MyprXr7p9kWga/CSBjbkVnpugEb7dchXql28eJxO/NucAjj3JYVYmRrTE3ET3nNOulNvEZrblONj
ecdgdN4rdWwXLnGMXYdE/XP/bzHJZtSMfwzj1QROItWDUoqopuTkEJLIfsROT94kBu8IjHIDRT/z
h3pE3kdEUTKxsa+YM9W38Fa4OAWj3p6Q6b2UzOYj3KJP2JV5beccA6KzVachDmvZ80BB2Inbw1w1
AZTW4D77Nm/29bZu6CKj3yJy9FNt4EbKkpiE+uhEKNdc+z5LPxMLXHCM0fIiNzQlbnAnr3hbyfDy
Bi33xsuWE1Ldtus6CzSDEbRcyVQc5rRpCO8RwuEUG+JCqlUrSvBxsbPdiaSf4aEpuclkDqe+JePM
VuVpqtZ9AHvYU8X9Nc9V6iS8j3jPXY4x+S65n5HxVCPQvBwCphHXFZ/oR+5wjO4iBSz+AtyHihUN
V28d3QQ+QqdASQx0U+UT0R5I/8GJgpZ6qzGX8YcKY9rrTJlC35KhKGuD2HWyLpF9cLFE1wZgdk48
FLe7lYim4hyBRXzUV+sGo/jtjy/nTbzb8vKoi6bnz69hRQSxeKgIIs4ck/xXaf9EfzWHq4tCeEaB
cQK5nOd+6YFC0xCLCve7Hup62+MvWrczEowLwDBkkckZSLzg2nRQyT1ymwLvEEy0F6E4JKgNZDyp
bDck5j7QSUE5osGRv+9KypmEJ21Qyn0PIhoJOlLj5WHduRiLyU+3D8OjwzgDtTXrsGzArpH+qibX
wlAEdbTn20R4HGPCvGoww1rHrZx21d5Fb6JdvVSc9BRPdhlHEHb9EOc9SBh3breL1jzLxhOr+Yhn
91HrRm6VNe4Dg8ZYZwxw4afbPOIRYEyBlU2oa8P+n6anV+2xdbl91Yum+Y9ifD+2z06gRkMQpzNE
PbD3NxZ5jY8DQVkz2fru7ZNwruJ7UPCMUDsoGOgVQCj7nZM7aHr4wdHx7+24Vw757CyMktdC2+qt
hNsuncaWXJFqqCthfx8KzSFmSruKGg9ORZ4+eM3wHElmF/ppatDOM5AzEyW7jsiPbU+0j9v846gk
ixGOHUrFWJSgEW16x3z5La2M1fT5d/bluwJ+dkmD2VpFZoBIT7UcsFu2RH9Wx78kwui94pVjAtgV
6H35AgN2TDcYuqK89pylqvK5F2WnDeFgm7GbBc4erBXGYTu6aU7la+yq7zt1zSN3jbYwvwLOhI8x
BVHtdX1XQ/heu72kO+H+cMIU4n08YLp42CovlA6DjXNKsfOF6dH/mNk4+wGMqYhaP9EABDAL4cFf
+1v1ySRPhm3+lxfbHzJs6Vbthj4LZmf9Kq5243eTCiYJ8/fb0r6cpzkjw8QEU2BkRenh9ga4BvTB
fbx5NFtxdGqpenF+ad+R2Jm8izAWoxGAZ+gl7R2sL/KwkBNIpgDlkQ8RKWA9eNgx3JMxgULohQaG
48BAu8lIHpE35NFCd43lJ3/JQvXSOQV9VI5qCBbiVZo+h6sfbxk17nkZNY7tY2tyiSh4Ripp3y2/
A/E3nSM+/uVBGIOBccoh1QaQOKRr140+stqlyettIovHwCDj3FmDrdDsCC82u5dDlZuIFADq/DMH
eJy+Dv+L4TujwWhoEYe6ICWggc1HWB5Ppa36Ou54SdRFR/GHypVHLzUNBWt9jt2in8oD+vDnZl+D
c5bl1/wZGUZBdRPoEwbit5M90uDeIljcTaRtc1zfvpfvjpYrp35Gh3Hq2Nxg+k0OOnGxwirVXx6Z
UccIdYChudke69Mu2giuua2JgRdRAaBeTFRznuDLqdyzH8HobA6sUL0I58PK+c5/wAIh/Qk+5EdA
hFVq83zJsok4I8do7hR4GHgdISi7g4xpWVvq5iYZecU71mLwd0aHCfPDNO/TvDbmpx0qE+S1s/3t
9PV1+wY5msWucq3SLgl9EUQwhla+7OSe4GWEYZTbVGYbcEtM2Eh/sAIP4M1oyQHQEOmxiuY/xfpn
zJrPeeYrxiwNxrKbBVEnqo3h5o+/OwFjHUK5wXhTj+8PmAU5Zty2hllRbnCIddwYAh/HWAOHvsu0
7rvvhBv6Fjk8NISlyQbAPPxjStnGq6CXkRUTcJC5r0GmdxNB1y/WvXH7/zmSxXrvbtC93PNxopQA
+Jm2JHh4aTEkLNwF98WmElcdqsIY2zFOt2+KY2HZ2XfB7LO5DD2/wq0n4a47AS/A1QObI9KLxwPY
2NzrhyZzlo+YP6tgXy0Ynfal2cWb59jmWvFFC3BGg7GuYx/GQt+Dxk5fZXtxK9kDGRX69t/emSbm
d4FXCegoFv0AsFlx6GMROe7qJTkBcPnFJyEwU+Cabl/O4jvzjBBj0/QubetSjGZCBva5YDqQ12a8
LOBnJJh4BJucJymZ4rkNSUJ0Ojo1/RwofLkdEF6WeVHWzmgxdm1ohhE7tsC3LqZHoPrhBRHaFi9m
WPY4Z2QY42ZN5lQYEci8Tva0v9fv2v1DzknzLfMNWzsxxQ9pxrqCSwtad9OIRRDZ3OrQuflb/4a4
lNb2mBPVlW2uyM0RyJXB+0POmGX/zGDXEdaFCWKR4zE7ueMLUArJ/US9V8nheLhl7p1RYmKh0sqs
LtJAScRG7LvAVrGXKcWBeMKwKNtndBhtxcrVVlCwOvJkY/WCAD8ncGr8iycx0KGBhSDziDpb5G97
tYv7tIK4AU1Sp3PcMaeb+Z3sS/76nBDDsszzBj31mllN42OIjVldZTf794GUtvwbElHvy1ND/8tF
nVNlGCgKjadOIxiokOk1xbuyAch8h5wQj9D8IVb2zgkxAeMgdcIwpm1+MpAXTH6qtCaPGZmc6lhs
OSnCRbU6p8VEi0kk+llT4s4aFxHc6EizVrm1XcBa8JZWLJmjc1qMddXGFkKo49q6GS13jUmO3AZc
v33bhks86Zj/fqa6Rq1YWOwNMgXqnTPqMHBN77CpAiLf0cbBFjIfZpALC8cjyxhb9MhKRmPVs4Ga
3GoDkENbfVMd9C43TnIcfkkvOn+//ZJSn7OUMb1xgvblGHiG0IQpJ+3L6Biu4Vqv/VtAfRTKDJOK
mpPec0eNuILD2OOwUwZTq3DcClzGABstdoCQAXZsseKCUcxC+L8V4mqzipImupyos+C48oycvnel
vU5TzSHjE096loKaPxwF2NKl9OCZHQkNxmQgpMmH7Pjkd2+3G2/3wJHS+Tu3zsRYk74v+kZPQAco
RO+pE7ifjZMdZSyR4MbUvCMx9sSa4sLvc5CaXBXlfywYQmE7Q9cjN7iZv3TrUIw10QRVFoMSF2WY
EdH6zlWUz1F9sFB8zES7Qlxd2Xq37puV1b6VRfevYauRR8XCVPUbRw3gxoxQJkYYVkE9zk2XBmpC
CpypU+DFn9Hbt7esdv/Q+faEZyYGEbcm+O03nfpX70pOtvoP/aOAzQRCFgDUTQw4MUcRTFVoEmOY
5RCzj/OdCQftjb/FcEkOsfPVQK1elDEWxlgQv7eE2gfWLdAKROpmkI57bfUcux+3ObZoL87pMOfR
pHoMOgN0gKP/G6t2SbgZXWslofjs27xe/+8LYAXxjBp7QUOoqqkngxqWCpP3Yfd7etny0JK+qya3
iDCmYvL6qgxms9RjRV1KlN94ztn6SIBlZN89TraL1+u9v1FVZ/iK1ltrw9vWslimOD8mY0SSUJTT
TsQvmLqtlu+edw/+sSUiOfYbhF0mR+qXPNw5NcaOeFMbG8IEahpQB5DIaF+bt9tSsqRX5xQY+zGo
4wAhhVPx39Bb1wXU2NwmcL1zGRbinAITgxjyKDZajTNUtjyD2kx2hj5wg2iblLwe/IeQJqR371Xf
Hp4d+22b0S+elVx6mp//BCY+aQXDmnxtDrmANxAjkSuTLx62O48GE4wYYYpdLnOo1b5sCqdx3nyb
d4zFvOb5ORjLUdZZM5ratzgY2H56Qhex49kduk2exZ11f/vieAdizEeQiFKezuZDuXNnMgMdUfi4
TWP+xg19ZpPfjZ979djATyIRJL+pJMXqNuxW4EQYHBlna9nyOMnhEIJKD7EDuPMU0OPX3x2EMQuZ
OtSmIIBZdohgl8R0ojE6pnh9hYv2AHiRpg7oQlVjn+RWVEh53on56ZfiTpv4Xl3fPoa0yKo/BNhH
eCFgmXNYTjhHFjiuvtXpABCIiMg5qeDVj1lFuevSZhNzJQRnNBmjHimJHxkl/C4Q4WlOdAxrz9Gt
bndUdGl597dnZO5KLvOiilMwEfG7SgUsRZSfEzem+qmjb4EjbMR5wLVbcaRw2UMCXF+WocOKwgp7
1xcKwDYlpB1WnR39rGkgkvy0jQZu/WMp/AS07T+UGI4KKozRqICSJkPiG1cjhyG3p1Urc8eJeKQY
ZvaGng9SIM8eyo3s+LDfAkKfX4WdP3MtI39OxDhCwPmGZqrgzup4jXQxdj+rRP0tObSfXJ588Ggx
LhEBbVZECY40uR0Qx6MAkHIKre8eQoyo8HJEizXt87ti3GPda1kKJE2M+gCBSXHSvVUhEdCs5lcJ
WgZ3+RrlMhqsbiv6ouE9kxDGIwKVdcjFDlQVc1XXL0V7bzYr7VlMnsXWTUVym9pi9RHpSuz7AuYy
kuMMS+PCEAUxVvBKudu4aLfrD/sB3WP/pWJ7TobhJVbgFYA2VOe3uUValUi74pf+ztPjWXuuZfHP
YRjexQ2g4yUfh0FPX0mC13kYdO8R4wXohrf5tnxLfygxMUWLlb9TbeHRIzqp85mQ/fyE5MWY3MuZ
A4Gzp1VlFa1fzpdjJ/tDZgNhH55ecXhqtey7/hyGjSc8QxX0AGSye9sd7Napn8uN+DS89SSild1y
0tfzr75xS2z9TEiwciL3oMWvU0aKY4HuzoyLMfVts6+oqNhhDrTTec30bB7PeCcJAB8NSkjcDKUn
ua+hTV/akMZrZR248gmd+ZvuMXE8nhAuSsYZXcbCo/1B1YsEdCtUNH6Vz/fl/cNt2Vvk3xkFxrAX
6GKMtBoUdt4Bw4cUdp1zQ7wzMDZ9xNJ7lMtAAVtX0rV/HDzAw9319drv/8v0LlLkf+6JMUBaVvlj
KYIWBvhs6VEk2eqBN204W5dLWQCIt4oZcQk7r4yriTtV9Zskt9T2ZG94bnb+ebc+fXndty/2OsS7
/JnMxWpTOwb+pLRAVKnd9NC7lFdw5TGCudgeENC9r4IR74/3vL5U3reZi9SHJtVbA99OKXdP2ML7
6pI1rP/wLaEFmHZ7UuzH2gZcj7P34XyfPp5ebt/BwszAJSXGhxSwhEI3sygmG6AW92QHg/Gk28Sl
T4/ZavfLhr45toPRQ4fTEfhdiL4lTIxX8TBRGVcdBODg/uqfw2fTSeknwKcPdnf3GNhY976h6/DJ
oa39tD6mtkd919p83OYA7x4Zp4OtsZHYVfgR7iNyoxy/ee1qLrnLuJq2M0dxNPHxgXzytHwhrXb+
8aspO7PVtNr3tfb0EjvCMV0V7wkBhnv0bAu8DWq31Z4dt/sbhmPf5aWnkiVvqjR5Zvg95yp5v5JR
91KoPS8sIct//eWZ8pl37aZWsbzZVAE7mtfYeVsAdRa2cRTENOxH/GqNEMLJii/kKS9lhFHvLE6b
0JplBOj3j7XlyPnzQ/LYuEgp2/uPfQvc0HG3V14ajRqH4D0YSLSPeFD88nyl/1vRr+bqeskbDXPW
MSyzpgqJsXXR3c957Zpk69J9fR7Jau18/aU4MJo9GkbWCSIYOxDK+bTCEzVGsYcCjZ+xjm/jURaX
JH7IV1vnbj+SR2o/tGS/fqMfT+2OruwZ222rRHbJi2M5P4HJc9/Wyet1S+aFnHyH5mcCHgYSxjkm
nGf3qyWocEe2e/A2FZGJ84ktALepYc/ebYH4Nm1n5HrZmow+gViWZGNbZDPYwntMPmKUTOu1QDaV
i7HClOQlUVU7Ph7QIKNtBGcTuLvNiPS27BPl/U47vjYZbeXdaQCoP7blps5BI6JPSscvnPW0blev
9erOFB3lt/4gYbvbSsUK35W1V7BPjwQmCbF8ctiWQLYg5kF6BCoI8QO0pSabNiHNvf4loYtyA/gF
/IfJDncDNnVi9dcq2f/4UiKU6M1jZUtPdWZH952HFR6P2b5onPzFcHPa4OcKv803LfruiIgy0q8U
F7tFa5rvPSSX0pWEfR+H+3zGS/s8iJvGXRXup0U0TLhuUDGj4rZ0Dj2IhvF6sKMWNW2kNLR30Zl2
w11Juqc70wkoEtnYRKbTwC7cyCSvm5JgwTS8WU6HO/TwukJDNq62gqRaKcVzlAI2WCFv+9UaWBCP
xip0HMNBRvpgPfi7IkMZ48Hcpg6gPXu3QOk8edewQW8ioz1I1Po0dvJGbYiWouJ7vA/sfCAbPZz7
pvQdEnQPDdZr9p79oWE6wyRlT/dv4nu62v4od8fS1l7u5M7pyBPWp2V2CrwnZSPYD962eDZOWkGA
uApIYywNcgSExisADkuoa+jHrrfHtehs2u1z/p7WVFsFNjVb4MaE/0fad/XIjTTZ/qElQG9ek6ZY
tr19IVrqbrqk9/z197Bn96oqxa3ENzvCjCAI08HIjAwfJzzjBNvntrZRAskLc21o0YCMYJlAOiN7
F2zd0n8YiAJM3Pz7c3DkG//zaXjRFEKinaPvpq15j4GLHbplfVJ/6QPZ7HQI/yyQ9miTHJ6HrUJ1
/caKpkdDIV6N1RXJl2Fb2+SEVpcb4j7UhLqVkzpA+uqx4/ilt3vscdqlzncnAQbKr8l2pxzt+e4U
eyKR7uunCBrwEY4v7qM/nbb4n72BlCMODZmrHt/ihDZO39c/Txo6g2wTPxQnIdivkZP/mjce0Nlz
/FFy9xnxsGvpRUCx/zNwi18DIK4pmnNVMjhx6VrUPfkvNv1SNzfF/tTZ4BSAEgZKwpsY+1Eey411
K0l7SjonffqClZsg+YfgAPDY8viJQVGiluRT9GXS+LPh7TZ0V5B76zPMSfQdO9Nr4D0Zt1hZXT51
qLnuCowcO3hoIhld5Ot9omx2WyF3ghBSGbmdnR9R8N7Y2udHagM9VrlfYH92ndM0NvEpwdH+RiZU
2J5oS6abZk/dOiXE37oVQOItBzPToSvfCvB30puS+JMd4Gy+oauAR0ra/dPna3bznHnjXXRMPpx8
9GZfxGPo6HGng//rCm3NzGoAMlINVVEx5MuqTz1KDEGIgx49uIqHpz+S9/i0NGRQp82IeaN7Cwy8
tcVV7WL0fXPMEZc+41NJc6PUVLV6wEdKmS3t48dHLwaefuehd+i22JbwnJVbC2o0P3IiiB/eGON+
wTvjdelZlIi5CdrVRN4fLaAYxHZAkKX0rx/ySnMPJhDODnkxiGdGQxRDA+PgQv/46sTuEag3yql6
xWPRsM7X4Ne4/s6uXZJjYrDQbOms17jTsiQvb9JzQvaShwfAY2vF/wNbClaqKLKiA6Luki257CO5
D8Lh0SKo9ueiBw2JUfriFr3uCfCwqlsugtxKBWDh7Q9N5ijTKumy0ARNILvnEcwgdrvE3vfA4Y3n
olyydv36eT+L+eRRKeSkL+GhOPecr/w7/XPp+zAXHYWNVGOd2+KAWyR1tZMG4P6BFBwyMo8O44sD
gqwQGgo6rx4A1Qg53gj2+/ExdGHqiI9lS897VyQPzz4PX3FFws7yQfpPre3s4YRpU0nZEr2gmMWL
XnieMDsAZZhjOQhL+PK87z0vch4T9JHk5OURDoh3T3x3q212zxGxARX/Odm70OG1y/z0gDMa6II/
xhkPVJlW7Qj+Xh3neP95c+NX5A2upbcvSOaiidLzIOeFve/3gYNVU8B/C4kzozhqf2/uRtt9cHfq
/gGmgdzGzv03jPV29+V/nURYqBeFHI8RXDDfdK9L9M8k6ZXvZutwgtU3AGyAFyx5N4Fz3B6dAZ/6
7ml+g7ABw2qZp5ADNhgWN7wKPuc1/cQDZyKRzBKWUS9pn8x2eeKm/l2Ku3hQP+Hg2Q/XhygfqyWY
cB5DctwuJ72x3V+PaImJCNy03Okc5zNGLDghp7N4a5pjw7XSCUInTm73B8b/2iFf6qD/UkqdCqmM
j8HeBWf7ev8S3qnb183R2Va2edsS19/Y5AG/Y3IGbQW66+ID7Y3/gCWbgMnwedLKeYxsBUqIDFPv
l0sHoiLPFC+8sLxaSP8rWJaKkYm/TEk0hVmbYWkuApZaghs0vJo+xkQFp9nzbnlNm53TYvSxFqGv
DJB2PbRm7Pb+74A8LHd5/YmsORdYVf2HI0Y3T0GcpaOuAeHJPqb3vzKbfmCagYsAvwIBAGt4RofR
zRY1m8LSQMdAwDe478qvGitBgHabA7hcQEs+tpwS9+m79q4zyDtFJgXaNQkqvPTnFEU3fDdgex6M
gfCa4nhkzEsfI0qsaY5LsOfQgCgZCX5nEAqKF3idndVMDwZ1sENUtn62/F0S0iIjLYLRhI92lDC8
BXtQ+wIizgjNQTWiiMwJvcE3tvRrQVioOI99raJwTp1561KplFNcLdS7+/tmm7uf19lbTbmeE2CE
fqJNLTUKCEiZl01OYbhyYL+FW7FxrecpcHB1vMVF/wtN4EMasiFh1zlzd+IcpMJk4VEfLcAT6bsE
ifHWnV07f/pX3P2hxNhRAdtaOyUBd07wnMxO4yB4TZ3OF3FhAiczuZoCWmb9/pst1vgBQjyv+xhs
lY5GBuyclEiwFTGpBAh/A6hEhMPcmlE6p3dZufqvVB3nMJPAHH2bfe20sWUUYqNd+HCdzlooBk3y
hy82FAuiJlBjhENIpBS+6ii9J7jlHq0U8j7Dgi56DOBXIK7fJaih66fKIDylsubeX3wD8w4ibH9p
ouUiJySMUrf1zYPkPlS//s+HyryHIBEETKfjEifs0MH8CFbpeE/m6V9M8i/q+c+hMmYgkeXK6qcf
hhYUuwxAC4OH7VobLkfLa/rbhP6hxBiCWDfViY7gaNkXagE6q8d4OqbnTsv0XABfKUGeIsZAJZcy
T0AZU5CLQm1Z0vLOPUBX3uqOsAlBUbq9LqDrpuAPg4w6SdQoF6IQoV+GmZF0Q4G5/BFzu4nkRcSu
nSOjSzrFtLByCTem3g3IqGLnrw0AYRQYSzi2lh14MaBGNz20544ehW140/i8fj7OVbKNF1RoMjlQ
YVsnu3nqOmDG6GHp6JHbB9//8ZkC31ZXZRmOF0BumavLhqmsCwHM9t5rA5CwGpMHDzzbup7/OKPC
3JzeWfMcYhv447NFIjsdyQjE1pA0jowmGerGXvgw/eJSXbnIC96Yi1QzqqiZCrHsvR+fErGq5CIX
6e24mzdWLuyM1F+zPk0gx2G1vL2MiJiN1VzZeeC14Co8IowdkHS9CkOAPGK4wtrnbznyZK2vutWd
dT/fUXMZYUa/m13CUSn87/pO9g/Q3jnZPSFH6jgYQXWAXuOIvsVtsl/zQi8OgLUdRTbl+XLDOGvR
tCvbQi/Pr+Bw+1XuX0p0ABLdn4iwnQJU0a6L8JrN0CQ0g1oqhmew/p2hnWtimCYJ9MJkYxYwOBw+
Sq57+DPhzmiFCyKMYcqGZEA/KIhUbnayTupN9xTu9G210dz4LsVM72ITT7nr70ekwr87NGR953cC
UuhkwqAFL3mxFl5cfA9jv6xUG6vGwPfU3lF2RZVsRrc/tWjQ4o2Xc8+XMWGZYJSd3oCUEyx1mBQY
yE8P1hsvYlpR7xccMfZLRL8t1SKQOf4Kd7cmRGYguntdVlaf0JmoMOpO7iqxUifQKG+DQ+2q3h1i
eI4rz+ODUXapLiWh2CL7ekxuY/e3sKkRgv0bm3txWoxywxiPnNQiOKncxi3czkUTNsx7xl+ovObG
n5NiG9ppKI0aDO/wiBllYuyVfYiS26nw2qfyyONrLelxQYxRctaMXmhVwOlJN9KrCEVy3BqofkqO
h2HDd3U3HcMddXToE+et29r5h+YXtmAfXEUlUG0BsavtLjoqqEOhCOYG3mnn92/XpWgt/XXxkazG
iXq5pMuJmCOGFV5iBcUvzDobg1f0fqRvOoUUihPXG2DGJ9JNPJFZs6PZrkWbZm6QoHiExvmpdJPI
SeZdXd411UYsHzifuXzGFZ1lMDorwUnqbYuyg2gHO+0l3I8/lc+NK+4BEOwnxMYB/fqsAIgSe88c
4utPTTcUDFmo2F7DXOSo65NWRLjIyR4+XlGrHEiLgnnuxLvhSE3U92a7nIkbP6o3sFwd/jYlw95y
SofzJQulv44BO2B1uDmm/Ne6TFEWlFDAZkk4xkmPRLmEMjiqt1/V9nb0Y4wyvaH29pAQdY8pOIc3
1LSuqf8Uf0RGU+dKHVhRj7BK6ez0C4tHsy0e6QOHy1Wtc0aFUdJhWupSHuK4Rbv+FOz0DVl5Hi7u
uiU4I8KoaApIKNlMQASexLOOIZ0Y0eDwKJK761e2kg05r5exaNadWIm1WoIOMIfv5QcFEaB/ncK6
UjtjhdHSc52ZWbuIJ4xaf/P1Rv3C4fjW3ONidLSiYbS3zkFjwuYMyS/3/a75tJMNbw/C6lP7w8vP
d5xlrcOoR83sR8Ig3eNWuNe9Hjmq6ye2rvQ0Q1F1JMhU5GjxzM6oxKoY512ZDkibAlskeLZSW9mj
VwRutelR335b4jEZ3VkqsgTac7355Ij4upN59gWMjKsRDdtZiYbH1zEngBIMd/3eQufCMlaXEHGf
H80TcCixeTnfcKOJVWV6RpyR/clSVGFMQXzsMKS9zUlwcEnvuhylvdbWiv5nQ9dULD61LJVhMk6i
Tom0esAbU9Gp0Me4U4Bp2GOOXWzH2Fd3FdFmp33pEtI8YovgvqygtsQEYJH6S/qA//olr2tsVbuc
fRTDPEo9xqzTHn4TdjbR1FYfnwD437xcF7H1B2NKCgZcJFWRfnbRnIkYds3kMcUCkcdpN6OS9GY/
cQsNy/H9ZQxMmAFR1DFtwK46D7AUYYyCceEkf9Xf9+odvdG34/2YkRy7et/veI20a/kEDSPxCq4T
eSDVYC60wPy6JgR0eIy/0+dl7+ySWY7tg/fy+4QqTkiMo3Q3o+/mIdqUCeEc6WLjWX4BKoo6hCnr
mqIwHu9UiMWYiNkAVTphvqJ+TF1gVh5ELG8dNw+8SWVpUQLXyDFqNS6kMjbTagDcDHZDVCdvBIR/
gO4rW9hoPDi0n1rfX9Rk7FXQDAPPhcXuCfN6qHIT8lI7o5c8tpkdGrYOatR37cPb2wxnsHgTMRH9
yTnWNTGSzygz3k0bzEER983wDyw+OqoOS2YDK3A/ZU8mFTJ8HJO49gLPCTIuZzgpQSF0YDUKyFE5
UKJRInotT8mvaTmIqqUYxiI1OiMufTrPtAaAOLrZTKJgHWCV2416l5XYYSx+jKanC5aNUTvbAtZT
cQroWyb4k/GRRDLpy10hob0x73uiF74UYZhf5HzgyqyfhhbrPx/ICFgjF7FSLq8JT8nw0l1IwuNX
AMiMt9AWfVrxYT/XnJFziowV15O8V8wQJ68A+a7a0QZauVGWLkQheNX17Wk+WigIRXYPHx94FFxU
2zX/VYZOFC1dtzTdYD4gigXFmBJ8gAa8ysO9haGC0T4J3Dzuuqb6Q8hc8rxn6tcc6mluFxl7BrI7
hqJeU6K6lpc/SMAu36mQBOf0Ie9Lu8tJsrNu2yMvx7VWhcP1/n9e2ahB6eU+FSt8wn7BM++3w1d1
LF/y/bzJth+YIsV6e99NXD/ZBCdeImnNjZJVXcd0pWTIfwHizjSQKS0nhNTVkjVDrx+3n2VlOBzi
e0aDuUvVpOjBK0Dj2N7mqb3kUnZwXDZPyEsStNAIDi/lsf5i/pBky1WBVJXDNMwDCtHaPkMUtjTL
urcAbI+OgiNtq1/cwt+q0TkjyWjHIEjLKUhgZJ1lrVlzh43dwBzDqDGkhg8Gs0pNU7AkVdNVSzWZ
MxVn2mNLiQqTvvVi0c4dwB/pN8OhfU92Eye5sxrNIVf+P8RYkxN0GfBTGhB7NpBrQW1YwvomGcBE
lOcJrmbNz0kxp6jHNAVWrTw8Bpv2EwBS0Uk2tk3h4VflRijHjU/aZkbaceg4lZa1Eie25/7hkrE2
VkcnfchAuvUMcpPIbtsS9EnQuxY9GegK5zlJq57fOcHljs9UT5ZXWYp9JUuOKZGQYoSCA8waEdC6
+G8st6YvC/0U05B1xpVNEZNNmaUtDiCgTNBOtcQQo/1bdvzI5fcVrAaacBRUGTEY/tUY6VRSXRCA
QAOtMipoBDY7oZ+JWKfzjZ5hBzLpu8JqnTIzAELaB1VckZbWUo1FiGanu0Ent9+KYEi/rx+DspD9
y3XCyK25bEm25J+Wv7MDF+dUKKQhHR8pQjbVlrrXSd5RhYzdQKyo8ExgytB3EQCsEiZrzPtk/t2l
pFLuKEpE9FX7sCh62rXqF5Xu5JzI0wtSd25THwvlO5Mrm6ItU/6VliQV0RhO0tzW683UbAHVYOic
ivyq4gZADrxsYEJZLC+FlojGoCTjI1YOJvpX/5AXgCX9SB+Up+untn6ZfyixhbnKkMJalkEp2VqA
/8YkRvhrGncpdmHh9t7jaJMgqzVsOWRXCqwaqnP/w+DPOOLZZS3eWghwshGjjhJ67FCnU+xdy830
r3k6y9pktGpY2M9qML5VMiqzKKCG/Bhjkel8am55ubCfaIOVunMKzGMwFaFIMT4zPhoF+lWFgOiT
O7l1jnGQeDcfRov02/ymVG3tVY62NNoEJeZasJwlJt3oA56tsWXFERWsFh2OIvJpCaR1tqdya4Yb
YYclkL1+oqbTlb7FDaXWfGPoREVUVAkdVRqrFJVBTLMShrR2su9jL9j6tsS+Fdcuv/oj3+1bk+pz
coxKnHN1qAV1WHTwErkdH3NAghnuy1IXMd3vByRNuUmONQk4p8nkeKZAGxt0qg/Ym4484g3QwArs
d9G3GcA7DqlTOPD9fI0HybPqeJ6TZULkvOyyeJ5BtgCWNfAgbgChAFVE1AHeveosnpHoD2horPbF
vnaSY+GiyslJL61pxCXpgh4w3cD6cEY2C60LMrMRl/aCX9Qx3Nn+oBvevMVqDuuMCpuryxMEcWGl
DHjKFfl1IxCUUGys6mtJ+5Aekr1R8UYsVh3Ac5KMH1G0MgVEFBibXPVrfnS8d6c/qE54229UP/0d
uRxtteaPndNj3sko5CI6OUHvWGK/UlzaX/MpxaJvFGSW+OyTl/5ci8U1IDlJEh6miMXcl75DK6Rl
NvVwydQ+oE5kIEId45bawgz4xuu8rcvIH1JMeDxMgShLnYmU90Z5bTRSGY6BIS0BYL6yN6scaqvm
RgPEoWoAPNpEC80lZ2Grx0GkgjMHrm1zX+wCB+blXt8n3P7A9UP8Q4rR/V0/CdKQwC2asG1z3E4V
CRx0F6CElrtO8yBs0TTAE5S1wPacPebFidU8xmhwXgJb0e5Oofu7c2a0TuTc8r26yABreM5IsUFQ
XQ2NIiggRTPIRWtLauRQ3ZbQhzXv0s4pc+rSzzE7FkVsd53TusP8mpgzGYBBlu8U9WgNzhAgQ7iL
m60WhhBlu+68oLOt9856pMU+0N2e/m6j16Y8WtHnDACT3J9SLwLGWOgWiLzqQDsM6o3YnJLRDyhn
nelqbIlOS0MyLE1VgBJ0KS1IHJsmBQrz4+v+XdTtAh2drn1nOd8lxuccbpPSj9fBnuk5Peb6AlEp
ml4JRmBzT+iCtIA98ozSnrO9394b9q378mZMxNZs6u/aDfBJsDo5vMEswuf1N/njdP31Hej9QJud
rGiGynxHkWLdbW4O0+PrK3IWMwBUges3+2hVGDE2Qg7E/UjQTdBvHkq73Hxjszhqkfu761/BWGsg
vMsqgEgBXiLquiYbjNJDJzSd0kFLDqUB/7e3cRP2/GyMCsmy2ZZny75OjxHo/6YHOBYJyxIUUL28
7KkZzTbEjoGDlT4BWNZLkp2JHFRncvhi9MI/dBScronNr6amsiooboLQnKzkIKjfkQDPCh2urSxw
VMEqFcCvW7qJwpKoqZfchGo6tH2bp4eioUet+wKanRfOX9ePjHFu/mHljMjyEWde9FRlVdXNZXpQ
Me47Vd8iRrbV2zlz8qHmaO7le89E8i9SjEkShKwamxH8AFoYK0w7seAQYAzRXwSYa8mbNO6w8iE9
6IPyIgEFD5Au7lirWwOBVySqWzMY3TgxanL9DFfF7uwMGR0TjIU1hjkYC5vgszVSosXj56wL+1lU
Ko6IswmQf5jUIHSiYSBUZ2W8BkKQEWKz8aFvXTW6E0db1G/zzDP7mzz8MCXkIeajYUSk1I+h+Bpm
GE4TBnukvJ3Bq+J59iGMB6WVljyoAz6kjBNbkp9kPSXlvLl+tKsyg5qUoRuIyaHFL8XTSstiCHuI
pxRigQtWOkVU50jN6u2dkWBub5r7SRd6SE3YRKda1xyjbrzIUD+zRudc3uqRnZFilHJQFerQL9zE
zbdYAjos+ioN9/qJrdPQVOBNo7lUYqNxrVSlQRza9FCLuW0KX7WJ6Xle3ZtHhLl7arVZ2eG9Hcz5
TghSIvbHfjI4p7WqmlDy/R9OGOsxZBP21lkgImdY1FtuSuERKKX23Bd2Eb79m1NDJdJEDVRGTelS
zmSxn8K2hhAsWaaqfioNldQpR9JWT82UNdQ2ESpj3c4lkT7Ohj4qu/RgNMFAcqCq++ZYBF5bprya
AY/U8vdnan0oqCQFBc4uyJ/zDrvJqjtsfeLovdXHaQLyx0TqEA39DJGpRu9DoAzpoamNp2E2v4DY
w5EBNk77R90heyWKmmSIFrtkKTMiXc2aKT1kRtiRNOpPkprt84w6Ydt5cdbetnimcp8cMbpgV72r
52HsNnHkpEp4GPSA41CuHuzZ9zB3KEtpH0T6uPA8kWK4a7SvMn2+LowrGkkTMT4ummgRA+obo/Tq
vAefHeQk7zp/FM1ko8slMr8UruMg8iJFNq+9HPEFOUYBlrJV9OGIa8zKwctrqIvhlzSLT6Y4vOQ1
wIbpNsXEEMp7Spa5eYluNYlzzSuOooZ1M6IpgmF00iiX4iqMaOzPpx6uTlITscmIJnRoDJzdSEao
AdSH8T+3KxcEmWtM9UicrHpOD62sALu5MpAGCHKTQ2VFg11QYR5Ig3UXao5VOoep+DYToLlI2mbQ
Q1Km7nWJYYPif+7w7AAZ/QU/o0vaAnc4dfeRflfGWHWhHOHva7cp3oqKdfH1scVOgK7nKIH/hbSC
/hwFoGWWydydKlJTTBsFRk1/SGGdw9IzYiKmm1SKXVObsEI4OJrAydHlEzxADvmV94gjRglYVhQF
/RyMy5+jj2PKUzk9zH3mpC3CVqxDovfXj3fFsdRExdBQBTV0SCdjt82Smopkdskh/s6wtPAuUPfo
yiZ0Psjw9jL96zo5dujsn9v8Q+9nIvtMe1dNEdZi3yeHKPOGfBsdUj+666jTDTcokhAKTJzxvZEf
J3TnSIUbql918ylpNwG1c80JF9QZV7oRNoCA+T9+GWP4ZUuT2lTDSeiUzDJR3oINTFnsRwfroXwM
kZHemHcSwK4tIi71DqJFrije5kFm++hNe7O21z9oxQShxw+CrwJKBCE+8z2jkbRWj0aAQ6l+j/p7
YXKuYvUFq/gHO4DR48c2nglJB+GLxOSATdX7aHiOeyIDx0f7xq6Pm+us/Ex+MvHR0q9oGjpekQqL
eqkESzmUWjlGtCyh2Ce8DJkjqc9yC5imuoHqfcQyNYeqxsEsQmARefl4E2leVXeOAPdf199HXsFz
VSsjusUEiapLqsZ8UIwPjUYLH9SJO6vf6CWwu4Bx7oXye5ffU7qvDNQmTCcvN7H6JDtl9z6rfkQT
wFJRzjtfvWjNlEzchGVZ2nJRZ0/CEKN0BrJrchj1wta0NyvmGN3VN35GgLGCc61IuTVCkoLmuTOn
zVCNW8XcadXvWjXfRuWZAkD7+o2v6q4zkoxakRLIQdmDZE6f1HgXohE7popznQhbRf5HmaB4JRsW
MGLkHw/r7OSgMwspyUxQKZPCpe2suym2M3rY7wNba7WtF8T5TEJxTJ0YUwabXop7jiFcPdylhqAg
ZYKec+aZZvpQDVEkQIGWH8oLpMhF3JqLKXqGZts07q6zvCq3eEcWCnZLYU2+lJVeVIIwC8DxpGo3
0FbOOE2kGXytz3fp7Si23AEN/MC/Xu4ZQeahBGIR1cqIfFDfHsMZAYTEE//VA0StU9FMRTeRx7xk
KY1LSUvNOD0oQkoS+pF1ttTY+S89dYMckAYaz7dfJ4jGqiWZhiZXxq4CxwCBkoK3b2gR9Lh6SMbZ
VRPqhplgJ5qjim6khvb1i2MbSf6RVYRHyNSCUWBfX7JZtcjXJmGUHqJ2oE6VSbFtjKXudKjWbLIO
pVD0Os+OQI1NrVmJLxtTfT9ZYcyR17WXicqJpFkAR4V5YdxDJbfaOO3wHYDEg9my5ZfrjLLLa34Y
PSewfMDZowwVYZDGAvepbxQn+wjdYSO9Zr7hRb9bwNQ8FnaCJpYDMPHuNVtRAIGYnpItOgeaG/of
Lnv861sY39EQaUOTCN8Cl0bfSIXoSsp3rw1eVt/V3bsUHCLKUbarTuM5/8xFj3Mv5AFAKg/HiZLy
9TjXzoSqCsDUEM9BLaCPmldQXbMgEur4CL2RS0LnwOWRD4HVqqNIkbNIDRJV37L+dv1S2T7f/z7I
PxSYR1rUgqKny0F2doQeXxRMsBPooMSYSY19y1X8JiDxFHOsCIesIjJPtZ3ErjabFIm4niRq/iEP
LkaJu/4tL/rt2N7IlITjc5g/hbQhs4hZXJ2jcNevU9YtJN0tqAx2Gk6tGpgYpDEOelt+pX1eEmOS
PJpgCq0db6hBNxjV1qLYFkK/CeWdnMs+5/AXE8LqYAl+mqkouAGZbdKdEjqWGARGTl6KnvMkI3oC
3TgLdqbLvowhM1EeCfDa7S4RvFH9N/rynDwjXbQXcQAmTIBmoRc4KO1Kq9D4LEXq0gUj1o5iJBzL
vqqkzjhmxE1KEq0ay8Wodh95jJlNJOJCkbc/d80QAJsc4HKyaagS6z7EeVuIkxQkh3AGhqqIjsXI
rYdXJXwXi0OmVZ6i1pwcy6rLooh4p8hfLhuvGfWbppjkjRoRGslo4CK8tqPlpMlrnKHUm2N3b30M
hvku6weO/VlTEQocfVWHGGFhJEPXwAhjBZxhpIJTnZgjvFpeuLroUlZKVQM4/iIgG1CjYt5qP0hT
kwpQQqV1VNDIl8XP3YiaXPh9/Tks+vMaHdbhiuQ2EkIk57FByqFtENsKVeA4yx3MCiws4omUNxO9
5nad88a4Xe1c1qJZIoc6p55ZPY+fZvHeOXI9ENo3/+Km4B4oBoYXTaSNmHMMayztGZIaqrb4FgLg
42rv1w9w7XEh7sEvEwEHUG0urYU1jrVgzEijzw9JcxTG0InbhqO5fwrsf92ShaK0CaUpgpNLIgDa
DEOLInnRxq3sx4E5OVNctA72SAt2IyiSPw2h4I55jOa2nnYAJGolu9YqjchmXb7TPr1LLdMpwiCw
I2NYvKWpdseiNu2gETLboqHCOfm1g4FTBJ8QX42WL+ZgUgxiJbEowDVqRztttqZJ9F7nnMwqEXSb
o/CDN6L9NAyduUcCavl9nFb0MMekzBDqvqvt7fULXnvrMFh4g7IIn4BtH4y7AMXzKKYHioy/1H/n
BQ+la+09IIqHJkHzAUSU9XGaplQjEUwgV2QLiD2yJrQb/Qh13cmolQ0ctbl6aGf0GGlSc8SvJlJC
h1C+qzPV64vB5uam15iC5w9fB2UZFcn/S5GNtF7LZaOhh0TGTFEKlSLNriaOriXWXlckvtrwkDbX
buqcJKPLtF5oiqSv6aEMP5CndkSz4Mj0qv9yToIRakukWlsHAz10VW9sMGwn27EYYfC6qsJNjsjO
rot23pSiUeyEuETyRYG4ZBH6fKvWwpjhfy6b55+jXB4ynanQGRo4jhDtpSZGwHkdDGtWHet1pQXV
bzHsiyydPTDNHNTKKFp6aIs7mJ/AkZKjfigOgmYHnL0ga2IJlxBL5C3M6mAA4pJUq5sBzfqSHrR+
L8t3UhcRWXi6fmBrZtVAmzNqBxirlyzGcKeYDa0Dabm/wrL7HJuflG0nYWye98ZWzw1GB+0sBooV
rPbrakDS9blKD3gi9jzOG1V8T7T3KNd2QVQ49WS4UcoL/lfFE2ZCXOo0y44/hj00+QCYSzLoQcaK
aXHQ7op8sGOKUVjlcehnV5leMiO1jQR10mhwAqviBU9r/gTWUKHfBeGThRncy0uEGeoDaQ4WvqOZ
LOUios95YrejuZuM3BWAmX/9SlcUjY5FctLSvCjrsslos1kdikIeM1RkBUws0r1ROr16M83Yp0jf
Y565X+FPB2N4EtiBqes/c95n7yHIuyoaKO41kg9y+pKPv+uPsjjNvNLeGh1jaYgCygRGeX+QPs7o
pHlqoAys08OQ79XgkOrazdQ0TxrA+HVZ+rh+hGvpFDgWKtBDVZROMRF6eWupFZtGv1BrjAzAH71U
OmUDhI20TiyUt9GhZ2X9bqBGa2PBlG6LkTpsUloLm+sfsvI80T2s6goQiRY3h7nLqpRqUeqy7CDU
ld2Xv+fOMeGNdrypwJXXCWwNVAIULNtGQYqR0lYq0nwcy+xQq0hyDi1pzG21VSxbmomqfuUA2brO
2Op1/iHIxr1D0eRVJC0EKycuXFTY5xex3UnUvU5nrTagQ2qW7d7GUiJlbCDeetDXAU6wSfwcyxC+
gdWjOm1km+gfvg+RaniZN+M3tjZotk+B2czxllZv8Iw+YyDLJM7GWAP9REfsID4IZexIVk/aZOYc
6dq7x65FvHoVHKOsdimzSigNWPSi0UMRuIKYeGmCSRpNj7yhsPw8qQAmZsm8h7IYVMYR12EETeT6
0G4H9OlLovKCoWcGbXYw0O97GhvxTQp0NE9YQWSRgRalbZZp5gXU1E5dOJcb2RzzpzHNI8dKhtnF
BlYE39fvfMVu6qgiAe1ARKOh8vO4z1SFOgS5bAZpdsjDPvPmjHZ2HEEhGb3Ma+dZE2M4qT/KD60c
bJdVnZZ1AlBZejDmL72edr24GxwEc5te4DWmrPWvwYaoWJqH+XTsN2QkuZSUWOrjPDtIdT2c+sgI
3EAUJfQeRqELzIDYL/LCdGN0BNiTNKDnA1bCHYeudOlQN6405D1aIcRhP87YAyE2VcE5+NXT0KGh
LSx/UFA3uRSGVskzcZrqDNXXotikRalstDyyvLTQqTtranyrBkG+vX7baw8MjZ5LP50Bfc2mHpo2
VuYW3ZiH2UDTt6HcTtNrrYsFEQMef4sws8IOWw40DUWVVZRsL/mTaByHQw5hL+udpt/RgveEV3gx
RJQqloWFKJqyswe5gmULc4grLrX7Pr7HRNMgYUcNb6n0yj0BlxgupYjMowEpuOSjjUMkUqQJ9xTB
npoYcZr/H2lXthu3smu/SIBmlV419ewpdmL7RXAGl+Z5/vq7yvecne6yTheSDWxgPwQwmxSLxSIX
Fx1jkpxZ7Xb19OP691kxmgUwnYwUUweeWubcVilym5qRgtNY3CbdKS9Eu2zXBIDiGw9rRHdEWmbU
s+M+tUWaKQm0acuK+KmmYFdN21mb62qsfRqQ1WAShb150WW5lJJicN8YQkh5BZLOxhhZ4mSiCY21
73Iug9PELCrG+8g0AVoIJa7UzzElDxyACNy/EiEZ884/ynAHdYYbz1kPQT1aBtq0uMr0hALmn4eD
CynchSS3w5yHJaRI/Waq9g11dLJbSjcuBY0Ykd247CVUzVoadQga580iu9p79TrOnik6nauOBiiL
gbqKibIE+/czRxvmWtOMgmAhtI5OfYNHoo8umiqw2pqjGYgAmoluvYa2wKWUNp/6Eu368ii34Zsd
3oWRFYwp2dKsErj0ihcAloNqKp4JmoWV15eSOq2JNawnwPepauvQ6C34+CI938Y61fw/Pj1AIEAE
Q/2jLsW9y+uGTKDbtfMjkTDoWz9V+bvWYoiiERQf1x58aPYygnAbS2QArLrUyciLykorNT+yuuOD
pH/tTTDYH8Hq6YzSgbiL5o7dndR51/VbK7xjXERD8MY+ZejIRbloCll2oeVHuey2c5T6+vBgF+Nh
BIWJOdFTaTSoYB0sUxJIXnEXAGPxMjIQ/jAXrl4qTHs7RAsLTsleuJ2uObR8mbCeTX26ruGqHNDi
YFIVhX6Vf39VUmNOtYIvSGuMjE5O2e775lSI8HhrPqnChNj/g7GXT1cTbQHNrvq4OGbqez2e7OlV
iQTRYl0EMA62Dg4jDAJcWqxfkK/KVl4cJ+m1sF4j4MLG7P66tVZCBVFtPCAxbcBQVpwbRvlEosQs
P9Qw0EZs87/5HGcCuAheVvLUmEldHBv7BIT3smAAtDkJuyFrX511sHCmAELBGvVLW1VUqYpEq4pj
rZyA2dUsDy+0UBSI1qSghqCjaQXcAMBol1IKeR4a8JwWR2U4YKGko6ffB/ocl8/XP8qqGJR5UYNH
VRlYsUsx0qzKTd33xRHo4U3ut2A4rdXOtWtBBOdH51g7mxi/BX0Ei7OLYrbStJHKAR7W245GOh8C
gyyN75E0tsOBvXvisXYy4zHJwJW5UPNIWnu/gFBz+CXbj3+sNuA8H+kxcExIxC7VNhalmrsInbOi
eNWHl9B8kMy72Pjzy+RCCnfZ06ofS6VAIzuzx73tGylYSivRwOxamLXx3MTEPDCrmM3l7hFMlqmx
paN7BcRFOVtYJAlb1jIYSbO9AfqSGMsKtUJACLESMCCUEBb5gIriCSGSvFLqBExCx1jeRKDHS6Q7
pRNcXCu+yejjUKVQDOyF5bfhoF2LLa39jBEvffaGEYSqZRmkGLgKMet83R+Ym3OvmAtR3GmzG8DT
awJRs3wyk+EQY7NgI+9Q83Kl4lfUFluq+NdFMhe7JpJpf3YgQq2Q26kD9p9MT7VXlAfLMp0WvIPK
LNrQLNKO8/aoWcDQakFUZfjh17ku7xLzUPSvjXlXpy+hXQmsuVYqtFFgRqcTngFmPO4CxqEIm1kB
IH5p7xNZdRopAhdv7S+65s1R5OixM5auauHBkNfkz1sEF8K584A3aq6oFb6lWryPquIo2r3Z/7z+
8dZyqgsh+uXXs7rIiAhhGqJ+lnjmm6S4FpjZZIdEji07swSyw01tWII4yv4u7zXnluUcFY9kOo8F
lFOG0huq3qNmLbAfi0rXRHCOOXdLSOUQeIk2cscNAIgmWMnanajBL9KEc0pLMYETo0p6HPfBJEhn
1v8225eIxYkocXK3GiYo2zK0YSXUaNWj6PJYu8vw8f/58zxDVdmagxKyTnu2m5/0Tf4r39tu9gUI
ltvG35eSO/v2jhHFX3c6gVY2l3gked9Wo45KotQ17U1Lw9YPFUlIMMkqHZ+//2/tuMOb223WZDm0
A04clNFsV2zp6lhgK9p2thaWGH7XUNCLQpmC8wCQWHQKTQ1URk9o+EiHCKTKrYf2P6ovAtOJRHE3
Mdo0WtH0EDViBbFmjy6NiKc0KDurz223S/uHYhZVxkQyOSeU5Llp2hoyS/SymzEAqM1pkqCd+21h
H3r5ly3t/sJBfhuUr2FRNZIQlHVoqWzSboNB3et/f63cChg0Eg08RBiBLGfGqCrbsAgxnWNprn18
qA7pXvKt7+WmdX5ooNV6kLc6ttlel7qWapwL5exIilHqBwtCG4/6DyI+zrVrGFt5UbrUgTbEHPRl
IFdjvJwl3QbYUH1RypMsy1szf8LjJ0v+vOuB99VvSZzxQitSlCgB1sWqvTKenO81YqueB9ettep1
Z1I4a+GBNeBqCNnFhGXRY+VOxmFpDzR9Ugts0WoYzkJU1PocmFDLZPk93nd4ixqcZoVKYwL6d3QG
AXgIFGW8HxtZ5AYrSQWTgtqsrH7gbLjwZ84Z+N2yLEN7bDKdTAqSwa01Y6MOitPSHzNo1YopPgxf
Q0Nwrj4nopCMMvpHMRUQds6myK/NnhTA3gwK1qyp6JhoiRcJADcCITx/itlWMfJpIBt09TRmGXu6
ttpTqAvErMzAXijDN/+yKZazRQWwJ6vlbUmfk77C4zL1U8BKm+6bWj8pqJrY03F+TPLNUFjAPyjV
dpYqwfjXqtegooeevIxZq09zcFKjmU0Ohc38RkPz0Vierh8FgQB+8E3L7aaqsxI4DlA+hcVrIpr7
XHl6wZaMHIRBPFlb/DJ4pETr88aCLdUIPE+tEVTtXSGfhuIumbENvthnk+zQWcSTxs7T5Q0NsQx3
jrI7bk4+DM+GzTKQCWIzH0+w5qcq3eVx7ncy8YTYxVUrmih4ADLCjh937KZEKdJhYsIiy7GkOzym
BTnt5wAPdVjzBYNqeFJ+cJedvYSS0FCjJYKENDKRQWNTBeYgy1JUghCJYYqeiUEBDTBPJiYHxIoR
JrTFaTb6v1KGIVcJiM5QgryUkjSYj+7DBT2kvGUj3RinlKggvV0ZsgZFHlzOYNVNQD+4J06Soe2p
yylUudFzB0MPdotn403Sb3T11Wg1l4adG80p+EnA2Swqe66GkHPxnCVTAI/jMMfBItieZlk3uflF
jWOXyCcpw6K/wZMq0KX0ryQx/E6ttxbIInNwiDmmkNLj8/UNSyio2KOCZTKCoktzYzMrCXMdJ1Df
1M0PGjcYJ/+VYLJcbPTPefGlKO6Wm2hmSEkNrZOm2IQgIKc3c5wG5Ti7eeyVJHeU0S1+/HkMO9eP
izBVaHbDPOcZK8xa+lM5iO5u9gf4WAJcBKYckP3gDue0qhu5lOUF6EBZxhe0/Dp+oPSJ6ltzMz1J
kuB0rEUuTVUR78GoCR4WTp1skatCnyEtpkMUKBXYN8JZmiG4TXdmb2Uga8WAvmVl3nU7CgTz2Bqr
0QoDFOM4MazfsaWjlyk/JmNjpF8ioECvC2P+/8mmv7XkQyZp1CoxUwgb458kP4Wz4O+vpQpnVuTh
5EkGIGmbs3ykJI6hP1GDOlgO5yiFIJlcDzQqgHqs1GcCCHV5vCyw11jyNGTHGVXEsXvPaXdTRaf2
RyntVe2HpG1ULfRlMBAO2h6M9NftuPrRNJbtoXSso2p0KZ2h9vK+R8TWMMtKdyimKA+t17n1+Ou6
oNUociaIU3NIJL1KDSA+m+nXoLvmMSn8FktIMIL+7wQxjc/uoCSfp37poFHyEgXRjD0KMYZQBM+0
tYsOYAyUTdHIBGUbc88zIWptJZVWQZspf8UYe9yeiuj9uh6rHoimJYPU4wLiaRpIGU2VnavI+LEV
LXcVV5TirH6RMwGcDgPAMumkQkC1U0ABTt3YlQX558d4zKdjeiaDu6ol2cqmUoOMcm86T7qT7gHU
3t/ZfrX91TiZG2JlVus37s8Cr1vXJe6zFtT+u76VBL9k9YOd/RDOz+UlyRJtxg/RjF3S3chjINdf
rn8wnhUVzoDb60wG5+KgvmqStoSM5qhifvlQH9K36If23mJVqA/C6WBwjcapHqQvZFt7vYCOgF/u
+Ek85/h9SqJcWSC+960Afu8uTr4HKUFeuctBdyTHcssAiDnqJF8rv8EW3dhrPCx2C5RN8bZ8Vb/n
3xVf2an4l+uWWQ0ygOAwGgBAGHgugD5PtaSXNATrN80zAHk8KltzZ8XbfyeGM4CZyFQFKy2S3Gyf
Y3ve+N6AKqbYavVPoGr/JgKc6cRds8vUkCVkwHJjok4XYsURSrmaoD2z6rVYBgoOe90AnxLntXpo
ZxLpIcSKnjC255jS17YZgutmWym0w2/PpHB+q+QY205UoNUtfJu49/pwq+nH0XgZrFe0XuuOuKDF
SwFbjURNodUgZ8sEA4sAWINq4DKOamVYxFKITxYr/bShi6Y7M2kUT8mbunBqookAwCvDt1AWLXi8
hj/uWy7q6YR2Y1wQvM31xeux9nzAIixwpxraaayw8LQu3QbJvnGfUjRvUqAodIHnrJ6Gs1/AxUQF
JGlU6vELZHc0vjUpzmOxyfYAb1iJKBlct+9vbTkHss1oxEsiREhawFES/ZrSL1IIDpDk63UfWktx
QfSBBVGY5sWLiT8NlgFsX5fkR+M5wrYiy2utb0U83xn0Vu06X62l4LrAlYF87GTErQjoOHA9mGy7
9JxJNcCTlEUAoNiNvm9HLXc6rUv8eBhG0ImlOfihzCXAEz/e9XMZ+Rjek7Z21/a3Y1pprlJi08/Y
hdJjaYdvhZX3aJejYm3UM3gaMFfqFCB28Ie8x3xR0ZN9GjU6MEqTfSJKbB8AY6W76zqtfSxG3Y0W
M/j/PzFFZrSUWkBIs6NE2gDVWKfqYreTU78hf85kAuvpBuoNeJPglateWm/AIsnUBNvr0cDlpDY+
LWpHkgXfaLV2w5CRbMpHAyMk5xVsKDBsIwSW6Uf/itn6coMG5YQME5yyrSBUrhrvtyyeV6rsEh00
zDhVKMwX9d4o94aykw1RaW/thQqILHIyvOcwtM6pJOuLaVGGq1+oGrrLOFOvIsOLXiyxa5fjW5L2
WaA0mavrOQgph9m/7iOrJdqzH/BJz2roMBcClHnloYyD+ZdH1bW/Dd/p4EijN/xNRQfURgRLR9Fn
/rT3TSW1XlIZ+ubYLVm6c2DYIo1WTQoMNfhYMFaLpt+lL8a6WbX1KCFGNR4Y3ZZDlweZfoq0e/It
xVKFl+sWXEt7GWT7v+K42y6Zshh4boRENOl/NtmTEg4bqla+mSde1wmSMuYOfP6LKTfM9ICRxfxE
cjB1XdXYFr6WJrlLEUg/sna6ScjOIMktUKrfptIQHLpV9TAmi34bsE3IRi+tOYdWPbTRkB/TvPNo
fTB7jJdhBATdvygV3GRr6YkOwBFGjUDPIX8Usc5eQU2fqrOSAgNf1k1QS5Uvl/a+xKKUv/hiZ2I4
B8HSRp3kSc/EYEKojDYDeE6ALPLUcNnHC+kE8lbPGEMssaFBMHHzGxzlKATXp4UpIbX8OnXbBASW
TdFsdQq8OjZKFOUGzauofu5aXSB6LTc4l8zlBmoWoYVqlvlxoF5rZNjD5hl02nSttIfbufZ4f920
a18QHGYqusNIiNSP4sTZF1QyKVFrHaMTSntfmLFbxKe4FFEgr7nkuRAu5TInGbsqQrhJZm2jUnGS
pPRGUM6nmz4XYfpWFcL1qWNWD5MG/LSKYjal3kcGEL9mrruDMhfuIoH+0jJkkVqrokzzgxsCGvD0
b9bSKlY/jHBLbcAyA2WZvVImOxWAfcGZZg7ORxGMMbAJRLwE0Ki9PNOlNpvLXIVA+ZLKkfrJ66Ov
MijI0sr/c3eA00MX+AKilnYpCPsDQL+vYWhiTvclCHXlXfw3qpxJ4Hyh64uOzBqA0lF7KlN/aNw8
3BWi6v3aMTrXg326M7dOUhnL1BToERuBtKTeODzIulM/kbDwST88Xrfa6uc504n9+5m0CIzwvcUA
7XgKTv4SaxiU7C13qqwo0C08qK6LW1EOfqCoeE9jjAYg+ktxZjIaRaLjTmmjyZmX/Wh+B8ml2u2L
+iZPBQFiRTcU/YHfBHYPpWuehMku+7IaexaQ6u3cHjEPHpmhO4i2aKycJXRycPsDX/kRjS51SjH+
QAugyo4ypqEN4tb93pBEB3YlDl0I4QyH5sJkaGwaIC38vnHn4QSq7aIG5Yogiq8JQp8NSxgZfR84
SS610WZjme0U5xWdw4jqvjS9mlLm9OYr0MYCb1j7QADZAvCN5h4A05yrq+qcSwl2t7C8N0z9pNyD
4HEZBHmvSApnOqsyUqVdICVX9gbWVsuOWt8nomRzBfzC+iQY6sSSMBiP75T0Ug2ulCYtjrmKpq72
SAgqVr2OW98qj3arH7X2XQLgTEYvm+rkPZX1DdZroaURKQetEDUB1ioj4JIB3gLkQox0Qb38kF0x
d4WOAUb0o/xoihxCACOVmpNSUixNu9MzV7O9fnimNjZpZ8qv6wf9g06Gi/sQD1wucMCYxza4YKlL
3TzRFoDuIo03Vbgfx10tHZpIQstvuMetE9B2Rn2mdZupl12jeBrlGtsDTpMJUoWDIf0KraBPN2N/
UwDTOyr7QftVoKghqYdY3eTdjoh4flYockDnwMAGmIyUgSnmTNbkstRHSwvovuVlMXonJt1mWDOH
AZ/Ixdokw6no7EvK4lrS4OBXDbJTxjfpeFImbEZbrA2eq7djK3rxMlt9siU24IIzQDdAFcWi6lmQ
lidzwJsXIG1JLak/IUneVHrdCdrGKyefyKjXY5RdY4Me7N/PpNBJbyK7igFIy/YyiI21N7yXbOtO
1AJfmS/HQAEKZ+wdw/i3OUG9Era60YBtwf4Sjfsh+mEVLwWIcUotcTPZa8blMLX01n5Lml9d/iuK
hy+92ji4+yw53WI0XfAUWAkQrBGCkWSAhzDWxf2eEa5gAUrO+PhTt8v6935RN0tiPYyVKIyviQLD
I+Zh0TLDhjMuug5hvIQ122WQx6lHop2KVZ5YD+7ahQg1sS4JDxsM7OCTfiKt0peY6BVg/8+dvRnr
m8p8nkXAp7WuARg7fwvhkju0cKVi7GvA/FXiZaHtStl3iRSuQY0ba/rZbhID1YR5CIjWfYnC1ovC
bacNAUU9GJ8TSDDp2P05kA6b1tlUK1pbbGyF+5yJRMymWgAIXJpnJQzicW9WL5NofG3lTF5I4c5k
IVdGhxlBjARsqq3AIdkv5M47wTg4cli2bxo0AZcn0VCGdulCQGy7do9B0Hxv2IeGHN6vh+iVvAVh
DtPfeCRiOpevX8+gV0JvHwR06AOSpXKA5XLCh7+QgevQRm+JAGnNJeVmA6Q/9tWgRq4+Gssxp5gC
Fo0TrHk6my79rwzuppnlLA/rBjJQ3AVgUneTNMBZB/ul7V3XZu2bs81SIOvD5YD1HZffBYFiqMwI
YNC4vNFj8I9TEfvOSn6MfbC/JXBeFdrA7+c5JMzLVp4AqLIDsEBhbACDEYYhUGfVcBjLBl0Lhlox
R3OpjjY1MNwAmFD8YMT+rKOYip3b10225spgGcDfZ9VuEPxeygCqp1HnEDKUZ4t8rx+s/qmmmPgU
ZK2rdjsTw5U2rQJPT6tnSLtXCWhPxwzBBi8/ytZDK8oSVspiyBGw+IjhboD55NytVAtKlgK47SJr
by29/WJT+SYz0X8hifmoSPIGs/sYYMknwXld+VwXgrlsWQIzSBZXiDgqnbxWV1Hfbx1w0Dq63AgC
0JqObNct20EAKDdfKab6YlFpAL/pgpxxUXb2+LO6xVIJ5UmTWzcz1eC6l6ylBOga/COQf3WgltKn
WYeUICxr5c6wOhokWpHe0KnL/bzpk6DJ1M7pUwXTEyF2QGlAnbj21MxuDCIwZxziIZhRsH/Mxyw2
MaBoFGWggiQywNKxSdCQXyuyXfxc/uSAfFUjFASsJNeOkf0U1fFdEoJ1NzzEttOid5Pk1Oun2SHG
nz9qbRZ64NAAZX1aD5FiMjFVI1jKwEuwU2ZnUL4TGe1VUxLEbpUFZ+4aYtuDkBIRsLFi+vfy7IZF
UVuVimRFa0ExXPsk6ZzJIB7IUrdae9DyA8UuOvQE3ZYUmyRyFCso6h9FvO1C25OrjY0diBPKxyAp
nzsnsatnrRed/LV3ztmv/MTO2c0tzcKyxzxK7g/tCypmzjzfDlofSCDJBRD8W4RNkkWza4cbrU/v
rnvuSuABph2bBwE/Aoc3DxxTl0qqoxRpVsaYw+7NsHClylWG2aEh9iRbyr+Ux3leVo2ptIz4Jl18
xIyRo436jtq7qsMCVDT/pL8SBzQeGNLRw/949J69CWIpIlNqwbigKHUk8iRprWNaoyNh6YekPva0
FdxJH/jyT073QXzCxvNxr186XYVgVhgzlssYI7q+Q4qRxCR2Iq3bN5KJLaHYqYmlnsVTkzTbbJSD
OLRcUi9P+RzuQuUhX46VpoEUObntyqC0A6qRr9c/+Vocxp5bdk2jSYHdWpe/kJg1tZoYYzTqMACf
IWGwX7W6oFJn31y0WTButxaKYXpmfqTawKBcSosqq1dLrEs4pmXp69gPXwCHY2KmTKN3NRbgtq36
aynM7XUdV3JD9s0BUEbhjPUSLqV2XQE2JiCEQZz0KFmFs0xba3m+LmPVjhjbZfNdwMbzBZNSrjGP
XyP/tJK3rjPZRAOjKo1FGxrW5OAhAEo4hhMBWPBSlzCnzf+TyKrJvrJnB8vL3aIPTCoqZ7E/xLvu
uSAuXkpqqxXURCLaRn2Q1/RxIvfYYDLo3WZqQl9r6ea6BVeSK3BaATyFWXUGwOd8A+CWcug+0L/h
00T1U6Gf5MGtiLXPVRHd3aossLCiIw6iJZCXXVqxlMeBdgrGMUisg+N97P0SdKWVfdOl8Rabu0R8
xat3LIoQ/wjkXLAJu2zOTeCp4/znIgVZpD8p8ndsbPDK3p3o/ZLoXohjDjbiv7CqiRYko6PAEhPu
zVJk9tBOPUak9MLLHF1z58jLRU+JNeisjdcXijmYuQNfKfftQMVstIkOqGdj2XQ7SAwW39aLZy29
jvYSkTaFGWaHIq3pwTTryU/IcB8p1P4S16pxUsCNIAi9a2ceu3NZORaQKgyOXH7h1hoiu85GYOVb
zFjY76S5n6gos1z9rGjXsWIW/oeBt0spdWeZQ68pQBDp482IhYTlZHnGkO8VauL/3UaNba+V9L3R
36fdElz/tutmB5sOm79ANOWHSotFK6xptPBQoBk2v4Xq4NVznPlyFeHxONaDi9DXuXpahF7STwQz
T1PhdiYerkNfSUd5wWrh679p1e7AsKHGZKIGzr8q5Xwqs9hgOLI+c9LEcpb5Ne1FLNdr5xdfligg
HGTL/rjzS+yi7cuRkY62tbcA/OHLSWU7Ydwnm7rPb9r8/rpaawJR5IIfMRpX3OSXH9o2QVY8DJjH
axPzlI8viozR55O+NHszTnfXZbEfz0fec1mcUy22GU4LG7RqI7YYVg0ln866JbgUV30XeyGBZcT7
H69mdtOcZUOlTrKR2jiziV1XAQhrEj+KSBiAEw6bXOdx2hpyP/vapBS+mS224hRF2Bxnkpub6wqv
XTVsJAr7A9B1wve8/CVa2czmgDnso75U4OEdADikIMYOBppObqZFHVYY2I9j3A2CILF2mSINBAEW
ZmEtvEIuBRe0jvQkhKUH7b1Bwd7WT22feOQvMM+of9kQg9qE+WkTRKWm7aSHUBCQISQ5RE+36BPU
XjdT0YN+VSVU2kxADWWwRHLxfh5wCbQVbjZDA7y36U6phtW/6Tue/4Los3bSUSwFFImtp0LUvzSe
Xunh2LKBhbx5wJC+E2PLl5rPfxFPsLhJA/MvPAO15kspGCkHUeyAHmuJLP2E58JTp0XWdrFp6Fz3
wjXLIUdELVv9gORxR1wtI5saBA3WhIXz2rHKmyn7YUSC5/aq2c7EcKd7XoohzggoHtHBVeN3OhqO
Leq6r6rCugBo/mDRAD95BKB/2n3gF+3mPgorD7R7FvbKRfnbdZOt6vJbDv9eRLOuaEiB6y9uG7bI
OsLyjyoVRIe1cIgnO9q4DCJp8Cx1CExViosE4VDRQJWUeyGc7boe6/b6LYL9+1koHGepkLoCIMwq
3BQh8XT1DoOE8l+AyPEw+C2G82WC/K9RG2iSAWmhPPX2rgl/XddEZCwulE5N05cUE2VHJSKOVNcu
lS1B0Fz/6L+14M59CGSKpNeMGluxwOXYRB7BsBl44/8mwNhIbnDlmhh55Hd8AH1uUyuEoF5PA019
01LMx5D36wZb+/RoD4LfDIyOKHswg559+tKMCpqOgEThONrWa2tIDsZ9vCnpBG7MzMLf6ox1DI9f
G0hpPlzGZjWHiw2CQBOZYXYfD2+Yry+xaSSSvjUT9ZXpj1MW4MDBeg/gHP77hEeoU6A8rBGHM50w
4jHfLaR1ZAosv5ruxublT82IwTXM3HxQVqJ4xPldOtUgHCmAF2gLLLp8n8tjNb5ScGVdF/M5UwCl
M0oVjF9YwdfigqeUqcuiNihQqZvYh3P7la+4meAMff5SEIJ0HmMQ2GGj88wicmnltt0AMTKC38OU
PSLnQTNUuOBm0B6ZLm4QbFmet9dVW8nHGF01mBxBy2qhesydK0Mb5zGPUIoHdW0SbwztXRvDxAG4
zZVAgZPqqTPFpZsu81EO//hMQzYKjzjVMC2mti9PQZzJqAJl6NTgct1VGmiixwmjo6Iz8PmwXYrh
4qxexp1OKvYYrVsnyYMONX9TeTBJcN2WLJBenrVLOVygNY1aKRYMYR/JmPtpDfjteBq1zp3mx1EW
rQn9HA+ZMLbtEA6D3IHLuJR6SRJpjJBxFbdZdqu0HVgQBAx0/EuPMPI5g7EfaJhaxvYmLjkx2p6U
dhKOjwfZranT30QB9ukG1MVKsftp837dfh9rMc4M+Ekcd846eZELs4a40S0xeOOcsLQ4b9zGx7jG
V/noqy83DcqzjeMeLdd/ioP30cmD1NuLyhd8L+XTL+GsW5YlEMCzND6eiOW9kl/pvR1MofNgVQf3
6b17m49uhNHF6/oLpXK3gp313ZBXkOrRhyB32q2BKT7VjwCCf3cA7FAHp9hEJ0vwmfkmxSdtuXM4
ZEZTywR2n5+QtnfSzsTSHOyxcafBMeXn8m6q3fil+9q91zN1sbMgDuzHRf+W3JhYYO02yffrhuBC
4affwx3YKLGitG1hhxyFamcjB2RbuZUrSIk/nuvX3I07ry26Nu3QQMzgpYtb7OS91Tv05mvivA2+
86V3jNsRPYgH1Z12C6Ynrdd4k5/U5xs52LzYb43TbELHdYd3ORi9mxc50Nx7UX+Zn6H5jy2wwoW1
SFDN5zwRq3jStJDp9Jg6iI8ucG8+OHl21P1TUrJPkjjvi8MxL6sZkpbAmx4T1O3Su85NA4HZ+Rvn
kxzO2yx9IjH6EdNj3zivw67CbGobO/vU24o2MgiNxzmSNrd9ZWRQyTylN/1Nf1pu7E3VOtlGdHZ5
3NsnrThnakwzt5MGWlWehH6LJWPpzuBM6k6xnOL9yxRtMWJV7fPcRReoJk5t7pLYbbBEGugEwUXE
N4D+82PQfTDARs2ACZcXq12gGqBa8OzqeCKLi3b+gxI56enOmp0yeCdbd/HbXXJoTuNWcKf/jzvj
t2wuJzOXHo/qGoaYGo+8Tf2huWt0t27czjcfy3sj6ICKRsnweshYF4s9QEgj0KdA8fVS5Sk1tQGE
1ONjmmJj6b3VfUl+5lTbaOC0H7CDBNStPzQAqYxqJxqi4NLD/7f2mWhOY1IVcaPP7Nqyb6TeJYkz
zZ5tHOYKW7oEeq7LMhnVOKpHyOwv1TQoyM+mAV+2C/r9gk2RTr3LvZ/XjSkSwl37uh12WEsIhdR9
uLEPmfOifM0FiqyfTYwG/lcT7rJP+7I0FxZ91fERd9sE2OCtPm+6fD/PR6t8IlRwvbLD/incnwnk
IuliN5FW9tCq9quf2l5xRWzzQpX0y4/TLbbaYHfn+Gg4Xv2AXBMxdPKnTSo43zw70H887rftuBAa
VlqLNiYEkY2BcX0fUy594b6ozj7B+Pa30SE+ca/7BD84/R+ZAIJgfRLmawj3vXLM2qCgD5mja/Vu
+I5Z8egl9e+yt6I65F7mf7kukB3Yz5/rtzzuc82RnIZDBHmd8RPt8qfqFZtkhye7qwWC/kfo+C2J
+2wRhlfTYoimx+fvFI1o9073XrLtuG23oq1MIp2472YXcRKRxEaCZ3yLSyAFQ7cVIJD/hxP+1oa/
82S91DuWMMjv6VPUOYUje/2BepIgSKzf4yiS/NchuIibJ43aLTPMFr8/I8gGOyz2mT3VOfxVpAB0
BqsPmePxLAizLIMmICzZ1Qo00/bWcr/lj4mzve5v65fmmRhOn0GjepcQiOkNMAy7RhZITrkxH7+l
Pzs/f24lxzyCbsgZNtL+HSOV9UG0eXE17z37BdxFMiyNShsDvyDB88ednBbMHMR5oyKDsvj96Wid
yeHe/ElCq47UFTNo5CZBeIfa4+4lux+3IqiNQCP+ulJImmhhC0mlT28i9yHcpjuQiwtik0gKd18t
ZZYkfQMp2pfo0XQTr/bkYHl/v+4g6xHwt9n4CIix0KRaUogJf2m3pQNQ8S/bJ14YSPeZX532Ivrm
9cB0JpALgWVetdTMIXAILOe2PHVbutH2N7Nj7w7K7rp2IhtyQVBO5VHpKWTZW7DWwPkM/6g/i5Ym
iaRwAdCIQYFlsaOsnqTesR3qyF+sE3FKgYuzv8N7OMbWsPwF7AasQnJ5E49K12r6nM6PnTxo4N0M
G2+I43IzVKMtSCtWX+3o+GM8B/1wcIYxnc9quYWxDJmM1RuPlkMPw111C7L3xNMda6P4ZeiEjhlE
zoFg4fPrXz1wzmTz095YqqjregbZQXYb3YbR3eD332TbI35Y+tcdZNX9z2Vxp8ww57i1K8jqy4O+
vGahk8Xe3O8yn4ReKt+ZQLWmu9ZTcfr0zb8UzmUfXYjONFizEUjew9PBM0GbTvEkZ/kVkEG+fS+Q
t5YsnivLHb1ZTrJBzyGv8VAlf459yZV3xn1xyELUo16o+16GroiMbTWvY6MmmDcBXyfeUJeuVBMG
JcjYFfRwCmLswHQfTCceXNX78uVdtMJnNVM4l8ZlCjFWyqNsCGnYjXRTpW67oSho7JdZlJIwY306
jWdqcTdrU9IkNc1ievS0xWt81VGd7fY99M0b0TOcR7J+ZKnnOnEHv5LBDhq30Om5OFpOeqO/ablH
nMEXOYhIJ+7Up2YcIcpA0CGI3OGbdYh33evWC11g2N3rzrgWNM904kl2sXMe+ypmiKJfae20R8nz
hHYTyeAO99xGWZyNkPF1dJ8P6c2r5gWRFz8Zfl457hcUw75eV+qjdnzFKXTuRC+UmFk/IJwcbls3
9b//H2nXtdw4kmy/iBEgLPFaBUcvGqkpvSC6ZUB4TxD4+nvAnR2BJQwr7ux0TET3CxNZla7SnPyT
k/naepPO5lE2gtasV4CjO3iGQ69r6iRIrc0/eHu7eQonM2ruoglccqf9La4zK/SoN0e/OXUcz/pw
LjzQwNGIeXiRjI8t8kIq6g4st/SkkWirGirpcf00g9cax7tOxpAoblQJeQ5KITH8jWx48xn5kDie
j51P/Y+yaSowEPuqlcwit8yaLIryYgq9ln9X20g069fLH4yir/AA3UtENR3jUG4PtFki+QRIuobg
XHnpxFFXP/gIxrhU12KaAvcdkmusi9X5aWpZ9e+cXOb7X0i2ebwOv9GgTB3QYyxMmF6KUgtALzNe
Tuh8o/n7htIdj6/+Z36oB8YbUYjWgf3Gnm3ctqWUxQrOFoGF2czPhPJK6uPSP6DBHF0WBn6bYir+
aMS/Y828OLqpGqvp86Imy3WKnAynE340444227+ZYs5Or/TiKvggKLy9aURchJ7lkf1+3xFUVRex
vZ0fz0YOSKVFfvhydumfnXM26TM1r18X06PPDj3sYPt4gtzz+eisGVsehTM0FuQynAYQeZft/LGl
G/dJ31zf/PAgQIzOqaLFGX4eA7ieLR8WC2e323Ei3lGNHxBhDHh80aZYdwgiRpxT2QCGHYVUPuak
t0/sOWkCYPoBBA3IFjbSFYopZk/UDqJ/3kvh1MhCkePqxsIubMxGBzgm3RC7MyGJl4aZHFzj9pg0
gYXdXlTJsUhERXM0z+Ox0KQ346VhoXsPoYEFsWy9HQhvdamiyHdc/5FU2ydaReLPPRojLN2Un2yb
mgfh11fxFr7Twg7MLyxVxEZ284Nzb7eR8B+HOvgO5uLq6nyp8wtqxCdjnZKcbMMFCmwywadMBEps
WpADVjvhz1e0bsj1Yi451zr9eeoqhlexag+z8Yg9WS/YYEf4RXar5ogdUujqXVxWQM8LSLb0V5Wp
I7xGR7GDOSzOZf8U2XuyjDt01eLSNQrIKsTFBczmK4wamTxXeNthdn/AIAPNgNFGkl5hZySmwBKQ
3LptjqqNdZzuwktMnSSHzkA5QCf6nwAbugyZZqtEN1Rgef723hOPFCWR8/XlJeAtThoxB/ffw1ib
SdVVWA8R4CkT6srFSLVcn09rpfnKhEwGZP5Uu6akmOb5UW8vM0DVSppPhKYWfeLKKQZJGjlOeCaQ
XbgEdei/SkU7PVS7XwUH3R8YqVgLRBfIBsjFk5RMdCD1FpiY3Yjb0th8JfT5sj4E6/TXY4Py08nd
E2XCL0EChoWrTVEDsPPn0nK3B4RCzmMaY1J2W5uNlTq90jMVE12cNROMyPRS1pqheTYUG2vuCE/M
RoI79T/ruf+iw+hxFFd+mWegU9PK8l86q/g13cTzjFSUlxiSf8Y897SYy5qGrRboKWg1i2R1xFro
bY6OCc0Ahqg0P8F8LJYeUYCvXGP3bGWoCzE2WjPdz23vbAS/O1O2Omr6K90MXEPbNauWoPnawGbc
tcHNUfz0Gvcfy1xyfQ3lqIV8Q7KieW6ujzNDM8W5ShaZ7VKOOR2TqOFtMzalEDolQt9wf9snaPj6
d0K5DPWnyxqUIQ0muHaDutMnMk6/v2eAjaIkXzkanawni4z+/3Ob96fHeMRca/Nz09xOLyXbaula
JqDhOEH0mAMYcsQEgm6upmhVBJF8PbXRWcDrYhjXQTQQYRQIfXRso1fkNVUDnKK+oWPrfZq/v8rl
y7/R8m8KzDHV5XXShldQ0KDlgZE5MxIbnsE1k72w/rz7bzrMSbW1qhWTvlVGsbaniJ5SYs1eLy+x
xQ3Oe3vxiBITK3vuWSmu0Y2jrW8HRkwTgmdw43AfweMK+s0T45BKQQgkHavMj6UZHHOCYLwh8kEl
aLkJbM/Ilzy0iZHMUy/Uf1Nk05ZtHmdKoOMUX8pdTj87uom3nsEJL0Yd7ZAKY5GDsxxedBWVMIV0
1p+zIby6qylF25hmhBxHxuWIsci+mpwFt7+tmNSmhYrsx2Zi1M6/O7l+GRLCtR63kTGmqjDxSkW8
tZm8eTv454yg4xrpV8LrCht5HeKSBqQYU9okVy0PpzdSyFZYKT3/wjyXNdl4c5rYcUlzjqced6ED
ioxhLVXgt2cJKorB/Gr8CdfXRYc2O8/a8YL/UXs0IMRYC80tk1IOkd3NzRMQQkhoAMlr/tgi9Zbg
h/4OaLCWYnIp/EAPr6iXnyJoU7TgHBePCcZAKCma+t0MWdVlNO+cCwnnqAzxgPluk72P2GCMw1Tq
lHpS46iSU2G19O18WJcUDXOINtBVsxDodI6di0ZKMvTIiR/yq0ZVIlszy3xVa/ylNNqncL5Q5g2v
n6Pn78GXsc/qeqqe0zyHtKzlRYeHdb/og7fU8vakfUSEsSH6taqrWAaRl0tC1m8ujRCzKNibsJ49
ubJxpQI5m5vFnuimbwtHI/mMbK7Sc276ZugGsXmh+W4U6jdDphNhvUbdDBN6zms83zzTFBid6p4X
mY+Q7DcOYKy2R577ifsYXUusU6ib46mzkOCunNJID5yoY8zC9DUz/IcV1z0CFm54wJcGUCPf7dtY
sNfJQjrBuizhC+jEjswz+XLpx2ONZKG2+jcOsN9ADI322CX3Y9Y7TORJm0CWl6VKYzw511aKrkoE
pB4AL6wpjY3Enu3jigj7x6RvuLOMHN2RZlidiImvJDKMaf6FIWWku64rYMH0X3A6rzPjDQ22ZLLJ
Cf5yNjTaWOKTfLjS3+HhupGXlKarhT7vJc+zIlt74kRPIzXM+5Nh3IqoXAqAmuNk0OdNp3g6ACNw
o5hNQGrrMNuYG3ejzHkl55GOi54qQFgwNoiByFvFcXD/iVJiy4MPCyaBIraWoF5jRdhAinYwjaKA
ujhg3+RiYgAzEC82njSMhD131Blvo8R4aBcucuSCLdpr0Zw6iOLN6yIj2ltip79Snrj3d8zKgIrx
OCxMRpceevfvxT10s0vtymBXIQVW7tQ23g1EWUwWvY/jvRvE3of9oAY4lR6bG45cYQx3EdXXS6ih
tIEnl7a0LMkSFxoJtsXSp8FmYmem6ezQTk5M+toS7Bchj0V+VLt7PJe/PoBlF0Fleq762kqFt+cU
kUNsY5vtOm3IBlC1QF0hqP/9i5gPE3tol0YyC7sU2Ynpa6fG50yaIQ0qLjBFbFlI7G2eUNX03h+z
N1L8UO8oMRpdYqQm8CUXJRbnil6QCC6ws3JsapI84lPvmKB9uqNPvmlO3gLqGaJHYhJQRztOn7i1
+V502Msess3or9IKbSJfivaou9frIgHC1Zsc5jLJ8st5WQSaT91ZjOENIS5sOctkx23Q8s45Ed5H
MAEjJtj9i5fj7KVDoM8jjPxfCFZ9XaxaMSLFcl81bKEjdUQzdJPqaC+3AIQkwKhd5o+/ZNTQD4+D
Ue1alLSorjVUTnJjspKvNJVsLXXkkKqGcF2sgzNt243mzf1qGVHRFmj7R5MMzleMRIB3EsJEmUUl
AoJgqiNAgSQaqoGhgpWLTVsXqi4RQex45ZUxnz3kmok4k7iQgxmgGaBwKSKiX68XuyU8pkairjum
mKgzQb4WrwIwJYkESDriNANwmOnPS41iSWYch0Tunqb6r1r/CC6W6u/96igIRl7tYqXmbFcYyZ3f
6yBj40KMoitR0mt7l5J1TLqavvmbYL5O5sG8+PBMzcw0w59rdm0k5BWLjA1zFlODl98Y6f7Hh2DH
CUA5AP6q/JgQdCvBVXyvPb5cT2+z9Rtq5/rvyN4YBNFwHxH7Bi8JOJaxvaPJ6HzmBtpFCEBT2Ckw
LNPD2ndkE3twns5G5TS4HkxLuZSXLhgLie/oMmo+adq/xFoD8KpWOhPd0Q5a8gaMVBnQ9IWFzskL
miStOKR5tJwlljQjhfgsTReTgEjxLwwQnUtLb4jQLbWsJHm1rsJ5VlDv8FgDRxWwhynBCJvew+Te
O9xSUFFZyf32KFkynVB9seFlaXgUGG3osvIyuTbn9hg7gaHTaEP1j8c8jLlxFKf+5oER8SnAMHSh
6Hkg0h96tXliNGo0/v59dB3dn5EbCKlYteDA6HBI2bYir9T985iHWyDHuCfAQvSlQ8B+APORscdR
jtoMHgLtsVyItmwqoLQHdDH9VNEed9lxQ4+Ra7mjx1jeTq4UWZyAnn7os/HIjpfoClXnnt1Yug2I
aUtAO8TxMZcjlhEwXNjchBYPPDXYoZtwCtz3okUhrxZ3yQRDRvpGLqakrpzEQ3494yw8Grm4O3KM
6OWll+pVAHIS1HAy04ic7OrZjAbTlOjxL1evaea/PGZxLKV2R5SRRm+aq2e0fLRofkhfartex3ga
vpcr6dlHz+FjYr0dYYVmcJ43mzt4HbSTKtajEAXas1ccw/RsFO3Z+d9IMK97uW5F7IQEibjG7pPi
TxDN/wUB7IXE6B5kH7Jxr126lpZe3cvELEQgqqVYX2M8ptCrzo9TGlBgvMBs4mu+77bt0UOz+tlo
OKrL+/n+kgaXEEmzWrpKYMAHKqwYGjocra/xFHZMX6cDJhj7UE7qzNP6e1Ai4ODUCRFdjAMlOtUB
hVJyooaRMWMgKQ2oMdYhmkaa38XT9rhcrm8ld+S8j9H7MaVkTt5XF3MVrsgrRjppYi4OxTqhyfoD
OWPyv90c453ciXhNAx+fIXQXUkrvDRZPVznvHTiqRQNmGTNRRgpGqiOhPaJbGhVBr7GuqsgRktu6
uEdCyJiFQPexYg9vELTRra1m72Olokf0zZUEh/1eKvEeWiVkQQ5+QuLt4Wu2/1rqx49laz8+0bEs
/OBmf+CYapMqvFxjSKuwOz9d5/H+sp068YeHJDkPM3X0XLHqoO99A6Lk7UgGiiH7cS2IIm7PLRIy
kz7ONTfQGnUoAxKMaivBzFfjFiQQUqEov95282NiHa9L5P5s21w1RoZO2gpP+IM+//rg2PpRzR9Q
ZzT/DHgSJdBwp3pxUvJfSWLGJee+RhnE6SEBiI4frFO8Ny7XNlCu/sXvjthi8i4GvlHrV+pdy486
FypzGmIfhIvV74+FZJQv7LpWkZtQewCue6Jyjkavzg+7Y5Gv3XBTVE9TgOv+bzQYxuq0mvppGXXH
YPYnrS9EFxcTj7e/mccIo3SyHrmRoAcwXcWFStL8kk3NHOH/Y1ZGYzesswCYC7D+gOwl3p9Xp2Vd
Pe3S7lZFW87sCZmSCXWthEzs1ADKIYfgWOKqX3V7w4fDS4rFTUViotVm16xDxLu+II2DdaWr4ii+
/NmmO4vkxkoryGuxj58K0s4PCXV2jzkey+zcfQDjH2TlWuVxVHbH5enqEw+R3FNrrv9klhXTvU9z
w6yNLKfJb3MhGgUqVP4WRVleTudWFP9hVAfnwAhqKXeeKgHO8vjyss5WbyX506bUI/aE2hjq8542
IkbRQuOMttoAzwKO+o/q5oA6I8KzbjLBTpmiO16ynewdGuxJErJnV8lM8YKg1p2anFPvT/URu4w4
XwXdbYUK7C7RutGab1vd+lOur2T+6VPbDJCDLmh6OOwmxo7niaVRVfpmlkUUU+qwjkW9p708zey3
4ONNfu4QT82JbV7Mxnhd/D4sGudrIRD6ejHN54DwiiGj/uQGEI2ljQB8ZMxtJTfeOW4TnLf4mU72
hXx8fL683++PYOCvPL+RJ9kFahzEb+HsWeWBDY79vigAb7pfAgPINCaULgKxnF4rtTtqanqSzsVJ
T6//wnIDw6pHlkMzH1Ab71lowkvX5WehO7q5T/R2XisvaWs8PqaxrArO/5tIz+fgnDpZL4NA6aB1
iqVSIcIgZnE4/opFw3uqzMZCN2YdE+3IIdtbUVb6e0BslPVlHThMjLILWhCLaQ1f3wTXSUAbHf3f
1PP0KgWiqpy7pItL36WxBGO8VFtdX/vBVItIdUXnJqn9LLLyKMWS58ffJY58F4AqsS27X8qFEW/m
u3y1KRK0UExh/SciPaOFy8rX8frYoZIweUbJNSALfQEolIXj1M6L85j82HsTTcBYdgcsXfyFhS+T
Zn4ce0E3PRqntUz9BVYpmIuvHcfWjTUeDMmwK4XyWVjMlA5c5mZM0NMTv2El8iu/06a3Ycwt39Fh
lMRVonMbN6AzcRDPrbd/roAUop1twriRw87h+ZAx541WEbRx9A4Nmw4YlZE8L28vuTI9om00Jeft
3IYxXQmWueDo5k93oUE6MAOJvnDsShMYtZlhn0Xu1xi4NKyStK8r2vHCnZHg/p4EY8HcWZtcmyJC
cL/olsRcLTaHliPuI4JwT4Nx/V7udxPAqWNuFJXhnM7JqjVMzlGNCPU9EUanRB/hxRnI3MflhMiv
G7QQUAMtLjyvxj0wxoVPBDQpIgpFUnotYU4l2fMm83mXzrhst63SrC76Sy937emg7jnGmPP7NwYH
tljHzrauS/H7JZ6SCaGVfeDYl17+7xXy7ipu8jCg4EsXdARcQEEh/SS8T8+O43zwboLHR29kB1S8
rIvzi4KLCH/rv4Faxpv9GCm13rPRszkgcA6wpqNDVzDe34qT2jiqBaSqJTseus9IM/09JUbPlSBF
PloGpW67PtX0dHo7U2eb0j/btZVhmOeKacstojROTM7TGTaDLGReUSq98k9Pb08XQlamGZBnjmb+
NM89c5iCAOBrv1SPUZgkUCvfLVKMhKAZA4YZDwzSvT4WuRGwtXsijNJ0ei5Oymlys5TP+y2Atq7O
fu+t68rYr3ZhZ+gZ8dC6iqwuhzKHPZlJ9Z8v/Ry8CMrnVb1Hz8uqzMnZ8u3KmeFIp/sV+WWmc4zn
PqPPVHv98jrMWs2oxNWHkXLZ3RncumUG8ppNgONUCDjol9nzyxoew5qTJ42uCvOXuaE8of0HQ/j3
vbKjpuWs1L1zAnJ5juoGSnHLnfGvTNU3CUYDr7KKybY+MW7kJEzpL8DiBby1siNl7ftjY5RPr7AM
uMFS0uPasCzrU3yyn1ZmP+YV0JeY063CvSPG3V61s6a1GQ4NOb3O2lpTXJJdOImzQs0mQwcoH2Po
5zPsnj/G+16EqGgy1FCO3bK2qH58LP//YCW/74jxu8olwYrYuARHp3CzxtTxEaVZcnayjcHtQ/n5
mr1nhTElIXrrAjHF6RnrK9AgAgtDD5SYBx8dZrrBcwAjhfB7coxRSQO5dAUZkrFcxsRY47rm86cL
tT8rZ4/ocoEBYx0DHjzH9g/x0t9Hyg7XtEKJWaQJ2Iw9qrwtIIozNIqVDkcYxx3oNxkmbk6xc1XB
mDYyoSkR5urWcBpeY4PY/8bPUOCbBuOk27j1C/3cy7txskqKblbkWlSDmCY9ZDYmNnmPDh5TjMlQ
2nMTtnneHtVnBa9Max7TT9mwMQT3ipFX3hFyr4oxHpI6rbRUgYgkKYDJvHV5WmC6frfjXNVIK+Gd
KLLbDaZnKfO8ng7EEDYDdQB0xtomNR19jmXJvDwVz58qjNEItLzThSiDL4nRoHvzJcdP8o78ON5U
1PEM44NjR372Od1zyNgR/SzLvuqBYkjWRrMuLfiUrcEhwnHW7IaswEUqts4gHScDPWxHMkfOHyO9
mB1ezkyeHo/kXO9ZYuxHGZZiM52BpSXIvYHe2dqTT9eyzQT9gdDrr93Hh8BZyzVq7kVxhgVlAnbm
3B6vgygAQ1Ql4ntIilaT9AQo1cdHOK7Rg99nPFjWtImL/ax968QLJhje3rZzJPRkgmagGY7ScXga
3WvsDxMyIMiI4hWoAVMk/qFiKH8Bpax/2FNrZl5eH3PWq+ojOowARgrW8lxqHJziyEbz6/GPj2TA
IAsDLhjXlalFrGFRZn9sAPDEKPRqupDowtGfGsINBUeN4IAYI3i11pYqFjehfB0hbYAiIS8xMW6P
vimwbQRe7U1SLQA7GXJIW5j1z94cIXkASBGe7Ru1DANajJ+6SC2aIF1cjG4F28xBtfNMdh+84IKj
N7ec3UBvqui/1y8dANhuP77+kerH3fXf7O3g171SuNRRHyy/LP/T0foWOtYxt+c2EvGrjjaGudnE
Rmw5eOXxWBvJN95TZ7yUNmurStRxgks0LXfzaIop9ALD71ZFafkHcInOh3N4FpbckaBeZx7oFDui
GEcFtpb3j6OgppH7WpECCzBF6yxxjB5H4G+WeHC8ejJJQg84y0dtO5sryJpyZHA8bh/IIGMcimk3
Cau0P0EDtQxEuVu8rSoUMhqDLlqHV7fgmYubPA0YKi5ApwZEdZ8y0zDOYP3HyBqmQhfGv8oCDHhj
rIWiJ7KWzHp4CEwJaHRqv9LFbldxzOv4e/GbDDueWGBTQhb2R+hfiQBRaIBYiBl4UeO8yEewZO6k
ncXXb/T8L6FbGoKpOO5im5+eL28YY+J6+NHwdsATE95e/Wk6jfNeLGLykpNqZSkrRBUa0sEAeDLD
04L77O5/8oFKscnnFlC4gA/FbSErRYySXJfFQcd2xX659GOjNf4yHnDHmI0yF+tYCaBVeP30j59P
oJkheDGp87Xc8RAFxpNgA2pMYCHMgk5UXDBmoFawtmITrUPzfWnYrwtz0ZKDg+fJ8uMxi+NxLrJS
ACuRZ9hpz/gW8XJVq2yK16sE3MRtdjjO8T4R58TE9TkYC/76am4ZPw7ZcWfzTZaRm+wsTbKZeCN7
Om2xjBhbCEwE9VTZ9EE9/UIfb4Y+c8FBWYZXVBypX/QK8k2deSP5aOKPxKJCWYxWq+D4tp6TKwX9
42bDQ+f6h3DxmxYjQwG2V3lKB1rLl2Vl9J1hPrH2doVSA2ynicD78dH+g9B+E2TEKPfkXCj6x3P/
4oTZBAyratjIf+3UDYcWV3qY0FSK9RILZHqvLtgnzPSt+2DYtX7Z5ua3iWjYNBwOd/0v/tT+b+4Y
P3SZXYLg2kff8OQkhsigdcP+XdhclP9/iBm+KTEBax4LWD03gWl7qd41IkE75nbidIj0f2FPSEdl
C7BRHPb+wc1+E2VckXYu/0qmlmZlLM/oUJmtiI1Z15rSD2W+84yPF15HGEcdUGfHmQ98bVWd5Yve
x7KFYZwEutacLfqoS+Nq1xz+/sGt/5c/jd2tKp61OI77t8ybvnWNOZGRc6e3FzWv0Uzqj+qfJUUT
GBNT+Q2gDs7949OwjG0fou9j2/KXb0hyIgMD/lYr05lSenAM4Kw5vrGLnnkptPHs4N+mRmMn62HS
tbjQegcJ3beOPkE+hnQL5A+4Zzvui7/PlrE0l4k2kbSiF1ggE2DQMnHwwJ5tOB5D5ZFh7MtM8qSm
aEBmFhL9jOmzU0ul95hURuTjX/3oKwbWSjJPZviM+bttr14XC7yLDqZJ5mfLNd7ff2GA5YR+WH2X
ruiHi0fzYmHi+Ywd9Jzn+niCanABjImaqG4ZuH122wCsXjbHlPMEYcOOY5bGn2jfZ8+YJR9TmFe3
TzqkGLmlkzfBojuHB+rVW5xHEs1YJG2apDOvf0J389xwSY91+piN8YTN4LAY83PxxEosr2AjJEge
7k7oVemx8/aYMiMVVHVjUv8J0JKH3ZKLUjue5vj7CNmybJApri70L8Q1qJZUN4V3uvAqTkzHMevY
0H1v7MJZGQbYwggtQSYRMRaiVftCVkjIFvQAUAheCYdj0rEa9p5g2l7x8g2Qclu+5f0oNgKs/ZMK
BCeRfC2wW+EQ2I9vkSfyt/fBwJ7X2RXtTLdaoLpwGzLdwQ4oDd4bxv9IiLE41VnI2qp/Vqe2+wp3
j+0GzoErGI9jRY0t0gbCNZxJVwjGyzIDBoq+EV79Q0R3t9jwMUe39/gDFbth2g2O7jIRPV+Z9NLx
sl5P4fKxWIfYIU0c1IYP1JFeNZ6AcPzUzWUOSIbKrJnqCQ5xeUZLLy0N77jjmafHUROWvNzLoAck
+yqMwdba8B2kPrbx6Sv/heUaeFJw4W9vS3EeHSJjRc6V1CTTBBJ/tYy3JeYm19vjfO+vP4/Rdo/e
pFYin5+E0BIt5kAS01fLQ3hoHYd3spxQWGOTdEGJ12nSq15hLE9vW+v4hJ09cPqHnTaPKCcY5qnd
7SUwuMhW8rso79meOFZ2Jq4jmbTHpuVcJscLsHk6xQ+wT7qvcgMK92LI61lGusgQeLrNI8O8kYLa
/avgYlmKg0K6TveE/l6ghg/d44WgHB24PY0HR9d5/zUkyzUq3e4TAOMeKzYv8GQTcZcKWZ5ShZa1
toGE0nYeWNXyHVa/H3Tg9XpzLBabjbtGmdLNrpAEf/GJUfEPDi+8q2GCDSWLJS/va+gG2rd7d4L2
cdvsbwaVtxcOsf7HHigzm4g7X6MG3hK8AIng7Yi8qbta3cocy/gPL530D5mrv2MAFgq2zXRfynrZ
rmNDUEiiOoHiRNdVpB+kHLKey3ZS7VsMvPFWjXPOlE3OJZdwKlymYHPZfImvxeaLo7Uj883DnMOP
pZd17UdB0ofN8e81us9Das+ttWxbEMW9Z6P8TDYmBpka8oUGK470c4kzMUg2Qe9zUYK71DyhXHF8
s4ylvJ7mRkO7zHTr3WxL21/Gzvk6ROsghdla/o/WkU3bVXWgdjN0SvT1H4AyI0pGu0eEPxxe/yHN
+rcM3eb0BrakSKTptZT7m/R/o41Mo+IJXWscKjxxYR5BeNUFKRbYovcnpZmjkvTY8nrGOTZRYh4u
7Vmb+UKIthW8yv2FZjs8K8V797PL7aaJHiheCQqndbwR6BvJkJMCILg9mXOMCMcgsi1wtSRXtdoD
iTQUmy9WHgntvf20Kfao3HNI9fH7A3t1SwsMrt8L67Bp4E6OhtGopEMPOfmNTOaZE2RzBEBmcibR
JK8rvwNHeEymgLXFY0Xm1HQ42TWAKN9HbdJEyGZRiyRpQwFsY2yxsdUjn3hPE0yRboJbG0KJtWw8
kPjxJ4uEjWy6giG62U1wBmcoelNX83ozrDsvVmgeVeMTiRoTVfs+W8LvKR4NTwf0GG1yr5NzGSS4
M4Usr47+HP55LBTjj74BAUaXKoxGRJgwh6RjCsh6+4NHH6qOESGvG9TKdst/J4UDgoyLTiQtnNVu
f4JkPrddC11TxDXb/WO+RtVqQKUX0sE9zbI4uaZ+H9Z3BnDieCZ7NKkx+Hk2jvei6KznvSqpO9+O
yK0kwDGkPFljY3RslPjrsXBaAqWrb47/xHN8RQvqHJAZ4vE0mmX45okN0ptOmp2bPjt+Xv3B1WjY
A71UgeWiG9PXkleJGzXhA2KM21UEPRHF/xAz1pElvDsGj59RczcgwYTpkRrqun/Lcsp0uv+FLD8e
qLzw/Pbs/WFUB1Tke0Gro0sZ+xJOLTLesM7n8wr4KwJ4HrTweJn5WKi5xBhrkHtN20ozEDNOp2IV
k2VDZXSGWvKrMNvmc6esLQ7F/vMfsceahzwRAaMHiiGQ8lObIDtMUDBxlDlP2nnXxdgF7PtCKN03
9KKIjkEdtETZCkrOKxRL8CzV5w0GX18ec8cTQsZITNA8kqRVr8VyQSYhZk+4JSfe+TGGQvL17KL3
QpjM/fV1qdMr+oe/+uAuwP8ckR/P0XwLIxuq191VzXUd1F7WyOvjCIEha+wBgIU/qDz1CAtYK1AT
ASXpx0c5XqIdkGY8ciiGk6DVISgFYEp7oFINedKG6ods65H26b2xLotuIa29ECG04zymPj6tMKDO
mpMwTy9x36+6fIs/S0uBhO5m5gsPNmM8kTGgw9gUuWs9Me1wwBJxAWm/iRss31k4B5+XjB1P0Awo
MXbFFyu9CeReNtd9eyCQ5EPowgJ1NYeH+zLesTWgxZgVOZZiRTgjBiiMU22izAXHXBGsosCYHEpA
nLviaN2P6D31sAC2N/0GWh//eAjc5nsUQtA6gI3zXPvM8dRsJK+oijupWlCr6Tonnjm1seCGo3fj
pazBATKGRANDdd5nzutFtMLagy9pqcTEw8K+DXbofHFjKB5TjFW51q4g+Bro3aanI0N/mzw9viVe
XMhG8V0o9UyBhLWNTSS5LuQdLb4zskGqd+dIx8fkODLBxvPAkU1mktsztI6M6SYh6p6bQeGEhOxQ
Su03rVj1h4YuO7L/7EcRTHQrm7uC4zR5hBgjkap6qWkZCK2xwXbuc9B0eL/OGIYskERp1ieslyrw
TMv544vgWdLbJoxB4ByJepaUIn6+ps3CuPYLz9+7RT6nS16I3ivFz9BCxUtK1vsF14zN9hV0SOUB
3nCzz9qgqYFdDryNi6MZOumbBHMT7kQV01kCEtZ0KT5FROSaFx4TzG2UHeZ9YxdRC1qe1+v6LTAk
ADb8akliYxMbuqGQL+Lc0Hig9M0UY61ns7AppBYkxbcIa4RXT+brgnIc6vjbQ8ZSKKDJAjiXnTOZ
drPz9JLVfdwXk5auEY+hX6YimH/CHCDcECd+GDUAA3pM+DBtpLjqRx2P3XuEwR1pAbvJOTceCUbe
pOLi5xf90l8V8ATQRrbFrMQc2Ubk2+BYQ141Yjwaw34fSZd0gC2zWGRK2cpp18OD1jQmfkk6p4cT
6aOyt7Mx85fu++KAGQ3fStZSsNzxGthGRXNAnhH+VnWTS30G+a23Q4jy5XEc+XgSZkCAkf3JWZ1d
pm6PTErOq/WZbq3AqJ/nZC98oBPwah8wfBU981Iw41nMAVlG/nHYmtd26vV4NToSP/s2+mzLClEt
h79ReRnQUe9fdol+nQjxDLvzXl403NrMaLf5L45MjjryAQ3m0dO3GFZaDl6WhgvEIrS/oOytvH5w
yPQ38cPUDsj0ojIw6tjPWpzlfu9gvvexrGV/62FEyerQ8hjqlegRpf5QB5RQrmoiLQZDwQWYZFVJ
iRV+eranzHlPq1up6J9JiWxvlqjMzrnaQfyWaApVP0MReNeybxcesufpmWBzS4/yfbaEzYex0wLM
Zi8VjoiMB35/H6zINm0lflWW7RQHaxhRRgga/BKS7A8H7rodjtSLbM9WBiyWUHexbnCZXZaonMWw
HY4233EkZTS6GDDEGI0miJpJCFSwYxBZXuKR8hKRADC+l7kskOl04RuSunSr0/Oke6okq5nNOR/w
WFR/4lpI1blLgv5W1wLNXkt/EwF/pNWQI3RNLeO9W8ernwOGGWvSoWBYTHWcq+zPZ0JCpiGtbfG9
eKklKsjEz8nVXogf12VnKueTynvnjUYoA/KMkdEbzVUbGYDK8ZcfEv9p4fFc+fhLckCCsTEe9kRr
ZQAZxVwxYJ7CJVw5wRIbbfFbMg8GdyiLxxJjbEIl8QQt6m/QaH5jx3CfHm+Mq1kQh3IMm8ijxZib
i4elOTMftF6Mfs9DamL3i5Fu1m91R2cHks5Xq8ysLXWrFAAvCA1e4oFDn+3M8gsVINslpCcxqj8b
E27osTrwGGR7suo4zxo97J3Q6eQu5r4J+22JcxTu+hSHkTpLZ6FaDjW4qY5e8h6YV7Y56wqwaz/t
FcNYZx/zKznWnx6xMseVKaC1HeX4mNPxh8e3mLKtWbMwQIfR9UYvJY15xl6McKVaCdJkHEqPHbvI
1nAyX8He1t7G9XFZS7GCdpU57xHpO243v1MswDY40e143mjAHGNl0lRNM9mHmqfmi/xVLbKILLiz
XI8DPvGWPR743kj3y1ruEPBhAn7yLtPrIr5gL/Tj0+M4iJs9HRC5XmZdFvTabe2/Hv/yeIvD4JAY
w5HVTZRn/TqDwqg1o/VpuNdku3DNS06yF32NpqjaSXk4eFzBY2zILJ+k/0falSw3jizJL4IZ9uWa
WEmKkihSEqULrFQqYSU2YiO+fjw581qoLDRzrF5f+lBmCkYi0iMyFo+ib3FscYwgj/iAK/R+IbHH
G5rh3Ci2ntMpzThm9PtkP9L99CO4fXwcKGLLN0qhJ4p4wYfZhr5neCcO1HKMi+2tMo2sTlR6Suj7
y1DYfwMp220FOJZ1fW7MLEu7CFJUlVAgXGH647y+/dc5rzEQoP4emUp911+Mgd6O43ZY027s9q5I
vHNug1ASraa7vW27b/dPfqXxAGfxxf5t2GyHFdYQyZbWUsBZH80dXkrV4HzyZmGXn+wzKdT8Zuen
Vj3Gv05QECzLkvdOCQ58kCqjfIJ9Nza3g5Ce1w3/cPVcM3GgDkmGJKPnmTtNS2yZ4ByRLUZhkhtm
8w6QQQZJiDCHJQAZuoYcj+VpXwXpyxTuY96bjwfUbJtVJuht01F4a7zzNkSyo/H5RBS3X33Y7v37
l5KlMowUui3lgkVLr/W27om944vhXFl22LEYz7LZyXiLDeutbpuPmd2jfod5rouDk9soj9z+Vt57
iOWuFTNFzE8qRBoBMsYuwTRDYEfeJ69ti+cr2J4pSxNT6Uyv1KA5Jdbo3u8/tU8U1Gid8L98E7Ft
U9qgiFPdwvoyFLSSlx5b+XqnxyqxCzjeGmK2a1f0bqPVNQa5cbuuBKqz25UlWRmFOWQqHchDnnLy
swVVE6iHOF6DA7psMabsFFkVUixVslqShOTMA/V/eV+hiwSbWkxLZad86qTvC9nC0hSwhTiFJzxl
2zcbe9/W+8RzuPyLy2ULkHr+RxyD8p1Rmh02vNNCAp0o3GWbg7lSfyZYVWg5wTolwT7YcVzjv3ys
b6FMdNdVomSd6FKS6WHjrTzBnp6wzP6Li/D08f2nUXzLYRD+fDn1Si/Qs9yAnPNhFTpoGaeMVA22
tYFHjytwOZvzLZDGHDMrbEFlWcUhBDZoh6TzbxjQpASaNFKGX4FbwTi9wzH95UDmWygD9iJmkjrF
hEm+bCDS2w4Ddm0+hnvZEUGnb+/qDW9z6L+g/rdIJgSsxbqNBxEfEAQzZ2I+3lGqO5B8cTRbdpn/
iGFfizEY9aaGPjxe8rvtxZ485IvK7SWha4a546AcY7nqPPt21llQNDkV6HIwz3svDuqPLCOh96Ps
XI5evEvHPhWjTGwLla6owtxQtNE8D6PnwYqs0Wuwf77vVgoiA157z3Iw/X2WVP2ZekIlhapZwkpO
hhNi/XSccLTiIRf7TDRCrJ42egol2LUqk6Pqo7L7Mpi+7iGd7nC8DM82GAwprSwaUHwDEG8w6pe8
3ja9q6+/AR3s27APlajItCtEOUd5jS3aWDL6QSm3RkycJHaL8fK70wq9PTnot5zcx9zn7Z/APU8G
TKpWrZJshIbV3en+o3CAIee7u9c7uIOA11a7+MQ3DBNbLk0sOmWD/RprVuWqStEfegZ/GTYpeKA0
QQb4tkqLAdZMCvPN8nFQT4MMjkyhtXPNrUtXwxKwdJVWm1PLMcfFRnVNVwy67Qhb1liWfjAR1LF+
odPyDjCq/yht0JcB/637X7rziPbkyOs2kafff0YgPDVdzudbum9z8YzvKbTaRJ0L4rFDtURnVvzr
9lkuVpPmAhjzkMLkArJxVAA3W+/D+6Wv2oA29KK0WcAYP18E77bAxYz6XCDjZyTjVOjDCfVA8BRt
VLcKksdg83JbyJKFzGUwjmUcW9USE8g4Hj1nBD9VWnNezYvpi5kIlko/a5shVeiH2Wyrffpa/0R/
RnS2P7lLkZf88lwQfaTNELfvpN5MKF0DxhTCdeg8okEoJ3c0Jg10l3Nw1JxYvJoLo5HJTJg5dqOS
jBB2djGu7fK8x+JDxVA0DcT/EurbbLZEijoJtNMibXMwMJEttcQE8VoDXXZCRTB6wdFnyRDm8hh9
ehlt3EMCeUpC0tecxLsCvKi3jW3xCs2FMD4xkpph7GUIabzjBtFa574Xb4krv50tkqxaDUn/Abp9
BaFop37NJYa4ehH2q81/AHVys682RG2ia8IEkMiQX9l+1D7BM1DyyeQGgcRpUeJ+QwZ+z4OgobAB
dSHM3TrgdtcPNHl3gZYc9FsM8Q1VRm1Z0g1FNpknuyJLwlQP9PtBsaP0fyCY3pPLKw8zrs//P05x
Jou5aBcMGJzCM2S9bAzivVePRpA+jKjFOQ3o2px96KIJcG/rHngC4dS4eeTlg539AMZYswwTdIOE
H+Ac30PwIOKFESAaNngxz9Ilnx8qY696dCqVUwU5G3C/VK/R/vZ9WLxzMzUYaywzYQzHBn8+xztJ
XHWOGzRcjuelXM5cB8YIu7gsQaYh4azQ7fW+Ionf26pz91pgmtbuiLQaOIHiYupjLpGe6uySTVFZ
1mEJiTQdcfQ8wT17ZL/nzkDxNGMc8piog4wNMZTiCfPeFqTYa/Xp9ida9F5zZRgnrBqXUcqRt6ZR
DUY2sZBeJfIrBxgXQ8+5FMYND5U0RWgggJQK3ckTzOFkFxvffV4HkceDCno7/ri+iNHQNGWaGBNi
hOllgTkrTYGwli7RcCUUPgMAIufkqGHdEMMmEa3QSlVRUiGG9jMdR8e4Vwm6y1Gb+6vj+9aITSSe
x1wLzcmgGnnbwkEtvLEfbRIjpP4c/x99+ctoOxPIAFAUy5msRTId78II2fFDcVQnR+fpF0+1xbZ1
YyaJgaBTLqZWluEUcZWQbYgfz2A1mNBCsnkUUbkGviZ7cQO5n7rLu8gcQ2HziqVZnc2w1kGx74SP
k3+3Xwdf2sq0eZ+P+otblsJAFBjorWzqIWczrC0PIwGv006ydxpaFm/b5HIAMjtNBpqSRM7OtYXT
fMmQp0eDnTdintGyfd+/x1372gWmfVsk11QYlKr0thzrDKbiNI52bewbPcWRV8WL7Kx5J7kIiTP9
GLRSYjky4xYXwekpj4FyXx4FDSjPbfDmXW4GQ9RJr4vUBMaLSDr0K+E+35x/3n8NyF3W3C05vM+m
MsFNL0hVehpxhvW78oq5L1UhrUueXb9CgN+CCiMwVX+HRDugpuZmiBfd9Pehsr3f1ZiqidRA+svZ
xUrx6N7bdr5yItg5Ne3exNfdC6/zeNnrzEQy+BKCErQQsT6Yto4BNJ/egJpfWAPxwv2QnDuuMviS
nzArWp81HK1L6V2rlgiu+hp83r4FS0+zGYqp6u8hAVoihTIccO9qxU9aX8A85Up8tdrtbTGL8Rr6
tbFwDJscNZG53giMTXOSTXQe+9N9wB8NXT6s77/P3OWsFWW91/H3a9cBfzRdltF5FwdzqLf1WA5w
Z4ow9zgBCUUfWhCEJnfbyZ6idbSdRFvvSLPdofJ/rx1GTtv+vwDVt3LMlTb6Jk8lBTI1kG8T0cUi
ZxShf5pkHdfk85PLKrBoE7oCMxYlnJvJHKaKRc59SC2vQWT6UTycnjXMVbRIxbbPlR2Bxpo/ckl1
+MPT6JZpoqMfubcrQdosNJUxltBaIfaLgkwB/N8C0YJYsuXV2GBBzoVkXrDLbVn8Kx8wE8tc57iZ
eiuR0wmRKu6YlNqvz3bQbQKFC8wava+3NGTus9JiF4+cQpSjv5dE8QoHy0e8JwxJvP5CgfXRfX27
eJIdkuf1eo2O0yN92iCEQfXr8xNcbvb9G95SOwANx/cu29fsEBgMiJDwz8wSv2yrBBoQ7R4LFEGX
Ia04d4f+nVsnwEQTnQiaNZF+Y6i2LbeyQqKVXdlfymO50V2OsEU/OFOKQZxB7fVazqEUIs8jth4h
mXAv4QBzm5eeXiRFxMq2f2yXuS/hFPemfqGiwIJj+kcFOymizA3vAsrsEwQ2yG1bog8Y9MeoP40L
sVgK4x3dBu9xbn5qEWpnv4ZFKCOOtFzE0tyj8z5tlM6z7Kv7j5/ViHAnlq6h5q2PyoBTKxitJCsQ
R6u0kxN7q6dV/GAWNrJiSeoEAMXQNuWgAisFzHi/phundi+8iHgxFPjWms1lioMSS1kC28InGNz3
MzaEhXeKj+l61DfpHq/Pv3tGzUTS4HkGWdM5NS/5BZqHGfHqtZgSATGI7ybY1hFobx23m4DzZQ0G
rKIwxriNAIEb1UfwIZ1Qc1mLmwQbqMBX8cnLJi2nC2YKMoilptgUOvVUHtrk0/3lIQhA5slBHw7w
Gwz4ZFUylpoBISignkAhijItN//MgV6DAR6k6uW0ayO6pnjjWZ4m2i4cGXhfeZwYPCg1GNTpBPhO
4QxtXhCPYqfKSCLw8NOhd86xXdPMN+4duxv7NBg9untD2jkw2OmdgbkkoA4yttK9COru8+prh1JO
aOsuNzLl4LjBIIwWdmdRaHCcGZZ1OMlOeaJzlxg/sQuB/HcwbjDwkqp6hItNZTVkc9zKhS1+Viix
Y4Up0Zy/exN+mzybrK2KojWKjDrp97OfPUdbEDDuQd80EOGOl+1ZDrP+cRsmgx9JEZ+qoQRkbYFZ
3keBF2+xAcdpsg82fxkhzzRjwAMzuZdMALsObWKMHyY8qXGCvMExnv2bDGSMoyWbZURh2Ml2o4G6
CBokHeQLeNsnuJIY3OgG2ZS7BvaPEatrmhH8R3coFmy4OE9P5sZNMxn0MLIoU1I1nlBQQu8MqKko
CTfiFl7PDA9vTQY85KLKhVSBrW+O521PiqAi4COSufPMi10Xs4CFDfBDtSyKU4+zu/hxSRCMJa7g
GpYd3hUtqS5O1RCdnO8QLX1u4uTe6u3bt/razHfrSBkEEQyrDNMLzATJHoyI6raywSbl3Elc0Kit
wtoOQXbsDWgMlRM3ss0AHjVCLEHfO3ymJK4tMSDTSfIp02vc+sva82rbumBVPLiVhRUqJNiqeFv5
5ZTy901kNxhnkzSVigh7QoJyi4VRKzA8b59eTYLdZdbqkyONGg171KaKNRi6YmIP9/VBO4tS6k7W
+snIEQ4qTrlVMCjoB8lDYX+m2088czjSlu7KXBpjwhOSeGVvQRqmakjhJPbrBdEJ94W6lJeci2Ei
7ikve3SlnK5Bg0Ay8EEGlw9ejWnRLOZSGCst4iIpBu0a/6DBPwGHG8jpUc3iFsgXG7DnkhgDvNSp
lPUh9GlQHmwnrHzDXLtNGx3xfvjCm8XCulHet1p6Ic2EXn/UzDJyrQgvsUa/1dHpReh3F1OeRDyQ
PnlGyBPFuDrNnApQrEAUTe4eHQvpi4Gcj+oJ0l4+8+N/Z4XsxIEhIXvR0A8X+vFemYh+Ql2XVhtS
Hn/HYnfU/BAZh9eABT0yz9Ds4tcYIdt4mCw2sfkCvY4R0SynRhe9LW6oeGNloMU4vCZ9ufwyi/Hg
/Icw/jCL5T5u6c1ztk7bEkjHmnL894WcARKwny+cAHSxCcZUTQuvO01HNx1zO+KToCVCdUZQjQlq
WOt/mJY435L+7j/x61sMczUiq+0Esy+AX5jtwsA96PKeaTmHF41x5LC3QZUmqTXpFcQ7JNpFWFeU
gOyQ4OBuK7TofGfndv2Qs2tnxGgIiBQoBL/rUaalMRjBA49sHvU5SAtseDnexTnOuUiK2jORlYY9
VmYOkWhsBpXN+1bxTmtt261EVOIS+FXnto6LXbFzgcytUPpeMIeB6pg/1KBRDnYXnyOC973ov890
Gi7qlHddBZ2O011WE2uXIlqifaPOJ2+LkLTsRP8xQnYMJ1f1TBR72PrLEZDl6OgIAL1RAOYFjlbU
mm9Y+3VyfaaVZoqRLic1fT86ov0Q22VNmkA9GOuvvfFG98L+PzbD8rRjvKmgyTp4nCB0enjBPgea
Yk6dapPdZQfwqvBaHxc5o+bGwQBH1JZJkUvUGo9ev09DB2EeVnahJvz6+fXFJe5fDkm+vx0DIOI5
QgVahTjKR3J0EGsGhj0cuACyGJOYigxGdAvxlsgY5OV8GvVGNZFKBnvZsNNcbW2nspf73Pf3okYz
ScyDpJMzNTKhFA5Qe00xQIXhKWEFngIOVC0VuzR0wEoqFr1IJlZV/n7H5PhUtGGr4hqr/qH6sJ6G
t6ZG29Am+rht90t1xN8kMQHC2OiCUJgaJG2OD97HoX19stxfPwle+iCxz+2BaNzIeOGuYeZNEiXT
0mlxhflgoRiXdRlZ00FHruZFIKVdD7YJMl23dp731bby/2+W85MHXkvxHmpgIAeQDUUV0Uj4+8Em
l8tJytRSBCB74fpA11uTt4tz/wNbQLjcfteJJgZUfpPGwH9UFU1+GTvxmqItsZIMN/yH5Z3JR0RS
7wk8Nvl15+Dbj+be9DDyV9ngXwk2eGrd/sxLTx9dhuIyWCgkQ7+awQzekl6rumKIRVTPNlvZrVUU
whFVi5AYfFkruoiJI5GCCaP7bxKZj9yKl2QcsbrjkD+iMGwY4FtFOhg9T5fXHeLqF36iZSHW/U0i
czsvvZBGU5iKtBS5VZzwQJnPkG7hLjdeiiR+k0RxfXaaRX6aQPKbwYp65GcfpsmRP18Duwuswyf8
oEwJBm10i/K8lLrgMHRZki1Uh0HxBBP+XXBTygqeeTkMSiOj18OIpzvQ6bhYdW8QeMjUptVRZGUw
KVD75puJroCP/NXy7XS0h02AZTegxLbjl+rJPj3snZ6XNlxqef/tFzIfoY9PQ4OVWPiF3RqFCayq
2MLepsZvXXAF4mhsYpt3J5VodNem+QFGxp7X974En7/9COb71JmanWIRxwQ6a41geBc1Cc8kKTfc
ouf9h5HPvgfjwNM0ssrGKqAtXt39Xn47Hdznr/qD97xfqnT9phHjuodpQmgXQ6Nu7TiB1YJ4HNXa
cLfdaEQhMQYbKy/bWpgqQETrY4XzFntKYBDCi5EFNrdqvPTo+e33ML5dzuCJ9Z5+Zsf5UN+mD90B
DwvYLlvSY+SR5ow2ocVJ4Cy9+eZS2aYX4RzK51yiUjfby32yk2vQAsbOo7ryo7sRaQJs5ordC8Hi
CLTvnTefkXPZdB88aFsEmu+vzna/pEYUj5aJn3FBERFZEL8JQm/EllULq9c4MEoD9hsWxjLuDVGZ
W3pei/DPuO5h6vRPARIT3EG3ZUybKcW8HOQuVhuhuwrykBbPFSJFSIuPtoBxDgx02FAuKri7xq6H
dUtBBtIykDGJZV9BwZJc3Gxd2lMQkY8HL66Ihtab+zwnpYMgtfL369G378HZZHcJ6LAowtJHPUr2
pp29/k3x6jdrY6CsOpeTFeu4c8DTI6pXmPHCbj2+3+KAyBX0Z97ESLMILBM4+XB3kSpyCiNihl8n
J0q9uPwxhCSaHCElWKdhrS/qO8fAFmLa37RkIKysLLUXQ5w/klGiLSSe+qkm6BKdSo93bzjeS2VA
DAOHeSEZ9FM7dHGoG2Fa/44+57og9nmQSX/3H3alKLpomZKsGWzjk9AJ3XkwcKr5xbNIPtzr4Q9x
Yxju35zfTA5zfsYohTg9yHnxnDAlyJKI6B2mdskRtIgEM0HM6Q3KOFjxuaGnRx18tu68txje4LaY
pe5ahIff58YgOzKGrRaGENPZreNd7pVNCHLHO/JzBc9SkKDdXjMX+ZabLFm0xG/J7KhtqppR33eQ
PGIt2uuv0Is+UzKNdg4A4q5hW7x0M2HMQ6DTwYUhWRTuZPdsJ/BbIWAGy5P23Gr+wvt0fqLXaGV2
v/Oqj7FeBXopZLuR0MiuuW+Nz0tg8E6PwW/NCDVNrSBFeEB09YZpaPS7oP3Cvm0fSymt37Rh8dpq
wABL7V03bEf+FTrg01YrTCl3K8EJPmmrS/Kw23GkLrrc2edisNiUizofEnqGvZ0/mHedJx/be6d6
/hKcz9jnrq9eKkH8piYTQp7Mk9RUBgSClEByztuuI/uv7gNYxV07Li3i4kw5BkLO50I0TxqVhaVU
7zXxVhHJwfW25+YHlwgYf1OLARFxSjGEcIKoymk9uuU0qW0MFltEtzNXeDolm8ludl/Tc7Av/C+D
tg5xvACVcAOXr/Y1uw3YMhRbFrUf+g4tbf3nC68DbemRP1fy+u8zESZYOE51CxGdfd0AjNe2MGG0
/SsAf6b9yaO6WQ6dkHcy8bIWJclkrsQp04TzgFmVg75uKjJsy1/Z9vT8Mw7Wbebsuwe8eTe0oMk5
yaWWWF2eyWUuxWh0qVS1kBvfbY7NAQkpZY1Ehr1HEyHnAi6kbH4TxVwHMRqb5CxAVEbyg3SPcv/+
k3PFFxF5pg1zC7IwairThIjK2T70r4aLUbl9kPu8fOHyE3UmiLkDZi3mWqdeEBk0ARKTJ5J9oSqE
uT3aQyi7jUmkp8btnOzguhVm0D1hN+CZT555Pc1LV0GRdBHr01BAQmoGV2Vmp4kRi6GmTzQZVWW2
UhOHFwQt5n0UWcZrTML/VJZK/5xl0VlsTXrbvKewd0M09Ta+/bUb0ISCEWDON1wKuubimKNVtDK9
XEqIy4jz/j6RBx/s0zm5fw64HUOLT9C5LCZQES4CnPiZqoY38Pb4cPBAd+2HgQqGEyTPufHX4tf6
Pkr28Zkj8Wtq+f8epW6PJwRDeGkfIn90QbH6uYt5uZTr246FypmG7DszV8IJbwMD9zshykc2rQXJ
TbCrfW1u1q6P8b5f5C4k92tCWYZ0fb1zkMr71J9Ai/YjAjuJw/m6SyAw/z00BJnZq2w2Qi3RExdP
bnPe+P5TDP7en2/2Ba2QX3Yre381xKvPZTJhjXBRUi0/4ww2x2OMJDF5vV/LQXjPCZ94qjEQbirC
qalziMHt7ySstkrGXSv/iARbbHzLuLt9kjzbZRn7DUWPInTY4eYfIkIXoblWaq98n6AFHE+9wk5/
AcNrLk/PUqShyGhIkSSaDNaZ0+xRi8TekBCPFQHMyuQI0jlMO5YjGWsbpRmewSzFpHNxzKmeenin
8xniEET1d2Nqp4G9CzHGtrp9nstX81stxhGGRln2Z2qYxtMeDYqYGL399xc97VwRxv3JYZ6AcEuA
Is4o2/Fe8vXjWv3A3vsgeuAOdy3G2HNxjCuMWllPTQo1WIqbO06lBhcvst2L91av1u17wB0fX2Ja
xDX7PkEGuE/pYGJEAgqiUF04WP+DHUSUMtJ/pLsDbFodH4jpdkR3eWe79Dyai2Zw/CJnkWzmsXR4
ufhwx1jemA1E55k+x0TYNvWmNM9KWeFI2/3ggJwCDQYcCFl8Oc8UMaiiM3isz0N1mbDmBQEMpaoE
wblNhymfzDuQR2A33489VjV/cr/dUs1//u3Y7nSlTy5jaUY4QKdzBXw5ZO18Xti+VDz+TQoDHcUk
a01fwEJenPc8JdjTHD2K5Fkk6J2IHLodixfe0r/4p/v7xybZMuFojpXSWDjPriESCVfTifZqoIKA
musX5+MtlgwU7M1AXUVFZw1L1ZNOjV6P2kk6dBfbEZ8lWq+6Lx9t0+PR9y11m+pzUQyY9G0r97qV
S9SlOWK0SjA06XYP64vkclvNFhF4phaDJKact9ifUcA2jk7mNoFiO+At4zwOFqO+mRAGPPRhHORz
ByGOWRPxpx7sT68cAKae4g9bmIlgQKJXqynPGnyeAbYQRO7hTGrbXBnvkr1udS71y7K1f8tj4aKu
RLkZTHwj1NOUjRRUj9XJrurKFSwnPm3Gye0H0nhW5oBYX64wuamkbtk93lb7Gp7fUJuFlKLAzgwF
SdPD5uxi1L3qgSp0YrqLyEvoY8aBFB9PTygmO6mngV5KPyRHzJCt1m690kvSrRDlc3tyFgF7djZM
GKifiqrTLql0qEySDcE02Ug1XciXfuK4dd5NMRjMsWoNV0XAVyhkJ7YwVhrEu2D9vK4rwuXeoxZ0
66iZWEXLO+OUXHDUNC+y3a5SkJ31xL+7e1uvuSyNSz18cwxgB2MSYTohlQtp2zEh2HWZ2uoxfOVR
yC1mJhTNUJCbALeFzq4717uoVbq0xLWxo3vFqf1wpTwVwfik0qW7DR61qJehfqJ8ZkR/vm28y/5w
Jpy5s0na66Fa1BKiGNAbbx90+wHR7lOL3FbjjjatzgeO+vRXbuNbLEuyUeVS3WIblnTQqqAI7u0x
stUN2irocpG/KgDPDvhasZz5/DGUWiWUcMBoZNn2XkmwfsvqHeT/N1zys0UL1VUkmcCPh6Yd5jw1
BeQT4aWhfsOTXd3Gg/fpJ8E6sfX+C0Spt7/eskP8lsYeYyKHVXe6nCUkl2hRLlqPH3RENasc9BFw
ZC06kJksJnKyTlY1aQo0227TyNEHV5XRRFt7z+37PsNaGJ/nsZbzIjOJDIalTVhoUwPtFNJ7hWzf
rUFv646ubKF443xO+9sacj6dwgBZ2lRhOSmDdPAGvwhUby9ytmtzPxcDX8kpm4R8gIRGcC6PLfhl
M2zQWW14U4PLmDw7OeatVcSpqnQFTs5Bmi5xUSTGGCS65fnk6Ish+0wSEye1Z3AXaOdRQjLp6NCX
6kEih/q5tFfmnf/DtrOHYJ+7e0SfvD6bZdyciWbDpk4bMnlooeTmffvuHS41wSZFYudBTETaq78L
eLDFuwNMEDVlpypUW2iLc9UkW6xJ8lxs6PT//tKSfbruPsqP21a5WHgAK8R/EIXdLh9LRqxUFmSK
Pl7oaE8b3GRrNbbg2+dqndv8JNpiPPotkU2idcpQGLEGM30BeU9so19+8uvV+cPkPSuvV+oPfz6T
xGBK2vznPLUSrBSocHgUnV/6N3QlbQvPetKefj0dsFWyex4DIUaDULnSB1SveO9baqa3fggDNXLZ
qs0oUVsCq0PzkHsFKP2O149KKU7Ry8H5qpx7w/KXGFHTlHmKG9qic997b1cWOSNtvxkQaXhr/QNV
Oo7ExZfa7KwZ8MmbLrGUsaM3VXrAguvLtQVNPUwN95Wt8I6TwR/5HFuiOUFW7TYeXQpxLO4utglu
5pJgiE7yQeL2Nrruq6+CUgizNViIi9KP5Tgb3kHzjJkBKE1WdT2OcH2KO2pjH2dbf2hwYbkvRqrT
LRNi4EhCC/wptKAziOxVH7SJYF1LXyv4yMK1/1t7ZYCoDSWpUAwIS3N7u/E+as2uKt+8d9CVmtrJ
3zBs6zMQUpmwpqTcjboIc90gOsS7LiGWDQ8ZhMg23bbTa7h74xzZDZnV+aJqZUI9yotTruOHc4qp
r9XqoXBqW9BI69sIEje5HW/BuJlvP7ldsdcNG7d+AYNK0SlMdb27wE172w22vmwfzvZHQrL1ipLC
u3mwrojsvT3vuVNnnBBEY2AoOo1m0UeAoa2DftzzK8+BLdGszL/j9d9noXDYS1jdKvX4jr23Ra+a
4lVe+TxYruWicwqvtv3wUdh276/RAur/7O3Hp8eT36Ej9TkGhw8YOvzJFx/uexcbz3M7eBkHf+Q8
qBczq1jDqtPXEBr52a6g5NwaQn0RKVIJAQaY89XonDNHSzwhJ8PKelk3WLe+2fHyS4s16blg5gqP
fWy1UnQVLO40UiQEAx/HrXgB+cK6exPrLUbreSnJxahwLpW5y3WUW1INsqEDMoPHh+3pKYts6YRu
OpVztRbDwrkk5hafklYHUxKVZKHPXbWL1u5xlmvFlbbG2+17vNgHOhPGdgqBV7tTywzCNhhBimov
e48f9MMpdrqVXRrwObUbYCXYybl37xV7XbgBLrZuEJ7fowVa9jbPfwdzm8UYD++yoUo3sSM85Rdi
V2vKYnRb38WX9FwOc3elqKjHkzVBX4yRPTzU9hO2XvmG7ZI1fBudz05tXul4CS/mMpknS9eWfVxP
0G3s7A8vRTEADdtrLkc6z0SvjTgz2KjV7P9MdNPuFf8NlIM70+Z5ahqA3PpQTNBwSqdIx8fCAVoP
222GWWx07MYWbWv95Ncs6ee4JY2JC9K+rPU4hLSwIZiuX697/0e13nGsbynMm38gBlGspG+LNpKk
g5ythCfUo6fYDgXexPfSgJA+F8NAiNZZcl+Y1PZe0Jr0gNak1RN5fHVBrQRGoQ2fkJr3rRgkmUYp
Pac5/Vab1nE0ED88o7/6ofZiDf233KzKUuw6049twhiHPMcEOMSBRcnyig1GJLBvBs0Rt+/wYglR
1zH1pGuqLGls7CFNWiwpYDA8lFNg0DRuak8fQ+w8r1HCTxF7cDM4S5HyXCKDTq1UCnEpKYgaNw2a
iAU0LOAxiUzYbidwCtqLtjhTjgWoKp66bqBGglNUC1vDIb7cPsBFPJqJYPCo0XsB2wZk6SB0pN5q
r2Dc6ewEC2//ypPNBFH7nAFSMYl5mvTQZbCd/LG0m4bQOdoNl5VtKaqffx8GlNooNvowwffZ9CFB
lL2+x3bn7GG3p+xB3ErQop3P1GJASVCENh0FFb7K+Fm9SVgIcZKcTHSQPOHyJvIsj4GmOO5b1bia
w8Z7f5hIDXNABRn0BtzXA08tBp5qsbRAcIBDrBywFE1O6RvPwhowwSsQ0tvyB6jPzo+BJREE0aXZ
ajRjuO0P0tNadp6p571t5YuZp5lR6ExPWFkljZkUEIOEsuoft+/vDyuMYWDV6Z2LiuSzvYn92yJ5
yMQyQPaZUPRiBssAA+S2wVNWduPGS+83VUrwGPovD1JnsGIwm06xRIh7OQpEXaG7AB0bt1XiwBHb
5hIb9dhKKUTEKRl+ieiasHuZZxHLnhEVY4POVBuaxSBSdMEimQyMv3hRhT5848pb/XpMbB+OEeRL
NhaS8vNnixHnTCYDTtjgqLZxpOMWY/zrvb+73Aug+OfFfteg609j/1aNgaaxHeW4PlMxGN0Erd9E
Kg/LtZGrCm1ecw0Fg1uyGGA6NUNvnvB6OICMX3oKyZr76Fs2h29tGDhK5EaT4tqg0Ie3yXFbu9sx
BqmvslWPp4fK/wr4UcwyuH/LZHAJO44a8NdDK6Qbj41M2pgYbv4jqsge+WqOb1zG229hDDZNcqvH
bQ4FqbBtsrp9mxbTxPo/RqeLDCaN3ZCmmQJdDO8DrdRPT6sioNlw9P2V2O9mc8Qths8zcUzcUpnq
EE4axAmIJo6DW+3zTfMCLheHI2gJ0g0URyk5sormTcYuxCEu8gu6MTDG64RvjycHiX3MLXKkLHmo
uRTGEkZMEWSnDlJQSrCQ1FeJq7jYh8fRZrGncC6HMYI0rwflUkPOdY8MyEYOK/TDYt73xw8sUuc1
gy42p87EsY4qkyfQ8J8gDtw7jhchnjh4Dwbp0MOyvezQrGCQBzrKQJ7Ob5fHSiOP7uWuwdJUjAQH
xXZXv4Lv6PZRLyZZ5r+JsZwTVkLX8Zl+0NHZHjBhT7AOFk1DQGSQkX5ad5x7py5h11wg48u00cgU
1NhlRB+yn12I+o7o4PSFCsPgbh9Isn0q7dw7rJ6eQKc/2ukLcnyaDYb2k4VGVldy3YLc26id8Vj6
lhBh/sMY31RpoyA3JX7YS4M2EIvPN7iEb3MBjCO6FF3ZjRU9am97tnORKP7/MhtKbzxvtJj+mMti
vFFvjcVZpPcUTasYHEQGpHBWBxDeim8/01edlKsK4/YvdchrQeOdIv332VNAbYdR66mNK9g5b93n
7m17XcxGzhVjAEg+5fH5cv1Km+N7jOXPT4Z7B2tNsWmem5ZY8oKGYVmyhW10YA9gTtFoJfEyImQ5
NN0afE6y19KPZmZ3psEJYhcjyrko5tx6sWsvBUZiDhtwDL6/Fw5YbVzLPzmYXObAK08r5ghBPRyP
WgFRov+y/VAPmcfB1cVWnbkyDH5PWoux8xwSqn3vYrKAEkpw7GDZRXx/Gga6LUrQb0QQ4VDcwMLW
FRp0+D2wi4+LmSpsV9s4VaqSWj21Z8+7bA/xwy/yk3Y4YWb16xIEqc/7PP8Cyf+oxnawTeAAGsWp
g1c6bj1wLgIL/UeEyHRwj5fxWKzvzPVj4DiUzV4fJegHYoxDuYtItM5jNNcT1AJ9rFu091VNvkB8
LjzSbuZPji0u5jLn8hnUpVM+6SRD/sVHxwJAEc2qeAXwfC81BzZinothsNfQWiOcWpgL5l7OJNq2
tF7Cscl/Ad3vD8fARW6CbSKtoQvSINiaTbIOpJIpOXlO5bf2+gtjdLuvBNsBOHdhKfqbK8dgR4VY
velKyIW5AOPNtz4QP84fPDG8M2Rw4zL+B3o3jrk7WmTb/WgDtUVXWoqvBuZhn3bPcHRber3NdWOg
5PQ/rH3Jktw4rO0XKYKSSJHaSsqxVHaVa/CwUXjUPM/6+ntU/W53Jq2bjHa/hVcVTgggCIAYDvQp
yowYvGHpwT2W/ZVO9FXFmEp+ki2xrCCtqtVZlk72QFEBeRtcU2nHduDzt3bIcM2sadJemFBB6Dnb
n76lZ0wNLD7CPdvF9Y4+vDu7/R29M+4wI6GQooJDGb7ZKpgGiw+TcrfX78Kz7db7eH8HqEUFnW3v
/w+PkjVBqdjo9QWSvEMlc+qcUVubKDzksgCh+S3vUA1X72PcnMS40BEZyHmxJ0LsHtytqGnoPXoD
KsTuM4xjfH84+J930e5tGKNVPlQUV0IeYyUVm1GaXuU6Ld7+hNZCoG48aQ9rfz8Qq5XVeNU5ShYm
HZeZlybki9YM7I81j9jD3rro8v+87moI9+jswg7q24eq8kcy1HNm8ArZDTCJ2WDAQMLXPv88ADLH
32EkXyXSTWpCJ4KZVMeL1qJSAGknuRakK4v3yx4pInQbOLX3kR3O4BBtt46Cuy2RXtL7TaSdoNn6
AAIS3hnJw9Z5Rmu4N5sOc9+R/dnFoKKNRhhVDmcrCsP0MzeYuQaXTL/m08iqaJix0xlKu++/cDSo
V6prv6WdlySk28iSOtbNVod2et77b+P+SWGcN4OjSwKy817s0GAZCCDntT4y0JaB9zPmn3aYOcE+
IwW9LQt6SU5SDa0c6k6LITLROEOIXvOfCgKbPa6XFCRl6Fk0YfwDFFA1RuXum5OvERBABG8rnZKO
5LEBRzYE/QA6eNl/AnJm5D4f+CNCH+AXKEitnyxHPpcsSV47iucMaa43ljwYxmyvH4Cah6ukyqht
Ps0uKUmuum/qCHtll9U4oVtQbwHRTrvV8kfOGci+nhrtfis4uKQoOW7Bh7JBUgXHVTv0GQGd2qMp
rqmcsym7KkrZCBL92qCH2BHRODLWH9Ej8fjr9fZZKfRbrioUVW0mPJ4gwHkXxXuhqxdCb1u7v62O
XEkotbwt8wBnxLodaV7T5MAnJ9LcJnZrHWiSPPMMr5qebzOmMERycaFsZrsYVyECrSMBLNX56Kq2
OWzm8i50QfYbWYFpZNyrNePx6ZPlUsBUwhT5u/j5HbYyK7V9s5RxSU8yFbRPUzGsxsj7pH8iv0qn
Ob1Hp2p+oKO7YLzoeC5156WOnMenH8qrpjpGyX6wdqHLOK/EvRG7m1bERpXd2ArlLvmT7cZUz5lB
oCkYnWg/tO66Vi1/eHfEKll0OSs0X2UQLcl2DHMwG1m0asin+wnQjPtn4X04ONPh5YcinNlMTlwy
JhmNtiqwtdbELQO6u3lsv7PPP25r+2Y8ekFBzhksA1YmYLc0mLmH3zWPsYPh4KcP6+QJ2hbQuXd4
GrFs9U5V2VWYejlxULBpWfQEQowPj8pmSJV5l2dmdXNIa9Lj11899v0uOiFfjWrk8EyZm2WAu0Oa
R1lV+z+iwb/tlTzOFmWBYFr45lOQF8NKEwDBfgt3n4HZ8nXntieVZ1aYYHmA1gT0+MSTNaJpHuKH
JxWetMpKyUNsqc6bDI06q56XiC/SXX5snXsnDh0zdOgAvPg+RRCgus1KOUoGo0rTyQQkxKqS2HK9
HCNvXdz9FcuGj4/o3PmP11le+ESGKbeWCjcA8c39Xveea+wbZtgUfoKp+qEyVQofLe94CtjI6sR4
u29sf/8l+hE+pg/pc3mCrfr/cBEkA1JZRpjX00rOQ5D46f6VHD7Z+0R3w9IJPqAgFmPr5G2Torp8
cvKAN8ECiNg3a4zMy/79hwN9PuzO57cBPSXSm8K9yOmCWsTmXHBwOKKp5tP9fYAyc7k72snuUbX/
QhEaCOmNUuddt1Dz7eyCh9JHekBV19mszF+YYzk9MIgSLQfrMwho8XgsA1H9M2pbTygXqHzLZjb1
kpT0QknzupppgWuGni4Ak+FtjvRtiCWoD8J3HP8z9qRgWw929ayLgVRQQirjIi9/QjdxFBo6GAUg
xD7zmuPh4O7QIYUXzNpZoXjEvCEn33hZyHmBgSUDS2eQ610kqpEax4boycGI5cPB+egXXxF3Pc0f
n7LHakXmV06cbYI4XApbilCynFsT56CfOgU6cKgXxM4vPAIUfKoCBiHFJkCdiTXNXG0nauv5LkKv
vSo9rdRRyabMlsaxZWnVUTwxlqN5eEHniKd04qrQRN7npCPVGes16DT7T2gewbvzOUMlOvA+nDqH
eg6Kq+7OPaaaq0pGqNTFlhIeAzBHl9QE6U9rH87+2wlL0OAVpuO6WfYwPQb7g+VM2Jniu+8w+OC0
d5r/IxsdVcZHsjhc1wFkZgPei1BqYDuydJx5kE0kCaPMp+U7Y3Gx30f7mmi7MnfnZ8qd24ZbCsl+
IyafK2mWSuhh5lcJ+WDWtiO6+t4YW0VQq+BJfqXmjSgFLcFTwJxycRbizNjek7lh4jSlixG9/8SV
/FCtBy3ICQFXVp85WXtf6Y8WV0TR0vvjTXKY2BYCQ3IWJbJT7zGPMkZLnvkkOZKv7Re7R8PE/PM2
Iyoi0vF0LVbvZiaI5OaApbcf9Dx1LZq6s/0HB2RRrtsAruNAFZUyZTXYqYaszPwxbx0rPU3CYcPP
UWdnrrF9lRtulucKmlvMWYwz7GxAdyByjNcZRr2x+LQMVebzBC1HwakS4T4eEq+1FAvTt5T8kpBk
iE1rNEYjbzMfy6XclJzL+AexTAU3m0QswPGhDwwrnORAwWYL4WwlYkQRhPWzMw52eL6tDhs0dEAL
Glhdw000OUkmqjVFn5CW5D6nyb6oz7ONisLCFLdn41x0Q6c6KBBAir0ZyosWiWaMs5nZNPeLUXu0
ptITrXA5+5xMh9vs0OvU33qFQIhjbMvmlFK52zIYRF9gfWHud/20slPzSkFhPdmLEOAvCgaGKalN
BXYsSPdHBF2TjJWe+3r7mI6VK8LGzeL72g73LVPAbm8djvG/tFbRXavzNFvpkBAcTpHZuzHZdZR6
1fjvVRkLPyAsYoOWbq4fcXE2IUC1hqAyc7+1eOcXZpnttWYgPm2HcH/7dDb5gRfCQjJk/6kMaJcU
pNCMISv8mBy6Lvd6+xSjcf7fE2GITVZPZzJbFlosmDC7Iin8MH7sagABrevWdNP9AyqUU0jOMriQ
sRpomFsRHFvhe1p7/Kanpz/4eYyA2JTqBCg60skP9tj0VVkWfhPtdHbPiwMt/+Dmwyz/TUK6+R1P
6Jwm4GBcdnT5VGRn0f/6Ay4sXUerOhO6SSQrmQIqjlQmSMTV4moEloVaLmEKBd4yLswCDiIAyXXb
koPVpNAR4Ayg0uqWN8amoxmPjH3mSfwnZ25jfxSyFYaF/UDXNwVg4BVvQ73w53Jn0/VQhuLrbYlt
WRf2D4m3pMbFZeRDW9MsNQrfDj8w+tKa7LDElkMwAapp1e42sS3BrVKzBeJC3ZatcsZFg+SMXfhT
XJwSmri4j3pZeNEyKC7+llm+pCTZmF7XqiXsrcLXnc+j4r6ruFj/fiGy2MoXGlW88BnW5NL7Ntq1
+f3UKGS1cTDYsQUVxlokDJq/AQ5cUEn0QthRpWX+kn3BsqaTXhwXEh/zjDmJrnh+bXB0RUu6NmS2
hBZpoDWe6Rx7HXFbP9NV2rxFBb6FYdIMqL82k+TWGK1WakOR+wQ7Mp1aC7HatP6O2SnD4yQPFPKT
03Gr31xd2d/kJKaWOYlSbpUg96WNWqdFgj1v9jQMnK450PqZTT9Y45izkyd7Efr0YGleO/q2Gbow
Ix6Zj5pKAqvWSa786pPkZ1FYJnliQwLRcNcX/jK+j6zj7Su2ofggwRHDofMdLRnGtXIuWWPai6hy
35iBIB1+0JuX2wS2efiHgBRll9nAxmglwHnrJOapaB5Ge//faKxMXuh+zRtzbrUm93vxNIQvowgc
XLHbNOR0wP/Tj38YWRm9IKL3dMBiLoQhBrN619Dj7km0tvAsBmiuqay792YVlvvU0qMdUP6Q/dCI
vo9pl566yc5QZDOY2xdD+uH2h6lOULomYR4Knq4CFuKpmH9ow7f/9vvSvYhJN1OAmue+lS07m7V3
fZQq5i43dUSsmw8FcDKZ3LKzaG1q9QQR0dQdhidNPz/+AQvC0lewBAxJMOnohinloZbi9/UIzYzR
eWpVN3XzEC4oSIcwmHHBgzkGgkrfuHmMsQHVw2FTRojmyV/PIDkKNuGeQgt4e76WfI2nMym+tIXC
Fqwf+Zu5uSAhMYECnFXMDUj0GJnLK7c39uRpFq3CH27JyiQmNkVgnY2ty3BNlLRDUvd4oMT9V9J9
ac1JQWBLVBcEZHSmOehHncR4zNm0Omhjf59bBIhs6a/bWqUiI8WnrZWGyWiBDB240/F7HTV77t2m
oZCVvDdrHqmpTYsBVsLe0cWzIX7cJrB15qYO4Bq8EgRSEtLtLoaekWGVFZrPj7pt/LS0dxUPF2wR
V3VXbfJi4AWPvISFmy49GfSC8gjlZLzjqtdpwLwDU00Hr/5QVmCgofxNQToRrWL2xCMwEyz1r4Kn
KRapnsq6feb005TeLzxSUVTxZFw7hSYflp4bK09Z6pDsJetVbmf95t95Mm1mMGoLrBq9ptDnCaBP
Rp77Q5gNXqNHP22j8Za0NR0T206QiyXCSxb2qSTziQRif1s/1vP/nTwg6rC+1eR4E1+TL+ZqmScq
coSVFdKXUXSuB3rmxesy0kNDpkLxhNkW6D/0JFMdLhXeTxa87MBekurnMChcwaa+Y2vq//IjibM1
+qW0NPz+3vhFP31W/PqmSYDAka3AKK14G7S6iBFY31ETGavcn7Q9E9g/Ru6yUqVzm0eyZifIuvsV
inF9JGaIB1fJw8LP5+RbnSG1HE47qz1mKLeoMr4ygvBb1GMy4K5iZhy5eRmtU0/7cOxiZETGbIgO
AZ1DZ5jD5biIeXB1pgUuSZn1hJFydFGYZbJP2vqxSpLPg9Cw3rFaqDuEYejpdmIf06DLhFtXceza
/aR6w20K30IsKwwgNGEc8louuVU1fd2leGcNzGl/JqSHZP592sNAbyhGILC1Hq5SisinrKS8yQtE
EmHg6ovtlqA1Ja+3L92mkl5Qkd7xWFlv5gYFlSr0Ogw50XdL8yK+3yayLa6/WMEwrJyGSnRbn7GF
svB5d+7sfTw+dYmCxC0+VhKSPSZWMqbhKq202E3VuaD3VeUqUxIqRuT7gDyoFkagUvff5uplaN71
zeG/yUp6xLBEMzn20YMR4xG1HFs/L8vuD0gIG9qFsgDm2yRZ0aIsExE1hR+I4J05s9jhGokc5L+8
24Q2D8XGYw9LiAhFzH19TcLArBetwHNypM1eB25zEekO5i2wP0MR1q9qKvuO9ekuuMCgHvL315RI
0hlE72A7eFe4WrgXoyeCH9r8fRTJMcq/zjxQ8LblPS4pStczE/O4VG1e+IJgoan9GtSlIrZU8SRd
TTFUWAysgYI2TsdmeADEutNZ51oYTtugt3aXJp9vn9eWuX+zNozbOp4wkhSzMCFFauOeTgTvF2fG
KK7wii80eL5NZ0svkGRHhh2Q3vpvCmiO5cKrGgq4iGOVvM/u+mWfpgoiWwfEoHQAt6QY4ZTdyZzn
Sd4vFJaN/zQTtIwnf3CNkAATwoCTt2wZKrztdSvhFZzjFBX5Z57VDRDT8shPhn5RqILchPDmGy2s
gOcoGVHT5pIucBPL7bUFVoFhw6pTPmIB3j5M4h0x/Iroj0vWOQ37mQvVY3PL4IE5TL8i947NW+vf
L6KMOil51UYj7lU976okcu34Z7L8++y7iYI8Km9Y+SYsOVrnUTICPWNKfc4y66mpwmlvTuZ0rroh
UMW4G3E7AlyL0DVvTVHiuWYIYDH9GIo59cs42NdR/N6MsBbc6LylPkz8HJQTQg0yOp35YkyWy+3h
0Rp6p7gXdu10qZ47ho12vTLo3//rO3H1Yas6X0jaGoeOpPaQ+rpuf47swYkxeWnFyTHhClspIw+u
ynRFSjpUTBoDUbjvUz/t531BnDo6x8tLL2zHNN/r5jGofGvKPCveTWkC9xN7f8KqTfE0s3GB3iA/
L1gt2UCyAJkS+OrWmcNfRkrwQjsZquayDeUFn//QkUw06oWz3Vos9fNxDt53Y56fWDw/twNQb29z
tEnJMrAGheCGciJREmzR2FgtqW+GhcfYlyhqnHKy9repyLAifx3cBRnJCgy1FWSVYaS+tbgmt2MX
2QZnKYL9og/f0oHCBtS7tGvuh5C+I+W453Z3oMaEFclk2Ymwd8nIT7c/apN1XF2YcRsuQwajbSxr
qfmICwV0Pcc4BUHqJIrS74ZbgskDph5gSJmJuOX6aiyZVqLPTMedJSI+NkXjZWx6sZr6MSf9K7be
EIWCbhIU5hocrZU6W7qLUzDWEV5uqR9qH6OSeWRxys+As/LS6ddt6W2aowtK0lU0GWJjqwaleX42
gN+SAA8a68wsgWQ/1iiOz7fJbWWWTST28A9JEQ6rey3KJLWTqE601B8TsgAyPU92rAKmXmaS0O2m
LMBes7Tz9CiYML+cDScg4NZHWhXoGo7Sb0HVTV6ErZN/cn9sE4IQJmW2nJUVozENjOCz2uKMOrNT
L41j9E+3md/U1Asisqznvo/0JQARB9Eg9UfdvU1gI6yhCHQ5CmOICX4DLCxENlSJzlM/mRvbo/Nj
v2bSwuoxQs1yd5vWelBSwAtaFJYcDR4IsKVQrcDuYjJVsG2sML80TXeM+vbhNgl5KmM1N6DBEQwi
ioLTlN4JSTkMhBcQWLfUp0LkTjDg0W05dpu6hYFen/q1TF+XHFDeVvbZGBM3nCaPowAx6qVbzChb
dapv2jjEq28yrhW4NhgKdQIYHHZqflri5ZihaYLmmF8ynXF6yg0gBeuDN3TvmqaFMpOviVF+obCV
KY0VwcSGmbj6FskudQG6zkmIPji0E9KTNWTcIelcnXlfBU62aPl+ypfxcPtUNg/eoEBPQ1IAAMHS
oRRxVI3diEOpWdK6VdTi9aGT5d9bdYq2kb+pSGLG9tpK9KGNkCw62Ml7qz0VwettRrZi2isakvjG
uLUzUUF8+fgSI6YyEHuR5pcIfwVEuM3cuhE3jxpAam4T3rymhtBttu68MeT5nLQ3mqJHF5ZPycHK
z9HwtXshrYLIlqUFd/9Qkc6pKoEFjDGtzNdiZqANY+p2WRanx6bq9MyLB32545bdfEzGpDlV/aS9
Q3YLG6W1GoDTWpC4Iml7p0yCQBH+bSvQPx8mHW3WllExlknmt7vhQVP4s83recG1dKZW384BjCDa
NknhtKz25ulnrELLUR2g5MRGmpptI6A4fRjuwhAQWvOvFli3togUfklFSXIZpOjsqNDQWLtM+9C4
X47DcmzMf//8udKU9SMuwuGuTcc+CaGPU3+uw8qzgpPIUoU+btoqPOBMnVGUJoUUOqZ9jVz32rPb
JYHL+j3MZdJ+s7NzUX69fb029esfSnK7lpF3Cw4fvlzn43npPySx9SfG6YKCdLWsEHn72YBx8gry
Th8eStUirlUYvznXCwLSFQnzIUm6BMLSRwbres4xx5nzh4Q8r4FJSBsHC2ZuS237fBixOAPGvi5n
2q1SD5JoRn/rMuTtYWmD8LHNg0NoB04OY4Uovk9ebpPcvKtYok1RorARsEhiLGEGoRB4TdT0c2rf
tVbiME3VgSgPyv4VRFxQkWS5WAIYWpMFTzJGPp3cMvHGInMmSpzKmApnoS12zbdPPQJQIJ1Gzpi2
TlrgzTIgj2vn7c5kwGZg2EnWTJ6JlqyOeUUfINfSP3Edox+3pbIRkaPUsZbvTSxnYHJydJiGtRsI
3xtXkWO1szdG303znJFP3b3FVU/hzTOwECsyE7kIgN9f3/24S8BKv8bjorkncEuHrjfcmo62oo9K
RWj9+4WRGfhEurxE3ITWAZfxR97hpRHOCuFt3v0LdiRTFhkIzjIL7KTkiFb6XhH7yDM/fykTDgUP
bYHS69t8ywUXWovOs6QBF3Vx1uvC1YtTWvRul6ME81zElhd2uydeqN6D22zZFG0jaKJFve1aeGWW
Vy3iztQ3jEfKw3s+2AqnvKl1SLL9LwUpgZBxPmEWAT6gt0tnMrljxORLHN5pVZ05IvInqgqk19v9
m427oCg5hLkI4mpeR1OySDtWVpQ7w7DjfYHIPnSwMuhojadEJ94SZR/bWpUBvi1R9ltFiBoZSTn4
baziZHT5sawVXnXTdf/NH5MLQk3SIvSbwB9APp1+CR9ETN931HJooppNUDEjmbg+6ic7XUUZo15z
r3q2qn5dCql6rSNLNkFU9Xk6HG8bu+0LhXEKLCpG8QQ1kmvNHmKtHJcUn17Wvdskw2EoLS+al1Ox
6J/i0sQEaNA9NXb/FDWRH/Wqrv5N5rBBGDlVih0zcl5bjBrX9HUwpp2z1jEwrvKhqJvp2202txou
kb9Gd4QBCBJwKVk/24hyM0uKzEfm011QLZ8A5b4wvBpDwy2rO7TQdXPi0DMdn+Nu2aUD2QdZdOxS
00FD137W61OT6Pupjv0xsr7e/rwtIVx+nWQ1q67Ik3jC15E2c8JWOFX6epvCVkCD1zxZNzULBHqS
ATN7bqZVjVmgPDuFTbtL4no/jLNDjogO8J4fjgVNvNs0tyKaS5qSSUstUZQaX2Uefk0G6oYpMFSq
5wDiTNtft2lt6rGOWRc0RNgG3IR0SQaaNQnXET5x8zVHA2Fe26cynD6nA3OXwrqnw05vwt0UsS9x
WqqCN3k++80vXZJfT/jCL4kyiXIRzpmPOTLKRXpA6R7javVhqMl9130ItcibLDTuNnc1KkTFGA1O
g+SB10de1Dd7NHHubcReS7C4tFDtmtjy/fo6mCHE2ngsF3H0qBujnEE4+rwv43f5c9oqoovNtzwW
Yxgc3Al0ikiV3jS1zKa08dotayw2DyJ3aD/orHTzkHxoBaBlgmAnAAmkDYqIY6uYgTLsP5QlC6Zn
wBodDALjOy5O3M5ONL4rup9T9bOefprm4pACHWb1nYawUg/orlUZl/+Dd0z3EY45CNS6rw+fGKEo
BwA7+D2pXF4/lqJYG3LdYV7cxUDPup2fw+6uiQeF9d68YcgAUSx8Q5+bnBfvcjYOQzhC6IHh5wxz
Ma3p9mXjcNEe6lg1xLipRhfkJCVHA0fWADsWEUP4IR3rgxY92sq5EhVPkqVe4sbSS9ojbWJin21t
3zf6Vz0/Y9/tSU/z3W2zsUkMM1gYKUTemcrARKIca0zJQXeMxnbjcddgxUxCvlRI5C2xwgepaEnS
A3iZKJo1HxQXu6TFe679NmtOj9ePRetKcSu2gh/9gjFJilU6waesxKJ82Gv8jOHrPdp93Qx34bYI
ty3vBSnJeZnxQEKiGUgsWN/yprxLjbuAabswKd2Zf0PoOiTola/9qhoUEd6mPlIgxFJ0eRq/Dbgu
mtVYdgGjqwvsRR1/NXHtjpWCyKbnxOvMQFma2qhXXl9ukdml3vWQpB6JgwjPbZJ76QBjHuy74Rmp
RKfTiSJXs3l6FzRXVbrwJhzdZRawHjPfbk658aWgmLI28wPg+D/cPrxNQhAdego4auFvlu2CEIbe
sOGwq+Gis2k+lPMwIAyqFq8loe10fal4c2wemEB28K/ys4zEEXVhU3cj/FAW5o5uvAxx41iq5OBb
LCc/bHQ0ryKmpYhpf5tMI9gm1lWwiqOdeZ1o+1PAUY5lle7mvXBaK3tpElI6y/ekzQ4V2ikGfR/l
6XEJvXIWqtLWpoxtOCgDo9+QsXSYTUeyvrehpU3/rm7zxRFl71C67MwEQcDt89wSsKFjvkboFsHz
WFLWkAVlHxgUURA6TkFqGF4G5Y1fDZUs30siEkPUIF0bTwzT/1HlNcU5R0/XbTa2TOUlBSly1Mdk
NLrIwgmWmWv0P/ThgF10Toc6r4Hhv9vEts7HoIJgKQ3qjmilvb5ss42XdojwDc0npVsXybma5lMb
vTN73IbbpDaPh+nMNAVHh/MbnubFdavQQoIgQGR+aiVuY3hFi+4q1QigiogUCee8m/PIgvCY/VIM
WA4b77I8+4+cSM6MBvrIY5MD12I4C013reJea1Q3Z1PRLsQlnUyRYhioaiAuMrriWOcKHlYt+k2P
0ehu4dgRtzGJh6VPEmYvmCwcrPoZ6VW3WdKXvqfnySCHtqy+h5GtILmp2OjVJgxPbYIOu2tdG4xB
S028Rf04rn1mobXGPMUVKofodEaS87a2bYrPQvuwzlH0hju5JlaZNKjbLsVwPungiwkfDyIxK4Wv
2lQ3INhyDINi3knW6SE3i0ibcswNpnbhJkZNXWr1OvzxWBxuM7R5Uy2B+XQ4K0xrSxmrSUts1hCM
KNoj3Vf0tYnC/dSnDk/e3Sa0zdPfhOTFgx06VnlQYsytwh6QZph29viS9pbifBTsyGgTddfizbTU
uc944Iy5+NaIhyird7kV7m7zs6UJJlkxb5BfZL8N0KdzmbXUCnM/7BZ0XFkAr/yOyQSVwm1pN4Vr
R0iGVAuRxZYNJu17C95nnIe7WYOLrcLqZ9TrH2iDyngePN1ma0uAsNimvY66o8tYUnAx5mGIbXa5
XzeNW4ifiYHsidbui/HxNqHNWu4lJclU5BxjCCNpcz8B0I5rzBE6pu2WPbZUWPuQCKx6nZvuRMN0
wByG/bO3gtDtTaIBe8f2E6223DY3wz+4D5dfJVkTLcbSxWnCfajMVy5+6OQrynlRrgJQ27oNgiGY
QISN0QwqMW+MRR6hORF2JK12VndevcnYqTCFtqwxICrQp4s+r7WH+9paWZkQAOXEQKBRtqEjei/s
yy+8q8+toe2SHjnpWFdciy39wZ3AtAATaIV625l84Y4bFnYF6og5BikX04mGB8MUrt5jCcXUq8yk
ipZxzR4ayjrB1nExdNt8KuJdnyVeiIRAECzebWXduoVI82EqHw07hi437SByKok2s9w3jclPmO4H
QLfS2+6QZda+ylJFD8zW+wi9ZNgMjiZodHRLRpnqDa3yDk3Qcw4oLau33rXTJ7O37yJ2Z6IFCP/r
bE+WwkLLe0PeEm7oYzMszD9xwI5Id59GmTVpEcZsWYSsUtQ9BnH7vkCSIBfmwWTI2C6Fm5fJPanH
O2sJnHhs/8D82DY6spFS04ktmztjTuLZ4JjDtef6PNb8Y56YbpUOR16rqkOb2oPMNZqWcbRo+brW
HuhkWuoM0w3FMvuTPb7jaA4cZnYvlLH3BilUY4AXJNCcj2e9dJ5FVwCVf0ajuShesZDPbfrJqwuO
foGX23q6SQgvQQRCgPjCFNs1T4ZesaLmOMFav2eCPRT5r2I+axb/949ORjBpACARXUeeQ8rOsVak
SIthioJq5BSirTEnLVCvFbZ4w0heUZGykDWdolYMmJyokLZK+GPMgAFd/kHIekVFsiLm0kXYG4zD
GQbt/YCeTEt7MrRuLRAWXewFvHNvH9LWPQPFFdbHfvMB0ilV8ziyuFoneLjVO5mVuXb6aLHX2YJH
r3YldqWV4eDU5GMImDkM6Jxuf8CWXKEcSOkjb437Lml+aRfaMJYE95xOTpX/wkPjT8B/2CUN6bnZ
WqiMGD1o5LRyUBo3BXVYrqjxbDKCGj9FFgA+R+7viLMMtcgKYDaJ8YsXSEU0j4mtarbYulMGAYCJ
QGkcJXJJWv1Sk6Eus9JfYloe+tmqnCA3f1akfg9ErUbhaTap6UQHygEqiCB3fYP7hE7MTgVmQ8Ll
1BidE9b1U29GXlGoNp+sHy691RigQ2Bq0R2DCVFJ8QkDaGNMw9KP7Bds5l7yU2Ld8fFoJoqgfOuY
DPgxZGuQQrLlUZSaGFVlBVrhW3W5K4LujPzwfTqYH/69Wl+SkczFlFg2CrJp6bcLXkoHrP+wR8U8
yXozfxPZBSeSyAzRTkA6T0p/HDJHH371df1HsgJ6mUCnDF6Aq35cxE99G5GS92DCql9BwLJfyPDr
tpw2oot1FvxvEpJC86kTS4xJWF/HALITz0Pj2N2C9oRdGk93fKKeVld3Wm693qa7FfEj54sZIR2l
FYbU0DVvAIkPu44zgGyUjXmwq7w6VLHZO3HQAQefCJheBFqHaTLY62hyjCBX3E2LxNyJhNMTSp+J
S6oZoJW3P2zrzmEUm6PrG5OOaDaXvqsZo9FG1tY36vnAbI7HyLKfzftyUeXFtrq/sZsGGHhrWAcX
vV6Vi+Od9KHFgwBXQU/YaRb1fklPZi12fLRd0bkEpdQxto9A+nHDB7tj+4CP3lzGD6OYXKN5sqiq
WWpLpQFMwDEBAngAZFOvv6iZgR4RxmXpFzWrHdHQ0I1oMCh83pYJuKQiXZxmHI1yMKFz09Q2sJ8N
c40ISJAimKv97dPcdK/wrxgiNLERG5maa47MsjRifSlKJIN+cWzgGNFmVsVrkXIkQDC6q/TjZNxh
M6Rb2fxk1dMfmHD05okV8gyDJm8j+RdnXIV5YuVFU6J0eZ6Nc/6lrSpHcYe35Il3HcdTxMQ+JznP
MY8FUL77GqfWal6cHZYm8KJJ8QxREZEOjU05oCM4GCnR3ob4S2D/nqEC19skgmQDXBFgO/EGuT4t
mwStmfEJRKJH5ATcurkvhvEPjgT9MGgCRbUJ8pIsjz3mS4mQp8JAfls6PLuvhuSnwTCRmP1JuIAO
KYtihtUUKBhc89MmgKHrurryk6Y9JIX2bTa+63l8h8t7W8833Dc8BDVxrVBFw/7Wa0JzQmLgLnUl
UHK6wLErba914VlwPC2S0WP5x9vkNs7pitxqRy60mndBjjxYW/qin52g/KqnqDOV9b+3E5jIfSs0
CQR2cvtsMOU1iQICvUZPcNG1h/AYs1ThxbfaGyyBGcb1fCgmJldeL3gJSASNnqrKbzVxGG36EIUv
1f+Q9mXLjRvLtl+ECMzDaxUAzqQoUWpJLwh1y415nvH1Z0H73NNiEWZde7v94Ih2MJFVOVUOK9vw
oGN8daoLO88/0EpLs6gitYftM5lA46ThaNeC4UU5DSiyXyiiaPC4/ggMUmRJ2NbF3syLTV5V24wH
vbsgIRjwQ04crZ2zNWJUC1WLNmmjpNhXtUZK7xioK9/PiJIGxBt4rm2BHSSrEVagTqYYJjsAYuh+
ZhrJWCA1IimTDekv37UgwJPtvhwuMYWquoa7A5Gbnu5ebb1pGmXYC6vBaqBSzjZ6n0Vul6kS8QrM
+ZlToHLEcoE5xOKoMIE7AGezsPwp6n59B5C2vZYUTjy12JkSyf9i9B1Hp+Kq5vFIhX2WNRLWsliD
VWACwzJXTSHE2zCwhK2aDzVHAxYOcb4lXZ6HaQyNxcnNKrFFUhf1khD/g4vt0spWLduQ6JOuuFkW
WsTIG4WTNFg6RBBEFs1AcQh4qtcCPzRWK6ReVu4Tr/oQgrlF3fJW96VjwUqh6R4D78jUYfKRhUMM
PU2shkAt90F9MAG9UVlYlIDxj39OBTky86vBEl1SjOrGmhdluRFVewXoucb0jJJwJTj/HQ1GeSN/
kGsliqt9kit0VWL+T4o5bRhLF4LOAbxqES1ZOpsBa7pRrs0+rOAVo7U5VX+l0b8Z4gZUE2bC0CaH
O2EfmUojaVWrFBUmmfWVbwi2VPpO23rr+6c1y871wwxMiHOWW8XTAoDG17KV5VU9AckTj3Td31fq
uy5VpMJu1C7kAW7yKM2q9c13NFGRwLsHOUYvnozoLfUwY6efYuHtPkO3dwOGYAdwNXis3dxNHRl6
MyodvPtPaSQN70nO+3kmzVAA18lvERHthdiwNcPOYp2jIzwKTMillnroBy0Y6J0aO4run86tmuOp
Arx7hFdwOkDLvb4ENCyMTaHj8ytvZVgZaZoXM+DYyEUayNUia6BAsNgubrHMkBj2DdxAdTbDF0AX
i/LzfTaWzgg25P9IsAG2XNV+OeiQWnMkWfcCALr7BG6FFShUMLizWsBhsmqBtTnBmKhSvo/roSKB
Lrb7SipQlS+KiA5CP3H85FdIca2H1wQZ7SiGHmNJgKLZVx01x1VR2PVzVzqV7wrbMDtIHUcQeAwy
cuxnmTqIqFfu9dxTqKmW3mZIhbdMRGOqUqUVx2LOQnvLHlAgMMNtIMSfL/Sb8qeeEGStMoE9Qent
rMGolYo4QOorR+4+S6WxBykXiDf2HPt267Dnc0WDi4jwSsP4+DXhzptCQ/HwSkLbTlq4aebb2Ang
1QEN4/N9mVnica4fzJjqGKBi0c4xOha1mYwAyzKqfQr0OyPfetjdYKau7EUkNw2i84K6W0XAdCEg
heAl4LR1dkVcHucKghyx3ivKX80Msc1ppV44vqvfZ44vkyOjjxX8fj+ESDwcPRL5pzwksck5vAV5
hKPDsSECQa8YCwUxQ3RayiTXCOo/++QIWdAwk5dyE0mLDM1kAK6NOIfdfZKmtWZMg1fvA11bFwZw
US6tkNOp7LaJxqkLzofDCD1cOAghUMBbiW1Dz0e8nmUxbOBbQ5ID1kYN8Jp4uy91i0Swh2TOe85Y
L0xIVeXC5JsqiPg4rzx66Vo3qV/u01iQbNP8RoMJqQTsvc9aP2kAKCNSM4m2JZpbB6yJGEPRCYq/
lD4mQyOHnBfLonCbBkJexFrQLEb4qk719HFMG6CPPGbZue95OeNFocNrVsHPI5PHbl9KzBzDdHnd
7MXyIRk85GgGGxZpkGXn/gEucIL6sIGy7JwpVG44yUpRGfuh3YeAcHCUvuw2dRNaPCcye29G4NBX
gzcrKt/ogGK9ViM0gWe1arsfs4kmVvKSB+ahkyS3jxuip/3j2KaP6pRttXClx1vJfNG79/uc3ooK
2q7Q3jOj0eLdxxp6+EdUNnWlA3aKlzkBOgvcSJCRFZZ7j1RynDiBj9I8VptstGFMN/ep314oqCNx
qGGpBXJJrHY3BcLCpjS7PQbuaGdNJBFXcO+k0DlPslszck2I8WdSZ2ae7xndPo7WWeL2hdtjtMc/
CDrvTmf9vb5TVNrhuFBtBFYxgvRrB1aHXmXWetfvmz4qY4B4J+VWVDLTyQCcS8MJCJaWlXoU3ecV
KQZfcgWxzlf3z/XWyOAjME2DBy9eI6gbXn9EKKV61ECC9+nk2YMPBIloIEKlchR+4fqQl0V3DxQF
RUM2AT14XjZqPeAYzd6JHmp/HpXcB0XGIXMro/PbHQCg2BqBx482f8a3YKRG7SQx4gqoglop7gql
nQ6BgFknpUs+GgOo3Poo1ms1GZ/QiK5wAhJ2MSIStYBpxXQOIObQFG6wTBZTN5lDbkh7DcBFo4pl
WNOlSA7JZx/Z8c6aHkc5ImJHvdbV4m3ziB9ajd6l+52pT7G3EfWQ8jDYbs/dnMeYgbKIuURk/ucD
+3YgqZxpmCgO5H041IUzVmJlnK0s6kqqBVqOwbwCFR2OSVwYVAK4HoB85oEJXDVbHu5aOemaZMI6
I6MjCkbPUguLKA2TANSUqKVl54nhjFPkVPo/N8co2mJnCEYPkQjDlN41v74UJXmdSNJeSQVswYt1
bV+HTXm5rzQLp4pmIHRy4fkAbFM2V1QmVYf+dx+nmoXSRuz0SiA5xvFIq+Ch3QOKgGOUbrUUPgzx
IJrIZuxRNg9WRtNgGlh0u8d0pQzIPh1YWj+TSqvSQzTkocmR5IU3C6pf1hdeGCr8N+W/vEJdI8pr
aS/qdlpS1cA2N1IoNuDzseDNOqYYwxn+sYW/psmEImLkaVVv5tIXGEbRP7R2rpUUGOT3727BRAAl
FlKJXjyglJjytYTEJR4VyPRJeyNVu4pOWiOlNMmrDO+WJC5zin5d7A0xi2ay/WDCCFoqALrx/kfc
OhnE3v8ZHgEGxA2uMxaXmcIgdPgIQZJXyDGZ9gDMM1eKKmOjTaHbt2rIUcslmnMMDlA25E9Qjbtm
HED50wB4PWk/jOZ+1IPDiAogyRWrwqoPce9bEYfJpZNGtwYKfgba5wBxd00wEZRabYBluM+y/lcQ
YFgRaJNyihZLwE6usyimQl6TMq440rugLPACUH94V7TBsP26UhXIVTjA5qFLUHDMoW8+cjm1aBPV
3chx4guWAAAecOKY/0GPLIuObqUpAk1sMwDGk//YdBhjj0un1YFFhNjkvszcRprwaqifIu2COYIb
0Ny4F4qqAyAcNgGowUepV50rC5XIObxlKkgUo6kTes/25fka1j9LsEB79FWHJB2Ldh0XPa9TfOmK
8HrHD0EsUBicj/WbW+r7Ju8TI1L2ZpJOe1Fpf6uB39ASnZQcq7JMaR4VRustSiOzVnyjVEDT4ihO
lL2XaD+HXnsateYodN5f9y9nkQy8PoIPhOjATLsmg3I0yqdJqqDRRgaAz+Bbqzlbsi5KceIk4WYX
dh02Ys8icICB5YI1YjfiPQWiJtS+LgMTPtmiMYoq5Y+yEmnaPSiCsMK//5g1VORgNSRMLRkqy1pp
GHLQohF/3w5v2ZQQC8NtMg825lbsUIWGxKEDE7lLg90pLapJqAEgXAeIsooR9WJ8i/Qh5hikRSLo
uEKhZV5lYDIGKQ8ryPPgg4hat6JdljnKfr1ZmOG/IQRwcCi5hmoSOxJjtXGRZ1qpz+CaJZWzFHGP
P2XN5z+9GVw/6qVYdQKzjrm/a6ETp0qNsORTx0LUOhWd2jK6ct2NCIFIm5VS9PjPyUHuRNTiUBnB
w/qaXNt4FTDdAmOfGFVLOqN7UgNzrf9zqA703fwn+JinRRWGzNSWPUCoQ2MfCOV+pgIQtn+cvrHQ
64nMGrb1oCmBhfexklTPE8E39l0TPuPR4qHKZ3yWicmbxLt1DzMhoNZ+JSlhtK+PTI1Q/vXM2EBR
8b2OhUuOFUep6oYSL0GwREhDPRueQcW2KXZDatW3olcEgHDWc4v6PRB6fYy1i0B25l3PfUo3qz57
tGiKrYjrAWyWIzfvilnYfQs0TJPnW28DFgQq/8cTFkBeH17QlBYepKCkeAcpr47AYiqE+ij5JR6p
nGzoMlcwCli1B7hu9i3el1DjqcT5yVEY0MyXA7cqwoc8zbNdZtYcxV0wRGguQ58FukzR5sNy1gK4
vU3FHlFDgMo8EST/xUCn86/7+rpIZa6UoXcEERg7dR3GsuZlcikDmSgqSpIpcrWSEPz9Y9cHmPiv
tm0cH2JLRsbLQmr8IgVAfGMkiR1ZGNtJBFGhpS4Nzr/gCCMggF7BHAh67a8lIg9lKevrBpGdGnYU
GMEd8D8Mk1PRWDy3r+XPMA8w4PPffwsZALs7mWbQAeoiSq1HTFhGrp4Fpn2flxvpBnIvjDYG2AwR
CUS2w1LoAcTnA/Ro36Y+qTz1EQvj7FqBOzfUJyWvOUfH4uOhijDLAJw1mi0xYcW2AaByH1dJJ8mX
mNiHQ7cpyc/NZUNKmxTk7ahRuhbsM4dHNhNwQ3ROa347SkGRCkvOQTTYNLYdbqvf2/Xu8/5BMqp7
Q4O5rgHdKRGSMfLFfv/BCYbZvsmb32bCOqkxwthL8NvuYdic/E1EtnTtORwybOLohgyjQp0ge7WF
RvvLy0EjOTkNZLP69bAn9Lh+Wtuc8/ry098CyBtqTEjceFNVGfOl7OxXyX0/9I+nzeOvlSOsjg0F
9BflicGXP71HcQ5pv4nBiDxMXM7HaB8kt9pM9ntAN5sNKdYOyUjnKPQ5Ik+/rQ2HVTaPccMqYzAm
VRxjsZoJA6r5xwQh79dc7mY/9Pfc3Wiyp/8/7nbAvSK2eyHDehPZjw+/fowupcLbp31f4pdvEF28
85J6ZMN1JkRCy307VbogX14b++DW5PQY2I+rX8QpiEQ9sj3bL4LLobnI5TeajCq36K/1vMiTL9lG
nFbHcf9mkqOT2/VpS3vy9CSSp/XLfZpsa/h/ru8bTUa1w6QfFAuZtosdbNCfSieifkrb/BPCsvbt
85k3/rFsr74RZPTd61sc+mTJl576KpFte+3Rz4iTM5h/5EZevhFhtD3ylX6uWskXlYoP3uN/e2iM
ehu5nkV4NMiXwoY0xpPTXYafY7RfJ6v1M62ezwnlkWSepDf3xOi30qdC2CA0uIw0T5DZf/1FaXYw
Nuf1Fn0V7pkrjYzzvCHI6HVstUjyhL5ysfXP9e8XiZM0YLFd2N9nu9mMaaxUMYTg7Q4CqWmOP6s3
2d4GZG3zxOFrfumOPNyMG8S+qHUTtBm7HekhJYfT6XTZPOqbvx4eCHU+PkB22xP7k5cKXfY7fySR
7UQLhKBWBAmUd6+DfQiou9k8kL1J3nxK6SdHSlhwxJtDZSyIVLf1oIm4tGC/s9/fa+qTgTzol1Uz
Ero+f/o/uUfLMVpsE0VVYfKhE3UwuHPhV7unxK5XgY0yjPR7JP1uHT+NxLejFdcpcJSc7U6pzFxJ
0HYvXxr35XAIHg7x2nV9snlU7dXeWO2pRGW7ouvP832bydEMdljKB0JeHqdQxZ+XkPiE16HNvUTG
uqAdoUqy2fUc7MF23Yk8rh6I4zjbp9/cSGU5/Pomn4xdMcw09LMeErN7r89YTPhg+/aaEyP8jRIg
SkT+ycLkM2PzpzCSIkWKFXD07ib2BKHcPMCXbiNS0PP6fFbI/Stih77+VxH+UGQcAIbkB2mcKe6S
zXu3UTOKwKs7jGR95oEq/E2o8IcWc19V2PqDBHjRS0pe7HfJvriPsCy/VoQmzvPT+fzJOc6vDtlb
a/aHIHNnniplfqlHMM32z/bxNAFW3Maqe1oOZCIbbO4hezI4H+Hrdv3kB+R3QJLz/PRYTw8xgY/i
POyXXdOfz2E8hdUXqhTX4N+O12NP0k36ZPP2P/2NnP4fEXb2uykzL+0a8JzH6+KHVrlk/bxdv7Tk
v2PmS5S/xdGm3BrNlIMZ7Wd8oR5ticYJLdk5EFY2v+TpG4lCrbB9PQ2Uy4t90iOnt7dbuyfrricc
QVmOzQFc8r96x6JKpkkWTAUmGS8K0fDntXfwxpJ62+b4He7tqNevjy7LmigoQGgnPAVPXut4ZO0/
nUOR7Dik/saV/+GJsSXFAJj7MJqF//CKhelkpGArJ++i854+Jzv/ci4QLFOaHN/oU8SZnvlKTNxR
PTYT07dm6ol1OKveq/vubi5ftmxFiINn6zP8Hf7w5GXZz/3hmLEvneHXkzHTbOmLvq1V+7hFuCI8
7D7X3HCFaZi5kU3GtORjW0ZxAdnc7UZ6cAXiuptVR1YOHpBbPJTvm2mO5WD3OvZlX46RBWp24BHp
3Lysf/M44ommMnP8TdvQyALEGXHmCKsHtoe5L/xS7DCAl6k828GlNcdK32nlqP8O0qzZB1cHBjeF
/XWFC+8NxfOnbP5+bDy90L9u6XWk+urw/pNcyMOPt7fe/sADnHNLXLaYqBIYIoChi2ehlxDimXgb
0tBOqM2Jq74KhXeUS2GsSGsFSSZ+OZLXQ7F5/ykQvPER0BHDWRGTfETkOUDAMBKEDByzvxjTIamv
AQFhnvBiWNQwnaYoaq7ggVA709necX5/9oE3rH37fYY1HUswU+CiIzC38AJBKr8h4ue44d3Uovp+
I8MYRxU22NNmNl4QDBuHozM/ru/r7PLD7RsNJrTqzNCrYwuspKRxYSQObki6nRna8SU6BKvCHjid
OVyKjAEcYt/zszSbL0deNfarRTDDPVC8aNY897IcOH7jjjGAYdsY2KyXKpfKrez5poZ9ldjPT+vz
b15W9Wso955QMIGTOflpr6o4yRZ0bDew9b0D9T3zmOIIH1ulkFVRnVQdPEUYjLg8/e6J/5MjFBzB
+4pEvlu+IjP6IgWJl4NKy+eOJJipNl2uNZ/15M6RfZmqb3TkuMQWaB90xtXuVV+9p1thINlxvS55
h7YcPP2RBLbHxTKrNPc03M7hEKEJ1kFU0ZMSLpeb9+MdHmMcEk8oAWcLSqXzap9cdyCP2e5XQhxE
uHT3kq/vX9ay+/jGGWMlsJEIS0YLHKJCUvKK9Obm8dGgDw152L+tE2pS7rXN2dJ718bYjLichsZD
78YlfNGF1UCd9fpsXdIfaOfjvPy4zDHGIk98P8Js/2wsEPEaBNxtVo/qXIVx6BYWg+O1voAV7vHG
WIwy98JR0EEQK+jed4eTu2nIdKx/0fXv8/lfnCSaHVAwQ3/KXEZl30GdZ6GHT20Qzswwx65B1HNQ
2p28xUCB+eO+oHwV+65ZuybGxDM9hgg6KS6h1btXpK+Q2NmsVtYZNRP8w/GQC5noa2KzDH1TbUvo
SoCOz8SQ4iTTHvujAntDnGPdziUhHrlZ5O7xxnj8slarbupBDgvYG3uk8rYkQA22jcMewzoXbcAb
hnL8M48mo+i+mo1xFFbKBR17aebkmB3vxSd063Lu7TaauT5KRsGDLEyTQQJv9iteRgB5CZ16dLeZ
87ReTwI37L21X9fkGO2WIsGS+hZs7V4Pok6yD3EPRbvP060Pu6bBqHVWdaHfYwruUva2+xpQ9UHE
sihK71NZcP/XZBhlHqshNwE+oqA6sROBAuTkPknpeFJb2koIOHhSOEvZPSlkQgDDjBpdqEHPVk6H
6hILZDogH8a1UhzJY19B44QW2Ur+uqL0r+qZJ3Dzsdxhg22TKhBiTHqJ24lH8gohgAIjcvr12tmq
kwaPBoceR77Z949gWfJUzKd2eAk/Ard/yHhGnXMvCmMdOj+uMbEKhsbz6y66qL2tC27yUiCxsONI
9kJ4eyVz7LNH0EIjnUzQejnYAjkQb9NRPLGeesJLmS8U365JMYbBCORGNz0cHDr3o4a0DwHo8LJB
C/nJayqMPQjSXG1yE1ReDq/ty/voWGQqtq1d6fPD8cmhOnlLCDkKb7vDTjgddjYtT6gbo/Lz3/pL
Fm1AD3PAmw+z4Ic6aVd/AfgKgdWa34fBkxjGcsRiYrbTCMfcU9QE+2hjUGB6ZTqxqc0Rf44tVBij
0UqRXzd+hxwl2dlFR9Br/it+4pkmjpKps9X/5o+nGgCIfT+LpUYOtrmyyPv76UJWK6yNDsgLx/DO
knfHgqhMqJFVXhAD11C5vA6+o5Fqb1vEB4qGo5274MCve6gceky0Uct5JQcAB0NJ4hSU2z2qqQa1
pQfLbnkJvIUCwZU+sIN1YinXYjKfJJyK946QOyfuaYOyjr8JN3v0BnG9Jc+PsZCsRus1ftmDPRvm
+HQg6aHfUG7oyxMRxpz4dWl6zQQqLe236UiQ9GpSQoRnbQVLiUIDzyxzIg22qb0eRwvY5JCS6fRi
nkuUqlpuKmjh4Xd9XUyoUQV54/V9PQf0r/aEjNdge6tDHDj3RZ53eIzBmLCcsemt2UqmZNplnF/n
mfqbsbQiqMSuAxfpS64TcxsWtDY3KmapXevN4vkwzsWwCMpZXY9A9P86s84WXyxX/mxlIq/rNa/g
zBNtFoQuMhPAGCkgZR8Q3Eq2Kx5qt3yDJ+MlBRey/VeSwCK9tmMVopsepHT0DLzqQKzEnxOqXDXZ
+FvxqcqcYVVCfX9zn0M8o8E2uJeZXitjAX+ioMxxcGUH/VwhXkTpwXCsVdsRKpNn2tLCzg4cY8zx
L+w6DTmL2zidXVnSOOpELwJNTFubeK8h7k0y5kPyEJK2FeiMs6IFNp5fiYucJUIsDkcLqbbrm2RC
EqmexlQZCgUdOy8HjFC3j9pxekeyzUfpjZtwWyjxXZNjTIjcYfKsnB9gaIo4FD9NMgdzO26Ve/7q
O06THcHH9H+aihrI9PTl1Ti5tuz0rYNi1OQ460aj9w3WQqbjmism7qjkfIz1+cn8okmI73dTQcRV
T4E+4mDCjJKIrNeGbfLIzq7/DpcskK+fqCkwo+bDxJalwqNUJLH923d50fGyQQYuHuY/UQdg24Xj
fIiqPh4RHLcUmwOEs1pTXlC1zMsfGkyY01lSO2KH42y8dsMPBykO8ptXR/mbtM0fIkxsU5ppNUwe
iLzOXaA13aQUTUdHdBxts9X6X75f/pBj3kpG3APjZEQUsDu8HtIDrW36hDQi5+hmY3ArBX+ozAHd
t3BU1zNFn7AA+PJSiATwVzwLMR/Kvd9njFHXyGYsVfj9mLwcFFs6HvEGW3M7tJZV9g8bjCEq827w
huFLAOoPy512Bxf/oMm0+bRodixD0u/puIY3M136O3rmqPCyn/5DnjFMo5F6atWCvHty0QHtYAKY
EwosdCLPVuIPCSauCbNSD1Rt5vAVDhqNyKfLBU1v/spBEzzaSre/Lfs3RziWDS6QTmbcjK8Ff9fS
IcRqD5DnCU+igET7+Ji8iX+pp3aTOdgH7D1Fa27/4sJJYogFS1RmCDuAXTJsDlpq+V43iZfRqyfs
5VL8Nz9usGg+KkTU+KZQ3uemNa5DS8YyOoyCHhEj/cMpK5TrsRMKA/LaPBSJTfeMpqNPTNIEQRYv
RX2OEp8omWPmP+7LzMJLaW4hASQKhijm/aTXR2uE3ijmdSlfhviiSzoJgUN5n8LX6A+jeyAxDwb9
Z1iMYcPUMGEgl5WMsD4mr8kGWft3v6KnBDVG/3jaSLtHga6y9f6HTnq7IOBUdtt9vT86z93qiSNM
iwwD4xib5GbYKxYMPwaQs5a1BZqHA6QMlNLWah5Wx1I8oomAqwGUBbY4ARjk+lCTFPPOfuMjumvo
K3BLA2IZpC9I3BMkarfooR8iWz96nJNeMKIAfpuxexXFABw648F9U/bVtpJBVlVI3q27ASh53Ah9
lgjmOgEjCKBoYDdhiS7bdoSZocQvcwsW4FS+dz+8vbDd/ga+v/Zg3xecJbW/osQ4hVjr/akIQKly
dwaJLpYTS3Zsr3ctMWnl3qe29BzAhIhmYVHCvIaE3XCeJ6WKAAGWLSYxOZSZ08lk8pEYUdAl89hR
FZMW9XQUDoNOutUzSlw2RzSXiiToWBFnmIoZf4u9wNEfhkr1BITMW/n4c1g3IQnXCNANcZVuaOhm
1J5OPBi4hQYQE1Sx4EWasTQB/nItrZEmNtMopupFqTaRtW57nYoA96PRY7Gy9H070tYA7AC5f95L
D3GcNaa/IKuYTWRn0cQeuBCGJ1kXJMadbidvyk1A5B9nni3/6jNiBHYe853hpYBogzn2a/5SIdKz
oVRAyB5Hapcf4txfUL0k5KRvfDRVCiT96PBfykEK6A9sSi5tZSsStJMCl0564PnQpUj76oMY8xBJ
VtYkgmxdasc/HhI33Nb03V8LxDgmCemOkZMH5MzrTJx/9d4xMNbB6wNP8zGlfklCYj3GeyjS0/r+
nS7E2N8YA0r09UlLLYATE2BTX8bOzgJgyO+GnboJNV40txBmXdFhJNZsrbqWfNDZRZvWGS3a9a51
VEl9oU6S2RjoJ1usNb7P3MK7+Yoo48aiRk39FiP+F9CcHADydKKdex/NgD5S7XKfFkdEbsBIMz/W
1LLQZ5mVt/2HYvc1idyUajo5bhXq6K+5zU3T3pcQXWTsbdAnQjSlOFa72gjOQI8Z9Tk2fUEZsRwI
A/fAzNKANM9OUQp1LSR571kXxVZItsIun8GeVhP1n4VTs+l+aKv6OcLLUyOGdvBjLCx145j6KNBt
psfiPSFVQ+Lk4msrHgLFLfcANRWxtAbIRyKYZ4RKbAY/xXS+d5lKW68xjJtuctXCRha0CSeJa/DA
bG/lCfSwTQLoHTO0lM68FYZMxGKSMvYur6JzuQQUlYtXnrPW5yu7VvprIozt09HyaRUViLy8nv5y
3Z1Jd8h1uZItdSRd56uDa+8OGEM4bTDT6q+D08PbdusEx4/j8ahs0we8xs9APyfbbejS7faJfvCS
N1/lvHufON/Lt6efH06+7mn4RBsd9j9/Wsied3aOduZDSS6r4xZNU9N2K9HJWaNVAJtEeI5oVtyb
DwCahQUcA7QIsl53Cn1NrirPQzVwcrFLWFtP6/6tGEmyzk/CG6+HZfFK/pBjEx4pQMbiqbK8i2oW
NNJftZIDzrAQfuLSv1FgJNkvFaDDdKBQudkmrMl7SUSn3JbUosHRfyvI8FJRmWP7v5qj2WMEvgmW
WgO2TMRhXt9jWBbmkOWZOk/F5qQkKj2FxH0kK/Qd7SFOz+iY4QnPwjQNYgjEojMgCbBPvqqv34Wn
TryoDnv1gkeFZKOhFO05pe2djh89yZ3WMRDLPX3cN85fJVuG0yuijOZilt2T1AZEKxtaUxOMJYV/
efbGPbzuPi378zNf2323LnOozTaj9KxjbVRBzv/cDV4zzyg39jl3QlPiO1Qkgtx8m9jh2T97Dxsy
vmaO/kP9KVzus75gI684Z3RVFk1tjMpWvWQheS8Uom+AwsyLghf08YoIE6j4kVwnuQYitnV61/96
BGTOsEIR7Xyfl9tg5er02F6roM6MoZI79WKugtPjg7IVPu8T4AknO20yhoXhiRYoTCfxvUEiSLEx
UbBZEdXeD9v+NSH0uedYs4UJCrClY9MDgMMAjcBO7MVjCtjbZMTpYVQcMwy+c6kPFyLMw4K7x5VB
V1SjT+JuJGFGfp+VDYfpxWP9Rp/JtAnqgL3Z2jArR4oGxLmK45b0guDlsInpw495xvr4/BRsAwdZ
c86dLiRHr7lnVBMRWhZG2Ed+6V7DD30LzRzWaLiEUXcefuzzzRFADQGvDWHJ9F2dOaOIeOvjr+cz
nwdQbfekrS8bXcAc3KPhOGgq2f4ef84n7ts2t4q1qC3fzptRSWWsdaQzQBvtGD5KgS/J04ZMZ8dJ
Hz7UfYQUNLX+TT/E9TkzOorNp50xYa0bnjBuZl9g/FYqWjDfDJ48L7yJQQkpOCw6RUYFMFnXbkW3
wijzTQk3CvX5Ke02q4TsAUTgoB4R2iPhdR8t4HxcE5zzH99cSh76RiNNILizD+8oBUKGHk37UbdX
aDGV55iVIgHBrfYsmtZvfM5hw3eyaFdAcz/Ior/kULiSukmO8v7TuOzOyfs89MQriCwFXlcny2iq
MaW5YQ2g2NKd7cbrctWthx85tR7/QvfQqkGl6eP5uTrEOGVrc9ZOxsZ0Ekc9cgz+svp8Y51RWrkJ
NClI8SExOl4ObrcB3jQGQ1bhfr9XtgXZ5jY6i8T/jzrsUqh0dQaM5pbYqiZpMUiXzgv62TBXka+q
EQGvuD5z568WIv4rYoyqqp7SDV0tznxGD112aXOqGaQSnVg/6THnubqQPbuWY0ZFZUER8qKYqU20
y2AHxae3bY02x/NcFbXvm33eQbJY6wDDFXzsyIbWHPC8MEmHChsmeuZ5HiCGcMz8Qhv4FW8sEJ1Z
YeOxUsHomYdyC5QXQlaYJsIwG8aOaeaEtsFxawsNF9cUGTOUB3Ecxg0oaiggvbureLPmnOCi4/yj
BSZjd+qpSc2kB4XCdrU1dvQeHee4xXMHkQ8v2bnsJ78RY6xNqGiVomW4rs42tzWRqX35ig8eTHsl
rJJ16gq2YPN2HC0HJ9/IMiYnsNJIlmKQTcnucMAwCeIhd2PahPwi+97GU2+79t3PNW8Yh2diTMbE
JFgflYw5CL+87hCSuK4EC5M/Cw5Z/do7eFVunwQ7owmNKE9W53u7eS1845kxMVGT1L3ag3ROgged
SgQTC3Ame7RJOh8OfUKq72z+iyfgd1PDLtxIRzNCLhtExXmkCnd7SenjZuW5q6OMriqO6PJYZExN
FMSJpbYwNbud3tMKBeK5Ev1vxiOulJDdGtFolRkHANa/BG/Bk/ypo4YqvPVkd+YJ6lf7451LY6F3
B0sSdDFWIC/BXjvFR8xWH9qXai/ZPzfzfgfy+Aj/uD/KGMU/6gTh/N4xVm/A8Q9n5I/45393wmza
LPJ7aWpnfZUdieA6SUxXe0ztBo76eJ/UQmvS9SEzdqjJNEkfWhwyNFQg4oe7GQghIYW4Pg8rzGie
f/NU5Lbaek2SsUYd+r0SMdPwZinc5AR8WXGDfoY1FWzL7ndPwN3xbetN2Ne8IsRXp+S9e2YMUhT5
WpU0YBabJ21sSqeNYD+6SE62q9Ij6O9F3/JcD0KXLPRoZ++e1k/07e0HQpOJvh3RYnT/9Bfaxa+P
gjFUWDNXBYUIL6AfSuengJfLRlp1DkX2pCWf94nxIkC2MmKKRR2MNc49/g3EUwcJNxdYWJtwJaVE
/vU2jysaeyQz7DX9QD4YhvL+B8yne+/0mYBID+I2GyMVTvXnr5i3ymChwHR9lIxVqpVc6f0edxtB
bQnw2Zzjh3OfAc5jARsTrqP2YWrCQZxg+TR/55YkxlqNh4BirERA2VAgfbvCI6x5jIhTWmuRZM8c
1ZlP6OYEgX6oiyiwA6FSuqYveq0fRlh8ctlle+2n+guoURwK/8PZle22jizJLyLAfXmtIilqt2zK
lv1C2OfY3PedXz9Bz2Baojji9G10N+7tAyhZW1ZWZmTEbFhyZWES+BS9UAETAAuhd+LjXVPrPUMl
hrw+nsn5APLKzsTtgFFa8YQBe5GlqD8aq6e3N46O4EvEqksP9vmtcWVs4nDiCnrO43PLrjRSZEf1
p4nPkHcmXWKUdr+tAahdYh8fD+6jlZp4Gk3tm6TkMI/+z6WE/AyzqZeEoubfylfDmjiPwgtKh4tV
VHLJZaTBGvkrns/nkSRpYbmW9t0kqGG7ypXLHhO49RN92Ir6oOr6YpS6tPcm/iHhwwBqOMoYLl7Q
a9SxJPrqDNBj+PpPa2kgM3pdxCPO21SQUYEUoKhOWSvYQMNVJHoSerb06AhHiIvop93iEWP9XSz4
j4fnflP8r7Fp41YhNUzahoGEV4W+1yMIfOgqoeCuWLQ0e8VCR+B/hjXt4crVnuNd15fwukAjkkbS
yyKP4/yL88rGxFX0BSSsJd75TWF8NB4BeGLFkw3IiaLVwv6bAS3AuV/ZmriLdIC0be/AlmbtdQG4
LJNfd0b8fqiXWsWF+ZP7z9RNnAUgIdCo4hl4QCzSWJr6OO5rI1vrJTXt5+fnlUYzY7favde7A1gs
Nj8/YAhc7DOZf4FejXjiQDrN8VynwMbUzGTsInfWZr3mt0sgwhmE3+3MTpxI6It1HTguDsC20cEU
jQfayNKRbJEPQu1oQ18SejrpS0Rb85HP1fgmLoVrm8gReozv9bK/KGa9H06H87h96OLraM57jTAf
aGWzIvjsJyva1E0uOG0k2eUG5dAUokZIjzCv/lq8INBCsPl3qz++3sZfnB50KHhAQoFHblScMhu4
bJ4VRSxItiin0FLzSbcE4xmjmakFyBwCJYj6GwjmJ9tDSlwnVdhxTCTjSEHoJ/e9dIfNhjvXRiZ7
o6m9iFGbVEJ/OtE/ys/wwNLLNv7ZXyDvLCDVo/e7/wf97ZybvDY72RqimMpONoxm95Xu+WPjf4mu
Z8euSKmvQAZlVHSDTfn38aLNZkmu7U7uHzGtB6bt49FpKhjvL1kSOCV3xhm8dktBydymvDY2CVfZ
VK2qIs4ke6ipmh9iZzN8etFK05cYKWZP2j+W7oLWqpQaB2KcmM4LsNDCW7jbNGewDy6NaDZNd21o
Ep02cSh59WgoRCUIDMIm8ulg9109oYuBN6VlLqPxB//vQwAcH/78KokeiGol1uOChQRMhEB505+/
yywUixM4uXwgAN5EJR6sMFPoF3WloNytAMaVbb1nNyC6vjSTv02fjwY28VhD4NaSAC0yG7n6y15C
qvrCWGxOBk2X/1Ddeh25avsN/lmd0Gl7Pm+Mgb4lEUDZFPQ2S98ze9Vfr+zE2whC3jW9gO9B1cmM
jXTVPTeGJbSLz4K5FYUmLnibUAGCxMlkRQvwwdVd3MIQk5C9duFBJ2u6qA+8LB32ucDv2tJkUcWG
UbWghqXhBeEzE1GFaGYDTwMYKNzpmMgm2EwLLmbu1F9bnSysxvex0uWdZAca6UM9XrEVUmfDE+o9
IxsWj+zv36V6y/ib080EnQsVwGQJvO5TpFMDqfSq6CXJvlw40C2lADwSjnimpOmZlRe6QwwJmdgT
ra3YAV9ov1oY9NIHTBYV4qUIE3lRsoHHdD6hPczbjcV61I0/RZYCX5uik6DPV4K/YHn2Arse+mSR
g6JjmC7C0JNSz19RoWXfNbrb1Ug9I9QgyuqNssBFeqdhSR199oF7bXqy0kjIunLkwXT2hze6whb5
tQyoe+0AB9fq/Lv6rmmUdbYh0OLRJkVP2cKsz21wZUQVY9E5iCtOxs5qCQY+eAoS0SD1Ou5f02f3
5EXkfG7fPNQ1/z62N0P4puFt9o+9yYDjGP0ctQJ72yBDfO5xVNYb4qARMHsDnBn5797cgZdZ20lg
Lk0Nb9Wj9csS/oPONg2QQ14UeUg5jlHY7a3gtmwogbxPsSP0LbEi8ZRTa0qbaqyt9Fb7dTqJAwFw
Z+mczZztG7uT8CEuFM9Bd5uC5zh4qUGaccnR0mp/DThrz+JatP8kYP7dDB+bam8x6x9lsVds6Qsm
MUUO9bg+4fEFriW9oQ35Cz2tp9eLuLlsy81f1+ythUWf2+VjZ4ACTT7oN6Fn53au+wy8GjFgYnYb
Pvk2r6Og029jc0zjnMqtt5LeH++yX66OiTO7MTgZYh8lvhs1DHYZsN1QIvTosdN9i20M5hyvPzcv
zuFlYxDv9be+BNAAIAMVCKtD9BAsfMp46U0+RYRcJ3qG0JsJmZDJp5RQsOy0tmRs1TXDLiaiYqtf
BbMq/CcJfUpctmmF93RQiNT+xKkZ1qeg1X2tIz6bkYz/zLO9FBQkgAuMwARqhcGuhYRccmxU2nRr
Jqopr9oFc/AGIwft73e8hBede1ZfD+G3LnIVQPVZ2lcZ1Dht7qX8Eao1r3mg/K21vcMZ2YlZ5w5t
avvxvM2FiTdGJ2FiP8hcq8Y5YzOsXiB2MoO/DGdI2wHhjEmJeqTcnrXPLLAspyU05tyz+sb45C6K
vFjxIg0jTmqAjV/CiNXdJ1l47jM9zSEbzDzzyULaewbdjSPyz0aZUkbkgpqLnZoxtsTTvDQdlXI8
ZOG+m+0XKIOF77xY138c8keRyCDCJ+YBt3QZLOxVceKch4hB5xuPORd4GvD0+/k4liYzo2MMtJFC
j8JaWORxHm8OB04F+pJUCIZCxf6O2kytVZZhi86xXZWa+/SQvYhGYCoKiVAvPBi0MYDoofFx4VD+
7thHdiebq8jUQPJ42C25dfVWbCEkBxL5kgoWEim6vWdRUItMsirNlZ3o5spdBQifA2/9EhmaDPBm
soqo8PR4Nu4T0L+zgW4bTATImaZuUmLTTpYd3rHzV80nahmS5gvFp6881gvthWFrImcLsc/9Tp/Y
nLgntamcxBMFAK2VP8JWO0l0c16ivLovKd0auctopuAOReedYyNJFlu49BRy2WZ64xnyU7hCs436
pDiGBOFk0AKZuIFR5PsBjQQ//OsdPn4JoPVQlJYEDv/n9ibS8r6J+ETGcAUHBf/j13EklA5KPXHQ
YbPxuoWddp99nxiczC+bS4UXN5Jjd4VVVQBbN3/rvbIfjOJwiG24bNNHdpC3Fuzex1m3dqdaG0mT
JQ5m3LG34c/2Eh5SEhsQiw0/HPMt9EewHFAG4+tFezq9RKeX08Jenj3Z/0y0MjlhapRGnFCqjp1K
hC1JxZLKYE7xE6IaOOzHxu77R8bBol8VOq6aDBHiSQaqdmutYkWPsbfiyjkFT8nOMXoSGMA0UXED
mnDgTCGK4a4G9AO9x81Yn0cv18vP4++4j3Mm3zGJKaGdq6YpxzigE1iFOcSrDX5HQ93XffMnMKqc
/Gxl47HN+0baic3JjlY9hoNcsMvYOgQqdbPbmdEf2/RDYq/3pP0QBfIpmxa/3fRvJ8uKDOXzs9c/
z4hylyLbcStPnSoU7wEvhvoe3hOT20Nzc7d0ekQ66B15dZEEHOzm6F3ig0jDjbpq9y1HNpFR4ikp
Wtqm+gg2Bd3kHNGXutpmvdr1p0wyEb3QFYxT41PKyJKqt46lkrBtX1yOBB267Zn140XgxqFNhq6B
mhNvl3HsaHS4dSuZ2laQH8IpR5xSH+BHjQ5CF6hJeSgQ/X1s7O7FpkFmCLelosiQO4So562tmFXi
VJOxyaSK9uCnS7aMil6og2Y/tnOf6Pw1hA5JSNsJWNWJocoP6iJXAgQkRI+f648mRHpVPko/n7we
Gc3ZQspfWSQTuM8i3ZqdggabUEmR8oSsZ4aUGeZSDMguN2UTQfuSxNKc4xhlu/Egw794BCC3cxl2
rZYGKWw1I7bj1FimYLXn8MMe/QUBmAfSX8aL+JYeUa8CrOYLx6bd1nQJXzx39d98iHD7IamaK3Wa
4ENymYiHQNvIjsHTTj3Vyp+KxjXJ2gVdg/vs4TjPV2OfHNcw69luCGHydbvv9OyvaX587LfbrZWB
za48JjjFMj3233aZk/psxDY3ZgXyd1zPyXKSdvYEoZwmSgI0kdGpdDsBHJeGKMBIjB25Rp2Bv2rL
usesgqi5WWsrNaJyd/DftY62zarUzIWtPjrJu/OLKwTpUoAm0H88sZ5polfXLZyoQpx9gh4ln7qB
3po8OH3/pqMmyBLF+eyAsQQyupB5Tvh1KVePqiRgwjCtFajXcscGU8umyVIMcFfexc9LGpIceHpC
mlmezmnmuF1f196ZVw8AGdA4WAvhKWMusgjy28RkaGzIoANw3NdEeFe3wkAxwX22kfitFBiD5ixE
m7PnDf3kioDOclAS/Lqcq0FDtr5IfWA6zgNz8qp1l5/E9tx1byWyexlVU8rnr3xfEaG8NLweDIrR
DGR4DdpPRaENepQVN9WFgWTRN9NSX/PpkJqtvFcEHSrxhV8txYtj5DDdGKMoOCTiRYiKTqE0rpI5
ENFu3LNgKg60EKKLqCBgrBIy1ERMqSoYSbHKXdrjiRY/Re5CSPEbkE4/AIQKErTOeRBETDGHStXG
ZZRL3jlOUMN7UsHAryOOS9btZyXq7ecA5mm9fB2yPZe/VxmIMmQwyytfaUoBXQnyQJfMGCwFplrR
Whhzm6KRMp/Dc36ONcq5hJWfRY34RtMbrGTEigmRWW7l7DSVamYXruW3bKDDwV/XDkEHOqfp6caT
TQcd6n8dJCLsau9QSA4FMREYUvu699lC+8v5+/iIzrorTdBEFZCmcVdPYiuvrB2JdWTvzATUO+Yk
uPBU3Xg00k0wwlMcIN0AHjEhT0dRj6xQN7LnTWh+Kp+Wspb0ytSs1l1M78xckgpqZWAxGd9s4DKZ
OO6Y90TF7UWcsWHPZcQfaPZUKyyRCtfK832z92PKRCR9UVM9YSzJeSk60jxXMq3FpdN171LwLTxU
CBEGI4s/DYN7VLmSoQ/8c4XO5Gzdc3r0iRXOv6XA7MOOZKFduJTndEbajHFQS8qgIT1KCq5v8JHJ
rDWJJqHBNW8tsxQd3jsjJJjxF84S4hZUo29dbJwFeZi2sX/21szFM1PnqQws9qfE0/vg5CRDU3VK
QubP8B2HHwG71wI0C7AW/69B0Bq+Q8QWQns1ZMmESbycdp1cVG3hn6P+SXvB8ZF28Rllhro/MbUP
Fh+z+JaRgR90Vl3lL0qzcO/OvMxANIMKCzdec1BGm0yEz8RDwXlMcM4BMGhoOdBUoel36bylBtNv
2xyMIruGFPUB4SpTPHepmbtGq5L0yz2G0t5hEPaZZXAMnquCSgtJiDGou/U3t1837rErD110XjkI
49dVaNf1aODjYoILHvZa+uywpKn0x+d65oGs4EZARUCAkvLI7HJrMC+Guq8GLz4H/C6DHsYn6xh1
oOfsNt07jgkX49tsYXEC8c5pQIecuEsIhvsEJ5S2IRkOYh4WFTBuGgY6SRGwjRAm53qVQO3myXkH
xAveVW/f6nV0Zt2Fa2XmoN7Ym2yBWIbIthPAXsL+aLjugJx8PKv38cw4IBGxOyIpGQLit5PaxQmn
uFqSnMFe6UIQ+Kf9+n90p41R0WSv3FiZ7BXOQVel7BbJuVHX9anbCma11TZIVruFlerilqkXzs64
F6YGBU1VIIIARAs/TSoA71ExguClZ6f4qTyzq16bdPd45maejuASvbIxDvrqAKT+qI2bw0a2vlQ8
YYOtbDMrdlv0qEo9tjW3SiIeV3DXiigp2mT+HC12+aqp0jNiibo3kO1KwDteGtwrs9hJOLdW17Ym
xyxr8iCShjI9K3/aAn6HsFvP24XBK1Md5UtZ07Ixo9R4PMCZPCsCT8S3Mjr/cSv9MlFcTWZQ50Ki
+Up29qApPyCAUC5hsm4YE7LDnrBrSj0ODfZJ+MmjgSCfXYW2W1vMydV2jPThcwHhOZK7lgo4Vkuk
QOdjGiWWolwq5rUu10NpqOW68ZFt2fSITNCi1yNODGhavzhLudL73YccJS6v8VghnJ6+h7NEaDy/
bfOz5+uS9JEme7FeeIjce1+YQA4BGQSZx4t7DEev5itKSodxtCE/g+2bdN1LAZiB/8y2ktWvk5P8
/Hh57ksOmgqCN0EGuxTiBmQubs0BDSf0LFvmZyRDm5ooHG3WXrHy6oO8LvXimXuW0JithSHizb9y
vmKWDtvoh24PND4Ap1lD9g7xypT2IgjiNub8DuPtALYDJZqL9D+Qwy1p9k5JtafaysSFG+ee02sc
9ZXRSWpS6VoW6E0Y3Xc2f/4yv4KXaNCjLQfGmU2Fxg7ToMoKJCcv0poGjfV40ueWWBtfEzj30B2b
HvqsbByBa6v8LA165pC2U1dhB1SxpunJp19RqWTpY4u/TMx3syzzGDQIQDjwBt4uc6QJlZPXPTSa
dKEzU9QVk4QjHG+oP/lrDaqinGhGwlCH1aPE4HyzTkkr0uEZOBvib3uZJqi8feYBcrh8ryMyi9Bq
VEA0yKNFRAeXlk/dd5LRDpCRep2B/dan9bDvPKuILfmLL2nDWHlmZHibLDJn3WsP4CE5ks5hYApI
2qabiOt4Xx0aqTh7AmGriEbFWxBTNzeLsKdC++GnK9Z51TwzfO+l507UxfZF+EaRSZJA2k8TDQxu
pqAaWmwFKO+UAFwX6wYwKl5n8RRFKUyxtE73lG3N6alm4j9KyGc/XqTf5rvJIt2MYrIruTzKZFaS
izNa2n1NVwA4UvYCWLmGXfkzfAEtgRKQs0q+oQXuvg/qOghMTlk5PVVUqwxoOGx4dtXrvawHldUm
K214itidyBhpZhYO9Z4l4Zg+KR/+s5AZvvDmtlCURGG5N9yj+KdyDCXdQSPReeuYbbES5I2snRQ8
6r7zYFXEOuO/htqqDI8hZw6M5YQmL9HikOLNnR36IDPCJqeiR4YVGiU8/Iq3YSQSyFSA+V2ZG2xh
cg3t2yfvq/b0XOORysHfTy2wr560MJ33vZ2TTTHeh1ee1K9KQS5UsTjzm2C9Zy7HehXnJEIubcXq
IO/0iIzQlgzfGSR78Xo1klWx8s2l8r80Ltt0WWU0DSC6BBEK9/sauPqOvGE8EJOpxVk4tj/Kn/SQ
H6q1Z3IggXDteGcm0Jo59nQww4NLlL20Cg5QUEV6/hyRNwq2S0gSsdAgQ68hS1+h5Xu2pBVv+sdg
4fU4k4JUuesvnTyM+iIVwpJRijOrlDQpf8Z2bfkleZZWWNXQ9Jbs3Uc/t/Ym6eU86wShcDEz3LEw
S9RrRsXaAbQgqu6ZztoxuYN4jKBdXC944JkyzY3laTlSSFg5hs/A3jiFr+62kZ6Hd3HfqrQsiVy/
D/0acUeqB+EmlbA1+JfHR52fufWuZ1qYHPU2lB1sf8y0ZvHUd2mHpDPQQBcXJ4H4JmpyurBOtwmV
3h1ablIj3QrrEZzy+Dv+j70pg0wWzWAg5pusgIRKaBvH43ds80/5VNJum+jFYPIyXp9bHBd21HuM
1llC6h/2LXvqcj1HouVQ/WUDqv1RrDiOibTJV2ljBCFxCFMSLacMmI1qc9w14bG1GW7VDjuHVnqs
NweXJ/VXcGrgRDah7igLY5oJ37G2igBMAdAUvPJbir46b1zbR1qs+OW5b3WvQ/D4I6caVZPIqvkd
y+Y0yJlDofzrVzOsIoZCTkHVkHyZrKjKNrHkSw72smg4Ealfu84jyoe3dZsXeYnRdabaNFpTkKZW
8WhWfn3f1RhzkQckhwnKs4fsTvntVbwpV/sifQMwSMysIfgjNT6phJUPxYKaJhG/EFHMHt2rD5jk
4gKv9lo2DcuzGK4jgEQRdq+rcK2W227BS8yk/W7HOvFK8pAUnqBirOxmzxwDezDZzyOog2QaW9XY
yoaMXzW27dO3GlQ+8RpvNRLRhFbGZ0Zy8ydaW1BOwFVFXXPpVTXzIrhZiMkBQseg0Mfi+HHhmsus
OBCJ3D0/PqX3hFG4yRSkF/EgQG/K3SmVExlpz8r93dFB+Z5LdiRZ0jEOwb+qnOV+m9crJjMVMAkx
QEzs8wp5WqPq3jvwIvYr1j8+/qCZjM34QQredPgcVGzGTN/19lPdqG9krL6CK7z2Dp3ZIu5D1FRB
A5TZDZDwkViqagDxEMZ5iqj0N9okSwDOuT2IpyVYGWWcOzAr334F0MpylksV9iA4++vcdLzXIf3j
lAAYON3CO2XOFvpoFUUZ5YLFae4yz8KwbWWvOgOPXf1BIMMgw41kIeoPyHwvTC8/EzGoIzIVIBUF
Qe3kDegpZdOlQ16dhXarchf1hwHnsKKA/IeE7kqQSqq6Rl6GGz5cSK/MvQe5a9OTc83JWZz5SVad
iz/cVygIVOh1UaJppYI8yqclqUU9fZGlVXcoRZ8mQBmkxVZdemjPlICBCLuagsmhT5M2hahxWZ2h
LLy2gxcJbu5dWb2oSBYfFZ1fOGKzDvXa3uQcN2LmZiwHew67gdhgyO9zaMxmASoup6pdqzXlQsJy
VGksxdaaBW86G3lpnDDi7n8vkMmKa8LgpExVV+c6RkEl22aiIebU6fZZJRmFFtCSQxtAThzZXthr
4y9Po9Nry5MF75Na5kq0GJ2DsiV1gqBYiWk8GC6LSuB3WOpD9Znkf+L+pay3vLZ2+7e4ot3748+4
Z4AZS4GIkAX4FJYVfgOmK48Scl4nRQomoEcQ/AQWdFHnE5rv+4Bo5+zjRz2cJNRwfJOjZ2kdb1Uj
MGpSWtKaXzoC44jvZgRlNhGZ4JG1cjydV5/ihX4t5ClcehN+9PsmN5BmVMfMSN9CTHP4ZNJtKK4V
j/oX7qi2eppZjyfjN/q7+wKwjiJBoOJ2VyZrwo+y63wZl2fukhrSU4uEYMVHRGQN1t/inQKIU7kC
XrjszH4LbpGVE6EkH3xXeG1tigJ1MP8Cwd2951Kpo4q/AnywaU+Pv3LOIyKn978fOTmhmZPzWiBh
moqU9Dn1cbvG2zxDmdaliBofG7tvrRr3h8ZD+QBU9liWSXglcTH0TcsCVyAFQZZM1gP6BfDQ1PtL
aPdrz0Dqb6FeNXsyrkxO9kGtJCHYq8ryXIXIJuLh6jmHJNADZeExMFNAvB3b+Fi42nBFHaTQHv8d
mwaqkWxXoy1O0JG1N9AXsQZz6U4A0VlkJKCUfjyvs4s4Inp/W9pBDHlrOkqiRsnqpjyrG+7YuhEt
BlgJ6mOkLFyg42V8t6evLE0WkBvaTIs8WKoSEMm3CSOZbpm/PR7OTBlnnMp/xjNZM1cIuEYEmdoZ
KbUz8yX/BLmVAMMh7OSEsOna25fOQjJxJgIEV73IcTKnSTx0OW6nsG59V1QaCfTUlWcE8I1h9i4J
C3vk90E6mb4bKxOXUDud6oMkqzy3m56KRv2dj1zYmV5buVHp0ZO7Fb46JOU4ypoN9fFvgbbrxmDX
Hfpgu0P4soSQn9k62DUg9B2rZSp68G7HrRUSMrcBU56j9s1XILXdnBq0pfqmgDd023T/yTRfmZvs
n9b3onxgnPKcJ991CnEV9SsL/YXjMLuWIhqCxuWUobNyOyZE4MFQQZr3XGs0dH5iAd0U4RIgeM4I
p6q4WVgOCX5pspQZ19VMHwT12XUMV4RibgWy86W2stkNA9gP2rlQfuHV6R3CFLLIIFKsz4UerTud
08VvDxykA9pSC7RJGurap/FaPYZrPBm9Z7CMg96QCkdAKwzR4vWC/Dw+mzPIH0D8kednkWpAlXea
B9NaR9XyNK3PXELyVX7mvthadw2NlmaFHJdCkZRGw7HIgsZDl3ZbNF4ppki3DRrDOpJvo6WLfm4H
X3/QZLWVcNDqREzqs8I9+zJNoy3TbvzQ19WAuKJLAEdDOsOMVcIL7Wa48CsZYhuvcr/gGucuAAgY
aWiLQwFEvnvIdFxXqE1T1OdtjEI7uMPWzXGwlOf+2KMbGsn1yIhJs9OzDbcvFq7xGb98Y3vcrVeX
jyPkahOyWJUORfWB21ddunB3j/t56rogmTQC3aBeoigTn9wPYpnFQ12fhRhAs25fZVuntqLySXTM
hS02OoFrU9qIw0EPI2ocQPHhf9wOxm84ValFtz27rV5dAGcCJGsFYEUC8sc9Gjn7nQs2GpW2uoXC
4mPjd3kn1B9E9G0AmQQUqapMUatDl4pDFuWNnQbry4AjVn05R5B9t7t04TaYbtxfSzKqhBBlQQ5o
qvLZRLWTRgFf23VE+DbeZC279wIoiXnVKejXQM4uTOx0k/y3QZAVjrAZNO9NXJbss3xQFWptMzzy
wegbbMRywb/Pmhhx4yi9A5MzBeVASjxKQs1v7ChGpZf30PzyL5377yDQfAj4kaShED554smaxySx
XzQ2N8gmoz3lQkhcN18Yx13ZYTQDCAmWZuxzZDXhdg/Wcs01w2im0OVVsVNX6kbdtK/qxrU4PdEZ
QzF8aNrka45qq3SdHeq1Z/Gkhb9b2JDTi2b8EqDlRFZEWQys35MBc4NaDgiWGhuFFt/Ci0oFHQGJ
GcglbT3WYnd8uq6/0m2J6se/N61qyMtAxAKJGXzHZBLYKFALLexsGZUE3+j3KdThg0P9HIovUmmL
9brh9zL/JCVGcADT3oL9qcvByFVgq5AeFXCJQ7toYl7LvDxI8872fY/mDHCP6hnVqFJcl8rCy1UY
1/PW54y2BDR2AMcBfOhkvdVWZFrXrWFLYQmuVi04ic1eRLGOQU8z/DmqX0oT6wFecLKyikWPNtVf
pzRkoSB98eaVmzB7bctthF53YRtyqzQxnIBkFZW5DWC4L1y1kVODC4F2zMWlu+feZd5+/mSlpMJp
mULBVFXKmkcPLEdQ8XOfQ+0nCokmkEij0cd/sjs4gGpFgCmwQScb0/dEJ/S8prNDVa9KqzSEeptt
mw0vGtlbyr304EnS1k14kN5roAP/E+tQmcHjGpGINg1c0etfKexQdXZdPItdTQv0H/cOwXEmDmCP
Akf4zErUAnmYNRMYXErT9pVTu4XvGCf2dt9o6IXGlQgvgWhTnOxRGYgZPCw71mazkKEZL8aINftk
wQmMr48bK0BwAGgNxn8WfSKoQt6ehDzlmb5DS7YdqSERon3fmy37xAXG40m969XFaYMd1OB/7cCL
39rBNnJCH39sd0ftJS1IuenWJUU52HZ2KkMKlzSbeLd7b9f91tv43IJvv7sRf80ruHgBpBpTprfm
G6WBsl4K89LO7fZ+a2T+e8OhnMiNgNxhYbR35cPf0YqIYuFfJREIzltzfS13eI3AHJfZOWcpuVUm
RixAhykgfqnQasgsDyLKZZztg7r+9PPyE/pXNOhX+ZKbn11h4CZlGRsJD/nJzAtDmKTc+C1dAfLi
LloNwb5gnkJhcdTjJE73EuCRgsyjzw7ufTLJg5SLKJz6nC2VhtifEltMqMo8x8/8WN/38IYpet2t
jx3DEYCY9DCMF0L2uWVGIxKwMzxyFaATuJ13WXUypc0izo7an0FbVdGJr2GSBft8ZEs5uxD23GUl
x3XGvKpoCoHOgHx3jaV9EnaOwoJoEHwo5HULBZuP43FtrxtQU+/eah1gb/LioYnSOr0+PlJz63pt
ezLbsVDymuuNJ7c71OVrsc0B+q+G1WMrd/i83yGqEmBtCO7GGtPtlNZB7LeVknD2HmMDO6S4wjsH
8nbETOkKZP+rVQiG6LXNkdAYCNjszoKBvz/Hrvue/CxSCN09XP/7gxBDgdUHSz1FRzWKE0S57LC2
3oBSOaX2x/7jctmHdKC12a5yPToUq6318nI4nMC29fZ4Pu4KD6N5+DCokmoqpA/vumZbgJG7sORs
pTTKcwy6hkguqID8e5DkkDsUCI8I8tQM77GSbLSnBfNzZ0wBIg+XIsja7ji44r5xEVoWnC0gpRkB
3l1YhRcBr3TSmo+ujdGofO54yagkiBWGutDaeTwqoT3+jNFnTE/6yB3Lw7sJIoABt5tCQVtS6Ikd
Z/OymUZG3qKq/Zm98qHZtGcfwcxjc78l+ak9QPHhxNBCiWrexIcVtaSWWchxtpweQg4qqKuh03Ab
H6APX7XoABgkS4j0zjE1Ry+zc/AqQvFODledbAsxkd2dLNEO4kPBYLANhT5cXHwB2xWt024/lAnp
YyNbEv67qxmNWwXBJRYLHgnvd/52lvquArNHgaODWMG7DFsfRTHR4sCw9fIDJsTHczSzMRRUAoFL
HtV/7whUgHsLIwaatLZwATIdHNTfj39/Zslvfn+yBIPs5ongV+BQ/4v0h4Re3XWzVaWV9djMXWQ+
1lD/GcY0HtFQWgmaHsP4wBtE7/V64fwuTNMUWBMrvZvnDH6f0x1d23Pvjz//rlCHNb/5/smaV1Lf
sHKD3x/5IRX80x7ETbMmnk/TBVszF8CNqcnDQhPaTMk0mHL2X74h7YPT47EsTdUYoF5lfjLfkYR+
/H3+xzNRq1/ss1kyMP75lQG/D+taGrdUSNCPRoadinYjvd6h7/5n5B1YZoVb2MS/lK1XFgfHS1pg
10TID5VQedPIkSN4gQEc8gdYOqM3u4P1swSimglKbtZp3PJXRtGiKBRxjGFCvEKmzKelPv99vFJz
lxJ8DNJLSA/ixTR9Y4aMXIbdKJ61Z/fJC0fTTUPqpwAictt2oeo1c0BvTE12ReD7nSImPaTc3sOt
Yog+4f+Ls+vakRTZtl+EhA3gFZOWLJtVXdMvqF0BgQm8+/q7os7VOZmRKFGPeqSRpjW5Cbft2msf
14hW12QIF8Puka2INciQK7dxnfihW9swbqAEg2IhukJAgM4XxOTC24kzU26lTOFXD4g6F6CBLShq
J2dNzk30zFvILuQIu4VJEKouwYyeI5St9R/7aK9t0ydAaB/WWB74L91bkbBnUlqGdZFgRWDjD1dC
0cXzuFiF4AMiQDJYSvHbeeMAGzsEq/mgtX0S3ojOjLps+DylM+a6vgA6rm809BUUL2uPcUEDXB0I
f6wXj5EA1l7PMQQdo5fNz9TV/MFbcY4W3vuVCP4JFyIiA90KVAK3PzmcomPo9f6wl1fM5ILuv5Qh
Aqwo2FEJBRXiOXnpttm77a2N5VwUABcbVEPwsU3RzTVppIYAVsGdcBQvAvD5vsZa+3khQMbMopLp
OX6++aRPbDtPGI1+X8KS9wXs2f9WIFhiK1TUNoQC4A37zMGtehmdPwd7+7rLVg58bTGCMjEnVvQj
Mp1nz0D2pHPZeWUpi68DA2ZReUQ/yE2SJkvzuO8U8NmDw5U5ifOn8dTVuW4L1pgnv/8rRDiStpiq
PhsgJPZK3/7rNCJXhBe/LpyGbFZGNXX4dYZIWXU3oNsxMKRqzQu+KfDD/7qSI5xFRJM+bQrwu3uY
Cvz8XuyNjbJThlUy5EU9crEeQbEPszZAaWE93HfJMRH+XG69lWNfVLsXMgSVjvOQWUKxlvd3pOWB
/IC/glnebeSowfPz8xpU9QbbJ+4dv+cXissmSRuOsO7nZLc/mS/u2ytmJB0/Hrzg7fP+0hZV5MXK
BHXP5rIektSGa/mcbfR9MIPDbW05a7snaHo9Thm1WqyG7hsnCQ6fz/fXsOTqX101Qc9PaEvGGF0c
z+kYPRT78/mlBd+DsyJm+aLZID8DNaQKHP71ocypVdStYfDJpAW6I/+gMeaNrbHsLQlRDJTVYOTB
Kiei63qwjFCLxSDWda3t5CuIjMAC4NQrfsSSorwUIz6aEh1mU4eJCNY22SFW30YrwOOle3UpQHgx
YROZUjtDAFAwn9Wb+vGLHqa1Z7mkjS+FCM8kZEM7jTKEyBnmMTaO9sz25FE5RF6zY//Czl/KEh4K
rcB1REbIUrdKEO7Yfs2dXz4S1ABN1MKAvBC0PniPwOo8Yr7HbKOP1NH3dIZPtPJSlq4XiC8MZBCR
wbG/2vMuFEtLeprWoaYhAvrQvPpbcUQ2xi1d5EShxY4Yi/r+byQi52IBe470u5jvn+VoahnGKpwT
h52c6MDG7XjoH9wdkIfPhvdb2nTu+Lh2WjczMLgGBVPPf8UKV2NiIQ0lammYReEZskNfC7S+gd3O
+3wGv9vnJzoP8afZWcCmGuA0W/Nuv7KxYhRw+QHCfZExE7U3GT4AOz1vYALf31svPZm+8/T08qI8
vH7Gfux/7n7f32+Vm+8buRyigq5Z3nUivOyiD4dcLik3h5CM3sr8jYAztwQ18+HB9RUcd3imqNcB
Q+ysrnopmvsCqfy/dOHZG72a0FaF9Pd3SD9ulNQN92Qfbf85oE3uFZy3iVds1wBui77GpVjhtDHV
QmlJA7EhaMGs38UBA0v5BJf7e7v4eC62VjjSMSl1OaohRSbeI2chHR2EkUq84sQu5hAuVyPYS7Np
OynrIac5gBOROafhpTsZmQds1fPvFR2qLxnnS2GCVUvbtJWMDML0E0+UDZmj7cIn++UnGMa+Dz79
Fnpw13nH94gV98ecPDGFczCXblJiiFPrSE/FH1CARt7r5+HtxxtKDSuG1+Cu4s2dRv0VZWAUeAwi
qMY2HIiRWsN/XLyPj2xvIkllOtaW84GOO34U5/1ef5oUQNBlN81959evFGTlGANc70q/Bdyy8ahv
4fofdr8/eUIr2hTuZ7n9/Py9qvOWlQ+S/4A0GEB0iCAcTY0yNuVIAjW++lwGI4bhnNk23sTf6v2m
2TZOtA9/FVvNPSSP4Ff0mIeW7f39y3qDw/7SgBcfIdwiOuYsnTN8hPaYBRqaWbPX/JS+2acK0qJN
fKye1qgVuW65OSeAFFBzRLcbQqRrD6kazForqxkp3bIvXU4M5cKRKlee4aK7pymaDB8M46hAB3gt
phwshia+CpOjPtD8up/3gw54hgdwlb9y8xYd8UtRgmJRB0kjucn0MyBq8974VuxjV6m29vdPkwKE
qTqg2fm0NpFHVqiPlvynS8GCruktELJqc6mf6yDx8fpcgoaBNYV2C4TDBC4YKRXgNFsGFkqI0eqG
JsAemfO5bCrHmL7R9nWi20o3tt/GDNBkpXb0Yq1ktbA0tAuh/g0AHv4tQneLUZ9o3/by+WgbfrMN
f4E2iD2uMXQvWKIrKYJey/S27FXEbWdqfEY/pM7tMeVl3mTj7+l3C7oKM16tMt2aXrx23osC1mLD
UE3hxaV5n5kawtFziXEjYaZt7Pm9iVFrR7tdVLhlX78CbN3obmi8xepm5b3fLvhaurDgsq26seqV
4Sz33ozuh6rVNiFLnFLfl63uEnNXp+oRlEwrcm8NCORaBqjMNLAxyrrgcAzZ1FmTxQBLmjZZf5DM
xpnZDNRm6evpQzx91vaGRqAPG4+GgZkdtvkCKO+2ZW7Y/267FXu24Argc0ACyDuKgWP9siUXHq4e
RaqZ2vV4Nn81+vNcP1fzjknf+0/Sg3bhFTa0263RQy6oiWuhwh4kOvxeRQc0S5Jb31Iav+6cfgwq
E8Mp6W6aPqQWNEF7iw0/mTfRx0EBLaGUOHPxY9JPbfG2cibcIF4r4uvvETSkXPVDgts/nufKm4qj
mcIwMp8UaPZ8jpSnyVEp81ZxUl++5a1YkNSAPgEpJrH1cs4GVin9MJ7lgxq5pv5iNuM2Uo1tU36n
1j+aualI/kAzcPK/2uhHHNmpbPbpvNf6k5a5efU0KoPTxmdt2hL90UqqFdeKr/veBwrn1MdoaWtk
IADpoH2UthRvky4+SoU6r7zGm0ZgIGNxDf+3FcIJmOkUS6DzHM9R/Z6Gryb4npEFRR9+Wm4kcjbR
PDh5GmBP2IL8UFeuGp6k5oUqz3X2qqgbOfpn5U4saScTMD40TKAYjoa1a6tpJHNpaZEynu0ssUa/
yMvUjfRU/2FP1rwpjOpPC2z4Y21UoS8r41GiQEmijP1jyKx8JQnJddHFOaDNAbz5vKMCRHIYdfeF
Mrh8pHETNzWr2yDLNka1+z6l23DXoA9G95O/zAl/yUK/InAzACIBUiyuG4MmxylsuyCVJSdTbNcu
bDff6NG0crn45REWBf0HSAgISHkGRzCm4digKUVRu6Dt+vfImvKNbUvaihB7YevAeUuwg9g53nZ8
fYwdpxOIumYOaoNJvUu0KUPXQdHrP7MwK1vPoFKhPYwY8pcdKXpXXmwttuxt2pPMPLGQoY3FqjVr
dnQbo91gjUbyW2tLo/RDw0y+WwZVziyUFdAMjXaLnv2m0x+0YUg7r5KU6iWvC3S3tiWz39kYa59s
YtUvo1XnRwCJ03ORqvVz1k6Sn0Uhppvopla+9urYa06nsYx55dwNL3Tq8kf0JIHRkZq21Pm9NlS/
1IKlP/MpTM40jLPCMYqSPYfprGduORvkpJVyFftTD5IBt6qT+CNOVRk1th6VZLTRD9NGnZve3gIR
l4FItWdpctZZETPAKe3pVOu1pG/iRJUOwOVoP0lIZXAWs1aTwceaZM99Ls3FQ5FIGEIzy1PU+jGS
imAoyEE2HMlJ+jGbPfs+mI25p3I1fUAPpqDYoF3BXK2orR8FzbLKb3LWg7cTyP/EzzCr6zWq1F5G
ayp63rzcUCrqtm0B05zFbZM7VaeSNxA5jp3fFJQB34rGuR9xwox0140TugXCDhS8vUyrHJytVcs8
u0HA66cVtUMHbErDP0kRsXnfYe+IY/QD5r5MY5SvYTfFYJG/JXS58rmbGFYN8kWuYy7ebaLSuFGH
cQhAlFyMrjL1rEGmlQzxRp7tIfNCKI2XrmZgB8szO3ltWWsm2BANE3H7juEolMruMbtjUvIfYZkB
O2SmIJNUMSAFmEwF5I7YFUMnnloSq/czsO2mbkmSHEC31GxPVmoicZRMoBlwQ83kNEYwRiew2uV+
Xc7Vry6c68qzlbn9I5VRkXpFbyXgkh3AJMiR2fER7Y1QyEmeSzuly/Jugyb+ety2dg2EopZlY+EA
v2m+jM0gy540GREI1Md5wkxwo4nm0gFRnomG+rq2phWvnz9eQYWgsQjZZd4bA1o5QYXQqS/jgkxD
MJDSbYct0eJNX/2RsjWwsZhj4CcJChQk5BTQJ+qaGKJaEgplnRyNgUUj5WWWyOjYdkM2IIeSYRsq
gHG7saVOVVgIssGL5HWhKW2YOVVoZ7TBcapXdK0ZYEGDgkvAQN4bjH1w3gQXdtTGlLR6PgYastOu
ZmKEX0bI531DKPirWDkiU2wvWkDRfgSWrus7PHZdw7pEnwNiGhuMQnVjsz10DUH2Y/qDEb0rCntJ
HO+rgDdKbFMVMezzTHqdzZEcMCCDH7tQx8icEpc3r6f+ieWz6WoYQO/fX+PtPYIJ4mUKRCJoPhKN
RGY15tCM0hwkJbV9o+vyHextd4A5Zx5DQ8xKEMBt6PW95fJwZIghMdjDFO5t34wMhxrLQUwT040i
vTzZvdSjCttLK4GdED1+HR86OGQZKhqdMrLgwpkDEnS1SuVANsJpb5Dih9paw3ZMQL2gh/P8UBCl
dTNFqjb393ThyXAadHSDwsLz7DkPwC6UnyxhThlTtTkYx8q1K9WXrX43dPYzusLdSQff5XjuW6Bf
tX3CGswEmzF6qwzXwGBiZpnvAKfeRaUJVX/keYXvgM/Z2H1bKAHo+WW3Z3CvHHMgPcZlFKBAwORA
kPLXxIWqBEH8nCATQ3s0RyZdiv9ljJx86P9Uiam7ndIWx7yTpZMsz/NbOzRowI7z2kMxItsX9Wjv
iiouX1GQbp2pmMJNkdPqwYpY+3p/c29fPtbEKaA0G04N2g+FvS0TtWzUTg60cXoo1epbW2r6319S
gmtqY9sQnqDQci2jnJIao2fmMZijtj2pmCjl4T4nP021s3f3l3P7HoD8Qi5AAf4TWRWxxyLX+oTF
WqkGLK10xzbaadfkc+7qYzuuvIclUciDIZkG/ixYDHHnCsLoCO8hQDKFDG4TbgE9vr+aW5cTW8ar
KegI5mhrQS1jXF7MYx0tqOWkOqptg3bN3iAvBZDvR3gEwPd2BGSYI4lce54wN/6+fDGmx43nH4DW
OP4PmIyEZFhtZ7WhoWoVKOPGSIfJCW3Me0h/Srru2ZPfgNRGn8H/Ig+bPmJuMe3/zQeAph1JTSQ3
MeL8+upYuaXZOeE7oOdeN0Y+Rtq6mVwdTH1+V+S3Sqn2hakFVLIe5aFx+qRZ0egLxwzXC+Eb5Jt8
QPj1F1Qd5E+9ArXH8v6tVnR2oGZm6aC6CJGlu7/ehQPn3gFa5fhz0b7SHReabtBM2lK9lYNc1moG
F33G1K9e1zdm2gzvg5SEfqP26aYwUV/SZqQW7su/NV9oy9U0+BF8ZA5Q5teLteJRCnGbZHAOK/bR
mJLexy1v4NOS7HtRSH/Zpcvvl/pF6KOgRGmBveFaXqhI8lzZhhwkBSU7UymKQxRa2caK1P4pS8P8
QQoH5COYWa0lmPlSri0n9hf7rOpIxHLO0GvRahZag9VjqZkauyGznyc6vTNO9dkN6FGyn2MWnxuK
3nJ9LXN3a0m5aMtCOMkNmmhJQYYRjxbYv4JKLrhTgHzcP4wGOkkdwJndpNneP1Ux28y3+Uogv+MX
10pLMLNc7yDQrgZHqv5JrXTTaPkj5ig6IGY7JHFyKCpQ6g+msiJ74fmAiYbgfOGLISBQr0XPaabF
RKrUgORW7qlppKBK1Oe41Ua6IurWlOm6qRN0X/MyO7IO16ImNLICOl+owQajT1acSTGtxLfw8sdF
G5aU6GdDxK8GI2MIwp1i7A5WQU5zmP2Wk+ahRVuilFb7skpehjn21Z/D0H+jdgOWKMkPU/QCyYBZ
00+1ApXsQJ7uH/HCw9XhusMr404nTOD12q2JmCUdWzUwNPTOEuYm1XdaDG4KqqP7krjKF97NlSTh
LnVzlIfFAElm7JcSqH5Qhoyz49t9KWvrEV4nQF8EQwEHNUjT3pP7U0vaTWjsS3ttptSiIOQMoeFR
kgHJ/PXGgR3PbsawVoOisR+G+jtty401GOiKXAGNLwmCAcVkD7CaoD9QcBcMOo5oj7bUIKOZV5Af
rCQ7TRt8KTVX7urSO0BoiVgOlVvgugWlaocmuHb0SAsM2ha7yMzf4EesEXQvuAYYtYP1gI4AjGSY
C3a9cQoA90qUpUqgNWHkDlY37JtMiWanJmqHwejG7BOMTdrVFh+ygtHG/gQ3FPyxdvtm62a/sr23
i0ZJi2ty1KphN0U/to0lvY/rVA6aRp2dvpmbLYpQqXf/Wt5qM4wmxmAFRHegggex4vWi09SE9cRB
BnlP9zMJT23b7SOy4lne2gc4sFCVGoY3ICshst+0Uy6lcjwrQaqC1QzjjqvSQBZvPmIW2Q9wij1r
awSit5cTZTOMywPFPQYsQH9eryvX7cHukb8O9KKYnxXQr3tpEZKDRbo5kAayxu+zcFqozmtw7FAD
xSqFVych4WOxuYZb16rFMWYEs1xIjJ7o+8d1K4agLIZYnI/UATJHcGdojQJyIo96wHIdw430tNkO
LPr79wbgGNx0QF1RWcW9uN68TKrTPm4gJdZz4JlGZHRYl1srr/r26kEK59WEjuK0JsJ7m828CMdW
0wNrDKsAoSO4geC0PldNswZWu1XxuMaQxgdqoZ1G9MqaXJkTmlEjkMqWbo0yh8WSC3mXZ6q2RQl5
eo+lbs16L62Pd+7BziLLDsKs611EC3GYF6w1gqTW0T0Zd5Ri0i0yzLqjNywy/vpqoAUejM7Q+VCS
CG6uxbFi6sp5qIxgzivDtfq523RNu0YKs7QoPigFoSjyBTeMLXaZ9nOF/oLAjAqHzY92CoYTqq5o
paXzQvQOcg08JVUVW+1zHQyYapuTILESDBHo9WxPMm3YWSGLd3aLYgAIjCL//ttaWBoaCzgZJypK
BjqBhQ3UydjbnW4EKSl7z4pjVJnToXQmxW5XRC34r0BJcLpJrI5TiAiHpU1GWuuhbQSVZWZblk/S
EUw4ZEeUugs6s472RRZ3u0kimqsPKj3m46SsYjb4C7v2fDBJVAZVmI5EJtjJhBeYjH0k92FBAlsu
EBWMh1aPfL34h2RgzlMcpoBhmaBy4Wj5q7kaNCztN+w5SJNAYYC8A//7Cx++rG05CmfZCOLURBNv
E4+eHmMqGXzvcmW/F0Uh1katEASziFGuRUWjZEpdZ5HAImiuPxpaMw5PdEoyTFqX+lFbqUneammM
c0FCXAdtEtFNEQuTZ1lc6RhEEEgMk5jrzGz+lGMor0QHt4viUuAdGKgVwmcRPMpmJhK0q0wCtbbq
H2pva5tMQ7nLSdJmDQuxuCL4eSq4U6BCRaJzZgLYl0ngh7TbeADXqNYMGMCIebT6ilFYFARSCxRz
weQFFobrk1IqyyiaHicFY128Z6GZ7zAqvlyhlBCZSxD8cOvGycm+0B2WAANsKAo+jCRhYEQ2+7DL
3HZANi491kPdH7rBkI/ROCuHYpQmn4J3fpNSOd82ed69VEq21ynNXDkNMVaZVuHWknr9uwz44zda
TuWjGQ/E6+s2/W2itLii5hdOHVM00RaKowDxmTgP0RxqhP5JEwZmHoUui5BOJbnxamSrkPjbfAIe
59c8QcAlkVcQvO7OHFGBNdQwaGG+MDdGjuMPAlsNStJCSn5VjFRnjE+tMF2G9DEmTaYDe+9TQ1lb
sog/5KcFBxXuMG4ESuJiMYdlKvjzaGwFoUWpV1J5PNdSbLeeFaWbiprhrsf0bS/N4dbVYDby2yl8
SHK7fhziIT1lqfWu11Q7ZlD8K2HqwnHAfYE/hh5dXFhx4pqsdL3ddpEVWB2ZziRCWZLlUfk8I9my
8jRujSKiOUx5xPReEBmhie/6abQdz3IVZXoa7Nwl+S8NPUN1h15XzFD826FX2HIbncegKAJ1H9CR
IpPkpEVNZzAzPzHrgdi1o8zgsfr+twaXlxyQHUQWHXpKTAZjKaiupaAznwtUZvNR+a2DRc0lEXJW
9yXdRANoB0Z9Eq0QeDfgURBUpZbahRZHLDuFMKaPWZrw1Gtsullo0AOeTr+5L4+b7yvDyoEoIFjC
gaE6CF12fVQxn9Xdobp+KnJZf52QZvF6vUM3fDz8mcPWADqlnT0l1uwXVR6LFek30Rakw3FHohv6
AdUJYbVdFbZa3fbs1KeRfqIFqJBKdRy3Tdz+SaU4eWSxXLuxnSqv95d9c0O5YDi6HBkEWyHW7rQu
16I5t9kJ6EF7djQtwhQvKQwj8JiDdWTc5HNb/6HlOP3tK4RgKChkmhHroe4jqKoEQzH6QonLUzcX
wJnAo/RxnRLHyoZ2xereum5cFlhcAVOEBgbs6PpsqVGA1E0Dx5NRDaFX1KUdtCPcNIUpytMcy/Gn
BcD9IWxHoNPMKFGfFHssdvd3WoQJwqfAV/BpDCgi8kl7/CgunKfBimJAGcryNCs1edUlwFZkY+To
BRPTflVM4aLDVGxkkHy+5kZnDE4CorHnibWZM9spOQCqb27a0P6pRnOxmW3QJJAas8DStvxx/1tv
VOTXp6LigMILEm2i9i6T3rDLpC5PaUh1P8NQ6gJe9rYsLO3nfUk3zgMkQQ+jmgncIGruQnSMsk+q
EAk4uNlWEq8iPfht5TFf0cP8+Vw/bv66eO8eoKq8DHi99YnVhFVCKg0V0LBNvaovVGR/a5I/t41M
B5cUrTHu76/sdg/BAAE+Ku7A8rSGoPsRi08ZXjUJKn2O5teiSjFopgC+qHosR4ZZXn8rTkdZWMbN
wnu+Jf0yOm2Y2y6zgnToALQyUbW1TmCFlg0nkeOo+Wu0Boef4UXxCX2wYmKuq9TrppImywwiNcXs
s1C2aL8pQN4ZrXjmt/sI0h7OsgRGF47pFR4vrsxcp0ViBSMgfi7aLeLEAVQsfR3C2Fgjlr69jtfC
BCuADF5sFKB2CjrgexxEVOA4Han119oeoRtAfEgJAX0DcPD1dbQaFs95L5lBUvXqVptrjHbGLeqd
RAdgfBgw2YEYLXpYa42kKyCjW4UPNxQZL1R+4CzApb6W3YR0qgcjtoPZGr2yD4/JmAAd0JznXtlW
0vn+rVzYT3CDgR4NhOto0hVzlVE7sYHCQwy6KptMZzLkTHJbi6T2irtwc0vAfoUYBzSqAGHylNH1
snSrUhCDlCyQSbpLTNhrtVMk31bX6mZrggRLTSpLCwuDYQAf6TH64pMNz2aZrNiKm23DahAhygb4
JlEW+OqBuTAVYTg1cRKODLChlm4oY+dC7vKVDO+ikC+4FRLnaGzmf38hpI6lTAotjBLs+gRARiPq
kgc5KopiRfkuygF/7X8GwmP2+rUcw86QMrItFoxREu6HHKN4UFdeYw0W7zWsOu403BiAutCHINb4
4ja3OD2ZcSSTW6LxsOuoE1K/NqftGP2laocswPRAvKZyznZg+69XNJDJNEojNI6Z/GS1o1t5Ztt6
91/OjbvwJYTwgp+NBAhgJNdCpmzimQqbHGVKJGBYY/o+62bx3iMkOlSTHX20iFUPMzB620ibE9fS
Gv2b3JHomYw1ZvFJVuHUetQcijKr3THXfzFma5ibR/WIrDgMov/KPxZdFwjOv+j4xRAX8V1Irbkg
x+jdLP2NsVX8/tT/c39LxM46AEBQm0KmARNZUZBAfvZ6S0ptnmorz6wjwH25G+oFQ/+lLbmo+dRb
VARHr5hqzFkYK8ujVpI+kAYtCFJLiggpwS48MNWq/NBk8YPZNOHJlBJ2rmXWvmS5VXrDNEjbeY5D
6tVNJHttq9idQ6aO82iawHc7sQJE74rmEn0TLAoMhiagZcB8Im8qKBSAq/N5nIl11LMJgeFWUZu9
1H1Pkd+4v31rggT/s5Qn4Doa0zr28xHQBsxb1Zw8eUz7938hB2YUGUJktVHUvD6lWS3aNtEhxzQm
R5qJbxfJ91Kv/HE2N/dFLTx6hIf/EyWolol0TM5jyzq2dvcU5uTdrDbtdGoN2VHVYUVfrgkTDkoy
QZOmgknwmGJZkXeS6pddu8aWsXRINgwiyAYQKSBNdb15atYlWg/UN1im58IdtLzYN6y2dtbUPejm
pKyclaib+eUD/MNEvzzvqBRJ0OVei0OFQdxQ26OTkqLzajUpVm6e2BqECAKjgODAKSb64kBtIVyJ
FDkvaptVHAxqUmIGkRGFmJkTt/23JupNDLIxB/VHMzRcl05ZPLpjg/YZVx7VdnJTZnfnzpKL2Ksj
UHg7yKtrkeZMLNU1R4um+WdP8uyZFBiS7ReproZwnyJN+SWXNeZlyFNXD5aHog/C2USNqrWq2I3y
IwpKYuj2hUriyFDhYeWaPs4GNaQjIPzVW286ZIcJZBLF9KeVjbyJZLGR8HBBlM77P0ykK66vR9kQ
WlhWFwWgsmw31UPlFD9582v+WK7Zn5urATAvCpcqUmUIvm/g2MrUJaGpjFFgU2ByeusZiP6dXmPM
qlxITqt87ytMd9EoKmP5txn/ieK5613vT9IadvPm5V1/iimsOke6RmHJEAWtdMgxz1Ttqm0G9tsB
476kYvuXOuVLGDqkMDYeEDSxXju0bDLidoqCJPuWaJLfT599fM4wdaQfP+6LEn1JnKYp88KVidPk
TT3Xpym1qQY4+hwFCq08NTyM6HOY4hUulhuNgo5UZD1gXhD/cpfyWohtsF6VmZkEdW6duvA9VNLt
EINAuFuJLG7gSVgOJGEtaL2F7rIEBdnbdhjGGJET6Ip0NEw2+BrijLbS2OtQoakvHdnoZ4oRbUik
pE9jbDWbKQbf+RBb/Rb9OOqzPAC2zhS41hU8l6cQbv1jV2gvrEfjKADKwyrL/ML2YNg6/F80bfEj
4HnBCy9YD9E7kgwJDWK03uh7JQpGY496b/5kH5TUM340v8PQ24TPxR988/3z5799mZaAQMhGBA39
i8MRs6mkCONGQWEi6DC0G/ODWTA/g17BpttxwCCd+8JuwDLX0m4oi6cEEPZKg7SK/o6jap+Uk6fO
+hZqZmPa6ESajj2I/otv0KWZOa+sdVE8isPoBOATuJCPud7oCu0/9SQbNFDy3tErBlBaiPKl0Tto
VXIqeYRZMJ4M45+o/tY1uhdTIPTub8GCHrEvP0F4CkxJUyM1CPZ7+hHRd3NqwX/u9a3samtIqwWb
wLmigMhAnY+H+derjUdTB7cWVhtOu6H6HEOQm/bfc3Q5qtGbkXYrMdbtLQZrEHaWVwDgOXy1bl3c
4qHQ2qxWuzhQkqC3iFtbYFoBJtzIf97fwgULBEkqwh9AuwDVF8MSK0wilcKDDvqNAQK56pQ5lRsT
jDhrVi7srXZE1ozPQgCkBbZVzNoOUilbTNdiZLRU3nGBiShv+ZoQkU4CrgmkQAvzXAySdGJJlirN
jApilASDPwbhgbgvRPcjT/Jqb21u+9IhXYoS/ASaFegNzSCqYn8kyY2eC/vY1iuR2E2jCl8QAMWg
kVLhc2lizYnQqUlY0SSBuq1etA/ZRzeeU5ub5+pnNnK6lrf7N2LpmC7lCR5rWk2GSjvIY0rjZqWX
xSg9TWvpzVtVeb0q4T2lxtRghh2kJLOf+BtgnBS/frb/rM5ZuXV7gK9HmAmNbCKBKzrgkhlpZkiM
BL0o30wtf5IjtmVm/GLV6aacbTcpGrfWP+wIXAJWWz/Ok/RZoQ9V6nb393VBYSKCQmCI0BqwBCz/
WoVUcKNLM89pYD4qj+Td+k28X8yTdxjgiT/3hS1dzUtZ/JAv9Mc8TqXN4VZBUxxKFQ1N5s+66pxh
XOOIWroteM/wEBBwINjlevNCUJZUcZVZAw2IRN0CI+06A8xCdMXnuSk/80eAVgkk/DGVlUce12I4
HCAqmpkGKDg/0ydyACY0f8lfMBIgwLxej6Xgmt91KxpraRf5VBO0EyDtj5TntdRYZ1I86zoNIrlz
MG3IQbuzgxxNr6+4Wotai+P9+OQDcOCITqqJOF7BNU2CD2NDJmc+DhjenfnNHgHQij+8eA8vZQlW
s5zpqGQSZA0gvrSd743zDV4CSAlbd1gx0EuP71KU4BA3NYjTkB1OgsY3/H/14wBOoaIMBA6s1/Xp
yEqvxlGIHoeGtmCxygeHO2be3z8kYHL/K0RYAaJDhcxjDXcSk7BJ2T6WGnNS+zmq18i5F/cKWXzT
RpiGzJtw2VQQjth22tGAmjlYZiT6KEvg47q/nEVzD/AVnAoMzUIaX5AyVqys6wzvdVL7cVvHCsyk
PRteDYAwyhPWr0nSZNRMjcxvi9H2w8FeG9h367XBRwbED1QReMqIYa7PDeH8SFA/hB5MjNiTbOtY
ow3dj2Xtc2pKwxt1xBb3l72kpWxoD3QIg0cPSJprkeGs12OY8odM7S2SNfMOwW/qUrDarmzwgsqA
dwOYA/B86MUWy+CklLtqKKI0UIxPhv2DS6Cltcsbaf96SVeChIOM4q4rdSrRwFAzHxj1QzgYAQgx
/PtiFuw0jzXR/gKWEd4Ceb1zEbr0+zxJ0yAZ7MovwyIanGm2fxKKoZIoRmL8NRihnbawhghd/sMq
BGrh6K4+QDi6WUpqBDcsDRpF/lAledvJxmM2SbtQJoMzWvoDJdq3Kqp2E59ZhhIn8JO0Av8MBaXr
mOUYawpksnd/W5a+Cjk2qB2UudG7K3xVwYDFA7tDGsQ1RiyM1M/mF7M0VjKUS5cJ5TZUnZHWQ5JI
iGUrqsUdMGx87c2pqn7E2qOiJjsbiZq/Xw7moSEVBWQmFLbwJBPkoRLZzrAcrfYVHe3B5s+m+uuS
Dgj5L6WICrvTzCFs8jTofAIMRFy8Kc0fhh7rt/ur4XfyOgznw2wwE9AGthb4KWE1g9bbdKjnLJBU
u3DrvmQISQf/vpClG/B/pF3XbuS6sv0iAcrhVbmTu23L4/Ai2OOxchaVvv4ueZ87083WaWH22RsT
gAFcIlksklWr1jo3Qg1mlNpSDAo23YcpiF35XP8X+1tBug6pMPSA4/pzufGyoIaes1TiOGhe+PRH
zLt1/HV7CEvuhUoU3pjgkAWNAvV+4arMB6FEBRPBXeY/DMmG+KacbW5bWVoNgGBx2ABUANUeaqIq
4kv1ICEiCqCn/oXmtcaQJPQ5rwTepXcSgLF/7FAndd2UBdNzYbIvX1LcBplQ9yF47He+zgatUVes
42fpNi0rfRr3qRLe5Zy4sl+XTteLb6AWrWhSUiosvgFJsPwTVSv5l/pa7mrVDAsrvL89sQvn6Kwg
MLcxAy+P/Nylh+BVGDVSHyf7gtmPUXYcUihXNm6fgIq2XGvNWnB3JFCRKoA6Nw5RGplP6kgMlJhL
IJk96a38FUDcKVWklU214JFo4QF6FjV/ZNA4yiM7pgp7vx6xhuoHC3VSJrDBQ4NFXMOzLg4HyWB0
hwGxdiV8FQcqqZqBxzFNap0vAmOatmO+hnlccP25iDp3P819lAI1nL7KoyZWFIRVVYY3Bgbb1P9i
xrD0qFkDuyMCXX/pBGnfxEHbyMm+qn9G033XgYkMrIBJ/Xjb2ZZWBo15aJuGq+HiRh1FEMWAcJyk
YSi4Bwt9CJ6gwBBSB1RdKxt5aWkQKGbsJh58oMe4HBEKPRAKJUG6lyBITMRnDUw9Svz3L7s5VMw4
3pnohMa4J13V+VnXwIgc6YFqacGRCw9VuoYuWbg+oZQ0I7nmYhIQttRg0FUyNBnsNImvR1Fi1XW0
SeQK8qv7rgi2IVG3aIRwbi/W0hMP9tDZArfAiX7VPZaRepx6DofTnr9HxwDRWSc/qmBXMclnlwCS
t7Jo1+nRGT/xxyDlHiUbo8EqmQ16vJWazNNk5ZawcpIsGZnRaUDD4ZGEtsLLyUykic2ybkz3E3dK
BgjX8yXwfvanWD6vzN98Q6BuEBJOReQPgfNHvpfaVTFI+wFdFFI0q+iZpUIux4Yqr/Jj+gWJu3Gt
ZrG0t86tUR6fs2XFIG8KZ+wCoMo/xAB8k2xjrCdH5590a1xzwDrL1kxFwIUSI2IGyW5SUnd4w9GY
91YrG0VidMkuiu2mNEm1TezbUzqHuluW511/ZrmUBSEbNB5dTYcy3A9W89kQXf3434xQu60LpikK
FCzb0Dhv8XvyOoGW9OG2jaXwhEZoPJ1x+QdkhbbB1iHRxjTbN238WaD5ppnQzSQ35v9mhjo6mIYd
wpHJsn3ZSG6eh5spHd8UMV67Ni0NB1fAb7A6Xhl0IATUzRfyKcn2PbqgdYL2Gjvpg7nQIK1l05ZO
Q5wfADnNvIq4ml+6AFAjAEBxebbXhFg2OB+NujI0r2/P28JeAuQeLzLgSJEYom8QQ1BrWj8hRiC3
bIQSiAQa3kBpFJi4FUvfT1/KpdEJjKDHoXiPIg21bRW1UlOiDuk+JlvShLrU3vHpc1U4pATy4ifb
bcfoIwveUXquOMkY27XrxeJYZxIfJHNmHh3qZh37dSEMPdy9YF0Fj7Yysns/MoK1y9K3T1+NFDUV
XP8AXEPP5OXKhQ24HfEr24N70RaNyfzIthB90gXkrXNLMhKUV24v4/LknpmknGVKgjER+yhD1aOz
2W1vsVakh61+4rbVZnByQ1qxuLARZFZB97iGxxAwH7P3ngUojiskrWMRGv00cwrwgaE6xYSn28Na
iILgZxFn8rh5vWjmISKX6Pto/XQPATu07jpTyhm1cN/6P5hmJWW+cFjiWgvmDhH9J+B5ogJuC2bm
Skqw23KQ3+hdFsSgBIwzJxvFYVMSvCcz9GAeInRg/ouZnNWb556DOaFAHdNI1vB8hv/2irjvul9k
H3d/DyBBuxnw6qjxI5SAOO1ysYTOL8owCMM9aT9KwPBZCa2QZJuhdVVDIfr2oi14BjKyAI4A/za3
l1H7HBxmjcxMY7SfwtLIq20TiBDcXnnMLexl3A5xhQaAF89xOi8Lks+MTyQR9TDxPpuIyUpfsoaa
xt+jR+Y+rz92KLeIlBAXQxHlMEV6kH3FJMx7XDwA1L0SHRc8HTEedbc5NMIHqQuhyklDDdraaA/K
U0vFg8GMJA6leQ6Xzyx5m7qSW1mmxRn8bRGY4UufEBtOKNF3EO1LJTVEPP/5+CEHx6oMOaF/4RBn
luhwmJZxzuU+SoqNDyhVz2KA8vtAlJVHyqLjndmhYqBGqmGmDIz2WYUKnhCbUoZn5BoxyLxXqOCO
iwzSMyKgg0jQUXsJ/Wt+Iqk5QBS1NDgal7id0K89U5eNAJmIZh2gEunFSfpGYvsY2SxUYSc5+AKj
9uftRVmIdxjGHwvUonRBkJCUg4WEbaxUfAeDr1GzistwB/AWmHjaGbcNLg0JL2FU5b+f+DRBAtFi
tADLMIhS7zEHMwI71j9um7h2AGE+bQFkmiEamLxLlwbnjz9wGWI4U6pGESZ6234Ma7WR64mbjYAa
bmYDBjadMtI1SjIR5Mn3RenbqSbdxcJTJIu7cBiOYdaCrkVxbw/reqcC2o8DArVcBCPE1Mth1T4j
asBwZ3s0aesdDqLhFKheF/91QLg0Q20fkWhpy5Ai26ODAPzKCrmbyjt5DSW3NhjqdIhKvw3rvMQ5
K1tpKkV61CDDmFWpXmu/bs/bdUzFgObCEqp3CsrE1IB4jUnVmO0zIIKOflT+aMFtUw4NhgUMbSib
t60t+QWoBpBAn+XL0JhwuUo+SxgUCnCTDmNU9iMkx5jhRyW2RlW3X+h3Wk/KXLn7vHtRMsNtdm5S
pNnzmEBpB3YqyV5M49psANE0wdRVuAIZ1riCFkzh7gDmBuAWcIGnnwkKsFXFGHLdPol8SCUN6csA
ZVZ7UiTi3J7GqzCBIx2wiJniY25lYqmDsPZlnqmqrtujpGoySmmG6UpaZP4JFwH80gKNjcj8VG7q
EmPBbmV0QlhiwWJtT3nSugDvxQbD1rwtSo1mDsnAPd0e4HWyabaPIx51UwBfodZx6SihWnA5LqHd
vvsp8veiseEUSCLlwHiCOdOojWZlvFeO+W0PCRO8uVDcofuc1KyQk0rFeIfGKH6FQEOBh56YE7Ny
zF9tN8oONa6u8kO0fPKwM9iBVOkK7wVmLdzxq0X5RW9U/oyI2moCEWPe1zAieHz1A8Sym+iXBp2r
2oqMpy/WTOyVNVsb2vzvZ4+dIIhCiOnA4GH6eQpNaCyuHI5XUXGeO7B/I/OJqjGOsEsDuLEHTV9h
7qafRWRMRsGb1m23W7NABcOiRMYxm72gkXcpaE39RgK1KRiSf962c/0SpYZCBXh0bxO+kgRsr+gh
bsyoPomi3rp7v9PLVIc2xPMA7XEJ0of/o+E5spwtUilVwZQGMCwdea2ETG1vh5Xx3NsC60rb1/q9
1FfmdNEPz1Zt/vczi1NbJVzIYdVa9kciHMTgRyqs0L6smaBcvfAjdoxiEbMpnLrho1cPhfC2MnFX
2VtqxSjvBm5xyrLZ+ZIwM0H7pYWG+FI2emK2D1ru+PxKoFgK8WBEREM67s94k1JjAkt6LIB7tduz
0aCzPg5jYU0lbWnazk1QQ2pCtFPHQdTv+UHvN/IuWjns14Ywx9yzlYcYQw4bGEIbv/HtMe4eVtZk
zQB1DIYCxzSVGPZ7H9mHcoPGgSq8E957rzuod+zuKTrGRnp/2+jKpNEU72kbADqrBP0+zSuz4Cqj
AD4xX9N2W7QCvg0QHc7ZFnX+97OpKyNwD6Q5lsYfDF4HEKBeiaVL5x1Ipn4boNwLJDp92rRJv88/
gd0wYslrMqfrrDpyxLVSxGK0wxMNuiAqin0gh7kcTZinPg8moX4/cm/sTENuI0OlhzokVlVDfMMi
rYxu6fby2+DcI00Z7JKhrZXZoFEKBhsZykcLlpYe0jLIkK24+fJU/md0MHZ1LJGkV+OiRyJz/NJ0
ffh6X0FyLngDiJDwxkU/Bq7H9B1dJUqPZjb4XFnf57GXhocx9m679cIgLkxQB1JRlKWSgOx0z3Ov
RfqJ7VoVxwb9/yeuWNm2s2tRV8sLU/OuPvNtnpToOobEyz5LGyQ63gX1dYCCCLf2Bl22g2IvSrHf
GheXdubg1ncC9hBcQOtVI1eRyIMyjKitecDCzQcj+mOJCnQzAwY3KthMbREbCfR6xJyxEsFg/EGX
V2ZvIeaBNFpFSgUimhqwPJejCtiRH9Uy7YFxJ3ouTnqP7NdtX1icOGj3fD+jwWdIBR+JE6Y2KeHQ
PbvNqsAGZaIuyq44ZO5tQ0vzhoQ1KsrogkFdnvIEtRqkXkzJgKZ/okfDJi2f1fx1zq9x5O/v90iP
ozw/60fMOJDLaUuLuI8ioRiAk++8htFzziorA3iT5K+hSSDSO7dEDQqyeUHPis2wh+IBmKiEODRI
na89pK9RQbMZQA3wC5VDXIwvBwS6p0CRIigItoJR7lnLLxyWcQdZn1Kn2hRr3blL8eHcHOV2vQqJ
U2bAUoVCspM/GT4wo/GZDyyOc4Ay/ks6F7z3LgZHrdaIvKQ2JBic1MVmVrB6BtXmv+Q+BEgNBT2c
SsALA0iDdo7LGYw1ZsjjZho8ILugJyjl4kYN5LXCBTVxV1aosy9PwjQSUmjqSS9x74BKpedAs/gA
UT2mf7m9neiGBtoW3T0nx7WQMQ1sJcyeyV7VDKRkb/Ibn+8jVNXaTg8TN74rhkd+vMPLdq3aRaPl
/rGPYixIrPByvypehpFaCeB8Gzz0h4NZzsw6SwfHnLSJD+j6Ve0ft8f7jUM6O0mu7FFbLZdzJcIi
D57opO2jNJkdhDRtKDbnqOXlTu+OH/jlRvaI35lN6piydfsTvmUIb30CFSu7OefUSJD1UdnXVD22
aPIp8s4qYrdBy2q8U9B40XPRkSStWRevcvs+ArQ35RsUDA212CXhr6KyZIgNDru2bHE7eZhyJ2mk
O5WB3qHaGyVzatpq08rcthd7Y1ypByw7DRBLKrL+wB/Q0d5vZZmQUBk8qEuwhu/M/9cbCMPiz9AY
anvgnXBr3p43KvL/s3KA5H2z1KKkQ0WvctTQY8kzgzcA5iaaZVGhoBOMYqT3YHI2fWWcwPmGpvXb
Zpc95swuFcaGKmhlMZEHr+Hxuu/MKO9tCfcD0T+hwJOIid0zz1zpBN2BaJs+AAGYpke8LveSGcov
WQLUr9QbEZQ4812x8nV0w84/s6KgkgtWTBmPPuramqoQ35o6LEUtxrocfablHfJ7qYqq0wYcRUrP
6PXWXy060Kyp/9idmXfmVCIgu9RDMGVENKEGWA0p7OxYBvsLmEZkHwLuam762qgHQQrZO4vxdzVy
BtyhLD1kLThwQEwk0rNJ2CkQS5dPY7Etwax8e9GWpgWvIIDOkFYFUwh95enkPpf9UiVePdxlkC4q
owf46iBGRtLl0An0glLvx/2aPPqCj6JFSwAfINpaQBtEz4pS5VBJYzpvYn80XOFMstMUlT3kmSX0
f/dgmVcAtkBcBp4SlHZooICmZWh1ENXOE4djKYZ61/9IGFvmkZXfoVdGfFiZUiqb8Y+9GT8KOAt4
52h6005kcmnihM4bE1I8DkPAWyXsosVbNFi0CVlCCiGbCIv5yAe9sk1z6Ffe/oaFgxEkvQAAgUkT
DxtaFLoU05SvI63zHtSQR4ZZ1Fk0UTKf6VQb6VpX7XfBkYrTgAADk4QYx4JKkjoq0kkjTJ7JvZfI
Y343iRLzkCotA/XCJJBBodIW24HA44WyHs2gBdtyjrp/PmrEisaJ3zOTCpFFWRiN0QfJFq7HpU2U
WDVIW5EdidQn6EYKpsKPsjEpYPzu/DI3Kg3BDCK3rSVA+rPmmtJhSMjZTA/dT3FsRZ2AvdsW2RGp
4IYIiDeSUE0rIX7JkRHzQAWCGggAvZQjDyFbBVGWIC2S5s/gX78XmQ+lv++qu0Z4ur2odN7+27EA
GAbiAPVFSI1RN7dUbXtwsxS9J/qWJm6gVbrROOhthaVe9l8dSAeBBnsem97IFAao4rUyOg0r+s8H
4FoMeV0UA2mUZdmRYFKYqvcq0fYH1SFVaM8SsGVhgvxwV0+bPNpmqOTL4k+WPBYEBMeVDLqYlzwO
TrdnY8nFZfA5Q6sSqg54Bl7eMKV8kjpRKnuP8d8q8nPUjkmp17KuFHerF3Qq5fHPuFF4Qi0cwG0g
qi9tgWws68Oc9B7fxh+AYeqJIuMOFh3lnx1TGlAAJvwKGmh5sc9sUqdpUA98WfBd7wk+81NQndh3
ihJHaLAt0sYBvMUcCdh0uEH388nk21W03DyBV7safSzaXGpmwSJ9OeipbMFmybW9l4k7Md5UZC+l
h4QcodbbWtFgFOjSqcsdFyOETmZ+mNaYmBZX+OwDqK1Vk6wSx9nbhJCxpDTTBym3/ZMI8nACajEl
F1fu+Gsjnj/oLHmCI1yOYxnLHI/c3cA1myrT9hJZyz8unrnYwL9nlnq2MD0k1LQYMzsyjcsllcni
VV7Km4gZdMjYIVsz672FdizpmeTc3jb/xa9+G6dzrP7AK/0oYpBtah9k2SgtZNvVF2t6emzclUvX
8gpCGRFH/SzZQPkw49dIsjewpWSvFeu2yWMOfOf4IPg/tBVTy5M6Ew8KszW8Oy8XLwqDgY/Yuvf6
/FcfHWQwVft4vecm2teQCyt8+6tov/7NZKITC3zVMzn+1e2paHO27bBJCc4uFXQ7toTnUgmtZYPR
9E5yVdJuSOuGv24b/qYqvtqcZ4apowB6VWpaSD025wQGvgdQVT5NLOAmJWIg4mA46xcXsc5GELML
IJOx6ftD2aquhstd38YGZEk3seiF1aliH3mfgP7YQa5rQFKN8J2eiK7arbwo53hx65OpW0JT9e1A
CswVuIXSjYoMW9C7LbPWs7g0NUirgeVy5tTEdY+KW+HQF2SCWIUXawfJDq2cGEJT6tkPX3LkAPLW
ZgpeADAPpx/Nk1Z7TI7Gh8nXC80/8cwBL3i5OIDIbFsDe3IaJqcX3AHv+9sruLA1gN9h0QQEjnW8
RqivRCdyyJXMPBtONm0H/14SNhBBN0fxWElrDIfLxiBMALphnJZ0H4YfTUPCZBL2YQ4CZDcQeigT
6HLyk0UPft7FK7fPhZXG2P6Yo+IbIOMcqNzF3tP0eu87tjL+q8n7bYAGUMSDJEFrnO29Mm2MipWt
MX8PtoEjTehx69eI6WfHpBz3fDjfkefsWKiYshebEcPZSXq3MlXfuJVbP5wKkWIptEne4Yfz8aMP
IByvNMi3iJs8qMxabM2mPTKtrrQbFTvFH1gQNYlA8tTH2q+3fNQeknEtRU2nP+frDgaMPjug89CL
RLfjgn+ZD9C/Bt9ki5Om+OVdOKazgnzLK4baj8lrx0m/cLlXtlLc1Lkukfwvgdf/fAP6JPEBQL9C
C+oynHdiSbRQgMuW1X3IP6CWDmlwOQgMkd/c3olLJ+JM7vLbFHXPiKuh0GpBxu6olGOVu+1LhXzo
GDV7ltlGP2vJjA8+eFj8NRX4RcfCy+E7O4DiFhURhcT365pjYJgUqs5oPbSKh7hdc7GFa8387P1t
Zv73M/9thryMR9XvPXZ01Wi0u2ZXGENZ6+Q1IE5NjmSnTjqoidIR5JP5O7cywd/Na1c+fvYB1Fq2
JRfXqRQiGbwZ7M6D/EakJxZxGqM9HSVbsN8YfTIPMauP5l2Xuq0xOK2BV0Th3q+s9byWV58iiug2
V+fUA03bEvhjRlBNQkIuvRugUw4MCgsy0dpM65c4dnD/0xvxoXppm1YXJsOf7jTy0BrEf739ITQh
5z/+ffYh1JOiSopiyqICaaFjV+gvmH/uocncVoE4gZNBWTTFijwosdHh3cr3+yl54Gq7nYwmIWZb
2WAASY4hOlTzv6ST+ufLkL3HA29ONNNE3g2uwJoaRYMndMVLpFWfY7sLs/fb419cB/RjzZTyYIym
Hxeq0I4SF2Md8oFjkNUFebLPRqZc51bht2C8XMMPLu61uZAI3DQOXHqv5ah49BmJBw9kH/FWaKbk
fQzjfKWffHGrnVmhttqgCX6qcBXmLiHiHqLFwa4UwtAupFZ7vD2D31JCV66M0gouOxokzmmKFJWw
eR21mELcpzq7tcct7/AOmuafGDt0yhd4iz38NOMNu22scTwWTrB/Tjajrb0RO9iUFrE5p7fzr/Bd
UoyGbPB7Zz1GdmqsXQiWLucaHuq/v5WKAOBnBaKgRASI+VAvRn3gkBXwD9D8SXheVyvXDx7aw7/J
xF2YpSK7Dz6OSG7hykx5iNi3wn/shI2aHyXAwLJTySHK3F6UxfU/Gyf1giwSlUtCNR08pYvGbTEM
tVWQrt7IarTWdb2UjMHgkMKa1RmxT6nB1WB5zoKoHrzC6retzTv5iTOZn/LjvLqgxd/Ldu407u0B
Lu7bM6PUADtmmNsScsRPpvd3UASLjLIuxH3dhJIeFkKgAwCsrFz3lk/oM6vUhTIDm56ahxgq3xfW
4ErtBGjzsXahp1bnBzAf8T6yuhaTrUWN5fX8Pcf0o5IjuGn6qGx7rNQeebwbUGBSmX4lGP6X7fHH
DH0YpFCKI22JQpeGNP8p0VSjY7eRr/PKZ/Da5aGucI/M2t1zqTSBtD8/c0midVqiAeOZzyccAY2e
F7FukGmGgpxpG0ExNzIRjDfSMBmtbwOe7NR5YAKBZIrcqclftea9UjbMe8B88cMOnGuGLK49WZZK
ZxcfR7k3VzNdngjYSplvBbHTkPs29lTRHPtNhtYAA+LlhSklu5ioeguKI+3vE7sX9ilPZyIN+tYM
lr7MAyOysmKfKFZb1oZSrtX/F99LOHcFSNSBgYkWjWOEvOvEGqeGL77woyuTV5kB245ze+v+l+X+
Y4a6bvpykE8zeMKLGVsETQNKIaL62GZHtPpYFZqVcOXhARVRzRS+JsEhVMDVCtw/MsVli+PAlHoa
7bikM/iIW9nja3NAnZwRI1Yq37WDB444Q0xCI/dtiSnuySoB4nLgPJtu6jAa/ELpOJbgVEgKO472
iXZXVfFrqZ202M2Dcjexr8L0kLHbuHV9QkzwXm4ZdV9pa4D1pUGDrgAHxixFeaXmG6lhO0jFiPCi
VMO7GHWzHXEwh1Lm9l2WSWuzPDstfWc4NyhQT4FWE+OwAogguGvkk8C2OohwSWRHxTbj18oFS2cF
SossSJ1nlkSagUQdW4EfCh87+D0oPppww4IunFSK03/c9uwlQ6ixI9nDa2gJpruufEbq1ZnJzBuq
ypxKBDGGPJV1705FdFTFtWi9UN8DyglJTcjvzfpSVGQYE7zP/Q6l0alQnIQ89UMGkbbOUMlW0HZa
yW2F6EvL/7Kr9ftefm6WOgQDrhUSKVRGLwJDSLONqpdkjfNhyT3OTNA18kkaxiJnoMnYNS99d6zr
AXp7dpSKupp4dbJ2ui6tG7KmHFAIQGSAA+DSG5nIrwSmYEavDZHGSfDsU+554qo9cUNUCv/WSdB4
D+o3xD8Uu6G0d2ksUOshDkOoYIoArNR2x78LbwWvK8nKuXG9py/t0FtMTeI0CmCH0bat8jYpLyV6
QR9uD+b6NXNphArlbZdCgDEGMgZIh8rgRZ/dMsXI2retLDzcYQbiaXP1B9lUOr0NscOR7QCV96SB
Mwb1A7efgQcnrTUxZtBAWqTbFC989MmMPzJpp4yfIzIIZciYElADlRi7YfszjH6JgDaM21wtXV7c
8IUZ4KTpSQ+liZVpufbfy++l5h5o8UhSeqDOsuI0Tvet25idrKOVRQ5WUMNrlqgFyABUQbsMLNXK
JlQ3iVRZSfCMvjyDjVmgNVYwewvYGowMBwTSYegvRZf2pfdiUEyYDBpGlqQHoQvdprTq7nEQBr3q
yWMOtiDV7htW75NJB6gkFlkDDbZ65DstuyGdweXvcQ4+wh4lpQ2/1qR+fU+WEeZR/wAHmIryMPV5
fQea1KHhR9RBON9S62rUkxL8wl0S/1rxyYX9NR8pCpBw4Ia+4rUSCk5tAPPhPbHGET0YHHq9CksZ
HzXpAVI3ZXXs5FBPmMc6kNAFqUvFfcnct4AZRV+xtIvD+Gemfiroe4NmN3mBCCVDArtoVxxk5TNp
nZCAKxHCfJH3OjHhbVDSWq1SRVskXJNTOLZr7SDfnAaXJzvOPwBcZirTudhGPSFAwZZmCbCs3q7Q
kU6r9KNsfHx8iMbHaf/8/Pz6+np39759QopN/+r11Pj862WBfeRx0N838+zQraBlKMs9aFolL9wD
Z6HLzmBLNhiRDoETOe1OcHxbeMicyZU3nFUcZYt1lFhPt/HTKm339fk8q5ApM/86ZDeuWtcjLVDl
FJpnngRggm63EJwKQG7FvDbuGkRxIVWOsibOEzCQzFBhWnmGC2Mlqokie+w2fNXsyQWpy11uyeAI
vz3B3Hy80ws80+2AXhI9K1dpuZEVYmEkmuwV+nE0wAxuvBwD/ZeoV+Zp/7oN9V7/cdvkN3blyiTa
pMAhM9/faFIyBa0RJbjIZc/cHeqTd7Tf7IOZGqOhRfqHvTmidVr3bB1h5aE5ua5ruFvLcvQYgzfv
dyvn6sKDEFN99jXU/SecUDZni1L2FD2yis5sngDki7zYNYxqP2xTZJO2a9CmNaMCVVWGR0OIdsAU
4MH5w3gbP6rUEp6F/XQHRbPuRwsl6cfgcWXe52PqxrzTAE42ivEEDyvMu3kw3w5H+3jMTfsYGoz+
Vukf86TbGdTm9GJT35mY98dYN955vTi699KJ6O6KI9C6Mrh6zlMPYhi8UrSZG+/y9KnzVA7GoZE9
/0AeDna9TyN7/8zbmuWg78fgft0D3/k1bpU1eOKi058ZnqPsWekCKkBID/MwPHEmbxQH7bHunCrB
+99uhZfb076QZcIoQRD13RctoiXo0tgA+o4iYlvssEyf9p321E8g7zgNwcF/ViIjfgghPLYytddX
YECDIfEERii0GUCH6NImiIiZPhoC1SuxopL1VDqFuzKs67P50sR8lTmbwzyCknLv+4rHOuIWgFsr
tiOLMTr9+RnVNFd0V6EYaxapnQogAhHSgFG8wezM3ghc5q7eJU/cA28WNhzUzQ/+Snj8rkpQewZE
rgB6apAYBucC5aIyV418kDYYJTjyu11oaFZlfIQm+MqNVEf53y7sXH+onGpbOc0BaAh7noPMCXTW
fkjNyI3NQT9JTq3HVnwPlmw90eevJ/hb6URmqjPGM+CLRr+TNumB2bRGYPtGuKnAk//I2OrKiBY9
42xAlDfKWZ1FjFIrnlnawf1TcVzr4/suEFBTBkS6CnpGEITOirSXjqGgTN9mnaJ4rSkaws4/MQ+l
HduYMWtyk7fQnNxg2zjcc2PXuror7HAX6q3TOgkW0X/gMQ8g93b9u379XF0IgajV4PUCbOUC3UOs
dlGuppHqQWXOItZbvVHsac9beuClkeE/394jC6kxYCPOzFF7BOaydMpj1SMW+tMBzbcVC3kgXbPe
CzOyYye0cKfWFfO2Xbp5cw6sF3apnRL4TSjWAoYpO+q23RR3kT7oHWgEnqtN53R3vnXb4EI8/UZb
axCtACsJ3bs51RDijtNB9XwnNgW33WFhbdatVmLOmhnqMipANAxZU5jBNdAdNsG95sRuaSivt0ez
AJ6ANgvA4/8/HOrZkULiWan6XvVe8g0acOzkHojYh+Ag7yeHQCFDwRGJpOYrt2Z4/sH01gHzHHTT
0UoFvlZqgDKu8kUqjarX7qut/C5vU7O2RFNxxsfkp3S6PczZ+WhjkF5A9kIE5leh2XfY2K+4vgs1
T6isSNQRoVBEC9AesKbPsXSbRfb5jyVqPoNWCCGGF2ueFlq9IYXAte4bwUzIo2z1nMGvXOnmEHY9
MBnqFmAXQtie3ejsZGrQutJOWa55+T5+lB95c03ybHnmfhugq/0QEuRGfzYgHxgXyPCHYM/a4oqz
L88aHhrQypLAEkin7wFK0ZROrjRPPLDv1Zb/rL9AZGbxD/zKm3LREm4JMzgHTapIYl1OGMl8kSht
r3mgz6ge4p8K5NNsFDPB7jy9Kytutxiczq1ROY42kbtI8omG9NwMF0OTTHEf3HOHeqfcsYlRv0F6
ks/0tRf+wsE3X4V+D5I6yWM0MPs8B7PaEbwGj+In94ussR8vBahzG9ThqhWlwkVJp+FCG3Z6/46O
sGP9VdjtCnnGQq1BxRmO3h+8RtF4RMMOuMiHClOW+56ZNHp66p82/Gk0Dclo9py1jY7p0+1YsZAo
gkEAuDjkYtBkTLNIpmyXM2oLg+xW0SsnxJNU2hGcnyGqwuCZ13k7AwZAMCBYapBd/7HKgrI4t2df
QM0ttIcDiFnhC2oTDV33umKFtvDROPLm+Y43Qe7xmj7Fzpq44nUsAQ5iLp4BUwLmJpF6qI1qnXEg
g/I9hZ1sn99UNbedvpi2t29P8JIdqKVjbsGUOEskXG7BWq6ahpQN47FaucU99Gc1BYoLyrfOKvmB
XbkgzD/tIkKKSC5wyGLghQA2Krp5bBQSyHyUCe+lDIJw0te5WUCdweIFIqzcN8WrdUMaHpR1KEdB
PWtG0F6OjA8BjxknQfKY6Y6rtmy5U+NNqekKOtF85tn3PyMomcQHFjCT4HEaTlKhS/wTbmmGIjjD
Jxu8E1fxH8vUmJ44VLDx56/6vShcTX3sa4NFz1OwGwcojvm2H5ikMVs0L8iQTgL/X6aT5yTV286S
K1zMM9TAnoZkJwQrCJ2rIwGjxBGKe+UsbHh15oiQZ8ny+UWZh6pvVc0IoVMFacQYxAlWGsWVG/Jl
YFVk9Fc8Z8myKs7M/9CgAdnx7Flnp50oDWAHZGrZkwcGfd0D+OUDgS83zYBJjiQtc5Qmye8lbVwr
9C8t7dyhhMQsrkootlDnRs/UVQAFBRnwG+AkOJ3xobGRbKX8SeD08pCFNim2IEqX48MUbGP1mGuJ
UXEHtjdYzg0ZYwJZ8oc27qbJbmo9kE8cARqzfOMDN1EtAVTNjc0UP9KvqDpkrY8eToekr0FmdJJO
EkPd8S/5VhLvWXWyo1j3e7tW9wL+dntzXt/jvz0YrGYSUn9oLqQGKovgLG0npOMgZXvC+6kG9hhc
kqQqA7ds2tGsu5Q3k1r4P9K+q8ltpMn2FyEC3rxWAaADSLZBG70gJLUE7z1+/R70t3eHLPISMbuh
8YrpRLmsrMyT5/S7Smme2lQFV9dUvQRq1pmi4OtUMXxzyPK/2TJC6MUUtJUyLSKilEmkAh8e6XNt
3D3+7lsAyIK1M4BMQzyLIbDxpBSKgzoHeupJjZ7uQPGXHUVO3YUp9A0iANj7EYp5kj/aRomzhpC4
tJUs/rfi1nBXmqJAphiPwSWTzDq3vgBQPq5n/7WMIeXQCsVTjCMr1wMBhQmpsJKJ2p5D7S0SVrzP
bfIFpnW83EE1DlEMno0FZV+VKr7mAy8rNv5Ape0g2D2/GVoz8oZ2Dzim4v+RV7uslg1x7WBhFmOG
bA7ewQoryaImhcQnTR54cWfoFs+hXDT4vG9NRR9umkiAKG/fNNs59OW9GHK9jb4S0sVzaeoQbreM
oWrXwsmbt4UMRhXRUKDtCn0QRP2Mn+hb8K7HTeDViYxMW9xQlU8Uuohl27VUTHYHSKGZtJW+MQJ+
hiZak9ttFMc7fRLXEAq3SQJ8DcjmUVaHcA1cB3PfBTEflaDYCDzhRQ9plrjTXx7EXDNFQ2mMd5Zs
DoOVR5bknwTZagIb0JxCrgifndLit+iI6P8utxn0tlISozr2NfUbJd4XiqUJB0UyDeNN8wKZatza
PC7hKbO0S7ISvTm4p0Fsvdx3F/42UyDOUGQDdtSbr5IwwHtXcrKnTjtWskGa9qMY/kyHeN5k6rzi
h74ztDe28fpEhQp/BZPIte1JGkRoG5SBJ+pHOA/fDJ4nDtA4Epb7Tqdiv03kc6vYvG+KZv0zfeKf
hzfZmkZTiQ8C1SxZJNJZec10c/DNnrMM8O+vOZ3bCx9Le/GR7IXUVYoWVkXggS7ROHHNZpQsSdsH
roK6YXsSLPkAXfkPKdhqTxy8fm0KlFdWlum7MMRMFZgRcAoXEOuC37ieKgmdoUOn6IHXDIlVPE3V
W15ZY7DxC6r6f1rO6ctN1X3mc0wk2Qmn3zVvqsJGAy5oVIiQb5Bj6C3oI0JZm/CllfamzG3mCa0J
xzS1Yv8MoQy5trhk2xlESC3lSfpChdR/MZ7beFeDSqJFcpf7I6tPISgIOsHt9nP7qRlkhMxrtIte
kglyLPm+VdYwnN+0548Gz+QRZC7r5QxCTZ7qNqqNZkfSjM9R4Bo9TfZR/F5VJN9myTtamnBpozn/
Mz/HxTZRzDl0gtZWlXdxNKcvNdgF3LMMZHix1yazg8c2mpPqp0Sqn+FtSD56aEOflu4RGg1nTbXB
Z6/98OWd1ntpsqvyE1CG4aJB7qiaLc9uXh5S4Eoj0nO7QKclCsfFW16bpWZV46HeRNpT+YEmlcc3
4Z0bHIUmFQB9hGjIrShMQnzSmjbgOTXw2sRWKwpsfBXswITfmwBrpUSMNnpLJ7do0a5mof2toTn6
ufaqTtXJlddEPe5dS1efswR1F04kzSFmNDR+4E1uJqPt124Sc0ARPeRJEb61E5VlS+YTUxfX6DTu
nM4ry4z76lJxnDOZCzwuJ1mWgueopEajEUW1waxU5xlBx/nK7N8++REbI/qHs184hEFPdT1ctHdL
cl0HodfyRw43TzyPbhjopCmBp8gXmkQraSYC5qS9gKC513Ecw2ln6Ku0djfvLHyJ9J9GpCW/xrZc
Z3EpVnInhV6hKwNI+iLjqHTiuKl6TaDD1OROo6X6ayEM56Dl20NuBKNZZBNIwUJB/CjUzqATnyam
WAnFV8n5a1Dv26c9vhDCpFAZEEGCB/q967lCP5IWZU0YeZ0vbesoNg2tpoCyN9qmbOyw662G2+Vx
DyW555h7S2vHqO1EA1z51+Mzc1ukRLEbzFsIC7FwuqYyjlwtZWlSsyLx1E0CSJPwrtmTC2eVyFT0
d6KyrYn4mZxAFeQ9tnwLEFosQ81Xwg0LCKPCxCo9sBhiY4Spp1bH3LDrAJw82yI5a74nqb9jzc0a
4qPdgj+2qtXojZn7/Ecpvo5gDAjzRUqjAND0Y+CBrE59qpfRHqagBdhSSfkKdXDFhCsPwJv0EvPJ
S9hwcaIFOZU5xF2JJ6qZ5I1wQ3Y8NA1QPCkkROo4p/JYhCt37Z3djCIcIhHoayCJy2YnuBwY34iv
U68GJMJp1shtlq3GXCNXP565RiJxqIFTx48XpqM2vQ1fmrQvj71O1xL73zWha0vIQqBfB2Ak5L6R
Y7qePa3O/EIKk9Sb0nkfxK487YVac/3Oqbxqlq2h+CynbU8RW5ic7L8+3m+3CVCkd4BwAZcLRAcF
KLNfm89ETu780A+9WlhosOKBJBM6Pu0+dfM6Jlm94dd6V273y7VJ5nClE7iihN4IvUVMJBE7kkoC
GrA+51n5wyHJ9HiEywCY+UVyV0PNC2RBoNRjDtSYFSOYKrXIk8IhNcNubghf8JQbtIQ+tnRb1Mdc
QhYSyD5DgtdgI/uiaoJR0OLYK/LDpD4F/QzaH/SaiX+Q0VF+gq80za3KFmIyOKp+Mlp7dsHPQ7qG
5OIhWavg3gJc8D3gjUQKHezTi3Dh9dpqbRnHIpfGXsu5w0IvIdKMe1aefJubSZnvspOOkuREmrPk
Geq5HrdBiTQfZOXylam5rSstnyIjfQC46EKQzpynkh+zugBXllfLX2X52tdPDXeWMkhChVYQEdVH
U3/sKaMpoVYs733I9SG8FDsRypTW42W6t/0WhwH8JWo/uGyuZyUpqnEQoMThdZKEcMjo8k0txS1w
ucW8jbUqNREkrL1f7hkFORM4fbAWuFkYo0rShEIWRomXhrq+lfuG3w3dp9D2B6CQZjzxYmPlxXQn
A/LNn4CVh8D4whVxPc6p8iHOMWFWZ/m3PO0mTYAmA94bckOylxHBeBNZQmfpa7DgewdOAW8PWvD5
JTvGhFni0JUxHuGxp6n97ApgOEky9Lq09bziu5Z7hT3ZGgioBCRYQOLHNttI3cBPmh4mSHBA/kiK
4LxWLpl7zlm8NLEs68XV5sM3o8s/TrywEYigJ6SbEbd/SYAuvPH55yQRaEo1iROPZFwpTd3bMZem
mWBIDSQD4VCVeHqpaKBmGTkapwIgSaWG565W6KCdyrLNvz8bGl746F1SgXhkI7A5DIWZN5rEa6cY
DbOvvlSZoRTQeCxxHrO1LXp7yy7iSDICHgU4IdzkzPQWfRLOBcaIdlXBLgZdhIr6WO1nYX6G6Pmi
5KAlZoBYdSt0JZBhMVp15bCLzJarQYWgz7mVAGNvd436pcWTBGorLjpks7ja0r44qJvNhnITEt1o
7wKDz/WntiDGKLNZwHJkh05B2hWtekSXjg304OY9WlP5ZpOs8fXc3X+YIvCqQ8EMmQ/Gg/OFMkny
pCSekTUmqLyhe/7CzTTLX5Hrlmq7wwt91A8Nb6Lnlw/WoqDlqLKDRg/dUhs1QKrBss20vC+Ws1im
Hl/0kcsVOlqo9TQ9x3LoJaCxP+UzFNwU3c/oVA6f/3ovIn+BuhsQmlCX/47RL86eIgVJOZZt6oGa
CN22B0kxh8qSc1Cy/Hhs6bZ1HFvw0hTjKsGsCgEoqUk90UXP5e5DS+3Wt967j4iCQMBKbTRh7suE
apD6y04x9Lu2wUldrUbfxrRA/OpwZpCiXAStmSMPOV5pTqI085CebsxCFMA4lkBi+t9fgFdmGAdd
6UWaxUOSedkco0t5D66pUDyAPWZcy3XeeUddjYgNbsUqCPlOhynpRdzMBdHe9U+IJ+tQgaGthRRY
ZI8DQe3rZWVFxdudC6wyQICIxBYlZSbeAI9/3NdRmXmAm1lIuP+cvMaN7T/xqSF2bOoAlwxmc1YP
EH+dDrg/1oKvO5fT1QcsH3i5eyc1Akwxz7yazw0yqUZqBcmU24/HeSebggm+GCcTVwRyAeR+WWRe
aar+uRtMUMeJUOsFF6bNidvmVaz3ar5dsXrnbrqyyjhDVW9qKJ5gcNrpq/6dEdSmElP+GCkywbua
SntqTb+eHhu9c1fAJqiwQU2HB993ouViQvlADMBh0GYel+BFCWrUX7g0oGTR9QmN+ojbdIM4Ujkv
1gCld1LPy3McmBoAy5BTZXXfUcEJUCjqUi8FO98pbsdSwFUcyB0NSk4AGEupZv1lyb29BXwytWRM
i1pxyqJoCxpNSfYWBnH/lXBG03/hvddMSEX3HQdKDkOvQ7SPVGCSrQW5rE0+VrXZDZQZPCJR3ZQq
ihGD8ZuDdLBij0khF0gpGoolpGP4SxqjIDK7Ma4TF0LeY06LXMWNICttPpiPp//uUV5IwHBL4wJE
Uel6Q4tFryhVWaUeMgkt15t6Q4QA9Aj+k2bQwVFQsNZpEoENaqDo70Vn6+MPEO9cRlBp++cDmCMt
y3weQxQLD+V42yk8IKRdBGnqZN9AjV2iCRhnf4OdcrR1wEtRGrHDhigHrgPDcvu35j7CN8xy2j63
AWY8Ikb2Uqkuqi3/i88E1Bn0qGCeRwaHceIDGl+nMp5TsIf9iX7y29jhQhmkvLUddWY/2GpNep3g
kUSroKO18sH5xwxI7J4adUpHBOfJzvctlCkTkdbJrh93dYQbn1Qa4dd0FG6pvXDzySifA+MLtCZe
Zter2iFBzs2jkHrFtK3UQ1clJAlt5Acl9DLH0p9uiKwWuf0+FkiffExgoPf3ERRYErT/oIBZ7XTp
zZioOqCb7X2KnyfAGzKzrjgyrBXd73kAvKHwkMd7fnm6XX8rF9bRMMVG6qGq35tBp5ZmlU0+MTDl
FsqpKknTrNjWNbfGjnXnSbMgBcGbtDTkQOHm2jK0lfwqUWXMksoH22aUGgANpvmoZFW5cjnfiwFQ
eIT0CKJvcJYxIXGpVYFSzxEcuiTI4LPuJis2ijeUefZ8Uq2VS+7eHwhqoeINjD5+MYeKQ3wZdeBx
8fgMbU6CYccdaUGL1b6qk416QPSezOYUrl1bi7NgAkvp0ixzO/p6GPlx1WVepRK1OmuK2/EH3cYB
5ZJDOW6meuVhc4viwkYHeS8yyyi6AkDGLOGoVI0QQrLPm3rkIIAsglrWLxFg9YZ04juKIfo5RDQU
W9xk9g3VbB43KUD9Bris57/CtPfllU+658+AlwHNrQboDCrU15uKrwQu6jgOsVFo9Hvw0AI60iov
ItcoLkSow4NQVAHluSyiHRC7K8/Le+kBCS7KwMMLpXFwZV2bTzQ/BKd5knsQJSJq/KFNqO7JW07b
S9ImH9tNGjzVemNFa1Jvd6NtGBXlRQcCuUfGQ8pCBhRRD8uDQsbqqeFz04AwiB9bSZ/Rmi9oo773
rYNefhJktqI2cI14C5YW2uxnAYW8ECKd4BU7jtGbnpq8T8HC99iN3zmG0GlFCI7UIHJW7DHkplaJ
hUzIPShVU07aBU0PTgzXWMPX3KkPAcGEF7expCdVgESul6GqOlUvEyn3Uqd+4XYZaSjEs8jzs/D8
uybiGpfjvZzglT1m1w1z3rd1CHsFcUNb/rs0bTz/mY/nxFHJewk9c6+BWuLq7X3nxF/ZZS6aPBca
fY7F3Ot/4x2QyIc8/JlrG6UoQZkBFadaJ77igqOLH18a7uDjc0ozTawRrUPdoSitIl1Bkt45f1df
tGyBi4CSm2XVx7Mz91AkX7oESrPnM+z6kQjhn2ZcJQu5aw9QNR78lGjqZNmFpimNtKaEvWlE++QW
yVayKzbhy4g1B7Ke8oSW7tIlY/UVpduBmF/ZwW/I2+Od/Y2UYHzvEpv8z3cwxy/r0XIcGtgBB9CQ
EINIKAgT0Lli3/3pPjeN6eSAtJZk770Mv56e1tKv91LBV/aZa7zJe6kSqmXeCeCs4CCsHbxaingz
7gsfww/xKIzMp+DX43Hfq3Rc2mWZh6KpA8tEhHF3dFIImuzxyKapD3mLjSntHhu780C6ssVeq/IQ
pXqIMeraoQcLbNye/eltDP6sAmPupYiuTDFXaaYncjFJGJZ0ytBeg0wMOoP7QzPgaUtq+Rj/GABR
dP21jPZ9z/XPPmILK0oQIKgIcaInYVtUpCso7/Jv/LxP/gCZMycmB9qVwqpeRHUlX3PXOV9YZnwY
ts8wpDNml5eeVAFQutgeITy3Ghzf9VlLKhskrwBOsGwa9aByshoA06lwhwXzqNiZgGYHMODvOOgO
a0ttJ7Hrn+I7r3SU120jPiI/maFIaNRr7OXLlrk9tv98DOOu8k5Iw1HAOsel24fWiHcNR6G6gDb4
FLidQ2Zya3mx+7v4H5PL7194yOXRC3IZzLOkOEJst+BFlT+AKxZWqUTYw4mKENj+L/ShmCWtx3Ew
JqkdHbE+AlKjUjwq+yOfuXjEcb3FrfTJsE7oxh5zHQ2+oA6DAoGowurRVB+fCg+5C9MnLRHQfRiS
r8wMXWP72C0wV8B/WwUmFPw9SCawR6YWAKBr2np0puoQ+TWIgpELqz7rikj+l57acheuxDHMEi4W
NXQfgW1+QYAi5L5ewrmqk7TLB+humZVbkp/7tZ7HZWEutuWNAeY2aSS157hoHJ1BcgslJLX/7+fs
agTMdSEh6czLHUagJqM1JDHtSgL2gUSRSCpquC/KoDQfLxPz3GPH9L1ZL/b9CBqSpONgUqigxae4
eBhAjGNlZVjHfWOFuSOmIPWNUoZqGFCAtvQh2e0vR9lPH63lIxtZvD8eE3vt/7c5PDgg0omEPqtq
2YL6OJMH7PiBhmdIe+0ga0lkomwaW9nIZoQsabMBuaJznEdItHHoRc3QXPz1+DPuHXQs5//7DIN9
dsRo+tJLiJk7Sbzrp4DMkkortCv0nUqS2OSDjmgzlXh1JexZ9uHtPv3HLjvbKV8nQY/hp7vydbD8
z84pn/mVvcreicwkGzxzGYNgJZ4zA2p6egOKfFPoiDhEi4L7j6r7kKLC4oGwLIxfcqKQCWkgFLyG
ZC2FcH/7/jNU5knhg6kXhOcY6uuZrpEIrmwjpI2uHYpf5DVYrvHDA1EmHLSLQcZiqqHbYqgxRxvE
8bNm+tlzFVqgOZpzu4GWSkVSIJWh7N1t+souen8nJyWd5w26F1rj2EBz4/E+u+/3kEVDAWkRp2Ju
S+DT+6k1cIQ7ftMAxoa2awO1RcsXrP+bIcbB1mqs1yBKwym2oXe123fbNWGn/8+m+mcsjIvlRmiW
JCGOTAvGhhinVrA1Ipjhzx6Uhk8mNL/p4zHdP6TIlaD4Bm084EeuF1kXgk72Y350IgEQRagv1G1N
0v5PB8CGhnZq/xi3dhetQRaYuO4/p+fCLOPqZ1BiKFmIuRz5FyMoSPoeyD7hgrVTeveA/I+dm9RH
aKg6X8uwIxk/9XSTnrl+M3loJ1x2cPjZBz8as+wlMrci/h7Rta7gO2EAcpg8AgAkowD8YlIvYqkE
Mfpk4CUiHj07nDWUf6HBYc8gpBej3uZGj/N3K2u6nPobB3hhlHGAaTe0AEDBKLSan3QOKMEQPVrF
HlgGRTkEINsT32Qt3fE4r2GOV1GxEnOx8Kj/LC/cO5JXGvof2BK6AE2qQZwFuH4lyzdS+9pJidX6
zQ+hsmW+tzpt2lVDhdSqGYK6LocUTiK89GiWEsNilwRQQ/qhGW6X+vssWLke2HTYzccte+bizh9q
KMqB5w5+TVVsxc/M1jj73UYaTb92B0zJszDtSgjeP16W5STdrMrCBQenjEiNfZTmWZH587CY9QM6
B5tWomkWuDVn/JxHxdJ17l/m/f4z0AuLzD6QplCs5w4WlRdu++qfhf24F8+VaeyilZDjvuO6MMXe
hlmUhtUIU01mCfarb6qmsjlaEH3dpEdnjYnhvte6MMfce3kV5TFgz6PDCeY0Uyh6qg73l8vM8imn
a+kcFqx8M4/MRRjqRhKh3X50ylzZzXO3DSogbEWiOCrILUK3kQX81puEdGaODEAAMUQUc2ZcR7X0
v4lXl/5HkGYZUN5mllSFglhRBiI+pduIvauIr6W0sm1u96mKTjqI8uh4DaORjXHNRVOOUlAIk/MB
aIQFj7gWWNz6RBhApR45UPwD6q3X52+eGimaShjQgvyVq2kDEjrkMyLZqqoCytGfYtmvxKJ3x7Ro
ncEHozmM7ZPxwcTYzqjjONLHAPxWTCFbcO4WeMfjM/7dX3Z9yDGkC0PM+oh8C8m8CYZwukXa/kKK
UdpOb5IpkGivWaMV7Rr7T21BAq1CI4JpnIdfL2saWfdHi848FPpwmXxXgi4cHBoC1FGpMcGiSgNa
U/nAmWugh9sLHAOFMuTSC4yfx/I2GH7V5GqqTk6mUx+KH3plCbHZrBIO3x3LhR3m7CWQxptrWZmc
+JVXSV5vuIzU7zX/1InFSizEVv9xzq/HxFwMnJBGZctrkzPaCdGt1ga3zwZiuXudTkcyg2LKWH7R
2gI7Ck02JfzbPif7mi7sNv5qBH4bvFx/DxPZVolRJEKm43vwVEpj21cbKPStjPq+EVBMImAAyQKL
Ha3GPpWCAUZU2W5R5p1mrGK74rbuOOxlKP9YYWJnA9C/UuVgRY7fc+152OQQFkYMlEo/hsAytIxK
o7IystuHAboHIfYMyj8cBZyDaz8jh/oELR7Y1BI7Nn4P8UZrj6VBDTQjPz72dzYpymsLifIyjajw
XFuahEyWyqYaHT8h9asPasaDf6r3xvmxmTtLBYo1daGFxrseWvHXZlpBn4ykSWanjHnMWXcqDWeO
KuuxlTvxEZJWwH4sdwyMsBdAV7btOMzx7GjFqXiunRKjysqt1BHAAEcQxoPgPMW/rZi9Xa6FWQAE
FNiEgnpTDtcQMGpJjtHpLkdO+a61eauwZjyCOOtPZ0shnUD7sZbUul26a6vL71/4SnT+zEOpwGoj
K1QsDjkwNSNVpNcgjmkbbVcGuQQm1/fDtTlmp8hLW4jSwtyc2H7oyjX4Z+rXftj7z0m66TTOkiWL
W1iWQ8gZ9r/+b+bZHRQkKvQT22x22t+6NwBxVKAKbEMzqN4ENgglIgTga9WDlXVlyVXbCr0fRZ7P
Th6VVOY/KvV9+uCRCxqGv4+Hd98S5F3RcQ3siM74S7npUtwWHLZJ9xJzHu//COu/kv+nWGPAuZPQ
wzIumuTAF2Czfov6Xuwa3ei7qJzC2Yk7zaziyEqqiODC5ZBIbHq7Kmjpp2g9diaBeyp/9G2zwmks
3N6/yxdAlkpUFowyi4ifU4B1pzadnXBXWG1oFuEWWLXa8l/CZ2Pv0xfwGj+Ff5L3x1N8G7stZpee
F0D+wbfATLGY8S1vBNi/E9AcKvAUG2GGHgJp25RW2l58fmzuzr1xbW9Z8ouJFrOuzWodvmjiXW5+
aX4WFPlTNDFHOinnHfIlK5fG/YnFhIKdHjigG95WUERkhVYW4LC0QVhgufUJoMPl104mPvmKUbwN
Vm7Huz7owiTjFPROGptgKGeHp8IBRGh7ZaeRtUwEC4vBXsFU/mOFZWOttSDpwxlWOis/ifR1JiGd
t6fnXz35DNCdjnc6TTdg7DMluhJ+392sF6aZm1hDL2mb8HAB7VzRSEYNeq5BCnJC9+vKfrm9Iq8H
KTL7xVBbQSlgSQZhpxiYajabymwn/GuRfoBWqQwVUH9vRD6gZSns8FKgU7NruxVHu0SlN27+YsDL
NXCxbesm15vRwCYy/M/I+JWMK+firqe7+PmL/Yufr8/oYgrDalnLrHzW/bdUOomVmchrb987mRx0
pgCijj/BYox357WlvFb8Jq2xa0YblC5v83Yk5bbdpqZmn3Ii7QUKR2CDnwbNMe+r1u9dl5fWmXkc
gq7puRjW1b1io3pAMwpJBbfealZER4oPoD6tTdmNwSkqH5BiJyupLBZF831sACVb4kg8WlWD8UCg
HxOKoMFUt3ZjcSdgTq3AVszGKnfihNws4JCtRpByFlMbeqAFXU123HMP4KtDWx1EblCaZiYB5a+p
6cN+doq3tqPJc/2an8WfWm/mx+FdPKDbF9Jj0CY9DKe1Pm317gJc2GY2mqakei7z3exUVkUmYIDr
XX0ed/5fMH0+Ie0im8ARbQL687OkbwpeQR39Atmn5W2OnqeTiBr0OSU/A/q5eW3IDlRHhAPuyfrp
BHS0nGN9FG2FtpsXbzioz2sx5T2/czlzi7e4OCbdnGpikWHmwKrutIfMgRjHisNZ9j970gEXBV4d
fJZ4QDLxY9nk6ZQ2M3x3kLpKEWagPGr0LcfzKZCHM+dmA3o+pbzpaaGCYEMrql1WdzHKQ4FkP/6Y
e14HvXF4gQBdhu4S5nJu+V6Yqkicnaj6rYWnPF3xrrdeB4ME6ypAEkCt8mzMkQLg58uhojutTAEi
65wcxOGPh3CnWg/gvwiCRmx3ZJ/YACMSGznVhth3dK9648F+B4ggTe2R8ra4m0yVgIUvtYb3x2bv
uDmYBfcf8O6CsHC2X+8UJQT1XyPWvmOXoTW/ZxXZ9b/kV4RUEMndlGTaye+A+4NyBlQq3Hlcednd
uZxhX0VkhQMON8PSZ3NZIA0dyL+cg5FSdS++ccfkR/41EnFn/DDcwSxeq3MLIthmq1DpzB/X2nZv
nQyYCEDFL+s8UNcSC1kDgsn3S1H1nSADIQc0EKazwp2RIENCcxBXnpjfacrrU3NtjTk1QlsKRqFo
PirUBeFO0U+OLDQ64mawFDt6BtujnWxUcyRIC5LXZ9UMyPn4DtTiUaDZediNFm+Kdr/hAQqYLQjR
mI/3w+1JgtYzUmfo8QZiF4DN6+1ghHOiFUngO2FeERkNy2tiK2yPBa6VawvMhgMxYeq3I2c48oaz
lY9mU3il1Xj9u+HVx+Il3wjncC07eSeavjbKXOZ+hiZXEKb7TvPcHmbwMs9WThOS0zVYxR1PgXQI
KNlAgAW5UPbS1IcyzEYd7x/IykO16phZUvIkCwk8/eOFundwDR76nTCGdRK/w/kLF+8X7dBCDZxz
MrASueG530mH9KVwS57IO37nb8Pj5CiefAhO/pFz1pgz2YGiorg0lqOF1gDtDhqIrzeKkKn9WJUS
53BI0QXRV172JIVGZy01tKhWBnvPGIIAZOkwVqSyGWM+P4lqMceB2za7/IzbZZsFM9FzNO7OK1QK
rDtYxnVpitkp7VTXaAZNAlfy/R1U7dCjX3F21SBRF0DTLkaWgA/Wnijs45I1ygQ64xSUoObB+OrX
kx6bkavuEnhbbNFfj3fNTVD3H0vy4u5RowRC93rZkIqUckgtYT9AzNQRaWmnZmzWB6R0UwQt0Fe1
alLY2ck4r4mA3hxC1vayyhc7Vm06Oe7QDeAY0B/qgld13gzDNnCj3Vj+DWZwSkZfj4d7d14RvgN1
jnoOmq+vLU6F6GsNh3kV2o2omNXIE/4jLgKi+c/TTov+bcj8PUI4TVS84UNxrVzbK5JBTOcEm2eO
0pd0LMyqz4nQBEir7SQvzF7EyAv8pZu5Kk5x+pRqJW3A2L6QaKH/qPwjzhF5PAU3cQXzTSyJTCqM
NeQ5MAdGSJBgPPn7zk28aYCXSJzCQUPEsdstQrdkFYB47yyBewLlOgRIS071ejrCdsi7MClBDQc4
pRv/Lt/9z/LUbTQaQHplluwmJJwjeZPN7dY0WFhKMNxesHxhnFl7Yai6SS9hvIISQGaNh/aU/VRp
QRM3cpSQIjifDr3Fvxy5c49OrrXGfzYEh31ZBBJgoRkwEB8zIXghwz12kHJ2g3yTdacmfBr9syis
tW2tmWEOtJQPk1B1MNP87fczXfGGbDjwPQhQ36I9f2nW/n4lXRxZXhGiHAESHK/ef/pRvQu6ZCWh
951+uQyJFhuSAiZTlBDA3sW2Z4XQOcE7uw9dUFFuSlvfz2a2b1xl63KW+tW4BToa94Y5u+UTOGBP
PrI02y3KDShSpa6Bmv6/PzBX38PcAGmuo18FPK5uU7/1+g/UAUkBijxwln3qlTc1JjZPDdng+qtx
ko704FrNPAW5ncffcefwXH0GcyfoRqRxkYhpSUG7awDabkhPMgdW/b2UbGJlxdpN/RaroKDAArWe
RSUKz/7rs1pnIbryijFywwIiUQkV3tucTBMBhy/UA+YMoOHSkk+jhYTD3+nAm2FFCrRu0O3jYd8U
Yf7zIUjvgoIT6ZfvuOdiyw1aOkmhOkSuMb6ICsml4xBAPjcaSbhNTkh+usraE+C7G4vZggpCKDCB
Lzh45HyuBy+M6CAbjSkC8Zij2dWIJn671vaxbEdPY76VDFuu0HsOEZGvwM5IqDt4DxX6yhrcJNeX
oV9+xnIaL4bOQYttCNQ5cqXg5yA0tARe1G9O2dkH2dl46MpXsTRL6IShLZtT3h9P/J27Ep2fC4Ya
rOGosTH+cqxDcFEEWuwm6rsOulof5LGCT5IfBRTXIujz5eUqi85NXAdcAlwLWnJFZGhv2oWgbFSV
SVqNbkYKJEjAWUsbolLR6s8qnT/wn3/8On9OJhiE6Uzea5KY0JJB/qQEjmFGtPLnW5FopjMFoHjb
EcMc8DCiJo/g/hCYJRJlIKKCJs/juWKTrXgq63iqo+6JxJQKkuzrhZpLI+k6QGDdvnyNuIBA31kJ
Vw7CjetdbCDCXzryweLEdhCmYdgHftGPbqeVZAB5Y4K21cfDENg2RW0ZCHJ7vIGWUQnjYBa9a7kh
NcJwcif6wz305pZ+1Ob8G3QSW2Q9RfprJO8R+ZFhBj9ki5zs3AQjP3C99PR6Ai8qIbsfr7vfUFEx
3xcBmpenJ4mYe6enn38zsh9smajkjNQQHrAp3S6gmqOwwT/W5t+e/vzbWQlk/1I60L/qSUZLloR/
/eptBf8vre0XnYxUJ8kuJUck2ZQTUvQbR9q8D+ZnTjwnJVZHH8/JzTFgZoQJ4fSaBxJ1CjAjm7l5
VTiT/z3m2Jo8OEp2Rr6SD5CWCb7yPNfm2Lok1xdDJ2swd3B/uDw1E/JWkJ379WO3eXZN97SrLfzh
WPv9z43z578I+5IlyVFt2y/CTL3QVI27R5fRZkRkTmTZghpAIARCX/+W39E9dZ7dmlQNwtJdLiHY
e+3VmPPnpf2/f+//5A7/X1fwj95KDPsofIwrKL7b1twXzc33x9Of0+mpazvs+fVr5+pzUZ/r7tJ9
uW/eL/ddXT/Vt/X5R0ubf1uS/78d4X8tyH8mlhYhy1h54GqmWnefZfOv1qz/8nz/6fXueDGMlccX
WIRbgK+AQ+7v9of8KrYOKkyJRX9zdOtd9jgPz1CIRq38RJz5/33P/7sm/8dT/8dGv1IKj3CNi1DL
UwRyLrjOyVVAV6NGR44y/036OwX/BohEGbg/GB1PEtrgfyvu/u1m/6NEla7vmcxwGad3iZf64fNR
1VFzN9UPcHNp3mq8fA3WwOfp9GJx/t+fu6fb8/3rR9o0d1+f8Qb+/rfH/98nMSzVYeWOcQOAZejG
k//cWXvnqrAMMGYUCfgxN+v6dVWy1d8H+QFXdbWOrYjuYQgiw4Pvm2gF236FmL+GEKEa/y2K/J/x
qNftESGWVz91MA9hbvuPd6Mk5ehzcswPnwSpbq29YXeyJV/mx72VtM4R/obAgzY+mwu9wQ2yZzja
9tgsW/het/r0d3ywX+W/0f7/P/coQVeBOg2euyAZ/w+k+r/LBE3kGku+PgxSgcQMBf0DDqOp7Zc+
OldJb7skZ/och912cKSzvzKZVDfwJBZfpnKe2zlIfpI0GTpZBXH2qyIPUVmw7hiif1OL/PdJiWvN
4JB/hVeBVv1jpe9JdpQqGdeHRX3bUgQri9dx/zfB939votcvwZO6GtkWaFX+c9HosuLaVfiS4ora
vkFof8CUhtbFv3mFwTzg+ln/uV1ivoA1UaQgvl7Xx39+164SpVND9jdUNfA8mUHROxBNgnT1bGPx
D5a58dfB9zlqEOsDSSoh9k8IiJY9Q5rUI281CHlvPPxS2wHhM9+N1PGXEMjwV81Tcc2e9RVa4xTa
x3lBOe4r1T8egPrejfQLPLp8DlsSZxxYlM4Qxy4phipnTxK2n+PtkG8chml5MxZ8R/REP4NokyNa
8RwOrKW63xWJb+bczR/aeQoX7NTsEGT7zP7W+0jfjdI8vVlgPbs1sG6EQXFSzsd7pNd1hTmYFios
9/mywpyohqFdNP7ladkzaPxoj0ArUExXf5xUlkt1M2yVCKdhoj6B5Hnbxp9hIzmKuTQ1th1zd6CS
GALMdgpmj2DqMKUDrGOWKYPxTsEL3c7rMOZfMkWVuFkrCUFcvAxwyevTDUZQRT4ffROOEezLya1p
1LlrZliT6omKc3IU23DBpYB+Q5iyvy3D6gFLOVNzg+kuLNvnCJQ4WuKD4f5S2A9F+x0vdW6H4i7z
BH7mApYaN1A57y96ngx0+ipf7vlcWNe6JV6fdxGxj2MU9qfJRBI1Cqa6D8k4VRYsJlgm6TKp9HmM
IkXqOWTWt3FweZurCZ5ObFlHGOgvdIL94ObNnx1mX3Gbl8rMLfKhNA6oNIzjKQzp1KP3i/KbxYrk
j0bgCDnLTBLMnyWBh4mi+3GS5fVx7+lW5jWdheWwPiOWnRECId76MoIeKRlyBmumkRvSWoj1DyC2
k88aW8lIdFdJx8O8Xp25vZmWRyn5/JrbWc01g658OAmz9LY+wmyeVT/E492BKEL8poXb8+CXPm4U
iZJwKXVl7/wehWsCfMz+TIUayE2q4DZ5MxibrCcF5clYBxXlv0dlSgSHeDVXXULSOa3NDtmzSeGX
0XCX9/tlQ1zyVhu9RnFbZRP/pQTdflWpgyBpJKuFNjvfIadRktp3ssYOnoHFgefFmN0Qal4kBvYH
9HCimxcY5LZF5iog1dlkvk5TUkZIaanggU/EOqStqQqGgC8HhBCeWXFoQnDwCBl5xP/mkEnCssSE
/LyMPI6blJQKXxmBCEUHPI2TiqF4aLeBgimfHvEWbj3SnslDCW0sfVgJdGtdLAcFBCM/sqTBJMb9
2L2p3vY+Kp49buPzFtnqPEtwmRuYge+/HYwRkZs2ACJv4ujALG5QNn0/smH8KgjsxFle8L5O9gpY
1uYYfr/qscTqct+Kj0j4Ek8UsYd/oI2Q6JEMDB3ZOODVtzj9pjq10BKBvW9X5C/1cPWCa8lSzXW5
zgqaod1P7/E22akBVm1+7nLfb2IiwgDzkpzfyZJXuluoY1Vz1apddlXB5Ql3UXlcQZiwQCKR1Btd
yk+iU2ku8bjNDjjs2B/t0QveRdpcT3iVk4cwxgAfYKmqvy5LLrZ7R5MZd2sayDVNJxG/Z+s1LGO2
DRc6HMVMG5uLeICnx5AgnlZFsHOySIR7A7NDYyDSQzwAo80cvRoU7fnv3PQehhSeV/jRRSFARuxN
/LWEfDG0gCCKn6a0qPuOVSG0hEfD9CYHsf9YvJ441LljiXQSfn2oczVgJlmOC0ytPExHrosMG0KV
WHNLeqhQ6kkW2LBsMueyO8ojSi8jdJo/NwQ4lRB+9VHepbFmwz0IsCsMkEKP2Q36QV/7KJ1iZAUE
PAjnK190cTyGHJFDlUefnB12aSIYKn4WsVUZbNE35erKhKjq5M4SOA8OK33eRokac5zYdiMLPr5z
oUtyLjcpPiqZEnNDq1Wdj2jfljNs2lRc45mQ6TQrUdEHzqthfEbCC0tasgo4WWMQ4+/2jY1XfAhS
rtrMxfywHloV52Mn9rVaJvIFkPA0v3o4/cAcLNpUDKZgdg0hShlkdtj1PzGQ9qFO48P+XLeysh0g
guHHDlrqa1DjmtaJo/kz3FGtbqgszdthZ0xF0mXP8waq4hT6pVJE7kxRNB7dXG1AlAe2b+Imy/oV
vjuULfJMhrlw9ci0ejMTBu+XuNhIcV7z0D/uMU6appgcfjTJRPlzX6WeHo9cO9uIGRqD1yg3mFZk
aa+Xh31d6MNSIOYIO1GpeJuqOZkaT7Xd2sTnLNwhOo4jPjiKEQm0hlTKTjJbYZje4+qbGOtzaQow
mHAbx3GGm+GOiGVUGojXQm5tftwJrpFGkJmMwqI8sWxp4gQocsNTs34DEbp8UYPn39Cz+REHdAxL
4LwadnO/+l5vl0mQ/XkCSXM86SFCDTTnlcJU5wiki6IN8Rjw3PKwQec0wTs+0fwmYXZBdFIyRtU7
pCIHqSlDDk2bS7O5mhJ7fGd5hJvQ40bDn4347EfqFpI2Eup/JCEuIjlxCRy37uOo329ybZBEgvHg
MKBC3wJ7BQxfTa3YVvjmOQ4vImwKqphvWZhY+eyGCqtoEVFpG7dEDsZjV3Z2i/08B8kpKrmEWg+L
u+mrdXmnrIjgqb7uBBTpmdnxnNklk13EDPu759O+dGLMy0cQiq7ISVr6qZ09mW29Fl7jBR3AFmt7
gKGmJV4lG4KeSxIhmDnFt5w3psF3SAhKmt0Ybm/xLKJHUoyhv1vjTfALEiUIO+995Yqzi5V9Kwcq
x8b1yxqddCEmfceGgdyRni2/5ZjPLyF3COmxfAatoGDLNnQVsx5eYFpl6011ZJm4VyRc3RGYhCsE
bAAAfao0cfEJduvuec6sY68qnbR5pMvK2VtubfJVWEXhcY3Z2XpX2CQ4nOYBZk9Q2eloeJd2j4Dm
Zj3GTKg8sN3YXQePpBtUqU2whwWxwy7bh4JZ+N/DzYuEbUyW+AtYsAOrUbhX8am3ekathxoUTB6R
Oo4uWRXutE3xgHQbWH92qtR0gfTY+vzCEjiivhyySnhLFy3Rq03w9Xjt9z5mbRR6WLVHpfIti/o5
uy9deYztsW4LOx/cKDBAYYJY3aChQRMc75OTPwirSvba4x0SNSGghbV+oz5ChTWhfkK1QEsfXtWk
XPJF4qpU68o9/bBYHd+TvoiXU3/gP55bJp7VgBazrkDn/UxjsvMmhaDmZSXs+JXbiPIOeW7iWWBy
eKscRa/ihnl6ZX0+wvZzE9FLulMMga+HLsrKOaG/ASjw7xh0hfAi+omykxRMo3zYTM5PEZfH0vAt
5rDHXxQbm0E6zWuFiuEBSVz7r2x2lNZ+WHWFfK6hB9muMHiGBodYWiOFL8NfEyZ+cyQK6JNQm/kr
ZtV/1aWL105ja5ybdMgpMosp9HqYNhk2dL0oU167Q2DMG6SDx5hJo7UZxpJ9GcE2QuES6eQJZ0gx
1xMN8psKKHPqtXJoKsLg8R7t0wHrfMFwl2vqB16h/5hd+BPbcnyOp/6A2M+KXxV2tWsqosPGiCxE
2Jmg1Kg+EpkXqDpIITdIC9LwUA0rR+8SpYfokhGnwWJ59bztpXhf9rg/TzLBRIdU+Xk6IvrB4MZ9
74h0z4h46/tmznqEhaXOxN8rHgG54Zse8TgszeApmmfTBelqJR6o2gp+Llmkbcf1tsvbZIsW1w05
QtrqPTrgQII5f5a1a2aN/4JbhPp7oAaw+gwXNkyb9EJuWY7GuMv3Sb/3yQYQnFOU+fUxI4SgJnyH
nm61Cd07u09V2U1GcbR3Gt5TKEb6bGjzTUWqRTNzSJTuBwZFANSh4ppLvvCGjGWl/wRf4p6nK+Pw
yRwHMZ7dWK0W2xaOnwe0X8qczZiLm5yZYbqkxGVJm0RmWZ9LcDMFXkycWfM5Y8SNLfTecHop53Ru
ZLTB8MVlgFIidq00knRGjRbtSHxsEBBf0lrFFLGaODuLz03K/CO1IxqOJfPI7CV01ODHWOe/kM1U
ovbFNOWYAYBqB76/200TFKIHa8WWo8uxUyPo2WDgjiCdXAJ+9wiKqIsk3e5YDsW1yAV+VZV5dZ9s
g6hQWcX0Vg/bDqZkAaJtfVCyHPUUVTuGjUP5yZIBrl2rDBuIt3uAq3+eyepxT1W21LNmBQZTWz4V
dbaKCWGR89WxE5OR8Ktn5RzBfbaax5bbwimoPRb5rKaJ/I7oVgJjq5yABaI1s2zgTQfzYof1pJpq
GOBVlpvseZ29pV22mnKtNWE7q41IygfCq3xoQoZBSQ3RNuYj2g6oRD1o7H8NRjfwgchcdqfxN4Td
uXx+hMYMbbtIJ/HHJX76Ek+cyY4uBq/kWEg6NDOqJtbMw5SW8IEvc2goRolryjMXnqKIj+YUJdho
sKPo8g0rj786zymwuogz0sbVDG/nWSbmcd8VM918QJEMWyrcAHyG8k+CZdHYMT0NaKEcRbLOkUxz
ExWL9E3hN/llKzBcYPEIU1QUbgdDG7s72IQ7HyHDE1qED5vO4wts9QvgTAPK4UhNyPIT16AQxNNF
GvFOeBsQWpfFuFkiWaY/ozAxgrNzhm2QO1qFrioO/its6/FiB5+FNu0BceCfjOMd7qyBx21cqC8i
R9OKu16S15DM2Y9YpSrqIjMW0FnGU1q0CTgHrI4RlveO3XoX7cTGyV76koeipejsvtG5zyLkuxXi
UQzHXnQVmfm3gG4VsNCW27zWC8ohOPnO9BHCXAlHgjlg100MGaoXn2+pOmfDxGG9WOTR1vktH5Cv
hy34IjBJBbPeqDmuk4yyb3GWOXmLZkLFKAk34JYDJWhXQaw8EGbQz1p1ZYhZ3LG0mC6LH0PZwd6L
/9KzE08KeDS/JHpK9UWLVS+vS8VmHNZbtKrGOwkSyayFYMitkmY4UX7YrKVqEu7GxsJ8wjOZ4mRc
c5gzC7EczfUILevsiBa0wUgC5g0T2RJfjnnX0xlZwDY9xRz1Lh3gi9somMYcODzSGAnTJI4fCzZi
595ltD6aJFYorieS4L1HWhTc7BRJ+L0ysdnucrOhYYREEPMREGQr1PoA8C+QHfMDPinxdt0pE6hk
F57BMJlbkS51gSUIqH0fe9yuJFtcu/I9o40Z0Ae0wIbf8XH7GWIbIE6c5dvHQZXaG6uNQjNGMKp8
FCRagcBYwFF1tUPdcZvm8T6gorKGtgjSKKHpwkpImthkLEZ+BXQJdVmOyDJgaJ81dqg1kXfFmPRR
qyI/f0krUS01miPsdkcks7TxKcvGJi0Z+O7TylTZ9eqY4LEipAY/E8EjMba+Ie18PE7Hq/QKtaS8
ilrqkPZEN+tcYIYAhB2De4r25E90KPLt0LmNTwWqa4tDc8pSBCVD3V7LYrPV48JZ1QPsn8rHxTBf
ASbcY4nqcsLPQIoSHEmUYQm9zGkuvlexPt4TkgQoPhzZ/ybi2NHLpFsMs/IMbtW0D/1LpQlWvE8m
nH9lynCMb2AUfJCROvQX+QT4qwJkpfEmy3BaKLZoNO/bddc7oLM8oZ9eQA6bs7V42GDwBS/0MJcI
CEkG7LEbIt9pN48ECSE8lNva+HGPaDP28P9o+F7Yb+kqYZPHR2ayGu010B7ut+MH9Vv6W4a0AHwj
8+TV6bDCmGxFbQS70wwvsyq5SmEtryacoVUqfrmpqGRTXCt8gINGYANfWXqlY6hNNtbGUAPM1Yx9
zA9onnoRCEHf5UoofJJJPfY+0KOj0b6wFuEiafoY7/1umwnbwZ95maqodlmkHpSRKaDBQa0fSZzP
sIuNDvtAqVZDGxRwmnrgcHV9qKap4JeidGt8SoJPk9NIHObBfBISL1ncp+6EWY+HF0l+9X6bEhOx
lrg4HS8Oe/tTlY8zaZOhAMAEKKkcGn3kanjMAxmHO5+OktVrHMNBxXikGyG6ig5ZE/Rmf6Xcxkub
A1qhXZWAENossRgovDWz5CeF0BXP5pi0g0G7yZLuSNlqGmcS/0Fd6b4IxNXiFIC1/tYkTJvvZCMV
qtd1y+HiLWcEeko+ItbJx0vx6fMrBLmDCXmjKqL8zaIirpslxKnqiNzySwU0J7QCsoC4lkzEl3JD
A9JV1SyGswxC0Bqjnwp7KSP0i7YEAUiao6pStduxNbTIF0yhDw04sEkAPrMxM79oMc2AjL0qyvNo
4erZjCisaO0C3Q3gfpVCoAPpEzJKxoz2TSxYBHBZYLJ6qrQBMqzRl3HEPcKvEO7SZGpB5hTA9AzP
7tZMl+bC2LW10NOOV6zHEQGyOwBN8OVKYWwT673U7SaT/fuIVaaQUT5PKHoXOgDXqvjSepeMt2Qr
BAFZhqQAYXATYdo+4QREmZUtd0iBAZSzAyz9AmN15JpX6NouBpnxKyIq98gD+xbq3vItwiXkGwgF
MJGAPc+hhl+UU+yBLETvAHWm0MYww0TBJCH6RCmjFYIuIbe0iO1D1QakyNK/8VDBhJ0ot0bnZClx
tI4BVP8WJh6RvKAQEaqJsUZ/OTwuVAUh4+W5DMCFP7fU9D9QkQXe8HEfkO656CVZL2qPEeVe6kiQ
2zGW2p8Oh//VmCRhBkfTTSdw9wE2dfW7oYCFwhbKFux+ak65XIvXScfTrWdzAZnxkukc6ZTQyL4z
t0/LM5kdi6PaH9GQ1HSskP2yTyBQ630PASOrrUfoLlCVBvhKmtfRrNzRmqmHpW0JiPgzDDsqJKVG
/4JY7v4z50f+S/fjIT8niTLzacURkr8lOLTDzdFPMX/CVe7IBovWHEcbfOqSuyjvk/67V+bAA5N6
uY8XL1wjq5mpBu+Xg7lZWmrE9cAp5JuBcAqLIZP0TXsKuUAfOYHiJNp7+RqWyWNbEwIuuyiNAqO+
ma0SME+gawE7yz6imXr02b6qG5ZYFcPoShVavs6BxHgWiyuGx2kcR9LmKHPxpI0aXuZZDWBhoVty
v2c5WgqAHMMCtPkgeYji3qQSUUE9PyJx6ntOqgbnnoe7yOZytt3akZQJNmzJSUtQrfpb2IPEX4GO
2wddooE7T6giEFdm3Jg/hMObn2ymJkAQLjP7JZ0juCSkPAgg2OgW0XpXimJKj08SN2JyTl9sse9z
u63l7m4dplXYpq/+Eqjc4u1BrCYs72so5gHIgyog3wUCD+XnumSXed8icbFOgZ9c53S3/RnE3inu
9NhT+PjBLIEjoebA49ocib6h1i3GeqRTBKcPKnLMg+L0uF4TEtgbv0SwWBHK4/I2UZR3AOzWtUNl
msMIXW7FWmexAbuLJIA8msm6Ynkx6JHmbqDYR1tk8/T6BIts1p+hD0m/ZiWqFNw2OpB2sHP4zpFo
ihpyW/redQc4ZIiX9W4eb2y1ZvJuj+lWtHxEWl5bTFYMH/7Alngz9ihvemB8IeZxjWPC5n/SqIjA
qjvi4sayzBZ1pVL6DSrf+FOQdQm/B8vK/heQur18xvGaogkJ8spMNAJFEo8RKJUpVWJ2NcyoYiWQ
GpT2nFzWLFMAugxX8DftAW1hKgCyYtgBjpmsOi7YqUzUHBVSRf4apw5xR3Iu/IkvpXxEmLkGLY4c
Kao0sx5wFOQmmZtBL/J4mVCHvJMRBV4TimJ+wxAdoxw4tqpAbquhcvRjmRM4IekDtcQBY6z5Jhx4
PM1CI7G0bI1UeS6EV/lj5eMBXiLLtP6Mh7QAIzf4eaoXBHkVFwpf48fSr2NRh9XGXTEia7hPBpl0
S4+Sr0uVOO52FZmiZn0FemSGZMffCZ+i8sEpvUXAogCEoUgt9qLBhrNyeMA7Y15yleyYcygRQWA5
Tih22SQyQNI7FUA4LeVoRRKoKpwUx02i6fjGrybX3UwK0D83h7gNvanw4lBdDzegNABekDgbi3pZ
FDoi3kfJO24mfUKHsT9M1hffXYWHVauMu3M5HD2ty0Ks3468smkt8hklF9dFyrAKSg2S/jJYAKTe
FM8xcEwBvKAoofrQmu41QICAVANfkLcJkDupweLssd1LhA/AeJGhfa6WgLwKTDEyg6tRUKOUOKPx
FukkdCV26zcfFvnDAL57Gp1FHUYio5oMYZU3wwzsqVsCOr0mniyuachmo5Ef6KK/UsSprbNFx58z
J+oHSyay1YvbxUuGAitrNzTde7cmxjx7uI8gzwt5eR/bLFGqLVTm3cGDRmrjtcDE/KKY3nlxoCkX
Bceop0h4/z7NyAoY5BWot2i8ux2khwG1rB59y3c3+NZNc1HhfcjMa4UZNDAqOwQwCQGkyGblS/UZ
OJiVNzOK/y8HRISvbHCY4fWxRjpT7114nIkBBB0H7n6wvkS5z4cZxI0YyNntKsepOPlYjjf96uEP
DIHUAY8KQJl4jmjksUZJVl0wAspR0IyieArAAN5xOKS/wPPBZIhiGo4ZW39kb2TE6Y6OaVveU9xI
eMELnOk1MQKhDLkckh/FttIv66wXTDBiraeGUOuwiaWJebdV1D/HGfwXqD2qt0D7KcJox8GMOh4M
gP55m4HY7UNsniFry8cOuyOqEsFY/rElng9nXcL2nWd5hDgezKHudy8RwEWmgBDdvbKYzqhsdKYp
UAHe7FUmFMwuK/ublZiB1AA/xdeCxRJAGEDDF1hBSN+B+r9WzaRCBFu7mK9pk88ootFDuB5Pmof0
toTl21jrfXC/eCSho8ShDKA2zr32F9SQLgNIj1F2A7W8wNBsyfbxtKx99KR7HZW134FzNVTteL5b
Fnl7NgviepDCDk3Q7hOBWbKb96+T68e/fqm0bJi0JaZIoy3eJJEqhUVbqt4x7UcmdeXRAzdynak6
41cnXxjPhqNe/VCdxxQVA2YQPYTPYhhejD6S9UZPFosqQ9aRQpMI1ze85EFdFj0iLhoRLdMr1+sh
ELFZ7bLLN5hENVEa6K9jTCE820TvX0AQmJ4ELvNxY7nHilivUw00xfZTEavuAQyw38HxFa0jqrYf
VqfHg5gSQDg0FLcivmpXnK3y15TzHIoNORd/5X4kVefGrZCve4pRG9ZgWG42i2Vloiz5QG9xhcxd
CY6ZY1Ld6Y3PKwC3ZEU9FCU3fA592a1pHsBEKyb+o5p3+4xkOvxUi245nIBP7n2z+3T/QTIp5Sls
ZvkESwJVD2X5ULQoKwm8w4EH3PokwFLTewaPfxkNyM+ZRPDLaUTJ+1ry9NDfQDndkGBjcrWKc0rA
oW1ESfSJ7Mzou22tMGku0nBdZaN2x6XwCc8umFckHOPySIibbXFIGtuLHUke3JIjuYxzJT5GvGoZ
kFqTpz+Bxdr4K0S1qfmG2pKBXeHh4oP5d8pPCRlV3GDjjr8BgJfF2e7rEHWz8hY30OwFQRuFrwaY
X4Jctm0xnBtAgbb5UwReAMrBoV/0bX6gkm0TTIS/FRKj8bbHHhV1cp4yUCYw3geVHN3HcEFf1vuG
7r6vTsdh4cyUTYCnztUYzxr6sqABUpRe/aEVBlBA3kb7XqIpo1jtBW6kA3FxavBC2F8zpUKAHH5A
zlRtnsS3GrW9OaViAwhei1HLr5JhSPOL4s/l3TJEZGjMgpTRDoltdMM4gom0PRAeR4Y6YPRRtubA
B95jT8uqu6VfRwSBAT/HftKXT3kosr+bDlHfWRovcc3CUH6niLsAFhFtEabBmMSfinwk/jJy6ERA
h0ZDCjJTBAvksGYOuZrGKkAGyDIla5f7HZvsTgBPniBPLtYOyw6oAGbVGXh0R5AQ1DuCF1UGIp5S
NQ3D45orYKMF0BMwITKwa25Rt2YwCBtUD8PWIQODqMeRK5o5zwbZpCYJqFw1zV+juDoQPrUEtJL5
qifM7UWpPZq9igNKS6NpPoEGA5V8yEA5wtSzlBjVbTT+OiXxdc4xw2PnZg++L2tFXRFj365y28y8
QvOzoaKnNSkBkfoKM94GcDz9ifd4B2lk2SwmkrtdWQuXEhq+JpPBiU+Ft6QDdWoZb80QjViYB8dY
zIFGUXSuQNfaYEMtN6ikWEhb+KYPuEFhFKqdRJLuj8yvMSa8BvO5oyPJOh7dtojAn3bDCrgarZhA
PeUpiH8c+6krtycPNM23MlcHv1WLE9OjKSIenV02J/6mMh5wvVjHiDyBUrXzy1DMVYl2c5cPdFXM
oggnlRu/AsCbHBqdxaiX1IQhCpj4ZMvwFvf5VN1QVWLoss0kz3GHATN/ML7E+ixjAYy+OiL/lqI9
K2oOl/2r+S5f53YPlQ/nqlcl8LuRQH2uyLL/BlcMcBgChEt3As0PGXhAK1N1mqaDrqc+YNiqsuB/
upRs2ykmvVStVDTsDTkMgjd8pkDQC7guDFjQ3T0J7jZ2cTBwxfkkfb/fgXhnESlBMZlteO4AR0SA
oIBcCi+rZruGLzaoPzx0SCKBTk7YA4gstWZZXpjgQOpx0Pqji6ccugk9VFdiUeSLcJ40td/Q5bDn
cmeYhyTlsCbNCh6DBvIB+63OTtI9GMz5j5MgmjGYKKCw+BxdaaHQGxban/CQQYSTM6a/yE1bmG0X
v6gKrIrkqAB9yF7fVyNyl2vEQ/nx/5F2XsuNK9mafiJEJDzylqCVRFFeKt0gysK7BJBI4OnPxzM3
3eodXTEzd7VNFAkizVq/W7vctCymenQNojLVt+ajQqrI5DjlDPpt5SnbxyFBmbeb/NrNnvQEe/6R
RlbpIUJLCPD27bai5jZVrS8K28C5Z0DT+G47q+7IWwp6dpvm8o2TPic8NrUHomy7lGxSuUkYDJc/
1zUMTZx42AuAgSF3AbWyNTkvTetBF4VhmW3gMYLmhFbSeDfNgMx2B2Cdm303SbygupPG3lOhRsEO
EKfBYsArT05LnqqLBYnVHhfsLMXzJAGz3kTUZc5Nw9WT/ZqaMBpv7QXb8qYIhW+Oy1wGd3Ybjtkh
TUy9xk222KSUBghRzomp8GijqiSralpX0LnMilb6bUiF/NUSoTswsSFs5f0orWj65nVuwery0tm5
WalzCHxNPKVixcPW23WcC+hIBCMTuVCVza1VJmF0R7pSKA+TgV88VtUoS7DSgGouHgf2zwEmeJg2
bu149p4Yy2LZ9a6fSFbZGCLI8Acvu2mimVU5I7Iyh74VQfPb7sWao9dyEbqNnZQ1nNjQGus18sra
3xWTlRQHVBqm3Fq+trsLp3L10NU212Brh938UPF48tgoUyVvDeMa9ZMg352vznWVnMs5obw1tU5/
2ha+7Du7DDmZAzBq6xb2kDEFFXgvIQ1dZhe/ZhM4DH0YWlftUtN6sKfg8MmpyAEGUGysBkaKg9tU
u9XMlc38scgfXywonfFK28D3UW9GaBIBqZPsNDEP8ydIxNxYG0Q37rJt1JIEGw2HV50mmADYZFkr
Z2810pr3vvCJYF+cIkpvAqsdnYPPlOWXsEny9WgthZMdtIb/3gzKS36WQYo8Z8J1XsGScG23G7AY
gF0kLzQb9McTNqvQ6qYtzDhqfEuPAdeH5LJGnKacq5RkCMej1U6WumWbI2SI1torfzQV/dhmcXrb
381SO8HW05MPTGQ7XUBsmmmK26AN9a3sC1rAZbSIZRq91TOMQiyY9iIYz57vraVEMOL6refFzuCj
+OWW5FoV3UJboBJq6b6EhT20aI/NpqboURuho9Ha1k1D6PWUOBnMNqAPNAYCLRw2EupzVzR9UHwr
21F8Nl6vezAHhQ4P3YVUGzWH4TcYYo/JVVFrP9MfkXG09IXH0VcMfX4PaVLPB9NA9ZyKxr3u5VEY
9n5RmwDaKjBc08oL+rgvlWI+5SrESOOGA/zGSi2HRbD6gNuOXxbrpvOu/ZWaHHdBt9LY0anBALAc
rbUtoGTrlILM8nz3WkEM9KLYr325bRJkE7SBVUQc0bSmjJ/shuFP3TLJLg2KItjVcCuPaxuA1sip
EdiAk3B94+TAadTThz66EjL00CeDeZ2tDIO/bJvhCUC/u8iozxNaoGF5zgn0mA9536h1X9Hcr6gJ
e/d3w2ryN8A8VDa57S4elOkaQC4Gs426SEbjH98aFu+YBpPNw5P5UYIOLTm5HaFvfYdEGXNUd13w
NCwwbfEkC1XHSTOiKFOp0GcyMjTpK1Qo9tFepCSrcFwWRmaaMXsXuXS+0Z1197pG472ZZinKWKM2
to8K2u2X5XhFh3A8qFUsmK6dbuFdBzyFYdGfCTlOMVZlBSKfBeLgNUQI2B7DBY3QDwXcPSENDFm2
6Mfr/AaYwutJvqy12EymjVCVpaz5HZqxeaQCdFhwpeoF6MIQmN+hrlYGCzLZ1dqPqUZVYRgtvx5Q
kok7ze4pt430Z0pY3gXMk+9SvKohdw4EgEqkAU1UO7vGBVvbTkh2uWc8d8mPiWhVC/xQjs2haXOy
/9iuOKvDYCyAdKJMnFY3srg3Q7fSxDVE/q0QEp2i6hhEwl3ApYXCwGTpPpiKyIm1Q9HBBhuabjcK
BzmiCSBwabGu+sHAmQzWtBbdEqzCbC9M7khY4IleaHiojYQ5DnWh7zOU4g1QHBUEYVgFSRgKaHne
URoXR0tKuztDocsXCf9f7UJvstDJD3Xgx5NVre6pQI5qbmAO2A3Wiqx6V+cztcDs9g061gJYKA7y
tGdwYBea1yigP4pBOZlNOwcVHH45SJXvVFB7dixWLWD56ql/UgXjNDd+GDXf5sDvkNQuOgmOzhTx
nZUZ7t2xjH77bWE9I8kJH3Si0Bp0A2q/G74M+JcpnKqKu2DWqM37iCwn2oDl5xj2fvNhVCe6Tdgs
zrApgyL1HyAr3IwgvdqqHWiW1LOdUwVHx7KDXLZR4aM13ikx+OtrFgHfbkCgciKpR5eU09Lrpmo/
BKt/b/N2ZNz6Ku/vrlqa70DidRXXa58Psdu06VNSKCr6mpV1A1HC2nd9esp9kw/Dc8aQHqa+LJCJ
h3FMLdDOQSQfnPdrtKcEXZNtnXRAc2pgh8fh2pTi3ITucnTXIUVru4wNpXY+Ai/z5KX1EYarovMs
c0wzena95HOECTpeh0j4CDVYwsvBF/WAxl+V5tmyvHGJdQTk8dmMrqJf6XoC+MixtWzS9zmJgTLK
5bFOlgaNV6CYPxF2+Er2ru0oc1NzxL3Aw0Q/lY+68VRFw/TZo6HItr3vsbsc9MXzMVdhjUU6HBb9
2DKmiNFS2TJk76E3Z/Oe37bhGBxd600PfRjsipRzOO6r0Tc3c5smKkTb4bl3M24OjRhLuVgccz+U
G1CEVe/DMpHBXudle4VlSvkZdnb0o5kc06ECbtwXq1bDh9dbTLdkCNNS7JogmZZ4ytfocejKgvuW
k0btq6CwLQzsKRlTCDg66NkmKt3kHkFmPmxHHRFVRtnh98+wKQEZey2FaBzOAZHyoutAtMelFp+T
p7OHYshcxme5C1BjVdGu3TtyZax0l+YGNcxs9aSLN2PkbK9Ojx4Ew6g3Z26cPkYfkrzMDMbqEMDm
ecqVwEG2ozOub+twjLjUvBQUmroKAwZwcvXeiG78Rf1cmnNbKjCbcNZTtLOU02annLfwe/S7svz0
BHYQMClOnq2eZtAKVymuUNkxe3g7+Gk27oJsSMvvvMAMaTYd6rQ1WOBJv+U2rreB65XfO67Hi5iF
+USDW/pxtProl3pb+0O8DiL4Phm39/cjJ2dOYxj01qtdXl1yUM/c0k2byOWHi4fhUnZozX4oVRjr
NKCKFlv0enl/W5AruD6vKVRmnAcFqAIsL3jwDhNNXZ1Ak5PhF2WQJ/ZjFBjnpjSm6S6WrRTnmlln
d6PdGX7EV8q1UTrYSenejos/JFsEglNAPs6ovSe/Mx6xHgWHwHHlXmD4RjrnaPE6R2cHtQ5zuc+8
oa+O/pDW4Y3mirZOYMQQoEyFhYcPbG+0t9yOmdinjg8/ntKMgXlE6fiUD5JuXfhe/zZnXbBsuiCC
8bXRTD0HcsztLZdhRWiqg60daUUGHTrWUc/hvgbdfbcwYp1ySnl6jwTb5lsnC7J4pnAYBHary6EB
Ga6bQ6+s1rtjOYbpzoz08XFqA4RvepwW3oFzcJ3iGv+sdZTCRsU3ogrj5y07RqeL2fokxKF/rtSo
pkc5VK63a2eR/AgGFCd55VfJdm6S7FdqvMTdpKOb52cTLhaADJas7M4hEvkHyIb8oduQFrg0wo+e
Krp9gdQERVt5KKHLkBjDFE7PCf4npBhZPVB++r5hL65hIvZDPi7ZafaR/3JOiWzeCuX2y76ahyi5
EyJxuLnmyOkeGI+SMW9dDVf9XhGEQ/TpWfQKLNJqeZ/bsbQPtq0QvEdJJ+07HaywP6ZZF/eceAhg
9nborBQatu3osNs1mCz6CYVPhcANFKwxXXbw88XvEDS0dgce4Pkh6Y7FuvBJFiLjppaedbZtYNmU
3Wv72JAhoruXGsqx2dcAAmvcD4nD2SDr8lfOekNPCXca0v7Y47Srraa0uOeuQ5gKUczu97B0B8xA
0p1xrzHjfSC/YshW8GdqsXnW6kcHD/ZbLl6DidAh2PDJMkuTZpvOiipgjG5RL2UxCkkRbjlWezuK
suSIqtLuXWF6gzzSov22dka/KLFM7pM0KaOg2m5qPhxVT16s63EWG58xscEHkwU6lKM5at6Nk5ma
BbjOPVBiQTHlxLPxl2jvRgRh4NUJ13ZvlsHcOp6i/UGmtmaXGaTKpmXOQWgmUojbn163AhyPUTsy
WB33hlvvhjla35ZMRg81ZiVFvewU4VkAV9YMe07G9E47WRHtUHHl5dkTqkkfjdusrqJ8knmNkoHy
akFA2ZrocUHirF8hxu1vg4Ah2pHhYVW7bETrwjGdhVy04AvzJm0mckMa289eSJsr9VHbqKyheYyp
L27iXP02eO5mGkBmZeySyuLWSKqs+AmxLoD3EA1M8iFQhMU9VxGBkTErkfsFeXX0bRyK+qUM4Xhw
0tQ1sCz9q70fShmwmpJsdGKEsOMd1C/d69B69T3656u12gzOvHHsxf+mQrHWD/CfVE+GoOV0G9pD
/Qlu5XKLwUWi/Zn8FueEDfCug4KpyP6aB3gmmqvAWeT2HN2hR4Bqq6ZwQB1FE1bFaZmXknu5g/tP
fP7rH+DfND0FoEjtPg+QKlF1ILTnFBvtfovx067PCXMv7V1OxYsIJqo0oshKuPV8SakY89McFut0
EKJRnwXsNdGrq7to+n5b55uwyPrfxjfBZyb6jmOisYu40FH50CZz9GFjBfkMrUIhRExxO2/tMBr8
bTO12EOV3Zafap4s+zb3bXwSSNlzvXNSOZzKefSZV4xWzr9zxzmfPgrlT8mGLRwy0wMyVW3DIEfh
PHkW6t9OuiTyF03lwoX3JnqnrGaAaIApgZSnJMWXhuIfPaRMFsMbCqfEXD0bS7bhp6fe0uXo9zH2
71FQpPvM3+yG2p6/TYMLPMjUe5MeI6/z8IzKq/MOMomCPragkDL8jwv+MgcR96OvtHsGrRgnMNZq
/NmYKMRv44OEAjdho1l/Uy+ZNwPZNu3TrqMc3ach+tlmQy81b50gq0h5o7+j+fZKM8VRnjB+Yujb
xtkmmcJm0XhZ/dzKIOuQjtSBikdd9MT229pq0WskzSO+TRabdLS4oVBPoq2w+uyZCQeedbs6ta22
hZmS5X4IspraV3XS20pA/pQSLOCsYlMg7lDKHt8ZpTUE8RTC+CVE1WgYusi8J/mUze+rWQGjlRPk
E9Ku6zKd09L7DVzDeyjwXyZHwYRTam+2NW/JrK4TQx76vElPM1XEQ5m1DXvPImtjvgIcyXotlfrU
xak7SFhNBPW5uF1yibXdqXPvpU/7nvmNkYMQJ0jTATwttayJgUTT9ALx26DJqfAggP/nSbINHTXf
Mh6mABbll7zQnZeXYEywFIFEtXXst9M87RidLfRmGq4uad8SULo5dk9vA63p3IKNTJ+6tPW8MbpY
zjVNX84FmCTm0OirZBMWWjwawY9yr0cYixO0mu4ICRyan4jnO9p032/u+QELA0qHthUaJHfV3pZl
C8+gPRuDEbJGPBLtqh4Ga+qqbVq1dPyW5EvsfE9F3113wm4AFIoKvfaciVI8JXyWyZ0rnm+2Q92j
TrhKO2erpn0UUSOw7yISjIE15XsQyuBHI4qWfwbVfh8rIe5oY/M1bmGd3tKEkjn25rXFOjAl5eOA
ic3eRKgWQXkB5zbIycFXuJTQ/HbAzD85fft0j5IeyyCvxLh7kyfG3vhutbDfU0kUONXSFJ7zVYwP
aW4tD5ljN2ILRV33h6CW5k/d40jZFP4IfxjRor7CY3SvWJC4piK3Kv2jPaDCv1Uwlz/rMsG1sJau
9ndZkJVPxKpqWv7ene79Dpr+KgfgGjZDXz97RlXOjpQ0lJPpaoqbhDltOPIaQa5L0Pkhzb/tJk3D
EZx38swZbCH+SnwnQktgW3n36aFHIgEHl89QfM9RRCJYZEXUN7Zn9fNW+b7EOJIyb+FRCPrwB69v
InXD2aX/kDrg9Xc0WlN26Gu/eTdMQfPRdxXt8FJ0Xmvt86aK7nPwSe7WXPBieRBEdVoAjRAl4CJF
6AoPQo82dfRubTyRPXanynjzrm5AMt/W2k8fZgOxdwfUKZ5KEVXqtpABqPbodm5+P4eDr26Txr0K
sydpZ7vKUL1jRCrXn9iI4Y/ocyhsaAMhniGK02/RQO3E/5H4f9wQXJe3m7WMReRjoHZHRIdHtc6R
jJvKSS6ES+XTThs5PM4WU5RPPmyx/ZGoxH3xxmL4vnr23KNTmrps41UdLSuCBTmGCCjq0so2UymZ
QxiGSbCclKjEeosbpo0e8Vcvz25TIogwRY/t/lqYjTdDF2aG11hh88PtAZtmqiKytkWnegSU+ewm
O0fUXBYIqZIjVIF+HZ3GfQd6KZgbNI0FwepDEEVxmqXqc40iF5G3FovYYPrIv6tVjt8klRwb0HjY
UQzi018OFRI04gCOEyOPNvp9tsoJKm/iVNzD/Lje3WAb+mI8ReNdhfkVi5xMOY5o4sutXFrjbdKo
RjKtASJa7oQVinByPYFrgnTMYO8J6vxHOc9SPoS4hlD5hXP6ZIEa6osJZkk4g0tr04C6WwhuMXQm
xFJZDaKaGpPqGIu+Ve7RczOUaCU9RbhdIPZk3Hvp8NKUvsY/N2ETgvkNk532XOGd+qHtoGyyUH3r
lDUMB11XeFmzaaq2tsqDgNM7aXrU+cwTpNwS3zq9CvjopmsBXAu3PtrgvVcbm6p3IBP+wP4xax3r
wqGPmzwnO84Vh8UNfvgEfXteWvMH1U5N7BJkV35fIqAZf9PGNYRoVAnhQBsw0irkXs+W+w4Xwdvs
jIhnm5FaYuM6ztw/L5700POtaEr5upFfvVGTTvmJbC/9q8wwKG0QLPWcD13ofvMba7kvxcIibPO2
K/e6n7pXU5j6OcyrFUhi7pfPicv6l0amElyNUtNDk+VWtyWje3FQ9wtUvWFk/Gc/WdAQ+ipy36us
ux4FS5jUMaa7puJ9UOqhA0Rbucn7kSSd0UMWtpV8z3CzcBa9+WRNoLhSefo2JlmZP7voueD/OVer
594x2WtZR2ZBqzhOD6DDqmMprphpplRE+gghBBDvp2Pt74WNXXfTAUD+DhfqzO3grsX9uCQ4dHGc
DShesMa9VGTQJWh0HaJbGDW6YLJZ8upzXLsIw+VsIVflavwu2N5qi4i0+QzB30mfwouot5g5yDFo
ZhHGUNTzOwlxi4cXsSgu5PVLhu9FwhKHkRLzjDYie0eNhKLe79aCeFWiO96xeGm1J6I47Q8JqqcU
ofhQ9t9X7nFqMFG6z/SZURbXboO2X+SDekR7YvIbdEsp/zqYTXMKCJdp79aqno79qhSrBEopZ+16
AUJoiIF3kvt5BeEw6vtybb1P5SA63YTMPiZEV81A3ZbE0IOgKEA1BTQ8vHg06T9xetTjoU6U/Yfc
jt7ZGWY/MRUIjp6pmTq9vo3JyVHYE2q2TjB8YvUxi3QdBG/fOa0bh2W3EJ/OA1j3oVrbNwAyqJ80
mZt3Dt3m3lATiBicNqJaGvLpOuY+y39yAkz2BlOYkXcLqRUQxk4hb8CLXf+IFLYunzxSATSP2YIG
qmmMKBNlOZ9DD3UWR15HimjeU1Jt8rLiwNGVPwSvmly27Du2lTQ7NIEu7pBPuRJ8kWQjFi3ajA7A
0hwBV/r+OGQTsQp+gYgyDpyCmVqLJ0InXrtwxhvgN/LXVWF11rAI4rAO0exTsPeLur1iyd9zAitK
JAqh+1r6jgQ7N3MWXVp7Hvon2Co8ZnV0jTaw8tJW95XbjOVuChv/YyzShdBhqrNLAvNELY/w6aOz
F0wt2mlWSHMrXxpGHC+0yFKXGgagTasG5Oiq3QCFZyGwFXosjkIr6v2wX+z7ZljTC8k9xd1kB/iw
Nxxwqnyuse3J+yCcG5sqbSxwfsfCE5Yt7glhoY3Yt0XvJxHS3skffqw18/jUFvQWueymjrxwNnvm
vWprekSOb/f2Q7RM+KsOdubkNZ4e/IB1+iQXEhb628hFGUynSL/lprsAR70fYlDBHZ6fmOYXWcxt
9u3Kok5VWf896IJV0AGietqWue4wpjdBmOzzhPE5zbZVjkMsaRFRfZMApUXzpxvSHmUmrPU8n61W
evIZjfoa7Zx2nqm8RE6MgtuOYbKZXHv57ZLd0t6sCQUHFIPXNS9zntTdTcZJ6G8npk98SsKbxMMA
n391a3PIR78sXc/pgxMuEuYmckpJQqXJq+lUWnW4Hhp3Zv7zNU8E4GVO6/T7ugSqPi3dnLnHEcwz
PcuZ8M8bUv84M51hzertLIrQPI/saQYRN2EQ4M0gEeGtn5xivR2i0k/OOIzwWzk0qLi44EQRQ9js
/tHZIMjDlrVp2F0+dSsWkh3Ih7KeAE+w7pgSAvfGImLTbAQZMOyelYwCcowqxDnpKBf+Wqh0vaHz
nq9AX888zLlukMRJ234gxLdEWT8Ze8VKLKEJ0F0Ur75WwXcHEw33RTfLJ7tbGwYaO0CeCwQjZqGq
LqhsuHcaGnGZ+JsyTJYHL/E9fYGg4g5jR3qvgxsxgjNlj99rS2sCD3jd8sbylfxpsj79UfIDrLsM
YbgAaADZ2U0qGH7W2Uz5OHs5QGhYwyIl7szfmSfrjHPOc9Zv3ZpaydEpO0sdIfHMm27Ced8EgTMc
xiEx+r4xiuiVCFXBs5YAfYgncAIfTdLhOiX9Z2athCXpp5oVeL+23LC3WYgACPEkpwOBQUWyg+5W
x7Vex37Xjn37tCz/e9+5tnntXai4rXIyuEwMNE0QZ3xuGGeztA1IuV/iNeknzxyTtszeCR3J6Rqm
Wt5hZyXxZPaqdld5th9u0FugVc19xOgbANypPXK8d5xZnib9Z82yR8AuW21o24HrBkEHdgWubHc3
4MR8hsiHoHb7yrosWQZwq9Ia63qi5fRnnoOR9pQN1O0KVBW06uDFLSAhvrT7FItoQvBDa08nA4Zy
G60j0mnDjHYGqJLh49xObhchtk4HFBQCgrZnQ9Wm2GVuN/BoaTKud04IGIo5XSU6ngewadJF7JWG
ZCB++KFSrskP0RBlV5tW34s7R+MugECwwO06ZbTZipqOK6b/FSgolgJFVtgOGEpSTdACvFyxSQfH
bbdOmc6/EdDT+yXITgnJzMLJO7RDmGIk4b4+tESLrjvSwfynrCczYUtyh34UcwTRPSUJjRMqPdZZ
hertdUx6D8pYDsM29ECcEdAJ9UgATA6ehXFB3YUEjb0t7WyS+5aps++RWNS2dJxJf1tciG/Q9EUW
1L2w9uxv2FrssgSConJUWm4gd0QTExNKwItdAEXuUJ6gdHWJGEB2QWtm49hU/nt3bXu2iU9OMN84
6OqT9NbkVYkQ1zP0rf8cdmLZYi3Xl16rar8id01R0wfjL0z8KHjwh4DCk9NHs7EC/oodXby4EDcj
r35l2NINCGSJYx0Lt72zcDkR3YEaGSUhygnMpd0K3e7Uqnov67lKbqOqsgxK70ps6yIgLkDaEX+W
nU/K2ezP67mnaf/ZYjbAqm7NxVO2Kt/BSoc5ZoMOeXJhK1EY7wsbnp91JofbVtiJw+QTqZqnzkvB
URrRDH8aW3c/WqBhvoFqIpp0EIPlh/ZrFe4i2ZtLDbQ1b/ImceXvQFgQSS4M/SG1S8n4psUenwmR
CDqc41FNVzR2TY1eoHdvjKdgUobGz9JTGwzRupUQUd0umhzm6kRo72/ta9DQbmkzfeFg1eUOugkt
ms1xYB2uk9vc+66elvkWPwC2iZkEEvvU5zjEJE01akAxDD+CMJTmDt+IDB7Ar6WHOxZjR2gkgVLa
qthyeA0zqzgG9YQVLPfC7Du+gQJd8CDn8ZKlJhjO7mSu6jRt52cPD0V2Kae69s5CJwbaBENLXu5R
M0Qs3LnEGGjjAf6ZgwF/lzgvHlAPofmmoNAhMUESxyN/dtpziMHBOtG1aAd38NhWux4uqiURAiMN
oESOUm2TUEtZsWTGWLlXFY0TOyuHG4xz5VrONqiSKLnhlCPJ03etq5SIcD3SaPQ6Tw/I8gkyZ+F3
EZEm6Yrub4z93JvcSzrAGWQb/MT5zKWW4dBQsc1hXT+BAa04NBk95u/nUabtUfol9kQot8ndr2Rz
erfLDPV2RYIdFi/X75bWdM3ivLLHX/PUuw+1R651FcsJlOe8MGiQKKomEAlHZrqM/S1Sm9r7sAmU
gAr2LWt+BKLK1BuayQxDdYiWwNsWiF7QxDiQhGCD5Ko0b3mog58VBw0aEBeOIly1B+szB4Q/ImwL
q+2sEKOjCYd+3dddOSanag50eCCrRw0HOVOwcCGi5JCxKFTZoXgOJImaRhXTTdvUeJIzrdyzMalI
JSh1Zrs/1sZTd04Duv8RIuuyH0YEiCJW6zJGT0U39smdxCoJetFZFjnpKx9z6LHdWh+2N+iWeb78
bc9VCN5/lL2C0scD4yDCwyReevXWSdL+cbTGxjlNYAsREUyO81w4eUoUvHAorvtyRt9jXQ2RDWSE
uKHmTYuTSdmxx4y38jQqmy5TqpGogTqMsk8aTDMciM2cHrQT9sMun4NJI1YerfSEszgVcafbBU8X
VgTbuo0A7wntSmSWPCZl5/wsOivtT13UdxH6dEkXgsE3+ORIGckXGqHsSHNKI10CNoRuBIU2IIzp
P9qVC7DDRVdn5U2WFWL8jAT1NtgAPvhdmy+9e++TTpcd2wI9AsFopEdtfIA8BgRXRVq+E9Qyp1el
ri+e2n7o2gszgBkxoVxvGB4G2SN6W3ll4oRbKKVmdyzf7V+8qQsgqqcB0EPPJL5t6yHz6gdgc2Nu
3ADxj6XdAD9A6LUJZrZJe1SKxp/PhE6vv7xI+zni3LH48ZcQ3P8MuHaIMERL4guH69f5Eq5a6tqO
0D+NZ9TDU/7sVPWuRonHByJxEpvVSl/StdpPrX2KjmMc86b+kr5s/1M6aeQgMhIMB2FKyJev0AdN
2BnJV2Cq3ULcdbojSGSLOuRcnxhYEaf7v04XuAbYfs0PZVyyf430drEsfglEtXgsXYXpdJ6rftlp
xQQUhRALVnhmvCBuAqQVklOtNP20t4LwW4Nx7SR05lxSjArJX6KI/2N8hO1INKXMuw8FEapfk8z9
iTSdrG2nM/THTi/Hov4t0w9iuv7ysv8zavj6OYS982OT/RN9+aXX2Z4cHErTOXo040sbL+YUnn1r
N8ah/ZI3Z7V100NNHEPcMs3xUv9tMss/vOl/+/wvucIAIJlDxgIO1O901N3IRFN/h6lv+eWf5z0C
8yPMSWbvM/mXH9j+xycHxJRMx3Z49q9PHuaM4hPjxPyVLl6n+5XUDJqdVBxIIJBclH6Hr+APbSew
8667Co/H0+L+cWZr37XlX5b8f/4OAHBCXF/3ddL0/06C/5fsYDVi89Qkl51hdy5pv4dCOxf9039/
2//4ITbDG1jfYWB/XVRwtK6psDGcba9+RNF3605Phff8//AhtKrQAFRmztfR42WTumPgJfpMmO2b
DOzfeNcfo8z9S0j212dhW1CCYAoMJbiiH33Zr4ElBxH5HVlK+buyn5zwNer/8hFfVwgfYQskJqQJ
+9SM9peZa3anJZPFneKCGrUbdwpTaXBU1RGNxX//yb5u9q8f9GUpUkL7Y0RVdim6x7F8KpM/jvyh
pst//5R/+MX+7XG+bLWcmQVrpeziMqgfTv4rkpf1b0O6/vaLfQl89rOygqvkF6u8eJguLpfXskMG
Hqi/nBt/e5Yvb7+zTJKZ3C0uYf6a+PeJ98tr/zLn4W8v5foV/mVHEsVmPKn5uebkwU/veSmieFqG
/8vd8vXVfxnvkmkXq5XgU0gSjCubsIzowwse///e/PW1/cuj5LgFPGSgxcXFgFJavwkRxH75l+V1
/cn/9QL9P09CYenawmHnfHkS9AGd1YmguFyzyDYQZzdixI7735/kH19KBBnvcykGaN3+/Ulo5FA1
MxDlknWXiETZgshRO/+l5u4vH/Qf18P1cRyfA8YNAVJc98tuCXVji2wpq0s+3oFu5MNdNBHnjIpw
7b4tPqgdPBcpmfvVuSThR0nAt1tHsYGZyVBgSsLA/vujfw1T//qFvuwtM67eYiV8oWx1dhUhaLnv
QPWm/0Pad+24jW1RfhEB5vDKJCpLVVIFvxAVXMw58+tnUR7clo44OtNuP7SBLrg2T9p5r2WWTI7B
OpCpvD4WOLfX1ztAvDFQYLhyhaTQvtUW/EcKfMlERV2TutPTmZEX51oO8dBGpUDStPDifQQU0wSd
y5i3Q3cQQN+0BUD1NAxgRr2tYALi8fouN5IUrAoKrJ7AodmbvLGNGnEspkPivZYye4xPoq/uAIg9
zAMAvo95jp6UT0SK7SZZyZsEoE1Ig9N4Rub2WBXVic0Azp4oE3scCr7UDOjg2+em31g+Ay4VzPdL
KW2pkwW5W6rEyTzmDCQw+xB7PHCqi9bDOt4X9RNSvjow02IEady7qytH0QasFhr6YoOywSSnh8KD
uQnujMzCwZJ5mVAJEVq8SiSYhgMPOA8WcWwFbAgQNIftk9yduGyNxGCIhE2jLFT+sy/iw3QWaIAZ
ABKWO8h62FKbUL7qzkYRH0UowzoIhh7Ab8Ohwfjl0J8CwCFoABhrkL3gMvvxFtwpxUkYfGsB8Doa
D+6MW32VAwNUSlzsgOI9IfOjl+Xvfy9Axu+fqKEAw0RGSkhZosVIyodDhyqeIACom3l/LOHi5tzc
HazhWgSxBqbtJRWh+XCAP6TL6sYXv7HmnRhZHcC7URZfAgikLTTKOf0/5CISUxQJDphGvA3kfIGA
mLbDIUp3bf4OUESTmYb3tD2jAgzps28AOkljd7t7kFgstlEBQyCITuDC3h5YhYGWAjX98cAAUrpO
MCCBN4nOla3oU97knCRQY3OINkGRAeKQW0lq4bpl5xXsQfQAwA5gKTdcAj0cjVIUBmuaIHIftbSP
RC9mDw0wBnZA+2WQrgR+Lh5uvKwHTTUfX5hZeQqP/PwlmFEJGz0guYCIuGcPfBXpcf2swX8CRn6R
LB/LuTOIvDzlCESeR3pU4XniqCQPvUnoe2ExBq/sayla1MXJK0oAK4koz/CHNmOfH0vk73UHRCrw
bZCVQNBBKrQEE+6V2A3sQcmArhqLzGflyuo5GVHqSYD6tZZEIVtVKNutxGrkvpHtKxwRWVATiLHV
LglR0ho5TAnrrhcm675Grzsw3KQV8ET0ps5/1Zh7wYC2VDst4Cn0GqUPg+mYXaJK4RLInv47Bs19
ykub20gBszCAxcKN5yXiJqKZJsMYCs8euO45fQ8j6EFjbM263OWUqzjzphHbAikSeRaoQ44kYkU5
hsmqXMPzAnZ4lHN2LstWMK4EtTdyYOz0mNTpRqA7jYP1+Ozuj25SI+A0V6EkFTh2t88tqyIetB39
eFBkxgYGAjBAGLtNVj761yrh12NhFzLEW515K43YUgz7c7B87Xgov9CYXr+P39wzu9Ls0HZNcckv
Ww84iLr2kWy8U3PKV6X9+AMudDd3H8Aj/EbcKknyhWDuyuUXGQD4oBl1PHQr7wnlhDXIIpmd9CSb
4yJ/2QWHBNyu2rJywi06sijC77wNHqsXBRWU4hL+w08a4kp4BHAkdAgr48GrAOGECau1L0uOGCZv
XILaL9CegRBXf4KLYoHJMbMWxre/+QINiVbca15AkuD2C3peQjc80EcOVcXgcZUvyNsu3d7sQmmJ
cfVfGJZGL76sRnoDv/ax8LmbBo8H1NsSN2GzEnqpCbwxrFD1PwhpdVJXlWJoafqcjD9qvvhPki63
8GqffVTdMb4iX+50pouYnEc9fpWM8ZLpMOekpi+P5d1r9iltBF8diU4J5pE411RA25MWeewBK1w1
smsDChrIEPmT2lIkzSoKpH8x9QtjDONPiELS2R9FNoFO2hdyhsGPr7A6gRcuxMgb4+Z6EbNWkSk0
/TS7wiuxxL0BwqCQRCXEMkpll+0iqEsMsOTbOHRPrsujp9zyvWrr5SWQok1gfTVMtwq0yMqRnS9p
9OOTV04+YlgbZCgVCRBtMnGTej5rM6C0soe0i4OF1vY/oBvqnD4CTMDjk527s4iAJFbjQGQkkTcp
4VMJ3axYt4j6WzQCptlB42TenSXMMD8WdUllkqu6lkVku8ayzwsxjthDJzWY+gKzjIHysyMy6RlN
FbuOFxgjFPvNWJRHFLXWySg+J/G4CYFpZQBnOrSqBM3QEkD2dUUDZlfKCRjpYvcewKL9sT56AQcU
Q6YczQwZRCBcoDDjct++Ki14tDcaBe9actuhKZuvKIqfu3f4UaoF9oWqsTyynxqxOKUIA7SflnBK
eAm4xkK9a6LmlZXG0EjiNDfQP/kJQORlVoi/UBvcBqq/isuMxxyx4KAve6TY9tnvEWABkCwFibBG
OGNwPZEBdxv2UMOX0DuJDw301ooUKTPPVYWDIIH9RkC4h1zlrb7NGw18WxHDHTIduK6rbpF1VrhH
P3BY2IC+e3yD7h/prTAimC0xyc8Igscf1BLzEzm/SZTdCIo1dG6zzmNR8wsDcYCMupDA8hqhEARA
QQo5BnoOmAvpZDs0lV/+DnBcGJg/93+1MEnQeJ6F86yxxMLQED0GDTLSeBmIR4Gp6AM/FY0GGMV5
vKx7xYIdhAsLTa6h4kV6fIAWikd5gKCxqYDawhfjoga71cLLBI/ipc+KklkUzjXApsj85Hxe2SiG
G5K8QQB0KFH//sHIWGB4QZd+yYH89XhR9zoMi5rCAbT68RqrkkcFWGpJ8yApRUMGWjaMuF2hnSIB
klYWU0oD3OTA3SoxCNOA1azJKodAhFDNUSxGFWhLeDRN5IAERtedcga5lCMqp1r5laCJIAheMAUJ
wFUnwpyn4FPo2e8fNsrmMqIQqGsVJULirqQ+JgiLDkQh6oBWdrg4CartifwXFwVRnCLCleHQu0lI
AcQZh9J0xx/g1LPojBHRT8inBv/0+OjmXvS1GMLaiyUG8kHdzB+yGEpwxQRHoLqiF+yxFO7eL8We
TS4MVoR7T9Z482rMGReQdIdQ+D2gN5KJTjUAVdPEieLfaFjSxQTs6ujxPj4WPPcGruUSuzjkyL8L
ysAfPBRwxURcK53D5bX9WArHz9zJazHELgpyLnRjwvGHNAOygeoKZgYuMqsqkf2fukLB6FG3S0RB
5Q5g3sEKAJTJNlKiYDMAooDyNZMw4oGAsl4TRdgemAWZeI1inWLsv/OUw4DOHeQaEPkCZUf3SkWw
AEHcWI8XP703QpymIDbXYH5wsqQ4F2UUORIBAtiGvwSgiiNXZnj9kc9xY2tM9njN2i8qyhu8F6qx
GLiXRFVGeg9hBj7qSrdhlKbFGFukHIKCc5hUH59j4dAN3CYKn1R5pckUeTMnDMQKUYMrKCCQBW3r
rUDBDXv0VHbagecaqwACSBUci2gJIHdA0pV60aLtpDmLAmcomPmF8qDs8kxciyZlFSOZk+aDXzpd
wasVaxihUUNx8I9J8yFpe4ys6mK44NASF/VGg/aeHiiM2HKwHDDJEf2L47BVMDUFQKgC4GGNnICY
8luTCvPx8c/tjKIiKtEEEIki5iXufobJabTycO4hwsgNWqnYCv7jCo3pLRrjfTCrIjGEYeM32Q5o
dM133SqTIQAoODdF2vCnSLL2dhRqdN563rFr+Je8XOaRUTc2EoxAwd8qTW9pAGgtGYBQaeMiS7ZS
cOAYxwsqypObMUpo4IATj+AMLguC8NvTwfQNhqS4yDtiZtIUpBd2RFalfM6+ePRubNHAy2aeAawd
s8vfFY9ifu+zSLfCCUOfp1LdAjvDO0apahcDYM4BuqCJvwD6buTo+uNcGuvvdNtv3zw2G2D7AuwT
C8Rx4jUEIDPBOJngHQHhhMHDAF1tgJPUHICm0Oo0My99ci7w7NBZKCpknQb8XeOgDIp3lLcAlxSD
ZdrvlE7TYzmysuKdUSkPjSaPWJoYgksFVG3eMW+mYhTQZdJNA6I+TPObgBJ9/Hju05oCGk/Qa4Rk
DeJteLm39wa9fLwMHJTwOA47z4nF5eBtxfCnxQFG4akRUWUHLn5uD7K3izukkA2u/wpNYDMxBs8s
NGZdARTZBY5qkTNG0S0wKegD0TwOA1qgcXfmt58qEPEMKBWBzx814TF78d9x4Oqh+F2ce6tZxit0
o51dtKpTtufO0yJEElq+A3ks2Au78Fh17wIovZvfj7f/zlISv5/QqQCXUyrZxe8XW4COqIWBQeEi
+Gib938vR+VlZHll2EeBdFnVtqzTYRzCY929imW1U3OopEQejoHXMZRzuvPFsSZVxHuB4wi7zBLH
lBZSVzORizUpSbpg+ywGBGmBGHjMM6camnaJuU+Kl3UfqwloB4K3AXUAbYwU/e01ZgcEpgCQG7eN
AS4Tq1vgdi4x+xBQ29bunickIbkqTAE1EjSkW5xIGFQMWo/dImNt9ktmFxiqzToBxard34xbMYRR
GzTFT0IGbNfNqjcjB82rPC2+vb/ckwgNRQ10VUz+0+2eaYGSsIwYsNt6iey0ieElvTK/vIOxAuTU
5vvf3sAbYWRlCPlK8OaN2LbI8U3N4Dfc8rGA+2t3K4B4qvHkHw3s5Vw6yzfUDdoHKGfC32ugWxnE
cy1YDRBJnc9ulWfMhSQYasH8zVO/wfa9uvvAcLGyzgwOSHrvui/t6OrdEjMotrJpKI/szuJebuH/
zk4Vbs+uBvVvkXQhu60sDXUFzdBWgalQ1nsfNBFSpht05fJ1mK6pADSKG2J2FlDrbNUUv3ReRy6L
sp75V/XPegijB+CzpGlDrAfzZ+vQZAzlyDuMSRMzqyeu7rxKPCtAGGPaOMUJVha6eUwkBKEn0o92
QbuOHO2ECI0EXAxgCbeQ5B41p7GmR4z5kmN0ztfajl8KRmHzr+D+0kyBYrRoL4HwxkBgDxw1HpJ5
wzfytWB59H2krY7QHWPRRgXmudjtaGt20jvCJ9xvI12LOmcArtSQd9oBgK1aY3rU9c1fS2Q04ZCh
mRVey+21LNJQDCQ/nq5lY7mr2OSXhYk+EhvcTxStch9cTE/gShahVnjeBREhCBu20yEOVuQojmum
ju8IVmbG1mMdNqtfroQR+iWVVGGcBqe2yyeHZiGnf3vjMRMLITRGiaRVIaAVYNviJgZWgnvfmb1l
IC43g9fH65h/ZrKsoHsESQBUwm5PCHg4CcOkBYse8sgBYouVr6NDvnWNkKI3qJIIFSUyQKT3BUia
Hliluybwv1bpyjVor4oqiVBRHMCO2WJaU2e1y0oPLPiDprgpFxmlwXVWF15tHqGjcnDTxN6QTzqq
N0VjMpfKqv7vW0dqqLQZMlXCgoCOuOyXoVnr3I8BQK+n/3gbCIUEPBCNCwUsqLSB46BXuraLDM4A
uxTlNtB2jtBKDUjvUzfCihpYxRhDI/ABjfrIUhY0q/z+OSCysOLmTCPIGtbTm5Px5Zco4hs0zTOj
xdEVCIedg5JDLZs4HbTqozyKAWcI8Y0QQoZN8hfP9EYGcTBjKIKATL1caeAMmXqt69mSWdKs7sx+
3YghjiXXQICFQZPpWMDca7AwfuCkoJz9ffkNjXZXGyYTVsEDBkIwBmDwLnSM7xv1BjyjZghdHQB+
HMMksaHSRAr3OvVGJGEcQNIlAm4KCxP28nHSq4yRAkleb0zWXP3Q9MKc3UM5WEN0g5wHusaIfeSA
DRhmrTLZvX6Zv+frHq9I+QhMsPZRlnaf7Zt28x9ZZLd1B+5RJa8vspJdC+Tmpw7aqEI6AlxiG/7Z
3XNG9s3r8Ypdu09UZTupbcJa3YgndhYUfSVmIy/iJ7Uem2gfvbzmwgY3g+EjzqMoqek33klEsyM6
NbG/aA3Gz698XZ6TuRgQfdjcQMd8+Tq3RL03QPluAOOYouFn7yqiVfSFIoEoiRJh6OsK6fe6irht
kmDI2kdZXz5KCMHexu4oeasqOfLoUBJOoMjVO4x8K4xMW+9MgDkFzP/7hOluX62X84sgAtYsB3PG
G7Gp7dJPDFh3766Duqqh7piNa2SfLEuRexkhJPf5Wi5hsMdeYgCJAbmVxeyBLF6agaka46bbwa5u
+JfASAChDfI6093XH8CkMitaAW/GTKBwpsmIe1EKvcuGAPsFe49eT8TWErh9Tf8UPAVPk5YF45Kd
bMDdBuYx/yndlXpk0hTV7NO6Ek+aD6aKkXAD9ejW30j72tyWG3FVbwLHtrndAuS8H2B1+xlx9dIF
5Y7PvSpJk0WMeGK4AX8TZy51Gc8OFc782FiSU2192HzXmdQIr/NrepxwycndnfaVREJlsXI7eEJQ
c1tg64Gn2OoM5blbTC5N6lTGYCGwRMIGqFXrftktpkDWdUZDA6D7F5gVY72w6fERP+MKo9Xlf9sg
EZYiZAIMF4/YBs2R9uoR1f1jsxptsMDA2QJNffpZfYGKfpEb4LVAQF8gsKCcxIynf/MJhH7r3CAE
Nho+oTdjE9wEZrZ1D/xyNEIn3YKY2mBONIdiLpS5kUkoHYRrlcyAHxvHkOd65AiXQBsz8ybaVbpn
zaGscdrGB2dPdhoopSB1glpy21/C2odf3uOS5YZmUgXRzpNQKTW44pOYxcIEPKdsVxmMAUxYA+Ao
nQku7SVlXZRXJBGBQAkwFnec1tVZU1zvwslIVi2Wlxxc6Avvr4LQm5MjIgLEWUqZhNPJ4bFMYWi/
qQzlKXUGE73pNC+aelEI13PihxEZF5fT37RmsgOh0eX0OhNYRKucZhBo20kopb6eUOMVqIgGhqhd
YkwNbGxmbQKryuKXruNCCTBHCS52bii4POAIR66LeqqzRuFKKRCaSvUAY1DKOFUw8l7yQkCZMtr9
pKxEE9DXRnWY9IBmMtRknjDZ2gcvhXRdZTAXgvsJ56se3VWxgyq0wLS5815rE23S2PU90nx7tLw5
Gnhl9XYVv8ilORrgqm91ZdWY8S7egcD1L3OA13dPJjQVaNJVTWpxGTLrpbIq5DgPC+nI6jSzOOvd
omtY42TMe8CtJi45puyjsIk6bitvxy/lojHAVmyBI8ShJnLnnL1rWcQNL5mmkyugn1zSgNxzb3eL
dgk2Xej/1PEOta4s4t1kFkM8aEDG6I9VyHSl78/7n6USVx7Y4Q2YDiC+WQEH00DiGEYvpDW00hZJ
3OhQFtwAUO/QUwY8dyPdB8dJLYLGYP9XkdDVhpImFbqeA948ZKHqjrxqe3LNdrKeOD5eF/8u2EOb
JUYW0CKL5jLiVsZCjATTwP15reFG3QI2HvoCh7ds8R5U27ceH9ms1waXUQYegwhMS5k4s6RTvCQF
seMW5Ik/vcm/CPXyVJjcotgwgwW4JSffZra/zRBoMguJ5rPOHSa0E6AhFB7AfOQGNwNgkBLwqW01
vAwVNxR9rwawskx46bToZM5wX8siNrdoVDaugT21HRaI2Lea0T/Verr6/4iDpndGPoRrSYRLAlDA
vhJDrErZAyz+oz0pTgiDqm7qn/Ij3RW2iCKAawxPjw/zvm1jGsq72k0i+IGeAWhuixWCHPSY7Vr4
pNLaNcsfZeUZwm9Wr4E0QpE5e4Loo5u6okDrSSp513W5qJQaHnaO0dt9tvIsnOICc9Ls+m8UjHYl
izhBDhAyQTHWuC3OVAwNfldLNLRTnNg5i3kthDi8VpJKLgIg4eXNT6oTbv1CgoP3eONoYoizksqq
mxhhpn2LkHtvV0CD19HFTXngs/bnejmTn3IVEJdDzqNg3fIo7Lb76iisPStDpqpdiK8BZV6etiTC
g6z5jldGkHhfasig1q5M8CXjttNOiLomwqYGsHEqyvE8bOrk73vWpJZ7w9W5bfH6+Jjm8uOYsfrn
fhM2NQJXZsZ5WFRpYthmF1g+ygu+A+ftP14IQhNn6QikpelyA65/M+WkJr2PRdHU4HQKd8rpakGE
/cwyrpInRklY6cmmRY74MeymIBVgiiaQ9c0xW2jf/20XFSI2FVqXqysfQqeSK4vETGKMKyD4GS5F
H13GwIjlAaqFFZCqVkELQPZMKwkQkGNx4FEm7HaRg2aGjWB+1egC6EzMhn+c8dCs4vnZM49H2tbO
OEA3sokjrACsmWAwgt+u3/IDb0XrUQcmt9EaECwZQK+1Ejte0PZ20hSPVkwcaK0UQs73WPG4QdkX
eLlI3oMGZ5Mc+p0MJ1M4UQ5zJsd2vUwy01MB2I6XYixT0bec6a1ze788WPmuOpydb8qezuiUG1mE
yg9H9D+LIRbXWOCMRcAWbUK9cSTK45vzg27kEFpf6/sAeLxY0xvAw99Zg0FbwLhc/kajr/7+zttA
2wS5H64rrVVNnDk97tLkIyvo9CfbPKsgqnmtL7CZYrNLivIcxdGCcmAzNprn0L0kYloB027i9A1X
NiBA3w8nDNX05P+UXaJtvq53U5We2lwxv55/ZBFGAAjfAmCWJ1nGJQXr64C+njy7KfWEmqypMdQg
a+5Cold1apTW0O/HEutrgqFsGq7kt6FcYQTSYth3JfmRFSroxJwgnkVrLLomhQlW7XYjm6SJEi4U
+a24aBHJo4qJ5NryCd2xFm8j12iyMOGUw5tTKtcyicVJkQgGmBgyub17TJ6al3TJWoJ5AmGSUVrp
S7xLTvVOsDrnseC5g7yWSxwkQpGMAdMQvwXKKAgb7Er6/VjAnLuKuaB/dpMw42CM8RQxggQGWIwT
HrJiuvmadUHNkllpu6vaRZl/NimzzKVXtTBLUADT+s/n9Mv1NxDmHQCaXFpjwmDLGu4qWn9Glmex
28k+AbwTarQzUcYA7Sa6TWgvf66X5mb9hLlo+Qakcq3Ab0EYa0W7dilsOIw0t3qrxzowhAdTtgWr
NKDuTpStp10qwmaIXM5jiGCyVJ/bTwDT6qenxeKAwkC/eO50WhVqrjpyvdKL9r1SQEmGiwRuGYRe
hrwYzc9C3/+KzSUwUWAcZVjmcoqn153+/V83+fJpV6L9GsjU3IBNBpkT6rSMPi73p8VhyoJ8gD8J
ydsjLW1AuVOXRP2VSLHklR7l00nddhAZ2gAWRbadFkHcAzoBhxRoGxMGAEaNBBLpUCmZADxR0nR/
wCQRblp7b+8D/ffv0iotUDV9eMYP5d5MZpD0Na5FEmZSqIGDHnjYTdRq0V6RrQqkeepV+SQ7uUGt
aM2qoKsFEuoWhGh14xdYoO8jI21vT97lafBv7Je0YszcfLw6mrjp51fnxouMEiQBxElRpo/sTsxC
ioSLNX+0f4RS1doQrBPu/72NoiFagZUZOK/pBcROafyAh4gic/apY4pVA92aiOECQsMxSLEAN0Dm
t+mbB17C1sxf0XZbCBYohB/vHyEJo1FokJYkfirjYwpTIvQZzwMUVkv59GwDFP/MQaPuwRznPBZC
emp/pEwoMyhpY/CNTKh2bJxzUS6m5xe03YR7HzV0IJSBEMFYAVdTB4GH0znPRqdzKS22IPyoO9HE
VmqM4nmxIqTntWk3v31zRLtUao+62i5ToEwbxk+8zT673PLsqDIo50gCYNxJJ7ZXbrouSmssvPyq
rDzAKG2iNydDeEFXhtZYpX3s9ONUqHFoksXbV/9HMrreUODGALggE68+EBgfNNFBco6FL7BV9cCe
lwtfD8cAfcKq+lL5QJOMAW68BKB1OXGE06D4LkO1Vw/n8gnQcUAWknmUeMk0kyLGHcDEy+Tcg89L
XVQgqwZogcVbAzDSjeF3EtkDOGSixSgutUW0LfdlgUqzaMsged9wv8fE4p2qXoeBk0qHx1eS8Ar/
fBsmMFVVAt6MJhLXogu9FuSJbHLWODCFM5nKY1oohegwN0A1SKvpTDribiswmg4/HnP5LAnZM5Sc
WMialJyTfgAdQ5zqYgnmHJVbPF7WBTyVFASVgScNWRgvJfwzYYgysZXr9CyjRPUJhruMOWB0B1g6
7Atw1gqd/V3lwMTvQLe0ipalbzOlPcIefPX9AmM9SmjGrjUmANZfeQEYo1bRK78RnzDiC0J6F4XT
Hy+xxsj0u+PjTyfnxi5Hcv3pxJGAbSWC6WjSsyqbXZ9gggesmXrcbVm4U2smXKaFnjndnpZkvgDB
3O2ZMo3jChjYuEOpCSKwQnkKdKArGwo4AvRThObN1jwABM8A7tawqEFdrxffwaI6T4w74MCskRz4
Aix2tQnEZSNRjpHsC/izF1efRNgcdPz5ftvjk2rbHCzRGn7bS/mwSGFLv/If0YHlTmyMNy0wcfb0
+ByEOc2Bibb/bQdxhXyuVvyCG9NzuJSP0ceb+LMPnpS1vEw2gVGuvXBRWz9IFBqr5DmwpeUOM657
9Ijg/9u8SUtQkonDy1ZAf2mYpccY7x3AFstkQz0USXYWAYRZLEH3BcB+0EMmb23LsS91ALpOUwBE
OiJ9PkifmzFhX4Azn7xlghZ7FHsypzeQpJIEzLojBiH9xMHHz8DAkJ2b2h9ttspSENMnX1XNSs9t
ydKGxac7T1xN4DEDxUcUkM7EmD1+fuXeaL0C2vNKyc6YKBeXasDxds4WnKkw4G4SCnA8xmUsUm4f
GeRMWw7UdUTL6PgUAcNOJHD4gYu4vKmzMx+bsqSXoYUnWWaO8FSiSWfBDU+iWWxLeS1wjoL+jRLF
EZpDTnrKfz4C9S0RMK6KAByj26ULgz/wUt5kZ8aRuS0PdmJRLzYFwBgHHbuOxsZlJVopKJQaG3Cg
+ZeyfPwQ5m4elCimkYAbiYoiCdYl+h6v+FKRnT8RYhZG8is71ZiVCD4pcmbuFORMQLIiiH7vjEOe
8sLI+lipiz4RLLQaT4UPZnrcpiICFy5IM0BOx0kAemX0pvSMcbSklwigM4X0b0cbL9uOTjQOYA4T
7NHdokHVGXtiirMv7TpbnVfPjLkSN74OJ+X7hZIpnNP5mBAGSA0rsDLQ+iZddHW/y9YPek8asnOk
wzGBC7AuQXqSGtIOFLKNrqR2zug014goKv5ZItQJYL8BQY5x6Vuh4F9guAZMoOeOzTuTKQZF5xtO
dHLwBepMlg660oIGLPbVU6d57mJsWVoJjp952HhcOGy4Hip7h6zfckXo4uXjG1yXfe0Dj/lOe0ET
zBTUi8BJKDNgzcOB6k7gmURJV8vUStm5kaSBp9Rto8iMMJoLarw+9kB3PjRNuMFgWxWZ7BDxr2ku
iK+gSsU8POtXHebjlYCDzVAybuN1MavpGt/5L27OSy9lWrXoNVQY8Sy0aU4bIp6zZZjzBD8msBgx
Jk22+sUgQi1dbaKLRV+jbIHPTWkBihTpYLgxmOKTf8fnMCte0LNDV4DkiDPkz+6tsGXXUDkDYGm6
zNaUuIfse50uAcAS8D0YUIcbSALE8yC+LBuf884TB4+Cvr+IR9OjrCx6cIitPEykdCBji3trFHaP
3/slertV6pjXlIBNj6ZPwDpfNN/VpS8aT1Qj8Eufzbdfg5Uu0TFQLxn9V6b/wkbo+wqjYIWRoYyp
LmHvdd14Nn+OR2OFIT5zs4EaROks1t8NwznijzPoz8+p8ZwbIFVHZ9JqtTKeafHEvY7CgxHQE4Me
VXw7afeACpkUgua6J654B3ecXtXLyD/4PcX03D+LWzFE9sB3M0ltADB9QprN8uJdBQgRAAhhYnct
gMr98UGQQ5S4A7fSCO3jZQUMTwRpXmcORr5UdDTe/OSb7XZrg4Vi+ftr0PR+1Rv6ZvyJDrROipmX
cSufUERcW5cd8Krckykv0Ou9tT8rA8RD+lI8HF5ZO9dlOFRgOzKA+U/xY+4DklvRhJOn8pGqRJNo
0BaK+Q8X7SOQqT7e33tH8lbGdNhX9xyUNl4CteKe/PhcNIUe1JSXRKZm/hygJExwOkiVAF3lVgID
VrNuFDLmlDju4feiX7WrHQAtv1HNXkvmQLkv97kSrEeCZwxxEycDsWdsIXutUDbMCdBZel8vJ+q1
ASSixWctv3YSpTI/e0LQTZOZUkCDwd+uzeVLcWSGFtIkTB1Ui0R5EdAO/viIZnwcjQXEF5QgHjcL
t/ZWyjCi/q+mDHPKrMhKFupG1Vc/Hrp+aUndOQWCfRHR5w4ICwRat4JkNO8pVe8yp95L7D5fhZWg
V9W2qP+9y4wVXQki9k2oxAzUsBCkpR1iN7RQiCx4ZBU9YL/ieKRt4JzGuhZHaKyqasTKLTXmtAaH
JCZT+CO6RXXE11+cYaWWsZLXlEB57lnBJQXwDvwlAIwRO1kKhRCPIhYYa60lgyxPQtz++FrM3D04
gNyUG0SFE7jet4eVx1UNFt3EO8dy+VoG5QastY3uB4n1WM7Mi0IdFeQpWA5Cjkv775WGUJWwC9ux
8s5pla0AnLN3pehNS4NPoRj0Imltjmcpz2omK6XdyCQOrBd73xfUzDtv7T2w9gE2gL96ZOCX+mKp
w9gaK8fdxYhpnyne7mVSiTD8N6IJdcWVklzVHUS/vbHGi2y9dAb4Hh1JN217qVn4hE+kyz0d+YYS
/G9r0ZQxwGXUC2QJK2edm+YPJTM7c3tvvmi6CFcHoDCCFkp14Z2DQHPkEVzjErspes5MytqoKp6y
+bPioGSmqAqkUjJxr0IuV10+8bxzBFJl3goaCZhcTlSv8yyhPMw544r6MicKGFVG+vNi/K+WxrdR
Vfei6p2bVaEalYcNFfRU1TFeuq8PqSm5RuXqNUa2dQ+zoK4uuifA1350Raln725F+R6ylX2yVTff
Q1gPsPUCXpvhvTMmxbm3bYjWCBu0eT8huoYMl2IZiXLWnTDC9IJhV4pa0Nqfq3FRPLUbllt/SEgk
Sdvh3wJP/ZEFsFHMcKGGgKzj7R1i+ppNiij2z+tE3446x1nD9/f6JUZu6rtzBBo85ZzXhkLCP/KI
nHro+lLLok/93IXLtl4D8jBa+62tgHGZ1QPXQX4gGIFlH5uxL5iCuG6DPce+JdqSr9foZGL1nFkp
qQWGbLNPN5GrUPyeSwBJvvPrLySyNoMfjy7bhv4ZM9PgOLRR9ABSrA738ttbGTvuFz9NONfW79N+
bz9tGHR4G89H8227dp7Fz2AfmKnhuNa3YnZ6pzu0/rj5p/HPDpIdvKmg5KPoR/6Zl9Yhr9evFQhg
MUcuG6GyAjZ1thoAcsyXS96Mj4O8LU4Vp/cf9ROTGoNyzH1KMn4m4YS3cfVBhF5AbiQIugpHKoHu
wH3nGM6SNEdwc7OrtbOU2RlQYwXkntgSmN2rKjfBr6v9LtUtmOr12KVVxWaiQ3wQYApAGIKsBOD2
b+80QHz6AkCW/pk11JVoVYvxlT8EBvvWmYnpuhjEZCkvds4UXkskzNKQ8lpS+5l/VkpHLoyhwtR4
OvxCat6n5TDntxuFCAGEFhNYIfGCGmR4W2nAdheiLQB+ITHF53LnY95Rs7pdrKem4u8rFsWAxQja
aD3GHNzpseWfV4eSPPHAgfwOLuHtDjcT8zg4QHHk9WKUS/T/CKvQ++g8o+CR303DZaJGC95VwBZf
GRKtJDnn+KJKDSBDQLYJMEWE1pJaGRTVKeQPC0kvfkBQH+pgjuYMI7Ipdp9smrloSGw2cj0gGwA4
IHG92xHEuEU6+GfM2tpe9QLG8MT1zZY98sE6lCe+ayMAnyf/XuS6x5isYkjKC2XD53y6648grvSY
axNQ3eifG+W5UQ1NdThMK/S6mpnDMfKPw1CZXBYA2M0eljxCfLnkKTbw0rhBKkb0d4KyAuobcG7E
N0T5yMVjjW9AKdROYpOr9XcMl+7S3fl8TuzIxNiC/gOVd/ybxU+ZZOAng86TnCHvK0mtPVaGxjMS
SwHEFINBl0VrWR+S8Z19SpTU8ayNgpPzP3nEiQeVIha9BHnNCs2s5Sk9RFa9UZxsK5v+R+kIu3HF
LHZgfQBr1srXm0/Mkhm0I5+2k9xuNBAAnQbxqgRw3Ns3VnplwydxFYDD9Rm818FRKS2Qu/HeStF2
SbTxvpmVQGPSmvVyr6US1i/wJeAGtpDqC4b99mvrfzWLyqh0e7KDb4jM0+VgKOjskQPrIOuyPgQo
pu3OO/B66aV+fh5e1w3l5s1pVxXz7eCDwMX7P6R9V4/rSpPkLyJAb16LTl4tqdnuhWhzmrbo/a+f
YM8uPoniiphZXIt7zu1kuayszMiIO25BDcLGGlVc3wky26+ei3qb8O8KmkG7lCzN+uipp7M+OhXk
9hQOwhOTmBrSk9kQCyzSe60ZEG/T7wOiQqH2wBMFOnH/m7sTjmXUi0U/B5hgbxdZKwBAFSImcNLa
MyXx21OIwJtZB24TzarlJzbVAzS4p78VOAp3NDQg4K3Lok4LO9aWHt+jscnYMbtQxhNV1A/viNxQ
BsvzwONDR6tsOV5x7Kl17VBaCLBmnhFoGkcmBgZGotHJDuuEUBCglx06TbVhBL0SjMjs/Sd1+Hns
NsafMxkN4CqKiE2DSADx7e3U8mKtqpXExE5UZwbQxmCZJWK9DvaFsAp4jwDlvPDwnpk/AUVFEa1k
IIDA0+zWYsA1sh91Wgw/daw2vbXYbjSzOW8MTDxwUYa9m9QwkB6GbWLw/7ItsB+I94Ar1p7bL8Z6
PIXzA0KmG5EUoCBTUs88QQhQibAn9qQpXyXlkAybMPl8bGWmnILEtCzI8O3gUbhT6eIoLfgyD6mD
xtC0IJWhkPC52jU7kLHu8KYeyLkhmfmUgFUmSczqhUOa/LJ6/BXj8326Xa4/YnLwfQCcvKbGR0Ax
3hTRTZV6X48tzMwmaoRAD7KITQV4mNvt0fK1wrVlDqBWh4t7WAdgRG3zk7ewC2cGgktDRKwCGlYI
toyfcfV0LhI3zvoUAyka+qKwlWpxRZGZj8cyF4HdWJkMBkxMoi9C89yJtWPTbISdG8Q61Hlibt+n
b8Jglx0UGJdisfviHyo/V2Ob3Il1ASnlIfMpIvtIuUjDbzmcwvyQeM9ciffQOmwXYoEZJ4IIV4QT
AcUlwCWTDGuRBlqTRBF1WonUVUTC6Nx370VldTyAg/5p6T1+t0fgEGEIpMRIGuPlMlm8RuGhKyin
iRP0IRhy4wxlYxsySYEeR/zCRrlzxBNbkyUU1YJ2XBglDlcqRghhPp+1KCDgAUSOavb78Ya525Uw
hiB6TEuChgqDu92VaaL0pRIAHwStJM1rvpqi/Hls4f7ZN5oYgQ/oE0Cuf1qqzEbeHY5rgFMEsMJH
Tah5e+NAFSdZ3hO/3TJLm/EuJkffA44XIBaQo4Oa7GSthAxCLRBxyFD+hsNC2zcDSjKP/JPR9T2A
7gPB8OMR3j/9JxYnK4Y6vNxFjJA526zbfkEfwm6ABv4XWg2B2Jl+qsnPSo++jXTptM+s3pj0w6UG
VkEWiMDJ6gVuEIVekDt43Rgf2hZUQq5FPN74rGwtNBZB5HfHDgMFmAIM8bhIJTw2bu15QSqrbtfm
jminKHabvgUtjiEi2b9uIal5F1tOLI1X7pW3DKmGNKMCS3XwE8vGpWbJpe8XTtrScMbpvTIihQyf
NKMRSsReT8SVrBFHdY2Fh9KSmekVJjMRX7hc7uTmCDwOkYjWzMgn3Lv0HATW4814j/4YZw5c8Sgy
qHBYf7f61aAQJ0oQv5VzbH/5Q/2w6IdWHuo1OFAvLYmbpS14F/vAnIh6P4umZxEKBpPByZVfVhlw
lw5wrwrZBp95apWi8SonBK2FMl3scbpPtIwWR9lmnkcgCcdyu2qsK2YleK0LB9W1ngx47UGzB4I6
RwVZKzQZiM9oMUwNxdWb+FIx5/jfsBRR3idaJt8w2TlNACW2EgpiDrop6pE43MgoqXwdHB2bTSct
7NNxDm9ioIm1yRxnitK4udYVTmGBw327REs656FvZnTiMdnSV4VULgsnD9Y418TYW2pO2PK9i4yV
8KQ8L2oYjiH3oxFNPCaa4yI+9erCSbS9JNvNG8Nj94T0lLsbrQRsliylAhe3zSRGCZVMiioB20ZI
9xxjDBTw01fRzKgVfmdoukHLPkj4KQ+0NICBhGMiXXgHVEZaPDJ30RKWc+zQGxUUkQmVJndu1UZA
IDK0dDjvTEEQpSZE4TaDq1egTWxPg7lUY79HzOMWhFrzn34Szv5fLu3KJyCG7+sgckunK94iwOGc
+FVCSpKOMPXwoBJln2whmjZsVEtAouixR5qJZyASBX8E+TkR/PSTs8KyjRDGmlY6Wf0W1npjyM2F
ZkQVF+zMXBmQQhuhBAoiGjR5TPyCX1OVS2nlhOF5EFaK4xV7bKSW+N0CW4cwHojJ9oUsDIe6jIbq
DDRPb00hJ5JDHVCoHNaskYP5As5IsbxN4DzvwwId1p8bHtkXsMuAbMz2jomum+dL8W+Lnlp0zy01
KM7FH/gc5KKgBAfKlCmGYsh7TXJbuXLiWveh/mnR3Ex2wVbpfrGyKxBW2oO2jaq1NKx4n7TItzOG
eFB/47ciWrgQ7tOR2GvXHzM52t4QhE1bqBUu1eYHjYSg/QPMlYBIGmEYKh6ERMCl+aZCWjDSbZdS
N+Numi6NxGMPINCECg47WRquzOSGyfraKWSoPrmaMOg0g6D14z3Nz1x7MpCOeBWPSEMEeLc7oGip
4NZgW3OKoSBQCOJf4mI9CjmSkpohaDtXPqibFOINptjaOcDUJfTfQ9J8qu2rr25DcVvXeuq/P/6u
v6z37fA5AJrR7z8+MfHPyVWBx3xYK5TvnIIj8tmFHrTdFKbwDZqjFdT6Bs/2RdJnepvvBt5oU5MT
jnFIKLtSEqONtgCD13bPGVn54xqQkxY16HKa7vAT8YP++Ftn5vD2WydzSOMojTiP7ZyS7LErkWD4
QNVgRA6MdAGB+Zxss4OkX2IdkcTPgvH7oOzW+GSbIssYqGk+dHiyfsT6vjeRs4wg+fA1Jk+f9xr5
eA3I+6dkc7qjH14/F+zfI7FH2bVRmQGPo/H5NUlKMZrYJWoudQjToDIQmcOKAn4YFUYCQQHPkEiL
HntXXzB777hurU5OBxW0ShUlrXOq7tBLiM/iEkqaK8otIZOE+3N4a2kSpfFQohSDEuOzKLGOxkev
d1ZtDmgVqwC/MPUdstRfoGQk1Eb7NjrGC6KzWx3emizlqe97USZzPX7r1fWnJbSTc87tHPqS7IRX
ETTiw+ocw5QPf5TrFTac96OFxDihbABWjIWbacqdAga128mYnMqBA+yIq/EBXv7DVdvEJ5W4i2qR
8Ml7FGYj8BOU4GRhi9/7KFjlkJcZhb9BKzxJkjCBBzpQjsGwCfdt+ZenjzXzXa1DSybZ56egAA3r
Ht2DQGKb9cjISrnwAfc3Mj4AQqlIR+Lah0e6nXfJCzR+UL3egfk+Jnv05D5HG4+c/4k/9nkdX2z0
CqLz+Es8/Kx+QcW7VJS/79waJx7QJKgNo7cE0KvbL2CYOBRdSnvnZft23AfbL+jvHI4oVQXknG1t
2z6Yl55sNp/l+uBsYtMnAP2eVi+PJ2Jc3qlTvv6KyfJzccWnLh9jHsCAWLwqZUTAELew3HMHDsuJ
FR+5LYALvx0qoAeZUpRZ7wSD6ZaKGXOa+XgYc8t5bWFypIvSTWW/yHunpKCck2IiCDi4ke1xiiFF
eG72iyrJ97HjWL7/z6Am68f1YQeO5bR3MuNlv0exICXb/vT2tv/w9eNzvn/GFW8knH7uyHoga3ft
kWdhu6a6TYhpOilHHB+UloCvPq0uIdmYyQHNsc5vov8YjydnzrMKozobWjLRHjrNEIrMWKClOGwt
HcV4T+HwkaGrmaoLyzxrBxBrvB0Al4U+2u0yh+4whHQ8Uxly4WPqU0VwxcoAUFS/j0c0t2vHwjpa
aAD0guDjraXMFbKm16LewW9qiSShYVDmW9IgA/r/ZeiORqfF3MXjIdXou8tvK9YRuLfHJmZn7T9j
udNubvMSUrVhDxlqMD97O4qHARe9etlSrW5h0qYA46aWPA23ae/UYocHVoJzmECONI/89eMRzR33
q9XRJodRqtKe6RUYclu8qTTU+dPqf7Eu0L9EiAvXOXYU3W6AWuXFlI2L3mmi2uBigEe9gxQupGun
FNJ/d+O1lckl0SrQoM0TWEGqaEfHx8nb/siaR+spWzXk3G3PZ/BGNeb7p8iTT5YY6M94PJV/9bKp
f77+hInrBHaiccUCGzAz3rYpUTS4mb1lHc+4quzh8CScErL7hCDMZQUcRawvuI65pfxrnBHQFwh8
w+RI9zw6B//2f90BJJ4mRI0+Ho9wbldeWxg9+1UAVGah7IUdBlhGwCz4huy9ZNwSQu//sZLoZvk/
45g6DInyShnDShCuKHnZpyM64bg+S8iIO+f26VskLWKPBiQPIFjRx7lED8aCf1wY6l8odjVUpQ0h
7KriI6rRP2r/JCf2rP/5bKKIh7cfGihBJzE5F1zT5bXi9TgX6N4uE8lyc3Wda0t48ZmXNIqFwPSA
rQppDTQK3a5aHIWiUPPNALwLeK+xJ7s1ms+NdbQnJuTPPL3YKJ+ZvlpqLpvJbt4YnlbXIOaWyJD8
HByBFL4tfwbRtvxgn/KGuGiUE1faU/r1eErnQgsEiVDcxfWJmt5kg7JcEVZCWg4OBYipT0wRoICw
PuOd/BGFC9mbcdqmpx120MuPFlQWj+TbaU16qPyULT84ap+QOr7UXGZkAmHfmPCkCdmG5ks9O7OP
vWuTk5UMqyRNaSkMeOxte3B8Ay6ke6sPkFdZnkNorSfAPSxhhmZfHci6gcsWEqpoqx6PytVRaPkk
CtVGHZwhsrTYyjuWdFFqUOE1YEjL7uraRLfq+vFKztQfOIQM/7E6XsVXVr1a6xItdwengciDTJLG
BIhYEfWm/uV0jT5BIRcUAPTN5VePLc+u65XhiRst4iZn+QyGee0p2HDQLone2fTdF+xiQ5cY0OYC
0+tRTjZRqriSoiWjMe/UQhJe+peldtydlrAlU+7wv+txRPax8AIKYsjJPR+hsdajgjQ4+32pby1k
kVbNc+4wpo0uRj2wWMPh9O/eMj9PFC6iXmX2b2jW29PCJTU7YHATi+hhxkH9e2ldLSuXu0LQatrg
IFMvqFa1EnwdGtBLlZXZRbwyM53XMq1FrYeZJNs3xz4nLRxBAoY3VXupIGDyeMvMpqBk0D4DGYSA
GmwAt5u1rDnIGmc+63BkvWbMs2c+H78+JDSNHr/W6/Ma5CqWxyziku9vfAVgNpTMkKNDGXWqn5bX
dVLXFdM47MA7jJTpkrDk5YT7i3C0gbZSsCogUGQnGyctPD8v6rB1ENHgJpZ17Yvb4iYmyXH9L1l9
v0LUHPi5TVmRy8pxib/63KxAnKMY3uvCLN9H37efMpllIAwyJfai1nkRiHAE+QfhLDzgACGi9ihU
x67t13f0yB3K4+WUL+FU73FMOIrXMzHxgyoD3t8+gnnVeet/0fuvHzlijcYR38m771fxCG7Lw6HS
e+J//KJa/3j886v9n5WYeMQhEks5qrASWf9Kq2OuLNTKZ3bx7QAnnq9q21jxRAwwM8DPbr1Zoj6M
3VeVR57MBGWe3UZfrX5Uc1GaY9xEt3fpreXJcVVrtlWKNG4RWJagnmLxIjU0z6BapMcgclHKlRbb
PncspKc42dJssdt46QMmN+tQqezQRphbgbxFhw8UY3zjWVit10Q0bJO1NtnmAo+4FGXOxGY3A5/G
gIo/dBE32t02CM3A8xVbz//O4SsI8Te6b66YpxWaZR/vo5nk/q3RyVOJMkpI+RRGW12qCYjnPvZf
zeU5Oj2nm/XalszXGMnrhLDWO4JDUnNjCb4li/xwM5fS7YdMHky91CZp8OdbcnM8zq358VE9a6QZ
EzR7WX8OjbOdbAnd7d5TyTzAh5PL2HYD0t+FW3/pdP/FI1cXE6/VeZom2PzM6uUNfBc5YitZt9bg
cQaV/vmfYu5MBV3+POGczUkzTgune/EDxuN/9QF11/SU+liVkQwQTGSI7nB/YBICAmJHO1s9MYr+
apobzEC8P/n2wgv6/ma+XYyJe+t7VaINA/s+2gvddqtmDgdqEzfRw3zhHXnPOXfrSv96x6/GGqpa
3WmjK81NipLeXjSPa6i4PJnc5qDzuEiMpU2/OL0T5yaUWVbXGUwClSBZnLH2Lx5pxrgA78oz4E67
HTXguDfo6H/9OQk/8nmpr38mjXw7xRM3p0QuA8nd8bSD1GA7AhWAVmA3xQ4LPZJbd9tIV/Sn11dI
U4BCwhR6YkInMCHuMSOAqGPpV6uFZZ8SfCMyvP2oieuLEpp7RTN+FJSKjsg14m5H+vNsfxM4vuAJ
Ph/c3j/C+rEX+ns2PPD5f3vkag8Mms/QaLQbEXFPiVHt9paCXlvXOJ+7844wJ2wFoOzwLl04ags7
/c8pX1l2wazjRiwsC3m+Rr7K6rN0G1SeHkaDlTa8+XikM7CJmxmewt2Kokx9msFeYbzln3thh3iQ
2K2FEt0ThnjxLGNhUWfebLcmp1Gb5vNMFMNkZrh715asYOOuxKO77Zf85kJ8+Le9riYzpv/3Bht7
tfb7Zjek5HhMQPjrEXdnPyHllsgEfMoXbKNFBYulpZw4rUrrylQbT5RM7aq0XXTcU0gxDmsmWsyj
jKfz0YadxF+R6mZZocFWbxthQN5wReXEQvkJA12fnxT9W728p/BjhvN7Ar3BdmHbCrMfoICQCEI2
o7rnZFHVPi7DMEGUJIIQv0ZqM9etc7Q/q89Bq0OAah2d1r5VbYUzqhYpjk5g6clpvKxW6jBi9haB
nDOQEeyzq0+aXFq5F6hFFeKT+pMYgQhlD1dO1soA/KhrfZMDUnQXHW+BhamYXfYrs5NlR2sgzamA
pQA9lSHrmfpOg0x3c5ty+uPD+4eiulv1K1OTVU8VSYsbDfcG+I5Pzff4OGYR/PP6V4IuUCw9/uK2
zwV2wRqn+nDgDRR/U1QA0aVrFS+7VwEwXhZkQQ35V1TkzK9fa+s9PEgbEyRBxgltAmDs3sn90iSN
c//oyyc3Hh/7fCeKtHVqlz/UEeswnLBUn5+piY8bAGheQJjYsUZ6G7XkbpIHmjqGTchIKWPEgmyU
i9OvmMMBiDR0dZjoYVklKJ5tva9Vvtg+dr8XVJZnNVkRkEMdG1Zvv2DI+bJRKhQsazY2wqpa1y5T
6KxLD7yqkIRVYuPxluDGMd1O7I3FaaEpTxquDf2kdwyGJ9G/MIQatrg9MQY244Kpe+96a2oyvT14
qqLBx+BanbWl43ar6ts9uLAQs/hGvnCq7t/XMIYiKTzMmP+aIuy4Jq2KpsO4XF8PcoJ+V2PhNM2g
J0cTMupAWC3QGE5y3kGJbr9+QCEW9Bpj0/3Hh7cCLcFAXvujWpODfhoS6/EczvgoIOdBIgZmfPQX
ot3ydoNoqNl1YeUNmEMoiwIw9nU8DyvZKC3gfNM10Z3QbMlvuKiOPHMLA00vojECNEFoW5j2MbsR
XhRMLfVOWG/61swUGdREh7ICpAu8r0r1DcIGkmRLScX7e+LW7PjrV1dyw/M+H+Qwi8ypiZ/OIMjc
hZ7OLIRw91wK0q2hydEL80JpfHSrOy9IsiXGEfmQaPsMnjz0/GnbUv8q7WMAMUAO2cZRm/m43pn8
FvKDDuiGbSe15FVjbzaNDVGjS6Xjz01qXVjCkh69t0tAlrntDYojpMvGLmOQj9xOi1yFQ5xJ/uBw
/SXZ5rmjBVbU+gtbfOahgUm5MjO65avZ58Qy14oW243f1KdcRBfHd0xs0zyMharfS2zqq8paXVaf
kRHbj7f6nCtEPhCuWFRR7lEnO53PM5pRIRkcz/X0Sju6AvBo4ZYRKNoh1QVjMw+HUSBY48HRjJK4
Ik1e75obogqZoi6Q7JhtBpI8bAEGj4ezon+hRveqYhUhSrlH9qSwl7BQ49aa+uBr45PF5N2yKOoY
CV4vXskvmYxgR0GWl/8t4baKHAFItUg8Mef3r21OVrbRfK3xKAbM7Tq08GYrRdEDBvzHhUB6VENf
c+X0eEHnPAgakGTI+QGlgafIJNDh2iRuhJhrHOUVLh+UxqmVi4ao7RvHpWvc6Y/tzczqjblJsFMX
UOfyOrZxxE1ooCcOnJsc1ZnyyfNtt1pg1ZjZrTfGxl+/OihiPEhVXGJsoq4wVp8YefGWHytvoU43
O4eIDEYkL0q2aEy+taM1lQyVgKp1OjaOn2Qp2qttmhPf7SWzzgtm3YaUIyIYrGnta7Yk9ktSZNy4
Mya7FQcFPP7gVxsRtZNrHAhVyEwLWuMEncGGtpSNTJbMhr7y5/Qr/xJaQr8er6Q8EzncmJyMmgYy
lzUuTIqsnRXv9RfDfYmBngVbNiFcbgQRCbi1372zWObOkLJ9npwy8NgmdqftY/eF9scKcEoJnLf/
Ig1ap8lGhSxov0/ds4j/W4tNGVEJFk869R+gLpA7yx8MmuolRCxUO07sGkrxl2EjoCpZ/YRgzd0k
rJ5Xr378LUvfSXuWa11o11JZ6tTdyZnZKetgk4cNOE4qHcSucr+kTzNzCWBa4KzQ1ITePmniN5qu
Ro2kQMlEzLbDpeR0xqrFY9SPLVWpv6k7EDmbggpu9qcELdiv3RIWbeZyvvmAiRNB4qGPhSRA2qM1
xJ7Q397/RYmaNnYtL+z8mf4C8CpADHRsDkHQ9bdHrk6YwGYVX+EycvjckkgGmeYM4m1WeGyswkrs
eL1Vfd23hi11XGuIkVYUdNeieMJelI8/ZWzwYDAL98ZcDHjzVRMnE2cdAwUZfBXoLd8kl+wBmx3h
s4z5xoCorwy2tW/rmbPgS2fcDTh1WFUGXbkEvYtJsELlTAadcNw5ySBji7J6AoHzBCnlHG174dvj
4zdz4AVOQTcsinIjWcAkBEMBVo3TNu8cpWKClwavUyLKnbuwm2fKB6rAqeDoA+ElWESmvSqSlvq8
qwKmr0CwBjoGVuwaWucboGrKGlIozoDyKqr0LiJcagQCQBGtHreKLvYXudiUJbjrCmaV+SYnWI9n
4J7/E9xuCnRwgfrDBQaQy63bDVWP66NB6ZwQXVCdVdCdKGXklPv/eHBhoFgJRmG8pUvDZfQ8tz2W
PP6Amafp7QdMjzoNAzhkQMfpCxi+rI/WfDO8r4icfleorKzA65p7Ov/esIT2W/yXpRzczEkHC8AI
mB6leNHzfTsBfN7gsVXgOVUAu45skdsakNe0jgNhj/Kx3QVP5TrcrBZGPXOF31id7LyqHcDnxAO4
tK2sGIgJEh1yIkDJ6PlM7X8V2bXW7lvRAWtt15tu7+gLHzD3Or75gMk5w1wgPBXH1zHuAc4CpU9j
dJ+8B4jWxXg82LkZRuFbBGkA2ulBink7w33KMrLXs4hA0X8moVDRvSTD80BXvbZW1KXDNnOjCui1
A5AYShjY0xPPLSNUSMqOGxyf6sJb/RkBRoHk2xORje/X10Njoj0W1In/LkWEkS5N65L18devfLni
M7naKrBe5XtwcMJvCmj8IZo7kF7Qc4QyIHaJVoqv889+flgStp7B44CZCRhqSNYooIidQhziKJKj
rOoBrVKsfO9zRPV+AQTY+njJxu7Ok45Ds/IgS8ia/+NFvjE8HXjRKuBr6vCeClc8t/Fkwqs7RWxI
yut+uvB6mwkP0EkDrRGAUtGZrk3uJi3PakYt8KyohF3zJWq/RfesKQsjkmauIpEf0wKqIoEyZPpO
y/FC5CoNt4NAXnrIOkpv4Y/82+04C2z3umTl5GOwGoPVh51qt58clLpsQBsGPfvELZ3vGnP3jjaH
jWnvduZnv+ZMEbJN69dB371vNr9LOqwzx0wUFZDx8yB3gCubOFIladg2TPneibMT6Cq13NAidNpU
EJxB0Px4tWfKQpASuTI2OWUFmlpZJYCx7f4of8YG6NYdopyr1bdtm+iKBoEkA851/rVddNgzrvPG
9GSnNZpQA4LJ9Q5v5wiLAvJlbX9e9iW6yOIXzd58MmtpwYPNecsbm5MN15ZZ4lYSbFKSvyjkLVzv
uUP2Ei64j7nHuggEtiKDegQpgunGjsWqZIYG05oiAZYYqS7jzQFKaXaNB2yJ+Mu1KlN9o0Z+ZNbK
04/0DNqL5yU5n5lSGFb36jMmd2Ljhm7vt/gMEMZz4PE9VJhcfjO8meKRcZov9Fp2aN4D5+v6wqGf
UFrYXuPumTzEAEHHHzJaLEA3MFli0S1TzAJOXp/+K8NDqZ4fb98/MO29ATwueHRn3yNQh3BAMbUr
Owdwjg8oUBrDTnxRN8Duy4ATxFCt9+zCjNZ5YSi2c0FpRDN+R5EAkKsxTw0aGCuoB0Grkiyd4vmh
/+fLJvcynsA5S7uqcwKFLbeRJ6kHSY0vj8c/zt+D4f9hu69uqarVKoHLChhx+Xee9+qXPEF0ia6l
ZP/Y0uxw0O4GqDto2O9yq16PxoU6x0T7oX/JVfTaC0sX/pKJ0S9eDUaQSqkJ3bpzXupepxCAwJIe
M+sPE7Sja7QfyoL+vrmgRv14bLOnVboa3HSt+I4ZuD/Lb/xmb42Coql9DmwE7kZumO889sfqV1vH
qKosZdZml/A/tqfpcjkR1Cavm85pZGnVsi+s9sXKg/l4hHP37NUAlUnkxlZMB34ibEYv/Ve5htK9
coEV+tT4X5hBy8lILYIOwin9cVeCwKcRus7JMk9Xqy9PsJrsUuLp/djO3GMH8cJ/DE22Ch0i8Kjw
feeoXGnSBN3aklsQ7KCUJGjc9gEcjgIk00L+VwgVPQPzXtOgPOVKopUr3drjxRetows7eLR6dxqv
vmqyjQQJYHiNxVIOKGI+86UaWX5cAChZAX/i+3l06hvxq2BUYQFKOBfgSBKqHughRN+mNJ6sq5ND
IQ3iSgy6osusOrV8YOb5qR9epITfstpSxn0GFo/qDloNeLyA0R46TUR3CYNXf468rFsCLBMYckES
DYhxUkJEb/gRK7T2beLXCkwuoOvofmWqDwKYDxfymbN3OdIt6AX4U1ScnhxJajQI1wAFnP9S783l
RCMWzLTZh8KnIlphBxEdqOoM2tvC5hvT+tNlHknMxqKaKqJ+dzvbvs83EHn2WIA9WD1FmnjPHDJC
n9xXfyGHMpdLBY0l8mYyJA6AQZiEK0nfNV7C08ExuFcOpCZfdo1id0LK13rBB84EY7hBIcSDIqGE
OHliSYjkoXAT1DLCdVXrnVECAQcN5/i89LIBcfT9/AE9jY5XCSwMIhLtt/NXR6VYRRmCfg2KJXut
G1zZLCskgy3QG3MqifOK9/V8cMXOinmF+co70X3r065hbFZNOpl448OQRD6OhJ4KvgQa2UZm0n+d
4FfRc51A2BA9EqroEdYD+F2HDHiUnBXZKwE6KnLkIYI4zeKdWimBbMqZqKVmSpG9/YF6vctaUJNj
VCRY1TTQVVFie6MQGzY5dj6VRskxdCybY0tpYiU1kKyEh7AwY2oQhRCIF/V9YHStF8rrdmi1k0Cb
WDimStrFW7FPeW9f+EHBGLLPuAKBdnfG2kOKOsoWxAp8eKRJJRVvSqo06VMTBoW27iqgJe2ijIUM
V7scACM6tLFoaV0scNs06/tiw1PZHWsIvCvveY7N0ZzSugJnJXHpPcMH+t2F9kFc7n1J8hW9AOc3
1OykHISzaRGEeOVpIkjPNVkMqqeItlloDUCM1TZNNbUwxCHr0ZrRU6jfBS4TgYmHj9nalFxe8Fdc
oXYBaJ1yNnJSMW6Sb0miQLITf0CW7IvyGQ8ts8hNGf+A+oCYnWTaauJK6UDMf1Ly2kdPWV8IDOEr
Pk/NuFTiHlNfdMGgqy1N6UcCxirZDJAwKL8rlfeKb7GsqQf2qqFkklWdilq78RhGCl/AaOOHpo8u
2Pg5jUI+yklRopMOigY0lA9No0iBA/kFD21sqAGhiV6Lugz1nqLRkJT3vFqBrncpJ9zZS9t6MGL8
e16RXKrx90xLEifSoOFrtpnXeNuyQGLkN/a4IG43ZRNL/oGpa1l6x4/JAI+gStt8VEJVVZCvS7Tn
eIj7nnQQM+TNvKZxarg5CJlNHjONL9JCpTtUBQPN6LoPedn20jgIdzWv+dAJ40U3knZI0DDB1i1c
NtkzMRJiNhyIih+KDvOtMIg1Q2jTpJ3ZB2kCQfjULXOql0UqRbqaox8Y9Fdl0hfPHtQNhRDKKVqb
XLIsU4ZdouQQHIn5LmZ0kUF71EpIIh5yywomiSMZkhWtgW+pvHUFfdUEbN1Jwpk1Uwh0m6dsgsnz
20qCWiqiGg6tb1WkdgTNkhpDmrKl+ZrSlsufwEAQK4D39nnfr9yAKdmLpHaAzAyaXKgfXqso4deQ
Fplkez0jlyh8yEFjNm6s9TrPB41vcbIXCVgqoRMPgwyWJJyNOt9wfi+DtCKDQL0dl0WcgLEl57Rv
JqEQRGC92pOMAXpv/zSkeHwLKpaef/SLzGcOXJFwkRlTL69MRg261OICns0K0rBMPBgemlHU3zZJ
GBN0LcNrB2ofD6pHbfdv4ZKZudJBl4yKL7jS0Asy5X4ShybCLZwOTlBBYzvUtk3osOxaCRzUKIkm
7bvko1Gf8+gLeByS+8Fv12WG5v4LKHhetd+Fz5m58/6b+UoAgxsK3pProaBDAqDJWOr2LKYiEK3j
bKSTVcJJhprbj62NP2xywaKqjuQfakYY/bRJOtE4lwHvKuskskotgVFfJDWwErYOjZDtqfXY2syz
A1ceZKwQtYDRQ5rExkIxBuANmhj7UMqNpAo8E7iZ98dG5kqSoNNC+QCAGFC1/IENr0I0oarVkPXR
vhgzaDDHc7zODlyN6auQnJeepQGNGBXBw6syYw+UGlphpKpqyIv9qZOLHukkMPBd6alPQueoTltN
yKGnLnCEDros4Y0c8Ab7Xf8ES8iYyULe2ZoExKxcFAWfqPwesXi4O7cZkNWP53USck8tTGPAsvQG
UQ4wmgxBC55pADf/qBrYGkm2hL1bmLjpG0oKvFhSfIXfy/uAIugbIJ7SE8HT+xWy7Y+HNQ38/ntc
Y9EUGUBkLKcMKAKUIstUCoU9DV2r8XdCYYA613KHFL73RwsOKlsZAljwFuyOucWro3dnd4zdrrap
XLaJRlXYRTFh2P0Xad+13DqyLPtFiIBv4LVh6ESQoij7gpC0tOC9x9ffhPa9s8kmLhFnzijGxChi
FdpVV1dlZaqo0UOEIkBrioYfYV8dutcloC/bt/wfm4CnoagGErSbGrHCd3EuRL607wYrWXcqhbqt
blTfuLLAHSDs9fclk7NLKUN8Ak8l8MGxVH4VkFRyE0bSHrlVLaa8bKYKDf4M5/C5D5eWcvIfN1OK
VyHYXhH0ijdcvUGlxQ1ESPfNXxAHrts150hO/xKdIxtwtPvrNzuwf2yBR+16+bq2GZVOTzGVCgVE
QDirCEjP3p/M1L7uW2Lup/8s2oUlxmtyHpRiSAdLmmYorQ3yx795gbBhaUMyj4UbO+L1iCK5VMVo
ssNRfh98aOEkTgLWztaIjsO6fK6+yKYjVH2+P7yliWRy8FXJu9ooJdK+TYwwSK1C+kkgTQrCAP+B
CxHnvP7v7DEveB9gltyNMUwwtiOTwec2KWl0DE/lljv+70wxR5wP9LjoQ+xH7ik6gdfJcsEEfx54
usRzvDSH0+1w4UtcruUFr85+x6S9CK+gOQ4C9JkIniFICxv/9h6ANgGosH9VHxAtMRvf78YoBtmy
vu9rDX0lPI3j3BLzQwxgLQe1eq9Y2pi3nhI0vUgCgI1gepn/ZicuRhcVYa4BwuvuFR/Sw2VtFa62
SQXwIw6NmeLcAcATlS3lwggSxscGWjYDJy/RR90ej+uvYI5HzoWNl42JuyfizxCtshR9qgvR2JIJ
5ihwIsh3uCF2940s2mG8wTurk5d6tWaNIH8F4m/EYmAiuN4rgq4PiC9bd195FW3zY108NPoCQuB2
PwKMhr/AdCkjAcE6R1kZOEjujL6jRVvlTTjkksWHfyr9EKNjpioXkoFMWAnHdW2NcZBDBpE7wIR8
x5M83WiSVKBcJZfG/cPMontgRkN9XIVAAQj1kQq72fh+EuYkCJ16TDdJ9hTIKA8bWUzxrDLD/AXP
cAodDUsfaTluOglAPJJTMK0fwja3QrW13GGJQW5arOsb7/qbmKEXYs7VERIgTijr2yJ9kjp948WP
bbq0+9kq+e/ooTgKcgOwZgP5w2ybuJnI49BI7GhBbRbkNU8hFY0g0/NN/ZGnviMGtP/RlQUXynLm
THYhRAtoAij6gKy/eTOMAeRdsiZ2GjB1olhhoWSamqHtrTxLMDmrMjUTgC5arhJUbgGWXalQdKrt
Z+GPtpAGZVFnN9/CuIBRD2vwhbSxE4u09Y/oBwtqNBRLLU2bXSt8CVFqpH8kZRVqxNCgSDDUlIvX
AAGK3FsNpfmPIDG1ZsdxVldQJXyN06fEN4UwpN6hLMywOAwKjT+kchMhfcC/6ovKsbdnBRoDiAAh
hwlh9Js2hXCMBrEo1dgp4uwP2IARGPVP9w/KrYO5NsHsST8H2Uodk9jxgMfM2k2vmsia3bcxtx2v
xsEshUxaD9ScMILmESg9jTXlQ6tP19J+tHTFaGoq5tawFPQtDY1x0FIbKIM4wCpEHCN+VwWWKC48
s9hc+7TJIOM08RQDLICkLeNm+M7zFLeqMocrC7siR6F8kqPG6ABMTQczVjY6GJS7Klr5zYLp20Dz
2jKzcG7XN9KY1ZmTaE8fUlZaWmxM27dbUmSbeXNdW2JWr9JFNc29JnPyyCaC6WlWEQL9QDttVe8H
2vkLIcTsyKD9qmlo0ZlcyfWdl0tJEup1hpHJ71yNFBNB/jN/R46QBuJSgDTjk0Gm8V9jjKfkezkJ
hCTH4JrWCMOD1HySbFWCt23hDEyzxDh/GALiF8JNKF2wLpmExVhGDdbL7wqjEjaqv0XQTtAewIV7
wX3q1SMAW/50CBc84fwCakiyiFCXBXqGSW3oY9oIGVdkjjtuSp8zIafD0zJDp+oz4Y+l+9CHCxcB
WwubzgWQDeCURnUVQjNsXgycoHmn+WruBJ+jnR6/OKM7ypAvtDT4fXFnNOv4mSwriNyGu9dmp611
EXzyVaAhOUxyZ2g+5Z+kBTTLjRFfWBWHhuC12lnutxiuZG3fHYZIf241o+/fCTSyVc+6v+Bs8fxm
CphZr3sPCX1Vyh1uzRuSHdrRswhO7X4HtYzYqENoqowGiGqsEnQSHR1QlIGSqJW9you6wrcR3vW0
TL+/mJZxyAFPzLEa4WYEYyxQIMhxGekaDaFv+r54CNd/0RnJHTVL2NyfhdkFQfF1YvBGPzvPTEIo
FhpP0jR3sjwzBgWv08Ezot4ORSSHIGQJaoF/YVCdVPVAKIBuIMZgN9Sej7Rx7lTKG4j1Db7bh65n
or5RZYAaLaF7Z9wHOK/x1oEKOtLSbA9/QUbOHRoxd5LBdyI3XXFuQTO8jRt9KaKdrhLGgSgyHOIk
s4AczU2DqcQnQlAGxUQL45rRCskZ+uwdxAVAy1wMd2mHjZw9VfKFMYSd1o7P9XkEy79AwwNnFWYL
uXHOQjC3R3XAdO3e+Byo9+Rb2joBkB8KlU/6ZkldYyYIwvfoUEZVJI0Av3C9eXk1DeG8ksIp89DI
stDoqoWpnbOAhw+Eh+AipRtlODFvwl6R0sKpgkTY9UTzrZCg7Hp/Z7INoL8OAVjOSZNtUnJitWX0
LG+FsqgLJ9+IxgSGjta8JVvKrqcPnqGuRys+5cZzNyGyYmMptzc/yP9aZy66TOdQ9RcbWNeqEtiQ
XDiKfjAseL3f+gu7Sy8HyayWrHRJ2ZQYpLhNz9xbsMbzjqehCeJ5+UGzAyjovi+8X2dHJoqYX4Id
AqT/9QYp0xYCpiiyOtEIxqhkh6rlglNhqxT/WboLE0xIonhKodVRXzj6WtyG3yByc99Vs7SqB8Fy
dyqUWZcap2ZvUHA6/jMqZr3GSpCDrMKo/I3yLb1hQl9Cs/xKd8EGtWl9G54027cmRcb723QuWkD6
FxAO5H/VKft8PZ2BFwaVr+P8K2lGpcpAssg1eShwrVJvL+CVoIXFwgH8/9gEz7SCjlVNYEM+JYVm
T4T0s1NDDl207GMMStXtEs3V/JyqiNIxPl1HBe16aHGPnnxp6AqQxKuraB3bnIVIyHeN6kGCvEmz
k/5MjP1/wyVB+rkXkAK3/f8s/07AxQ1cgrItEUZYVg69WYJISTkB9XAYjU/dbHZkYQ2n7Xh1CGWw
GkLFGLo8iMCQ/7sep5JnTV6BUMdBb1BmlMRv1irEvK0SLzHz/nZh2dqgYHtti7lwfVfQw9SLCifp
z0n452f48KHNbXL1btA9qsmHCqWS/NEFFUtNlfoQfuDfw1fZb9tnb1MNduyJS9tpafzMOndl4wmF
hm9SpTeQEAtk4wtPnP9ejL7B+zTatNEqBDMgekqH1dgZRFjw9bfvwqtZQfLuegUkXeqJKOEL6u6v
u3bdvwkU2YrDKHVmNdpQ7s7GF6FYorSf1vVq3aesC8qi6DBFKAKUPGM15+ugVZvGATbEytXHVtiK
JDViKBjX3p/7C38zx1BHI7iWRTgJ6DGwpI8BkZqiUNXSKZL4LY88O82hf9E0L/fNTG6OGRLK6iD3
gJYvHoNsvT/tlU6JIf7uVINnZdJTgKbVLkNJbKnlYm48l4YYfxtVmNqkgSFghc5hlhtaou9HOVuY
tpnxoKFjSo5N3BaQZL5eIiJXOSBAAcaTOznESzX/meR2pi+VmGe2AjYC4gwEuUgfs15cCGTwLXdD
6QwvckxlozwWstXo9v3VmZm0KyvM4c/VrtUyeSwdwqdGFR4Da0TO+L6N27OkYE+DzhTpRB6C8KwG
Enh9cqATwsoRVA5tv20hgetTKFsT7xozCxXViCo3MvI2Kgxd9AraV1xktXW0VAWem1MVBwz9MtM/
VMat8ElbdrkiFQ5PWhor8ooPviM5NVwSoBd+KYl761kxblwZ4DVCsxMAiMxWCdOwE2PNK50xfx+9
76wQUeM2JRGFNtSgpS5bc/kxzvznPrf1j672VjWo4wTH59eK2BqoRaikAdYTlEsHvQctwf11Ydnz
kMuYvg/pSTAHo8jEbuWojNqU77TCaUp9XaepoX770iSj8SFsw8qIzjmhvrTm+G0cBbYmbfJ+X/lk
pbnWIO9LKMHGL/c/Sb51FuioQKoUxBcgp9LE68PVNGNU9xpBjDsUr4UeGHUkLwSbMzueiABloVYi
6VBGY/YAuqn8Pu2K2smF0RSDbY9GsEhdcBIzGw290hrIMyCmNJ3h63EETUWKMapqJ4u2wvi30HUz
DHVD9EdKpHghOzvjka6MMWc4zjxBTdWydpRSM8Tm4Offbf4TqB/312b6YxhHjjXBtSTJqO/ghroe
EyosfVv6WeOo9RcHNJumo/XGg7CcuBf5ZwWlmPv2bp9beAyAgwRpRAkVCWyIa4NS5+WSrHaN42sr
qQ5Rf/ASU6ne6lqkku5UG+DFAmIN39mZ30Wb7AySAj3aYqc66q6S1/c/53bfyEi+IfCEyokAbOy0
dS8CwDiJBy6Wg8ZJ0mOt/mjJQ0iyhRM5ZwPpRehwoXcQtTxm+/tyFnPgXWmcEpjOAEJ9GfJM7f80
74whTPkOLOLUzc82YOYpr1ZhkzfOaNd4H4A8EFyN4CNdei7f7pdrO9NgLyYM7eYK8NCwow3InvGW
Fq7CZNWOUIhZONK3XmOyhDONtzlgKL8b6cKSL3VyjmJR4zSS6hu10B9E8MEurM3McJDKFniEy2Ao
A0P39XCqwvNGNA60TmrakYFUM5UX0rzTfr4+YBDbuLDArH6jFnoIEHPrAOICSj5Izm00+3EpX862
s8PrQ6N5YhPgxUkokHWAAdGzspHC1onlZN+d1Q4RfL3RS7QqBs+J/zg2+RvfJ5uhcrcxxD/B+9jL
dqXKBhTvvbMPeDD6/+N9lhpS8ZQF2YM6xjZ6mjj3dP/IzawrvpQgQBWh+XPT3qoNjYDHSdE6rlZx
mzpuA6uthp/7RtiWm/87H/+1wixsXpZ9mQ9V6yTjvvEgu2zEPu5n+dM/yklvKAevQ3eqnh17Pn3J
/6q+HY6WJ8YL/mVmsL8KSpDwAEpA+CVbvtjEbaa6uZZWgwNoNNXbBhT+9wfKkjxMA4UF+FRElKAT
Y/FabSp1fJ60AxIS6HOX3qJTeG5e+of6CNqUlWrGoBENjppv+qNVbUT6R7Xuf8F04pkNrvAImgH7
RRiINqfrI8T5URdxlTg4FfQl1MQ3hGwXV7V538rtdYhhoi1TRscQrt7fqOxiItU4S7KxdwdHSPu1
CtIIBTwVafoqLiXkbiEKmFARY5lgHRB/lqclvbDU1anK11U5OoMxmv1G2uVPHtiHe6MzU2vYocP4
6Bl/w9X4dH+Ec/N4aXf6/YXdIAmalOeK0Xkzj0sv72m3s2t0+WdPs3vxZ8tiWIvoJBkdncqrr3ZX
g9tOMR4jewl1OhMdX88eEyMNJeFAxwBLg/GVrEIz22sbeZOux1X1Vpmf1XpYcbbqICsN7cnSdK1s
4cTNHAiE5WiwRbUBbV9wMNdjHbWRpEWXiU4/dJEBfD91udeQD6j8o/AWZFBQvDSIC5rsUya+lJWd
lb4dpd0hcMEljyRlro7rNnsYB0tc0lW7vW6AwZp0AlGdwDPz9011sQ6lD+Il0RMA/wc838hGNIGN
ouqv4z4HIYucqDan8g3K8JK6ur+75i0jRgZ7AejY2BwE0TJkaJG8dEpgTDpgL1ItoXy/8jZZ9RZA
gfq+uVu/B4CLBIE6YH0Q+7NeSSN8yI1hKDtBqe4VLrdBdLMQ8cxEkmDZ4JFOQ0CuKYrEbDVhIAlq
irrs1L6VH0MXVdvNqFFtlfzETvKQOyJHI5F2D2ViSrJdQzxQOAp2YApGu5hJvPVP1x/D7LrQhf5n
5GqyMzzyICVQdwKorxCFBUbQb6pmrUEu+Ty+QK5tqNeirTeb+xN+m0SFiBNgVahC8VNvAJtuz7Si
G8ApITuFzAHwaUjCI3puSPqchyJVm23s78VmG2lbRaBk1AwttkPlC9xS3df9L7mtVP1+Ca5e6Lgg
Xc1mjTmlIIU6ooGSfGsxUN9Urk+Rd+CM4KgEhwRcJNwqKfbFTtz6W9kJH9VDuY1P44/gWiIVXwWy
BvRKX0uaARqgceEiuY3HwLikaCiC67iUQf157R6ishKzPMTXDfV3A/rLWn9MpL9/ZehHFxye5a/3
Z+O2RoHZuLTHvHc4MMd1agJ7fbsi2+7B0SET8PzpPP1ZGJg0XbTXTh6WwCeEOQcE/wbl5SXxJMYU
KY50gNivhg6NYz/a3gmtboqNrtd41Wm060/A95UZ9XbFiy7Y4r59Hz9Iu+fsUbbE2h7Jo6KuU643
cshKFza3CuQlQY3bq+76S5mQoY7KuiVqogAk01K1gCb8uFXkJbDD7aUHK8iGANoNN4HW1+uVFn2h
90jVKY47GFE5Ul3GK+IUoJus90sq+1SW0cISRfZSRHTbIjCtOWJc8HsJU8sxY1lHY/eQcK3iBMW3
suMm8VAzrcwWRJvDug4OA0DhDX8ag4Uhz87rhV0mdFEGV2iUqlbg+V7K4JxixfN/tXba1JNDtCno
ZBIGZd1xQ5SNitMEtTOSaN1q9UpS+oXX3+S8bzbzhRkmfkex0Ff1vlccJVZWSherBhny7xJJ2Vhv
EyuIm3zhypq5IaeLCjlzrJ2IxPb1dhGSwoWaLa84cf4elWD8t6tIOaFVnXZcsPZ7zrrvGeZGCHUm
tGxOnKyQL762l6kRkUZPVZyuT6nsvSpitwrdpxRtk32ZLAxu7j6eALdIwSF4hkjstbEkQG8q6FoV
BzyTKuVGsBZlaUoWXNBM9AdQ6y/ZN8qFeN0xV7LfcAramUXZUUEulmpgcY5OSfwiK+jJkS0VG6W3
dAjEWR14/wm4qb6i1C70qYcbLXO69B4CbFWDc7JJrMWEwmzAoGoC+ObwSEY3DTMJShOMjRipspOG
8bYuNArRZpPD+qJBw1dFiq5jQwHfnOu6mTF+QrwAfacTabwknT19nSuvOlS9nyDh3TYPcbCUGrst
0sNtoPF1oiqf+vtYJEI5jLXUabjCwX9IFckQofFbVmvXBFPmp2sCGt0op+AIJVtz4J+rpS6u2Q15
YZ6Znl5Gwg7bHcFpj6bM2gcndRAWhVl5aCDDbAIboQ/SwimY25hAnkN0jgA8A1z09cYEByXpyIBL
yxWraoUEVwjeS+gILpy16dtZdwJtLNz7eEUCVs+4E5JLaAjuJMSKZ0T4liXTk248nDxqf+jU/l4F
dM8b0HW2icOZhmU9bF+tH/r58Pn81OzANf3HB0v9Exi13tfrx/X67fz38Qm8gebO9Jy33dY1do9L
kKm55bj8ZOaSzLWurasBu7Uea6MPn8mw60hht8JBAFzj/vzMRimXxpgby028sdIGWXYkQOzzcgvA
o0ie5dQWvrjClmUreZa22kOY71wQsd83PndrXdpmbq1J77oKU6yNFL/LSF52pYku9vs2frU9720A
xrt7Lp/ndU9kZweuxd6eGHtAoAYaJhFEp2TSc7Iiq6eaCYUdD3392+oBz2NIjptLT+S5AFQj4DAD
GB8ZYfaUR3IjSXGEe8YbPrJ+3U73tEfr8RBUO16xyzRZmN+5I4aaCHit4P0REDF7v6i1gps4E5zC
5amCFip/oYbw+7ZgJxdJWvguAS8MvEGuDzEQBSlgXLHq2NA3NDbnkf6opky/iUWMH9f8OQZGYarU
CoHieFqTTfz2klAoZpz+LDXCzZ3zyy9hfJg29LI4ttNYld3guFKHF9gHgBAL2+l3ke6NmLnowM/g
DynBiBM6bMHf+aZDN+CrojotH96+7PNGM39+NW5M3Th+d28QaaI5RYIZrHj250TjFdmPuwwSmi+N
sUQbN3egQHgpQHwEZNJItF4vx1j4WhrkDbgjwNjRDNtWWmdJu7CrZmf6wggzA5xSl5ARqlSnh6/Q
gLAEFUoDRtHs8/7Jnd29F3aYC6IiyBbXNQbTeD3Et0iFRpEiGhbio/kpQ6/7dBGhY2D6iovEDF9q
qT62veqARwgPhYd2WAvg97g/lLkIU8eSAHdNkBeRxWsjIAZpPT9NVWfQAJl8QU9C/kx6dIoiOZF9
3bc1uzwXthiHLvLgjirDRHU8fTd+86GZF6UhVEtB85wzA2Hrb8kZt/evBsTFvAlt05WqX6hODjLv
UNpUFW8MfmH2/SOCqR7FRF0/3R/ZzL2IdcLzFte4DvwBs7s1sDJ7eSypjq4Mw04T/MKqA2E15uq+
QpYITDzBgsWZLQixWOhjy6BEmPDE1+umDzIEOTg4FakEr1GIDE9bne8Pama5rkwwWQISZCIII+BP
hEimEmC9MtImo50kS5oxMxudoN8AjwB++ltnNno8Bl4dCTBUFH+ADPHRLT/0C72ESzam319sirHm
iUdK2KijD4ylIWuhX4BDz84XkpmygkSHguDt2oSuDm1cD9jefaym4PcYzqqKJ77MgeMrQhvH/dWZ
23Jo9gJwTwEfBp4O19ZEL00gG96pDidmvtX6GTirRy2ibuWjdSoJ/FWT+QsH+Ff/nLlikCYmBLRx
6JXEcl0bbXLXb4SExxBBEL0n4Gp+CVcvpdlB+rGAkEZhHDwK4cnV6Xh8P2rmiQ7QjHsQoBlndFQE
A2BHl2KX2Ym4+CZmIhIOoEJwPWD36PW5DnrNiLQG0gwoxEBQmbZKLtP7Uz+3ly5nQbyehbAECwq6
4VSoRT1J5SkUN3GwUKGdNQF3AiognAus8bWJLu0TMAoJqiOPh857GtFG1WkL53vOhQBg9o8Nxmnp
HojUg1qGnxy7716ov7mssu7PlDpNxc2GubDBnIla4ssGmXy0VGyH7Utl4U1t1Ng7eE3jJ6LlG/Sh
mu2bREsbQfD5JzO4aWOBypWieSEzTj+bE47PRkVDUGBAmwZyk65Pe/znREoKqirEMK+tAWkknq4V
8/HfbC9VQkIE9BMAo7Cnuq3koR8ygsVWPNkWvRh0Ukn2lg/qRmzE5KCiZ8pcmLWZSUPOFOJPAP6B
BI2ZNMTpkdCRmDgKeR7iDV5AGRS7xCz6nwcYaPcnk7o6+vpBcn69yZKhGbpSCAjCGLQw8KmUmXGL
6ntXad3CkZk7pP81hWLptak4VcpCUTjs56p8CuX2Re7FVxIINQUdumL40JK1708iq2qEIvTUAgIk
DRBevznPa5NerMFmkBDnrYZgcIkH1QvSOWZshHhnodvLiA8VBZ+WXZua1RlvogVtbLVcoxhw/0vm
zjKCK+isI+t729iUKkrRx3JJHJ3bcuojz//oiH3u25idX8BSVLRwI5JjpSI4EilD62XEKfwxNFAD
O0JPHqkZBTll6TiGq/vmZocElR/UvCdtKpZfG8ClUQzcmjigg6MK+tEy7bMen+8bEecuVFRNkSdH
IwwAhIxnJ4Mvc8HQEKeEqo/f7TqwZuHeHv729ZGPaavZuobmSP5YqMjQySsw9sXuLh0rmq4D7tS3
EUWdg/acRwe323s+yJMg6tUc+SXo8W1XwrTZcIgAOwXgD11j15ut6+uyKuuBOK6fACou2X696/DQ
8zZibSqCoaI9w6hE/V+sA8EiyFOvF+qNjAsvO0kDa4dEHKGDAjUh9SMHhraVi2TjQmXztzLBevJL
U9MOvAigyg59AlwIU43R2j1+FBTLB/D5I12BFiWgyE7ppocMtI5I4IAwoKeR4YH4fUTvYkyP3urH
s+hDgFmgvm7428fHxtD/RZRHAPsAohPYI569NpFAT5UYDCJOMKpnBEFntSSF4fYiv3DefsOrm+lA
sA9ZFqBHIRF4PR0+hNlA5ajDR+OmijcRbU3BHqyKHlDGWgvmIaA/Lf2O6UO2yUHyBpIIVH0FC76O
YuD3T8rv++Le1zAvK2GirM49fE2sDlRuTB1cn3+4bqXUKzfdqYkT+pUhqcjZ6ejPgbAS4PeQX6k2
Q2bJnQiW2d4GyRJUlgDL5na6tAFu2czV3VCtpXCnhXhOR0ZdRyAIfhP8bdIHtIkOVWNXHKiB8fo1
VI3yTgBVMzmpzE6F2IO3UfLBUNulwWJm7411CmsuNiIXghF87Am8QotmQxD1onXz/nTO+R2UilGv
nt50yM9eW6iiKMcZ9zSH9Md6BGdncNYkMCA2C1fUXMYGTVsgdZ/AQwBgMGcKRQsv8FMsW4lzk9E3
cDKZBLERanIUtxJoMXT0/qkGNtMJghXWz7dGv79lqv4qKtSWwX9P4c9ANesxMpGJoGZoLBVQZjIE
0IKBisak1qNKKvPSbAuxJpIfao7kffLDZ9pXYDT7LNJPXSksWUsWbstbMg640kt7TFQSFn0h1Tns
Ee2L9/auZBcQzKs6h/i4tfOC8oWRdFSOTX0XhJ2h97abbnwEherwWIsReGh6IxYsaZCwASEKD9Q9
sqbJU1WYsfA+CMYIrcGEo3lxitsXrX2KXKqM0TriljorZq+Fad6mJg5gQlgoZ990mVcoiebEG61/
d8Gp56PYtJHXLcTTZadfqLXOpczJpT3WK5FI1f0C9lpQpY5Z8qror3zjG+pByQxPf8w1eGqQI4yB
pUaPoC90lXEh0mMFE37jrstvYH2RD6KCqRvB6d0D7xtu+gSacRpAZ0YwdX2F7g9RfkQEY0jEHhMQ
nfYW4T/5oDyVPnSdXCosdu1OW4Z1GajbghoJ5SIAkZlrsuZ9vgwibKkO6+9IBTJA2XeeG6q6jb11
ES74j5k2lKnOjhIqonfIIIrMFi4gkcFlXq45UIOQKks5KsCeOV7/Xhh1UtER/B/Z5r7PmiskXtpk
a+DIsueu6mWYdiCgQeFj+0a/5iyQ99CjRl9T+AnQoZkQuHTQiG0mC7Xx27ZFHNuLMbP5iEEtKr+a
7Cu9XVfqrs17IC9bqOWZarXyh8qoqwOIcpN0J4tmlS01hk6+8naN/5nzXyTKxbXQ9F5YKx3sF3q+
lbg3TTIIv+El9E/6/sIen91PiHwhEYb6IKoL1xdEKPvKoLkljvUgULBHGXplxohIQ7Lj1KMoFUa0
VCyadyUXNplrD8TVoFkFcNeRJEtedQR61ZhcFIKBfKBq/Zo/C+7f+3tqLspH7R3PQzAKoS+CGaam
hAWYYzvNCRTerNM3HmicLDrfNzK7bsjVgqsY7JUAOVzP5VA2gpyVGnHCMDECce12sUlcq5Yrg1sS
1vx9Od9sEuwRMKYjQ4dX77UxlWuBV6/gCND9bYabcMNDFh0HknpURpXIo2cd97APFihU4UaTo1+o
gq3Vh2P20JnvE0bKpcnm4bmjf2IjRSgHchRUUUT7+c/9WZndYXjLIfGAibl5L/ucKlZpB0eu+Kmj
udjBQ7SLGhOvEDsa+o+oLEDh/nbf6NxND1kSoIwBBwUigwlHeCFrUA+HUa2SaBohGnlIVo0O6rUM
MYmw8Lyb3V0X1pi1KOoyCgsFG1qFS8zFL1n8M+C1dn9Is29IxBNob4SaKfYxs4cHPYlSkfPh+rmX
pKlorH611abpzp73FtfruKYNgH18gNtoH6ZOIqx7hYD8IwMW5CvU98NEFNCAhmrIrVLKX2uvXpXB
KtdWebe+/60zJwERAlh/wDYODpTf5OuFB4tkafQ70MM7XjWAOf9ddk/oHKRRdyzDJcKrmV4EwPEA
Jwc4D6UlnX0pRToZMj2eXBgCfcQlxdr3VyNZD6VMQ0i9poSOdWRGSNK1tB/xP0VQAp+VbuH4z/q1
CRsIzjIBSTZWL9gTxrrIuVZzBM/yFSvLVsmpKQ0FiQUf0GjhVC1dz3Pb/NIiEw2QRPbC0J/cWoC3
ujdy714aWZlbo8fru4y6tw4hyf2lXTLJnKzGzZowHmByiCJrlBHX1+c+PmToUvbizpI5ZaFTb8ng
9PuLvZRgeGPV9pPBrbtNquAhcv8U3gliDWYatOv7w5vzVpNEIhwr7sSbSqXSiFJVIoPjJBAq4cqd
oK07jqpAMYJAV3truIUAaza3hw7siUVtatr7jYMvhteVXQr0BHBqIiAy2rbHq8lb50fJBnMg/ZCt
gqrbqSYh0HME8qSWnitjJHj6Wmm8sLTTbmGuFA0pKh3DRn8rCFuuZ1rw2gGC48gPYyNbxPsS82pd
E41m3RI305x/uLTErGnM5TG4NmApdj9qvqTTW0jQGjOOkB3jFpZ0dlgydFrRvYfLn51hr/U9qBr7
xEHxCRFUaMsiZFrUzBD4pdzwL9DpZgp/WzSAP0FJc7opLlYzytvRK4qATOiTINygEWAkGzX7Hs2W
e496K/JzM3qGIkP9NQgPQTUY4IEAHKbZSP15UFditFSRnPNK0FME9A25JDhlFptVRHqZcgmSx0kH
rd3xuRROsmb56kfOJRuSHSUve5Gk1/vHaHaBL4wyr7cItQW1T2G0hc/l+h8gF806+2nQJ4L65cLN
OMVVN5OOCxEFV9z4yBxfTzrPSWoaQFnD4YNENOIYCEIuLpY4P2a30YUV5nQ0YxDz7ZgjISdshwSV
OFSDWnTBd9DyHpYAE3PvLvDC4F6b5DeB9GQu+04CGSCubqTB3mre/Bqh4u2CdCd80E7eS7yAMJod
GqYOZwQvfGgCXE/gKBRhnIYV0vrhu1bDictfVfUqckuglrmFUhGRATgz9ULfBMgkiKU2GYjTa+dg
dLR6IdSc23UTwvY3HobiPDOOkrRuje4I4oCLmSrFew8SCD19KSD90ymf93f45KLYTYc+m2m60Ipz
0xJfSF0YhmhzQ0eoNYolzcSneEQN5rFC+nrJM8+l1wAd/ceayhSdUA+JReCniZNW2kbK9nwGZqnw
veQ2Qvrpg1TLNUoFns2Pd2Hsm3kpgONn3PZxaUGQnY7Ra19BL77aaP4L6RPq6ge3e/QzCKgYHNju
eyS5g10EtRR+M7UBj9UWvBMbcJ1rLQ7uCS3CYAehKYfOkfQBJNbNQLnkRLyAioN5f2ZnruCrsTI5
S1A/uwHIL4hTif6pq1eayhmAxKOTaoeWn25TC0slp7l9CWlO9HkidQk/wsxuh+gRkldYy4SERpjy
e43LN/cHNXfEINyAhjmcaiRSpkFfXAy62zQDaCqJE2WyTNtY1A0igQiAT5BRyj2PLFx60uQgbvan
jsIrlAZA9MmioQjvR0lTu8TZvynUBNYFUMyXKcP/9rH/Cs0vqHLTN/zToyhJG1NeX8bPSo2N9vn+
0GdaPhGgo2cKjzEUnsHrfT123+/QbS7iU+TekhqaEDNRd5G/VpsNP27aPjI6p67A9L3lAXYbfbxb
bMTuYEmsl+g75kDgV48F5lt0LZA8QSs0hyvW6v8h7bt2JEeyJb/IATo1XylCZUZEysrKfHGUpNZO
+fXXmHd3JsKTG47uBabR6CmgTtDF8SPsmPF4R+rARHIyPZVgd3W2qHcUyV+meQ3yqz8gE5lkneq1
6tLVLxDekZqOEOqakK5E2Udpbdq22/cx+OKMjWW4/fC4zH7Mf6osdfNyP8rQGGtZJCbxbcxHonyI
AylEKHaX9aTsuQ0ybMwzN+qmy+dnHbgbnj0n2lllRyjEh8kvnv81tJdk2E+/ZrCwG+g2Ju9KPHlj
5VKtdRsVUrEIDKn6m7/nz6NMp3ktrUPvCy1vtKYUE2DL61PT6QR6WnVrn5jzHXlsmDO/x6ihXTRH
Y8o9W09dJ7nLuRc9aE7hVWw3zT7mZ3wqW7MV9+CAY8BCjxjhExoH17+kD2keVwNF4j2DiqQ4ZDK9
h7XXHhbwN4MMwQEDsHAqo1ArK7OFKCy3tx1UaXeEP1LjuPDJ1I+Vqbt1exfLGCCWnRY8xJVR4SAO
XdzWrNDtk1O8GM7PpdHFtY3k7q+4IWcphoHICmpKQGVerx1OSV/ZJUElQEkAUs7BPK/neg10Qvla
wD15fTQmmxGgY/R8x2QHmsbmqCSd/WhaxHRp5fyL6iqcEeC72FALHBhC7tGqdZFTjt3k5EjrLXsg
xl2GEn7+dPvTVwIE1AEBabRQDQCdkbC8La8TvU6xvCmKQgrifjW969odWhYhorlIVn1Y281Lc8Jn
TbScWAv1KpDfH7n6o4qPBui4//8+SbiSDkmrbp7wSUmH6j8Ev6oNbTRXrQPrPvkX8TYGzLFNVFt4
lhTh5Ngqz9JOL51TjnHilL5oHRqE5Hunyg7E2jzhlSXBJeqgtyrTogA7jlq9ZZgBmqBk2ujblm2s
ob0rHdeqf7QdUjmfy0DLq24OykMW3DEqOcDIXV8QWmqt08W1c1K3+rxN04cM4gGs8zT1nFIHnb29
0T1x51BpLwSMvsmrhkFrmd7n4l9EV7A4ONStVQVkosLG6pOuxa3ROqceM/0chB6zgTZ5E3qtLanm
rIToABoA7Gkgagajr2CpKNWYJzNxMJBU+EZ4P+Wdy5M9jR/t4dvt07p2I/5r6gsbYQElhNHpQ3bK
lUPLQFCAkXEAA24bWQlu4NdUVB0xr4nZcBFUV7I4mUiCwxNnz7XhF5lndN9pi4QgPobDPgMSId4P
+YdFANmpAwe8iN0W+DdOdpYEMvJ1F1HioIiy8C88JGKhIwPQjvcmbkxWKe8lrb8D5AI1GmvYZFor
S7pX6gqY8Mb8L4qdi87wZ2HrIqJVagrE5UCxk9TwwC5VNUvR1UCIbseVN2UbxdWr4PZqf91S2MSo
DTJI6BurnxjNC5tDilr/yBN24ogMQ77pIA07SOBB6x92YUR47luuTkpsR+zUZn+T5MnZFIULwkwT
csa/iKb4xSzLi78+FdBSgKoNmCPQtLDFpcQg/aQwtFBOkQYILnsvY/PUhPq2j35nxT1wKf98FZdd
A/0T4IRfKFh6vYpA+pA4JwVzmtN8qPdKnciaqEvOdO1S8E0XRgSn2mpgQWi0yDnpRhdQ7b6ESoPl
YPRL3RbJ4+i8mez3RCrJnV+JpGAW74UJhWQUM8UmSYH3uE1n3IGhOJVqcmAQdYMmhtvsuwUmZG2G
qN82YexLMcgrqcW1aeHBcvKSOzZpnFODNuaYvj6O0KvbjT4UoViyLXz7t8NBHNBvrDIgxsvtPf1/
fDjKyAAG4LtFP2TpEAHIomW9adG5xfAnAaLpqKm7YsZrNqPY6Wlh+NrOuuQ0rRAjoEpFAQnVwQyI
l1qouphGxZu4wOMB+ZinFxAUAev8y/JMqN4Qb0RHEiJ3Qeh+zC7+EyXsbfPkT3eOD6wV1BIBcd/c
Xoq123T5e4T7m9S5Bp1s/B7z1RhA/xl6qhn0KH5S9V2X8uEsXyeecx2M1eCoByADce71+x3GgJ+Z
NsdlsqGzECMhio1trXwfmLNpmgiyxRumw1lR22sY+lHQ5dWO1jgjvTNaD+LQSvdbaTZWhtoR6C7b
rSWjLVjO3ddfCEpkzOVClEJZno0Lp2lTLQ3NaHZOUMJ+iEgEaeMmfLq95l+fdZwBDd4XXP2ABosK
lSXNeDtMeAwcUEu3YPpIxqe2hBQtclsp0fHqBqOzuPRoMA1pCSETBv5LGwo0uGit5qV0j4wwBKDW
tku3VQs3wTy3Rs5Kuo3J6BJ19GxzW1YzRqbSoLUtV7dfQogu316BlccXU2eaA1okDIMCxnq9ynrW
RLoVMzyHgLkZdwyFNQrli5ZLrpvMjpBWdGrTzrWCAIp0+rGNix3GBA86UrdEMrchMyQkFHETgX62
gaFpDAzH5fk2ijwZ1mb1bF6smhAOxrTMK6fFW2v26Q87SoHxgT7L7Z1ZfdAvtsYQyns6UhaQ5ONL
ZuYxoOz0bYhz8/rLSvywe5iszW17KzQNuAw2hhDwL4SEIn7IsBIlo1POTqlLnhUAH6OX0V/AGS+g
QOeosllbEwxh99bh1IOo5rb1tZsIxrplqkkHO8onuOritmf6qC84PXayjMgtEPthalQr3pQWWOVe
Mia2Fo5d2hI8LebnKenzAuHYsLX0jzp/rA2JibW7vvDfWYj3gCcQgfNxyzKGTgg7QbLeAhVwQt1u
vGPanmoHU7Zzy2kTPSWGVWAJnReIdQun0awLDEPNLWBluXKP4MTD5IpPIvLHRCG8sdV7dfjVDJKM
SGJUpIjlkPSuzKlip24qgFpGWdS5axRkfmDH5nOGCWgLGHM1kgWdq3YhfIj6MOjMMQ907bAYrkSZ
Ng0DgEg/8AoX3J0nj1G/PRiy/HL1oFzYEh7JTi+qPFGwsGHxt0pfbP13Tf5NwIn+7n++R3DAOWtD
oif4HsMErPeg7psA2kvj9JGkR5BPlqEh8fgrdQOkfRcWBVesaRy0oCosmmw89/yoA9ui2CG6Kcew
fKpQUwbFrknvxyHfNGq0u33RVwrJi3kwgIEHfIGbCKe1zM1qnnKYt9GJcqkZTPnPiv7Qwkeneqb5
zuGaq2hulh7SSfOLf/HiX1j/dLoXfmaeFxRIxRnQSNStATIyRmtnDX4ODWBT8uatvRJg28f/QFaB
OEs4qkmjFykNkfahtQUFg2h7eyVXbwJm4DFBCIl5YJaub8IER2B0BtxYjGjOs3jrj7FheWXPtn0f
jN956UHmSWJ0pfCD7Vv+aox4YEnEgKEdaseucorTE3OvBJco8FFkN85+BtEovf7O7U0VeXH4EWOy
bJOUXl2/dVQqGbq6thc/QzjECnrMqTngZ6SdBg0ntzOf5yoIg2ljbEcfTHcM2BNQ/dVYFSI5Q2vO
3cJkG4oVur1EctcL39pxOJYxnPuU7Hj6Dm0rYIzdKmvclnqlIWPqWL0xnypE1hILo+Z3bS+JLLDL
K9hoQDe80cxfe31fO57OTK8s7jmPPQUsvY2SBhV6MQqINbt/8ZwtQ+4qxi9BuixCm4tqShQyw9lj
aNKjycapthhNYbWvqvd2JXlZ1rzupTEhTrbVvhsMuhibX5cJruYImbB/4wQvjajXa2pn8xTmBK4d
4QZrGj9VPzINZNz0LWa5R4dwl2PA2O2GeVMVfjFmsnu0bJr4aOPwYD0VyLKAe/P6B7BOa7Mot9gp
Qe0y0z0AcHzMQAC1hIJbfsf7TZf9tKtjEUPGKN5Y5Ns/9x4X9sX3G1yimJTMTAYxzCBrkWyO2VPt
TcqmMvpnBcl/LJ3FWLuzgDfg6gCrBcy2sLGTkiSkVx3cm8Hc5unJUH/NzVvD7pQy2zJ9gOuyfMjt
Uf6zDpMA1JxH05FWrhcr4sIjxkXoAGoKVACEB1flCq/AeU3gNjEJMj1H3d6uQToG0sGQg1py7F0L
fAG1lpzKkj7fXvWV2YylJwBCHIgtgujHFN4E1R7qFj6dnJL7RW1x3IBLG+UWbAD0ME7p1t7HAckD
ddgUXr2T5S1rOYWNUAMFbIwjIO8VtiDqhrZJVZ0sx97MUj+KN7n+1Afp2cEAXcDUB8n3rtTTYBDk
spgGdCC8J/jKkVl5lmYqObWW4vGaBIC4dBMU6VvXZlur+qs4g6dJb9fKJl+ZFbJAmlO9wu6RU5k9
j/RB7UBqbNlARrpgudiAxhJxa+s3kYw5fn2BAVwDfpiCh0QsZtMojrS56vDmg1GXxi7mpPI54DbQ
4y6/63SwrspY/JYDKxxoSAhBdAXwpEV6RHBlMa7aaDcwORFwl0MbK4KuR2jcgX1if3s3Vx4+GzEb
yBBAJm+Crf3aZ/GyG8yE4NHtS3tvo0phx3d5bu9sM/ao9maBSfS2wdXrslDjgJsEAwOa2PWskrGt
J12FmyZog6CxBPo5DCiN5j62c4yRPUJv3YNYQ0BL8OBZoHAGrk1HBQdRtZ+o34vwWQ1fNVkEsBZD
g8RzIdQFsn0hkLteiSg0YlUrEnLqMyhVkcAo8M99osFxIeejhdtO3TZst2o+BHUpg4Msl0bc8Uvr
wj4YNAy7tovIyWJz7rYt4EXGyazcujdAlCaDYq7uOhgkdPRLgFYXu/xx1qgQjqlgDVKgUYJjnXe7
SYsRZmBCIaugi0SldfiVtwIjbCAOQGdhKZgJqVfBO9JhPwnwHlDQU9XOL84O35TsXLDKxZgEqGxR
N4vAoFreqfW5yO/KUfJErn64uZBjmhgAgaLV9SZr6ZB1JC7IaTS3ds03Vh37FlrGuM2N9htiXZLT
vhL4gIgDspag4oRIjy6EBK0J/u8RFR9oN5uK71Ro4MSEFn5vlTIClVU/RbG4ECvHPUaZ6frb+Kiw
MA1b2EKtwsNZ3pFIGfc94Fe+nZXH0MHMfpqVxmEoo8mLqCl7iFdXF70OpC5o4KJBdv0LyBRlUxcp
5MRwcp0MVYMILau7DowxCX+PsjeJK1l7iWCNQmkI061oe17bm51hGlmO3WzzO5akfvtXNz2DG2co
PlhG6iL9VmTdxrWLemlT2NEU9FGdRmEzb1xzrtwq6DDLkf1k3u2PW1tLSEUvBNZoGOvitw1N33Ni
OOTUmOy9qMtNlYEyE9RH2QeGN3QeSlq2a/bQDEfnHbknHjsh9SxTqnZ5ir3rLC/h8Zac2y3tVE+p
X8Z8d/vb1jzBpS3hnKRxrLByOSfDOLtxB8S9zJ2uPaCXFoR7XhfcKng1kdO3iKuB6bUxCQjAore/
Y9lr0WkDLIHXAgVOVOqEG2c2Jqe5g9DLrM3jaO/C8cVm+6oG/zyt8YAE0eNtg6ufBRTawv+OBtsn
1PKi1GHoZdIuoIVTMUOSijgeZxCC0ZStIpP/WXNcaKhj9AJlDg0KaNdXq+5opRY5grzK+DaY94X1
PZJNQq6+uJc2hKtUZziNDQq3Jwb+aha032Z7Z6UelrBwLT/W/jh/bFlLTvJdlnDMR5tnbO5h01H/
Zt1f2zlX/fvtTVp1xBffJbpBUyMopJg43hp8kJLdURAgayeF7VAvbv6Eb3MjY1Zdu1AYmQVwGHgy
zJQKIblTDzzubCU8W9mg+LNmTO5cFDJGjLW+MuJfYNoNFAygFSu84HnM1LCpKoBz/NqNPHQYQU9m
BVXw/lqB51LZySyunfdLg8ufX5z3umUVoxogLXXhgJ856J2ffUPB7u5ILtbqp4HvBbhgVN2BCRJW
0K4ibtuxiVat0/kppqzi+Ud9wNRDMQBEXx3S5hg5mxmPzERRgWf3ZvKez0+Sk7P2uFz+CuHWGWXk
zCSyAMHK/3SgaTjw743zivQDmPfRBR26At0QfyxPY+wx9R6/hHT3cypDvK4t+0KCCJUfUwVAUbiY
mQJe8UEd2QksQm6VAgaaHOvZcfuUSzzoWiEMRaj/mBKfHTOc7TyzZ0BcoC9qg4oMuIRDYSY7jLGe
B6dHOeopLcAkbtOjoT81nQRjs3ZzIBCxcP0suk1iMtsmVWsUBfKfVjlOJAKVhMQbrGwpLuaCMlsw
Znhgr49wb1qlZc9FeG4d0I3FIRwC3rz0I6qR0rXSIHBl6xykcRh2BQc8AnvBXFbRNuy0LDrnf/UD
hq3PIMk45EF6HJ8wTMGeQxDWJpgM3tw+ucuJuHoJIXG66GwAOKSAKkvsAIRTlmh1b0Vn0MGPmr+g
DvQWeiCuEd9X1qYeJNGKxN6nC750DNNcDLyEPRoXkLL8iNTMJdPZab9BAdFvikOTPNz+wi/7uIi4
oriH73MMwNWFq9lRHpYD08Nz32ZBXei7Zthm6WPt6K+M+LdtfdnExRZwQ0BFLWxg4nRSXlf/xxZQ
WIDKbGvQjnGLbKWYEZkhwaHbY96FSWqH54491IMGnksoFeeqW8sICVYNId3CgVxwyCJxtI0KVYOM
ITyPveYnmBGy9Ydkdval+vP20n11KMva4QroeJ8g82csF/7iZGSJAurdIYrOIGhqBshOJpOPIoev
5+Vh1OK7LAO2DVwEGOXBGVHKD+m3rp3Ny18gLOrCAlB2Yxqdgb8YWbon/aE1IQao537aQnswy30a
/rn92Wvru6hOUqSY6F6IjSNLq9pMc/LorCC5BKuEPoA8iu2lvc11OxbI9QHYw11Y/vxidfsWQ9fG
WEVnPdsp4Z+FeAXkFdE/pv7FJiI9/48ZwYslNUZlTQ4zfTgFVQw1vRTMaGnrtTV4WGSH82vAtphb
4MaAKqCULd63qoYmNLIwmOOTR+HD3pN4cFl0Cu0+MF4n8j1NqOSOf4XJLUahoofcASnsFwRpMU01
zyZ4arCFbclueEzuo33UnrStKWutLb5J9M62aaNEvwiDoEJ+vWt1xfsxokMEtmEMqdyHuAhHFr8S
dRvJDqKz5DxfbC1nAxwnCyRX2LqQGHY/8T46333/sNw2OJ+pe3bc35vNeb/B7Nd5c3afgidIMLhP
T4m/+fMCokMP4aT/8id4ePl4OL39ASWhew9GncPJez8FD7N3ioLffx+/OfvHu8nbWW7nHsB/+757
fvwNlvlH7/nRCw6SDVpz+Esd5f9+iODwsxKDf9byIeFJf+Bus9PdWVYwWRb+1mItruTiOqXaHGt9
OcJGmCD2MTsTgV4oCwo+g6ivZvA0I24HQFwc4QVFotmkoCM9UyNxzfJHr8dulAJ9N/2COvSsx56a
j9u+ClCXq4cdnxsPDKKekr405lMBAZ6BlBgI03xgvra3HdfiDG/9NOFoYgQGeCvSwHEdIJ30QwLF
WF1fcHciXdbhGcVyn0nGLE7oHJ1TEPalGab7JRH7mgGMrUJUdgnw8GJfb2A3pHo/lA5uVmbAtddw
VdHU1P7tRVrxuovkJyIBiO4gRhWSVrNMAW9nNoK6J/fB8FRJEL52Pq7+frEew2LU8/jy92PqdI5y
0PzTwOJnNAxca/ensl5s6pvxN5JnoPp2R92vJjet9gr9G2UZooZ/ARVFx+zyk9Xrhe15Z9T2hIXt
+1w/25VB9xobJNPma44fPQh0IvB94AhwBCtRX/Qxmlx4qtMIw0OgCNxBPDbRHiGQnbrIumTT9F8h
yst3XVgUSkaDpVkZZbA4/wIc2X2x/Zef54fUS73W+04wA4s0z+WHt/v3YPSC37Z3cH/stFFy677O
Xgo/Q7h2IDLhaaSx6Kyl94oNrQqMYM4oZC79pjozgQ0/6lPiZ1bnWp19R7VoO0LKgt4R+zenpWdM
Pyv1PQpfhhGDmts+8TsDVF1R7MFLwANJgu+VB+xq1YRrluTD0IcmwQGtwT2o+AmghB3YOpzsrcxq
zJCXwe0bt+L8rwwKcU6ah62S61gftPgeIof5rXLnsMgnpeQIrgSLMAQ9cnScwIwhstppQ6vGUZdC
Kk55r3tAMgtfo+CTa/1cgxSa8W7M329/2me/UnC5S8SByRykvBh9EryJbjZF0pRZfNaa79SGZ6cc
etiRulUJiMKZswc9WeCQcW/GrzohXscfZhXAoEHGzbTiPDHmRTHotTSFADy6vuNt3ChtGeLbR4tG
oJGcQBmZV/+Y4WU56hdWhLPDC2UqOKStzn3yoW8TY9tF33gRgDL79rqu7SSoJGANcyygrRHihbhD
TsK7KTnzGVNepzI8sL4AcWb/s8gj18G8qYe857bNtXtxaVOIH5jJYpIT2HQQP2LoNdCDsDuWkeFB
lOGfmwLCFrN5EATEKPRyYy5CFbOeYmSIZXKm3OsXzfEASM1af2D8SKRloVU3aaioY4BFC11ZU/iw
vu8piAo4rOVKQCDh2CdLb3B4IdWWhfQY99BehZKu+UiiTQ2MRYPJKCd+GRMs+TCc6v7PQLRf+U/9
vm29ZvwBhd86fuvQaBwR/CTtPjJ3Fnhv+D5RPxJdRr+z5j8AEsR6IepG6iD4j9icu5kkdXKOZ75F
IwxANjO/zym4KmUd/LVbBEodiiOHOXogj643hvE4zYiTJWc1/o0CcyIr06+daxMtWyAEP8tkwt/f
1vFkOCm2wkFgSvp5n8zHOruH9pALTOLAIUHB/7H2JG4RykkYtkd/GgGP8C4nVgt2L8g7nQsTI0Na
7ybJAYVRye1ZXbkLK8JbrCMjQk9owMqZiePm3P6NSr1M7G91+S6MCE4Oi1aY1OmSs1L+HfOj4fi0
+KbYu8hMXbt8T2TT12uxIqiPP+EcgP1/5mcX95QO2oRwDktHQz9K7zMlcS0dzEeFjJN27YhfGhI+
jI9GC6FJGFKtZ8VoA2rh/T/HVrspdP+271k1hTYU4qalhCpiFTElPMZkbnGbeOOr/ZPTodFLPKf5
lpA/t02tpeXgAwN4T1s0xVH+vr5OCkj8oNiJXEkNjYd8KnZ2o7iLFhBLpyBls68ZIDb2bPIaxzIc
98rewbaFHA0xwUIRem1bz/QhIyps99pTVe0KCA3ApcsUwldW88qK4JvMcCQOKvnRubNp6VZAnprJ
vQbB6nE2n1J9L1nQ5UcL4QaIbIDqRy8bw2miSNmkxnqGynp87hJVuWNpVvtKZoHkviq6IFSyLDCG
Yd6OtAaZbmWxO6uNk2NkWmyD0aoCbc6y/DYNyDy51cWSk7VyOyGShOI/fPSSXwmOBvJulCEURvjl
hNsWRBcoq//meu6OOUbBNebTln9ATv3H7UVZW5NPqiY83guMXNwCAj1zfcRjOozVS5rmzwUI4TRN
FsWu5TcgQl8Y5xZolyaWyQ21DXlipdkZ5DzTFtT6tdvNCTRHwxMBiEDlIQK+0oXqUYfIs5Ip3658
JmQPcYf+l2pLfAV7TdXyOu+zcwOu+3T0zPcZgtW3l/JrF9lctBX/a0R4n9LZsgh3uuw8TG49geZd
Jy44R2s3+VH64A7bRMFtiyv3BwYxYYtZS9AzitWURClixjAPc24aOw1wWJRja1MHkLki+m7Rtn4I
9VzGLSoaRXkS6MOFahvgEzyOgluKTIXlMWgvzoPaA8e7tcKTARBabVrbRJNUTb7U0BdjGF8BYROG
6Rdo6bUf0khkzlyDsVB5rzpwX1PiqhUU7cFuY58dy+/peweBqlxxmUW91JQ05cRzs9g3oPxhghRI
V1G8ubY/mswZi4ZlZ41lLqrZI2AiqfFvjCzsK9hGkMmL4I0czQ8nBWL83BitaxpvY8NdIhVcXf2U
CyvCKxnOkLNQ0jg/T+jfDFi/cuHuAHH37TP5Jalblgz/AHq+JB/YPmHJ9KFNBk6zc5rSTWtDbDAq
XjHgpLMdPVh0qxjFnub2RiccSiEtGO8gRS27imI68vkjwHoIXOHCICqiwSltSN/ZWFIgGG2fMx8s
Wx73gH53yeH59++/+XkAsuP2p6/djEVJAeHpQjkhdpDRVg1zO8NhKXn0BKY5FDpxPtmGZkGpyBA/
q1djUc9B3oziPZ6z63W2UjVStGb5xBlKHZXfI7xC0W9pkmcoSrTpuI+d0a2Rk8yQWKiivzl4jv/F
F6tImxfmEkC1hN8AMRZWN9DEOSt4Qzx7wLMaIjwKJguzx6xqmZuVY7y7bfTLlBA2F2oaSPxQ1cdk
sdgkARPEzAYbVg2wsRD2Uc47dSzfM9VzBnB7gPV/8MHoqTk/FSP33YlDNQMtbs2QVEy+7PfSRgf4
aZGEtJFjLX9+EeAqXcmyCFjVR1sjSqAwxTOhGOrN0xyiQGWACLPM2+3tj19u6WUMAzJnhGRAr+K1
Rqnmc872wiYxIjKmmhM/lnyK/DZSKXD16ix5WL4ersUMuPfwXmqg/RBhPHqzEHLpMAPiFj784VXt
aRPdFDzemBVoCoa3mt9FcQ92zFNcn3jGJT7xSyX480MvfoHoeYFoMwZux49mBqaazCfTXZ/eG3r1
jm5Y11MX7cVszKE39GvEUAPmeg9dBbIz0+XqkbAdxms02W9a0rCrxf8sO+ClRXxmAZ0tHPdqBsF8
3mHDh5yW+7hMhm2aUXrQGAa067DR3DlpKUCtlIPX2zCPaVVyn7exulGgjPqgR/Yyq8v5cJg5nV0n
ZZlHKohiKni8/Srn3yJD/0k6qMPXTpwEUYRi2O0DJEb2C0ENfj/6i3AahiruLMRg62wyM37sKOuC
QldMv8cLtE3GBLIR0JDd37b35bZ+GgQgDG4Yo0g4N9e3xJijiBBe82OE9lWRP9n8SUV01DdPfTO6
Vv/RDHRPimHL3tr9EN11xk+4rzmyJA/TZ13ocveWHwIeEJBxUPTS4Duuf0jo9IU9lC0/QtpjH9ID
H94g+wPl7zrywjAO9BqUfuzO6aHNTaCv0j+EUcAesu5naPSbKjwWurkrm3fMHkb4P0LM8fTtefpm
ErodZISfXwbmP38ttD/xY5CpgEvo+teOMWp2PBv5ESWdw1i6TqeDOtlypwwii/wlTDto6/4xMXSC
8vBBK+ag5YYP7Y3c3A/VIW8WkvVT1BpeAVZZw3k2pnHhNJXAXz4zXnFVMavwCdBCYC9q4ChNw8H4
mnXHzMqr2W0Go3os6CLKq85RBwxVqMS6nzVm5rhdaEV36pTFzK1HiLorMTrdNkZmQVuoN2r8UleA
Ubtmp9uHpGZjEXR5Q09J2mHGs2ZJAVQUsfNfcxICvl6FXfKrro0hBE92Ux1HJBQfUdooKN6qTTL6
esHteVNoqQaEwJzLyNjEGGPZIR31Lrz2mMnBDOX1Dul6DNopA1XHFuylFYt9o/9b0A8eTSATubdl
kxLia/NpDlwqOmY0MZf76bIvPD+dp84MLZgDXIvVOKn+xsVe376tX74JHOd4CDGeB1QvHIUQJJp0
BBV1VJJjGLNjnjGcvuZgGfNdSo56ypE7Mfp22+QXhwST6ChSRJ+ghYBQ1vUyRnOoNejokqOZHNDr
3Q/8OCJFjPXX23bElxNvtYYNWb7MAtJBFNOjXdj3KU7OKfVcW+Jbvn4D6kGYCUM8BqeKDP76G7rR
qS1zQiZE5sbN7GbX1AfoQgV9NUmCHzGKX57lS0tCgzSvhqJpMzM8zfbsqWRWXDLw34Tbkj7Xl9Mm
2BHcT9bWfYhOEezo3T0CTb8qwjsjzDEKnPzKGln7YHk5r7wIHByCyIXsD9Ed2KquF3Cq9NQKKyxg
dY9g5jgyH9wqxityg55ubp+Dr0f82tTy5xf3qNdKrYs6mIoydhietDpg3THNPxDhIXqQHG6ZMSFi
ILS0dLQtsYxFfLAhNgIufLfKDQxVAwvWzi5ITG9/3srGXa6kWKE0w24GGRss6vlznKJDYjN/Bv0B
hm+j8O9tWyvH/sqWcBh7syN6WjnhSQEwIx48vb8vkGlMpiSxWjn0V3aEwzjGrdXrGezM5TvQAWC+
Vje0kpyLL+UbXK0rK4IjQiw9glMBVgbyFpv2W8/ybwVT79SX7LHWfRLGT2qBGThj7qCAKJlL/+qd
ro0LjncuK0drKMOptF6d4c+U/8Nc5fPjFuAvRvsQuX5SNl6cerNkbMhnEp4yB9QNIzXi585UBy+k
TbXp66o81d0oqyKv7RtIBYBqANwSvKWCW+xzMk9DzKPTkCmDmwDZfsitqcCTrMhMrTkQlE+W4A4V
FHS7rm+1aTYxkoI2OnG9TkgAbgpEs2WbA/eLZOoha/OwAb9kXY7beq67gClhL+MQXLkOS7YEAWcM
vukYvb/+DXkG1xJOcXoKhyH+rsUO8PodGwI6cuJNVdNKGqFfiqrYVMjzOoDvYeoHvQfho0src+bR
4elp7CG7pzJwP6K0CX3EsBmCdE63CWNeZ8YnFaRrt6/+um2A6jDlgUgBqKPrj63bSTdmg6Yn8Btn
3xKnVLaTVkP9zdFSbwT6G1wRlAS1Q75zOgx+XZeh5C1cca4I41GNRNUcSiZib45bVaKSUUtPpdPX
+WacZ+O57RvggGwnKutNZOpK5mlFXcQ+i9NINsGzZh/PJDRE8DMwWSnsN7dYQcxiTk7KpEGzLamz
rdG1/auihhhCQX5+p0SEby0zV2VjNitHDcMv6OkuETcItYSbVc/KRNOuy8ERT8NzCQa3rcMb5hel
vembWt/e3u01c8h6cbnAbQACcuGgTUmntlZTF6dwLsBGhnS2zDuvhivGfJFMn/VLBRHHGjOU0CLF
/izjlMu6X/iqolfsZojm8qRy27fCzh0yc8/ieJeqxzycPdAKDcR2O2p6OSVnHb3mNtfuOkv2JKxs
MKQzMF20SJwgRxJWOW0jHulmXZ1qVJgqC6QCUbl1UvtQNWPnJUn3pJI4uL3UX9p++PpPFguwvywU
72IVMVkqA63a1aemtHd9+IPUj3X+ZrGzA1lfIAaMhO/i6TlUZSz8K94aeHgL9W4VOw0W1Otlt6cS
Y+e0qE9UL/5yKwwSY8BkaZJJHto1O0BSLB0LMDUBcHNtZ0hZ2jPbqU5pCg+pZ7npmt9YZpgSO8vf
I8SUqDYsnCC4IhpGc6/tJGg4Q2u2rE9TGwd5g0ly1OWMId7o2YtmSOLllffbRoUDs87QFAZgYLlB
F2c2jDtGME+NUliYl4+UFMU2BAOmJBBa+ySU/5zl5mMiUsxhSqDcmeXEzanSPDAw7+yJbuskPPbt
66DIEIIr9xAncJHZxnO6POPCN+GgEmdwIJsHHfaudQnG4g9ThxyQn41tHpjVB5vvC0i/5tZH4siO
49dvRTYIEgS0mJarII5PKMpQTqaWVKesxwx1+KFoIWqQezwGvhNr7u1b93X7ro0Jr1mXlmRKq7Q6
FRzKLw0g/jLioS9zfRhIWrhQ8WKChBc7KJggTcxzq7fTE+ThNuWB3oFn6Y+xa70SkEsgz3sXytu1
rFu37NH1JVisoh+hY4IOua/guVPbHCBoAatUyYIRFFIphr6Slt3nVvV4ew2/3utrU0L83EHUclEi
TEGe1yaxb1tPaSZDM8lsCGEyaRLSgFI0wzBkgZn6voozcPrntm+WnH+7/T0rB/Bq6YQNQytnyCvF
SU95WLtzua8zHED7TtFKb7YlHFgyW8JVQ7ndKGIL26Q8lubGGL/xnxDb9bJcNlC5kuVc79LySy4c
lQFoRZXksITJxnL2RvC5OBnqi5MWPUdR41fk+X84O7Mdt5GlWz8RAc7DLUlJNVgql+2y274h3Lab
85icn/58rB84KLEIEd5AY3dvGHAqk5GRMaxYK08+DDSxQyBqg7IXNG3ulFcViClgS01bfUGnDbqI
5gMGORReETbfEjEc5Slys5Ckv3y5/Q3fpwWUs3jNsDvKCwyJXu+2tabZHOU0u2Q1+p/nrjrpqd8a
d1J6DsSzLv++vdzm6b5db5XvW5laTrnBetCcuvKh8J8+/arc+ZDDuLSz1JJcr2/2m6X0VXCiziJz
mpQhsjY8yOVjHv03tsi5Th4k18xGM9LZug7l4Wrsd5be+oQUCcHFLR+Q6bbrQ02bydZmDQR+M0p+
7Ib6xbapeRa/0r3Z/02n+Xap1b2I0trSm5KlxvnbzESAghqv2h+DEm34uzKdTprlh/MAo3EFM0/t
xcHRFKMrUGu+fdzvVAwX9/32l6zuTRToc2eYJZ7nvr4Mh96H4rH1h0P3qXgCovU9PA8f2wO84sj5
pZXrFaMHiv/2j9i05jcHv7Jm5H3qEAXf7KKH//B+zP/A8AbdVPcl/yUXOwWJvbVWlhxkRGeDXWUX
KzwVUcUwCXCWY127+W84Zo1+j83kfZ9oOeBlLAikB7Nha/awhVolUKwuu8zScT4K5g+kf3Owgvl8
p8yfpO639tDP59hE5zf35+YwdUdzrwy5kdXikcglAUMZS1F6VdESCMlPickJ5zW8NafxMf+HIdSc
fsXveXTDvZr+9nq4J5Sn8FLcpuur1EhSmlttliNP0WiKS7I/hm6RICPhhUmvLIUmq27pknXlfzld
DxS4ZBkUb91Y9f/w3DF5Qti4pNTvBipFMo6tXGPghi6Ocn6ncqen7DEvn8Zs3DHkrWf87Vqry1TL
Ca0MvN2FZlEoXjLpo+TsNKaWu7B2j9QaQAcsUQef9PpkU82suk7giZ108NEep/zgRzZUaTCzjd/t
ZK8AtbUeZKmcHxR80FiuAi2zlfW56OvsEszncJHd/GOa92H/OJk/Bufuth/YfGaQ+7CgVteApq8T
0ziK7XKSJRYTX6fEzdHyhr4s6UdorRVXBnYWmp5UGwd1/jXtlSq3dgrJokbPDz5vyuLXJ1tqTRFH
fZpfJBny8zw6S+Ext5CT7FJPsg8oad/e7dZ6S7II5IGwwVhjeZpQ0+JRGRmijuUHQ3oE2+MFwadQ
960C3pkO1p7bC265PtiHlnvA0aI/cr1BPevlusv1nEe8MhO3DZ7/TBH//TUUX0JtD0OztT17EebA
dsgf1yOxo9XN8KU4OX4vcEMIe8wQmo/CM2IqHcXnMgp2UtV30Aq+HfVPtOfhqGQUcz3EZ2Uh+Cgh
FZd5Bl5BgbIrtctUv2jdY6t96Z3hObOD86C5laEdmFnx1A8hzXDQhdXcM/hs+HP8S4ofum+3z/0V
srS6s8xzMH8EAnbhcFjdWSes5iAMsvJiF8l93BuPTVv/qznVbwPwM6SSAwZnMMuuC/lUS6rXkIhG
bhgRvip6eQwa05Ob+aOUnKhx7/y2jaBHt8BaUQiCA4uLfm0UmtkMmjlK5cUy/4zB9DSriWujT1HO
fih9KqBjaZ7NOfW7PnLH4E63O0+i+iz193OA4Af179s/aFlvfVYoK9E1NUBicl7XvyfJGz2QhjC/
BHbgGTqjsbpVnOMhUf0q/Hx7rc29v1lr5a6bvpDNYNaXWMCXuhONUK/m4EXm59Yer/XevlaXLw/j
zKacydOgRQeNQWD1syS3x2LYyVa3nl7Mn4E34IEUUdeDPQk1I7t0cGPNgPxOqlcAKUr0LuHVSWWv
S2U/yrTjzKidle/N+W+8f6yNAigASdoF604B7AlTkvdxfgm7xitj6z6dmhdnlxXsHYxruem2TFea
+o0Dh9bKVStpL1kiEPlFA8jeiPEgx8OHLvzcWf9moeO3pjubuj8E8V0ohp+6/pLtSgsud3ZtpzDH
yQv2m7Fka5Us1F2jzXNQ4N5MPfNUu0Tx0DH/3DbQrQeRxvHCIA22xwSOcn0bAMqkkdGw0bj4z87C
+zzKD8Zo/p6K8cEA62rFlmeExQdjMM627Itu9G//gi2z5UHkUQQOqL+jolWr3tDrrM6ZtmO1FqwO
AkshM0MinHb895bxYLPQNSzDwrSarveqFhofa2gXcI+suHbnSHAsO+pBCaa9UvzmUq+vBPrRlI/W
4TDTKSZDoctSxWEMUZ+dhPgQUzTYca/bCy1fEElhWGZXeyKTrdvYGvh+mg5T8ks8gE1Od/plW4sw
tANgkwF8qDBXGbPG9F5eOgQSEpyjh95Sfw9NKbtma+6ht7aMnm6ySpkbDDTo9etPFORlJVcBEUQj
DRSLnst43DmwjRjFWG41g/gyWmhrKWOj721nrMvi0sx9GTzkY0sfJqB5c6qkqQ3uI0kjV5aCyUl8
iQ7iiYdKzg+3jX7jQKlE065A6GppAq5uHSzWUxO1fQFC65NuU9XsXAep4tuLbEUFEEHStlbA7jmU
jq4PMy+zyDZpH17i3P/mHHr3DyTa3sfLy7cDs//u186FSmLndd2qfb9ddF1dcSo715OcRVPR+PDh
o0Eyoo80leLQJPet4409XGSHQL+r0q9N/CBBWHx73xtxIZQsKlko8GJVXh9uX2ZMMmlpcQHRZh6t
OAoODaM6kD4ziWVr1bExkW6btWqv8L71agCQYohzGQgCZr26jHk8lmrE/1x4uaqftdwO92Y56h66
CMN93NqLRSnJqZrikTHp2vQGByRBrCT5MxOGkpdphTj+/WHQZ7WwMjwfP+zaBkZUG7MKZZFLLaX2
Y1M6ykEQFz2oVS0/hLUTHpqhmnxDj+RPt1fesnGGhrRFuYg+s7r8+Zt6qRxNPSzURXWRjPkYVP1d
kXhTLZ9ur7IRYdE1WjBXHDjZ48o1yU40j+1clpcuONT1T7W/+zYY/+2WQ7eWYVIAFCGOliLL6svS
tR1FKTccY5XyFbOE0HGU74dZeyr72fApQuwNvW84KnpIRDlLeoOrWN3eOY/GvEjLCj0k7UEpGKOG
2CuzzqWm+EZ2159kNH1uH+bW5X275hqZWVRaC9EQfdt2+GyH51j+0dufuky+z6nKZdqTjoi0UD/O
AFPz4ksTlqdqr86+8QIsrbNlbgj+dJ6Aa7NxlEBqmBuuyKtmTxp/iHIvflX5G1aBFSIhEArQoCbe
WL8xMpCatKgHmtPpnZIcZFD5FUnjoe+/DtlXZercMPuSpYc9LdCNSAfoOLEAVSt8/3qKsp/MMQg0
sscuU8Uh19ufGjIpXmrFsptXduXf/phb9gOrzTJyRqWZqOf6IGUpLbt8mkoCq26uXTOWKzeEs/dZ
6en/9M59nZroGvVJjSCyJO/EWhtOmKCVuA4cPEzh6/mzksK2lcQSTUgHcLiIPHST0uzYaHeDVCyu
eGfEYMNsmGQmDmKiBL3RNa5DC6a016qGPmT3TelaN9lT1trYENVVZZnSZ7gDINj1cSYZYJQetNkl
0fTmLpwgWC+NcfootCy9OKUKakpSQxjJQ2unxbXhSJdKFUKINp3Id3MAgzYOwm7m6gJVHvUqp/3Q
d9NdMv8PrVx8DVOY4FXAnK0HHEDTd8owpbT959GLQtMNtcNtk9zKNoBJAFelpbR0p1evEWQaeak6
QDTCQnqwcTL93Hq15dtB44Z9+SmyBKw9Vu8Pte0GbXZs8z2h+i1DUcnuUAJXQB6t53YnUw+RyAas
EaQxbbQvovtze5N7C6xy/l7YMzNYWX0RxeMofxvLYM9LL6a2cmAAvheID+dIkLNKTo1KirQ84EMV
2bFAgPYechvdL8WdemRsS6lde69/svH8WYRShFMUwEBOrVYsojpP4imsL/lCVh3JZwu2dv1QahDZ
7gQsW8fH2NQypIWhkHVc37N8rmS7KkV9Ka1GOZRilr0wi3d6NFv7ITZRABXopPdrIzDlVC1FpdcX
vWq8blZ9GaEKUyQuBFXPZMQ7OceG5yeFB36uqxZwtzXKHQ7L0Z76skEEmuZXOD5YnX7S8NButLOx
LV/B2ZE4LWXmd20YisoyWU3aXNLErg+6Uz8NaVfeFfGOkW8d4KI2tqB2ltGg5Y19E9zNiASMotMb
grvsOEjRRalOzC7S5q8+7RKZb5gEqkekMCCsABYoqxtlVk2UJmYmkMYrv87O6BVJvdP02FqCKAvI
DpxK1MpXwVaaD9NAjxDsmOihK7GC5NB32V6rY8MObMIadkFhichj5f6cAP+XKQCr1MZ+7K3ElWYo
mszc7+PTbSe0sRLBKmgZxu1emx3X30ei35ppzNBdoETx9fh3W36VoSfcJRN9f25g0RYlEKBilKnW
UDFVyqtC7wFBm7NsP42GPfwIa8qbt3fzPpRhFdqb4HEoyuEXrncjx2oyKCGhTBH1H/ShKGAQQVtS
C1vnPkhgQBhHu0IlWEgHu52cw+3V358lrpaYFIAyDgNQ9vXqDJVXJS9meRFDhYRMlhjPemBlflCO
1MhGK9rZ7QaQcfHtlFdBelDRXAeKowo5eqRX1UUbQuDAs9QqH4Sc2G6mSNaHURTJ0ywIBewmB6Zs
isD8x+wrJJwKZsiOtzf//qLzcfH4/CIMic9wvfnYzIfIDMjiYmX6Cn/iB03+jlZTJ2rPsvbc8kYC
zWowFUEwTBeDMPl6tVak0YCuzYJwVMvcF6Kqv+NhjMHV+0x9HsuS2rZU1FDwFFKs/wPNla5+GJif
jrwhbWC41HqpRi1stqqdV3fLCpaJZWCtuHDKz9c/TTh9bsW1XF0g/ZnC5zZ5bmKvGXZiva3jRvwM
2Bn4bLLZ1XEnTWgkfR4Q6wlh3k1hGZyMIFYOWZoYvhTEn2GkUnfW3NwZ9VCuMNB7e5309ZNcJHpC
ONE20VGWpHxRS3yw6qTyalP8vG1P78PopfhKx574i0BdW31hJW+NslBZTJSTu/RDHAgakYqdgtTt
UudAxXvn8d1yHoTrsKeQeeF4Vx+uJHwmBsDpivSzKv+olENkPWghDI1C/52Yez7+/QvMBt8st/qC
QyccGeYroC5J+xGppLvR/A6qaE/SbMtQIJ1aqG1tpibWtWw9CavaKsh3+OPTkIVHMU7nsSc/UDNg
9cmO9W8ux3u/UB0z3biuqXWjFHfVhPXbqXKKI7Dks9P9mTX7X3n6FcErcttKNl0g6RZeAGQLtfJV
wLkQDja6rlSX5kOa/tf56rGx/fSX6FC18pSXl9vLbX0zmrpLm4WmLgDr67udpp0keqFXYD0ZrBag
4yHWcKY9Et+tiwYBG5RavGJ8upXtR2FQO1Y3kXqgLFkIufInI/w+zvpnSTe/3t7SBiqI4WIG1hlx
YKyG0Z7rPSnCCiIpVVmMOiyqWHfRUB5H1WPwMda82SDFq47q9NVyPsupjlQZwdvwJFvnKT7e/ilb
toNXYSR7EZh8V+wu2rHUstquL/V0UM2LiB9F88UK7wx5Z6HN5+PtSiurSY0sKIPIqqn8uqbldYfS
zX4Zscv4830JGzjymcKf91jUNhqiHDV0FtQ6yctQUbg+6rid04rwob7MKMEqFH1hdLzPmuFeDgw3
cxR6oeNLUmUvc7VXldjA+S3c4wSTSwOP6sfK3TQ53HRZMteXHoAfyQUTO019bpvvuaW7ZXLOlE+G
+lNmwLwNHtMSktdc+ojC107esfGNl2k14jMK3wQLq5+hxllNj4iTz5lhVI65pw7cVM3fCY02LipO
HCTBwii4YDCuTxodjjmLAqm+dKp1aQEMxuojeq1fbhvs8r2u82uc3JtVVu5gKutZjRl7uyRZ9mCa
HoyhLrWXQ1vsGOzmdihDcGC0tAl4rrczhGVsGHHdXOy+O8h2BhGHet9q4+/b+9lcxjJlk7F7OFrX
aYfUhfUYzOwnkzSHUV0VMHudtaeI2sKO4954bJc84P8vtdjJm7xQktGphQ62uUQ9BpCejST0okT6
HLeQ1NZO4qY1/EnBXlNve4d0Jy2ooKiRrQ4y7q2g0YykuTgEqdld/CvYA9Ru2gR4QzookIECfLje
mBGUhN11tCS8icuExaEk+tUT55CWO1dpayX6uGjGkcHjNJe9vjnCrhZimpKmuYQgK+LM9LX0gSHo
Y93+uW0WW34L0QLyCwZjkClZh7SOQIp7DIfmopRK95yWU3NUqmn+tzDU9tRUJSIziv7Yx9Z8nGX1
oY3LPQWFLbexwDdfAQ7Ag5azeLPXBI7VhhnH5gLBnW/m6CyPX0LpGEv6se7+h8v2dq2VaZpSHnR5
23PZTr35x36y+n9vn+fWh6PfhfQeWSrzhavnXSphPgzSubkU6UuYofTyA2xmoLzcXmVxPmvn9PrI
MLZJAL0eAgszoxqEpjQXWGnL6qRp32///RsBOrOxILZUKGdgll55ctMRktmmBClQyOVPEfv8nkvl
g5zw/2o7tg9Zm8ku6ql/P6tOi5L2CPgC5ujY27UthL2QRnNgECzrDpXz3YiebbHTlNjyTm+XWF2t
ps+6IjJk4oOMrkcBt5VMN7aYPulOe5Dlj5l8UOvT7fPcMvGlFEcuZ1HEXxevOkHFnT+rL9yg3uj9
Xv9RO+7cd57ehDsUBps3Gh5ugljSHeAgq/sk92Gs9LbZXJpK/SnFsnLsLTv0Gt2ofSaalKOiwWxQ
5mHhixDAW5cNzs+/3y+axwA4yJNpPK9+gpP3IYRIVAZb8VDFzgcSmM9hHJ+UUHlqzZ2y3fLB1peB
yUvqnegEYTqrK5fQLGn6OG4R980QyDJgs8oCZedN27rXbxdZuf5QFABn1ai9tIivD8lpdj5Kg1vN
/4PfR3ie1ifdJRAqq2UkJjujoKsI2J1RPqtK7uWT9SASR/ejUkv8259pa1MOyFlz0ehB6H7lDYO2
YOoDGecLZlBDTQJvfas0g58Z9V1gtu3Ochsfiq7n0pd7xbusq/pyYtHLzgJxadoW2zPt2qMVlIKg
i/aUt7ayAJr0DjPQGAXK2+vMRwtSJ2q69mJFVcXgxX9FArA7DnXNn8bZubRMNh3tWdLvsk7WjkLN
i6chsopjlEc2ONiq3/myG5un0QDBzcKfAyp65Xbq2J6ENSaCVw7YWWi7Wt/5prbjaLYuPw0apr+X
ygqZyKrQ4ahj3UVN1F3Mk1M/BPYhrh9bS9BYuy/L8qhaMTf//q/NiDXhqCZPJ/NaM3AKy0oYFM66
C8RjNj3mS1b+/HvToa4ok8Yi6kiatXIoRZCPuBnRv4aUnfGpUjQ36WTv7zfydpXVfRBZWGvN3PSX
YXar6WvX+qXycaBTfnuZDVMwiB8XaClZOV/p+pFTxyTI2iIeLmb5e4geIsXT2l+3l9i42a90ulDv
g9iz1z4RLpRSprcwXPL5nMQvFbDqIFUPDlTNtxd6vUgr70s5HPQNpfklIVtF3WKSR+jXxXDpEuD3
U1R9aOpvFMbhV9SGnOlIhm4oU2vOXZkrnxoLiovvfeh1KoJE/w7mj9l8KovErfmgjU6d4mNWPJn9
ixmbXjyAEmvTOzOpn2//6q3jAfZHGwkRQMQzVj86zmHEmANluFhx4heOj0SNK4yX2Ix37HZ7IYwW
5ualkrsKpKYpqzLT6oaLqPITbDh9rX0K4/LjFGbpzlKL1bz7EKTD0E5SwYWp+9qqxlkexzTVhst0
CpP7wTROVFETc3Cb3Xnv9+EhmnzcQwN2Ehqa63Am7rNxlBM4CMwenAzvRfuY+HH0q1b+q6T/bn8q
/d22IJBAfGH5VHSe16GuhsL6TO+HPNwY3REfPu6RD7y/jujggq+yKW1SRl0bQzPXZijypRqdNapP
Ec0ddORLFf1vxS6xNSb0kJeCyRF4xfq5TcRsEvwl1Ecys3XlSAA/tk9yDC9imntzJl+Gpz7NduLB
jQOkKmQsTQtmA4kLr+0iGK1MzBNJq6LXZ5gEfyhOseMENiq1wDkWeVRtOcV3XC6jLGwzjQk5O2hk
/GxWLK+08iezjTLfqWGQRams8dOGTpUa2cIf59wLoMzYuQJbW30F1DIGwxPorK51V2WVXcqUUlBB
P6RScdCDf29b4/I3XF8y+rbMxFEEx/ZBAV4fJo2ToI8EJa6qqtw81nL6FT2FriY4V7rS+qGt/xeo
YDrleudten+9CeVpjC0bo7ixFtmResOgzmc1lzjM7gwKK2Z0DhfwWhp+0PTPt7f53m2BvYOzBc5R
2p0UVK63qeogohmV7S8T4Mb7SkMJQrWjxI/adrq3tFLe+XAbm+M4gTiCcSR0MVbRGlIJpZL3JeuV
7R2YsW9VAOmPhLKQq0/9g57qx9sbfO/B2OCbBVeW0qRTHlZq3V8Kx7pTmdmKat8CXTVjoWmgnpgm
O91ecXWkPPZg4EhoSaihsHiXpSh6qA2jLcpznSjwkJpjcW8Mme3pSjI/Zq2x17BeebXX9agEMx+j
8Pwz13H9CZGJtI1ALquzxYSfTvM0psBfWz9u72oN5npdBvZOZjeXki9Yv+tlLF3YGY1DlkmYTUGG
0XiAGRe296SqvNkatF/tlKWf+gFuSmWarMdA0UdfLYbhYYqDfCcVXNnR8msAC4GqRGyIqGddGnYq
+pWxqoqzpE/iqMzxS2ElX0wD8hUnzPV7KYDa6/YJbJwzzy2oADpinPO6YlHkIkT8URNnDQtm+FiK
oMaNBsKcOdoxoTWW/3V7vIBUiREQ4B1ZHbZe5hoszSpKTZGSWkf0fAKwtx0DrE4aSwT5sZnCbSqa
5ltUpr19kBTEOdxSk8JfAdKr/3Sil57TbmpsN+/mBrJYJK01mM+zsjk0cH8xpV0UcuQyYVzt1F3W
zajXX492lraowfLevotJB94Nq7bFuVGyanDTMKnvQmvO/bK0UCMU/SDRnwiLo+jM8pRKo/wTyGOr
ulFXS0epTqC+k6XuIYmRh9YD6Kr7Kmh2Puc6gXr9lUsfZWFFo2Kz/p5pOkdTVFjibMHrAfFF0jwL
KQQcNmazF9pZfZREl3mGGTm0eUyk/hBZ3PnQr7fmzTPDj1iSZOoZr1O0pFbXt6qcAtg8KYad5yBF
sjFXAyP01XFeBoQDayTPKmPxlfsddMcIsGF3bMCGtm4xjeG/Qx9oAMyGtiYyU/r6yc4nw2sMI3mA
lKUI6ZfYU0UOOkIDbEeRWfwbT2PfegWE9OQJfah9gUeXUEvWgnk+ZGMXCPjCRvnL314dBdwQHHwa
FcwFnny9yyaeJzMdpvZcqkp5KBqhMJZM6tAbzm6Zewm01yfKu0J8jAem+7E60a5eklRZZi1YyP0g
zFQUDUSCEqAT2H4ZBsHLaJVAKKVoumu0jougzt/RYk52DGxZaP1D8BYQuCwE4tBQXW86LJu4kgzs
q7RGB8mc+EtgZuldMcSUehK0YxPxd4/rqzFRkGbWdZFGRhf5ekVL6EaT6nN7NucKJmyLsKuddVj9
YUQ+YGfDCShce3/7264Cpf9bFJwjyYEJE8S6DhH3IaqfidKeUeZsnmkbxtAaFaVv1d10IBoUp06J
9FM0TZEXzGbxvyxPuM09XuZT18gIGQqlvOv43GaFCrNu5MN3xBYUJDP032ku8ntTl4SX9o3qUZvd
Q5usG7LL7mmnEKvxIi5o9FXaZ8i0u+1A6s+mLOLPmSmQRNJl+Grt0TzFMCoetDGeDmNXdl5I9H4U
bS15hDmfNIA/XlurtV8WQ/jN6tu97twq9Hn9bWTqoFCB7KnUZ6/NQe5GRrOUoTqHIZUHu2WKo9ct
j+xEcWsKd882jbSPVeZoOxHs+5eSN5KCMGO1zL29Y66jl1T1tAabc4+43+g2oWDY05HMTj4FOhd/
xwTeB1zMA0EsSSGMojaf4nqfs9VFQ8IcybkEAPGc6cx86aaYPNuomO5IKyP+dtvkl79wdbMZs8Az
vsprQCh6vWAcJlEyx05zltRkPkqL4VH73uuWbW5rKR5Ra6Fuux5+pmkzAEMLxbkbAzP3WqXXmtSj
bFVJH+Mgm4n0pEAb5p0scmNZmuHQtS/EU7DJrE7TjGcwgMvm1OmHYgBDA/ydS/D4hO1OirVhn4RR
xmKdwA3fiSRbleI0ZJPiXCMS12aGZ5ntwUTEtgOvVVnlSRR7bAAbUSxBCRUGmjAMqVE8uf501dAU
ad91/RnP5HwLjezbaGblocpyw48MBOOcUcu8nrDVTdEx86iH0RiNdQMZyj7Yo17cMCT0UBhSJpXG
X6+nJ8ekrAIBDfWZcV79UzSG8zHrxV41fsNDUxqEmxPFZBCS66HvigZDHcdqf071/KlzgmNqyf4k
wU4035cNlGKW9mXQo50IfcOOqBoxqQzCk9NeO+ZRmYvCGpr+3IRd70YAcpQ2/yGL6K7W727fx41w
mdGIhbcMXSje2jUHYl6ShYvA6M+y0saftUDqzLtcSnrHS9ogeTKTrviUBnbluJGGn/blSoAbbZs6
/62Fenoc5NJyU56xp7CKx48Uv7/XqVDuiHHFfZNKysdeQ6L19q/eOiA0OimpIs6zjCdcm2IIPqwb
q3A4t0zFDIbTgzrpf2pjXXlVk51uL7Zx16h0LvoYxORLOe96scoctLwplndqbHpvambLzbLsdxuq
P6K+9UUFKFNv9+K+rVWhiGIclTkSg4z/etWkMzurq+Lh3JjGZ5F/mOtffXZKA+KQ9mAganF7kxuG
js9aSm6vE3/rpNAekkoa23I4i968G0MLatGvBbysVXpwtOJU/A5QnLu95Lr9tDyyNCpe3zuasJT9
rrdoT0z8pHI2nK3Zhvsmn+z7PjORPYEs99Tqcn+CjLa8C+Mp9XPD/oc4sz0o1Drd3IlOxmTvzYFv
mNXyCOLmln/eoecVtC/CJBfDGemn5BF+1PY0UZk+qTiGeymb9yZ4ttaD0BVQB/ePN3GxgTegjrkb
FanjmT8r+uyXoORdbt7PUCv/IRZt//7OgG4kmqEktwDPVgaVt05rIoc4nrsw+V5TwnHm/ypjegnN
egcm/UpEtXrkqb2BSaUJRca/JmBMeIQS2Ym782Sq0xf4NF86kXyX677y5WSeH0M1c/yo0awvzKmU
XjaI5glRr/RgyXGMfHRsJLk7VcUfszOnmpkFp/os2NgxoILrRkmgukmZjifYU9TjQNVh58av+zVY
Jm8cTbplsoAsZB0/iFKy7EakwznRrQTGAanL7kkd7M9hqB3Tvk/uwrxtnrPYDu8iC4JmRQV1PpgF
mW6cW8cq0kboLk3Nb+manJo6cY6dY7R3ZV9M6KcpLdp0ZuDKmf0pyhPJj5yOPIdJNi/HC/lplT3E
fQ/6tG/3eDA2vg4a5PRabKIv8BZrDO/IPJfT5O1wrlM03QAWxZ+TXoRfYnpuh2Hom9yNhPbCaPHk
tbM2HAtrGg/q1CR+3w3zoZuAh46ibx+g0A4ebByU19DgOjlGaJ6KyQjcQo4RpNNq+ZB0pb5jyO9f
fn7/Qty9kGzgs5YQ+s2taWQ17QLDGM7BXAWMr0oVLE1Iit72Tu/vJqsQQPLo4xZhwb9exWamXE4L
fIHeSq1fpMr8IVTL4ZhZcu9bY6fu7Oq9v6ccD8BlqRESzqzngxRTaGKeo/Fs5r3qpbY1fIDAanb1
SOsPVlpGftvaJTIHxh4N49bKsE1RRQFGDr5sFdelPRzJQYUXEmMVnGI1fElmKFuH3oABWlanD22r
nSox7tWz3z85NFy0ZUCY2o3KwPf1CZt5Z0r20Mznvj0RgfkwBI3PhikeFOk0VZ7YY0FbigbXXmlZ
D36S10KkYS9//sZuLJpKU5HE83mohpMax66mINkXPteK7s3FHr3H5u7ogCCjRIjCK3e92tQtB250
8xl2h85vnBochyNp3HTDcZXJukgAKP2pXqpOpjnvWNOG9VJIZxBpya4pI672OlKbAYzI2Q7qcRrv
k+jcNz/s/2kRsixGvSGYWsP42krLymKCMbNR2h9Cyf04+zGYfyLUzW7fxY0vx24cKMggyAfXsAoU
GFyzlEEW85lxn6h5kpOL0b3I6eTBEHZ7pY0kZ8F5shlOf8HnqtefLRoDyZQzZzqHDbmLBt74EEd+
knqCIoTutd/aNnMbFWCk4e8svdyzlX0ust9AwrGaZU7weukgKPtWDef5TKe19yjTtYPHG2QfsRbj
0Rmj2pWMmOKcEeX+ZEGQFNV9vJN6rLuUy9MHPxKlMJMzILZe+b1M75pRWPyKQvW1b8EXKh++6aq+
7XoglG9veeu7vl1rFVmHoovsWmetLp59PXNnqjrKg5FFHm/Mzpfd8HKkyZSJqG1yH9YUj7MyquNY
6vKZussHGgD2QFxn8G8N0r/2H7VqdiLq95Uc6ir4tgXizZGuwVXU3scyrSflHBvZvUTW8AXh6dit
CmkPrPn+GFkJiRlEWoFr8OmuDcesokqIIVDOAipb9dmuf/fmg9zSzZrCnVPc2hTOmpohUR2tnFXE
qjZaYzlZrJ7ROWwfi8aOEL+RtGNXtdL328bx/plHbeb/nkLaDO90mdtaaazQmLRz0hfVgW5P542z
vbeh944SnBm1dQK+5dKvp0JGqyhyeZDVc9frn1W0N+TGcWM075tsT+Fk+QzX95ulcCnMaZFlAQe+
/kxkFqY5xZZ6hkXtoyb7ivwBkZVjOMkniBZODVUbpt13SlLvP9gCWSS1o6gIqtZePUPwPg2p0/Ya
FPYBlKY0MyTkKXp4MHcsYyObY6WFDZeHgFB4Da0pmjnMkpztVWarnI2+/dG3DPN1hVkd8zL8qOio
utYS5E29hXJSqtSzi/uJ3Hmun+q4/UuCNBwZTQzgN/Q4iWyoBF4fN6W+ftACWTtXaeE2+R8t+Hrb
QDcK2K9tkiWG5ojfyajYRtjYs1A01BnlJHGVThOwmgSwhusT/ksWavM1ruOh8MkzyGs0o8lAEoOg
az0RS914GLp2lLxINcrIy+QI3iena/Odi7TRrYPalnxm0a1iXGc9J+HUY1Qlo6mdrUrobpZm1qlL
m/6xDJ3anxjk8IwZq9e0AMHP2v63k7ppxww3rhkkY5gg7aWlpbNyUYORWt3QdPo5sX9q3UKndVc4
+TEP1B2vu3HJ4ENC05RLDXnAupw1BchjJZ3Q4eGfgLb0KKhmlmS6TZWVJ0OukkNVj9lRytro1I/a
Lrv3e69FtkBZFh6aJe5as2yFUpU0Sj/qZwaWHvUydhM5+Ti14m6U48cwhcBAu9fjn7ES00eAgdtQ
0OT92KP3dts4N+49sDPCMsIZRn3W4BQrMMaOyoN+xl0zIaLkLqIujwySf7m9ztaHXXTIluRhwWuu
4iVHTtsmUSvj7ECA7Yj5NCECMvQhHPU7K23u6M1KK/epxo1dhnZpnNOmAUz3Lc7jByH/vL2d908p
+SQD13Rg6MEQ2V47jaaqaCK3o3GGofz/cXaeO25rSbu+IgLM4S9JUeogddtu223/IRyZc+bVn4f9
4WBalCDCe2awt4EBXFqLK9SqegNuq8M4ODiFfkZoB02BDobbJHX1f/hUSLgAe9YAB18gXdXcb7hH
TO04DpR3h8kA+mGmqle21ZYv0pWvRe+FTiMPW0iY65ZbGip6wz/UY1CWz7oFni4UH7X6d4W29u2J
vEy31CVHQCCE8vxCGD6fyKmMQqvAOfeI6dK9YNyXSuSGIqry0k+l/pPL3u1wV4oaxKPohAYkfVJC
n8cDcteXXTtpx0ybxc7tyRxklrw07aVuHmtnrELrIUCM99XMcoTMW5qSe0PIoe5PaoUi0CBN2qmS
rEi0ex0XVyfVlMXQCTogKlxaG/5W5SwEh2+kQ2ELwSw+ToZR6rYSG9HP26O58gphNGTgDIkcnOLz
ajS+pOMBLmtHHJfkKrINf7JTIdmXkKBN0YklTFTEpw6Q/DSMNiPf+HpXXgHLWU29kOj8YV0sVBWy
r6WwczSC2FEL/+OQwnFrviphfGq/GuJ91g1223ppKG9h+K5dV1RE+Y7kzJzg6+b/WCUA7lCGOsrj
j2jWHHCD35PmGWFeWoWwzpXY0eWxhH6+vz3tV+4OXlUUgAGck0+v0WBZsnAPtEo/+j1QG38M+l2Y
tcIh7y0MImSx2Jm1KWG7Uo7op9Pt2t2Of+WE0ymZkhougGugLedfvULFmPyqJxdF0dgNxiJ1NQDE
ThUpzcbL620sq2SUuwE5SCQmIJOtCwR+OGvKFJKtxXO8Q7bWja1vVeQ/JUA2fcWZwga+JrZ4Qe/p
9UugLjLjhyk/lNqpDP6k094KI1tCdryhiIJ6KsUUz2jRqFDubk/KteWwVDGoUwKjRrFpObLflW18
g+qRoqfKUZW++VXkVo31m06ka8qPS82hK3uvHpVDk2wJgl7BYi0dxjfCMZYATNUq8lwIZkziREYb
HGQl2Pv+ga/2apaj46fAwh7FKj2oibY3lNb1u0MYtQc/H71aCw9pqH+8PROXd9Pyc8g0udX5UW/p
6LuJiGCnZmE66XAVdoPpCqeTPH0ttqwQrkZhL1H/oNl1WV01klkLkYM94sxcOOWMCH8S1+qOxytv
FVC/VELMf77aF8VkQJiL5Rxn+OqRMimxWfp+hGJnMw97v/FLN5blzM76KT7cnsTLPb7oVpGri8im
8YRdZRG1WOp63ao6WYTllKmCNk3jDFlxmkfFM4OOd59OdtE+3w57efESVoEQsGS/7PDV1i5DLQTJ
putHIX+Z6udw/JUG1Fu3bt2ro3sXZnVvyEKeTmJg6kclLjzq/H8k8CpK3j3FA7QRMlHECt1B2GBt
bQ1utUPZuHnWkQIcuVeTw2gcjXtzqyV+ZVkygajZk7NCc1i3lPqwqytDR9S1qpfCTagHD+FYVndp
mmeuKZTtzizRzrz91S4P5OWr/S/o6qu14awbYYJMZQ8b0aVNRDm+L16Dym93tyNdOeUIBXWDdzM1
wItycd76kzYkrMvc+hFhPWJYB04mR07FQy4/JPV9Hx7Ccmu9XB3gu6jy+QlXlb0GiJ2oHOaAhsl1
ezvYQsUsx+T5VbMMbeEr8+U4w1ezWEq6EAaZptPZcKX5sGlZdX0Q//v7V4teL1UQSz1/P088O21f
AumL7m/J+mwFWa1xOa2bXOiWnTVKbm3oth9rj6X6z08Bpgo8Hj1aCQj8upIXWLGOIJ3F4WsFwa6h
euh0Wf6b6l/v3V5wVz8K2QYJJsuOJ+v5lw/6cqxkITSOsQawUpfiyikBa/yHKGgrLt1Gig+Q8M+j
mJVYJ4uS0HHIpeLOHCQawCb52+2xXL41kLKlYU/mv8AYldUCS/QZoLHfmsdczNBOzyrRSa3UxN3L
au6R2pntoah+psjdbKTJ1wIDGaWLulzI1rqqgTPJNAniaB79Yca7TM90D05hhqFwNO/G2EgPUis3
ey3Ji93tIa+94qhuLewypMhICUiN1qJFijKAQBcG86iVL7P4BRdhL4uGw5yhyRh9H0HkJtJB1YRd
r933S12HBil0dztWJ9tqigMEo3sTQaxIjO6NZgE1bvaZl1t7te/xsHlL2aitoox3/vGDLI1LIxLY
920a/0HCpXzpBNEncfOrJ1VQC8eslMSljKLuS32mGIpRCGKcoYNkoeCaodJ5lTRoT/RBRaeOVfNz
bA06WFC9cjtJ+Dlmc/IxEoVhY9VeuUXhhKCfyeOHZ9Da9LvsStVMJ05FY5aceNJcMXeL/mso3s3F
r7Z6lrRvt7/mlc1IRkIKRLMOcsYaBzxFk1VOfo6ilCZ0Oyk1vvstoLrbQa6AGniLs9UXr2n2yVpS
2Kj6ArVYXz+mU3UsrF1mPFDIb/ExsZPZDqzQm6efuv8nj0M7C58CiEZ++xDoJ4W2m5QPXmQODw3P
odpOhl1tvnTmoZIfiwZy6C4Jaaj2er2RN70ZYa0WEZMCigToIazAtci5oNLa8DkVj+IsFazttPY/
SXptvUSt3mbOmCjiXu6MPsOATWWDq3JoBWCD8+lvp0YwLyv6fLOHXFkErCGsim9+bUWBbci+iNS3
keagnAfkoEIjkVtXzpBMCrWs/TXO2ozJ2ZBEiisls/orBsARurIS5aLTkIc3aJH6PYS9ou3SnaCh
jOqWYdxl4Ezjxdonn6zvWtUYpq0JWXVc/KgTAL0+KgJyqqHd0ZbynNIQnpp7ckb/I1aI0qsaJj4l
iEamflFoidRxlvmCYXeplMQOsqjWPjUH9WswK/VgW6NWf27DTIztum/yrym+MK0dNEXAo0WzOoQw
gzJxwW4C6PBlIXAEK+JybLKp6dxpQA/vXu8N3pd1TZF2p3WFHu1RdNLLu6Ztuu9iL0jyTkDRRt3r
2lR9L6iFf9ODPss9psgPHKPL5+GAlayh2Oksa+UOPdX8k9jRKto4b984s+9XA4RdqnK0gUHp085Y
o9TooimCwMGCLWg8t7aeBHVq+w1oZUeWY2m0k45KqoKE0mgLAi1aNbTSZ0PAndgOZ2t6KCr4vuJs
yp7SA3mzpV4aflt1GnzJsqLZ6KWuc1aIG5jAoLDAjb5wBFeJSdQYVjs3AoW9SCz3hYQGq1SOsWsV
vf8QDXK780PxXxPl/wsKMJbiEQ7QxuqBI9ZSJBZ9pB+n5NB9MQvVnYud1Hht9K/liiUSksZc7lxF
8IBWw6vFEEadUvKmsRTbD/UvVtXdURf6x9cF3XCORt5NcGcXPvUqh8iiUi3FTKQcJLBhNVf20Rkb
9oqyRQG5KHotkThiuE54i8IEXmXDaV76c9+32nGKf49N86TE1X7oH6M8s9teexpNZS/mH9rE+pEM
WyqV6zuH2EDOAJkua4WRrmJrlTULs0/m50+L3Fjs0Wm181y7N+LalqB4Sgj1dRuJ0/KFzrfTedDV
WlHAayUpRMGjEv4I088C1nfRv76hloGx+plWtEP5wypGaulNAhhQP3ZVbIdt7NZwSgJMZjZut3W2
QRxknoCTUgahhrAGbnRd6EtyLZlHqcjNfdqYEMVBjzvQ0iRP7lrZDVI9cJD+aIDDmPNrozelZ/bW
a2LI3cOUDdJx8smU0hpp4ElrlaOgY80otEl8p/ao6/tarnu+FG6pGK/NEmFhooNFRxh1O3QWWHvn
iVI0Y46oNrF/jNLAVpI5t0Mh+9wHoif6j765r9QHqzYccVEo8YXHYap3eTkBsuucMnM14ZMxBLs6
kOwaTEhsbv2+i2o05V/KhOgy8tPALMmr39fWSSBST/ePkvQn5CPGlSc1H5KdWgVuLs744lAMU7jb
pOaxqLe+7Do5WqID9sMIaCncaGsIvtxi+KM0qX/MoLzZRSSIdujrGxnY1TEiuknvYNmDF04BghQa
JZLC5BlD9VcxABzE8sH/I/iOIhwjv3nRgsHTAslDdBjf3C209/p5ySCxH1GwJqMyhRj56gkTFjLN
H1LZo6nmdiBmngiRvIGzcnuXbIVZHdmK7oeB2U/CUY4mu9X2QvlbwrbudpCLWsYymIW7gAsCr1mS
zvP13KQ4RyS+JRxrM9nLQ28jtqsPwA+0b3WPMHja+I5Ztk46pRs37gWbYQm9OCnxEIQWAOf6PHQW
twIElDg4+RK6fIYrqMaB6Jr+7Est0sm1PSvaz1TpPwld+4wD668BfeNWJUUb7+Vcp4D9HKWOOX28
PScXyffbDwPWRQGfyaFHfP7DQkrkiV5lwalvdsiP4N7hKIgAVYWXancGXHdoQkH+McNkHJ+AFv1H
ufi4mAjhwuZK2UECldvFn+NiZ1kfu9qT43xXjoc47qlD105U3puNumFmd3kn8VzgkcmtyFxeKJgA
R4sVXy75zYI3gecmEq2vLkLSMTYcU2TqShMiFUTp27N1eS8tgRe5HNIK2tfryQpjVYPBHZysSD4N
xmBPiElgyrhLsvDuX0O99XkRYZMp8QO8Pf8uqWQEUorV8KnyTdNtjdhrVGneBfl3iB7eP8diREB8
IVwuleBVjzKlciFl6pxijQUsgf7eIcj9e3p9C/dyY8FdfjtUVN7FWpXUDTktK0hNWJ1P6cJg9we3
mCbXQorAy0PzNRbU2QvFJLoLxLg5/IeBWiRr4Ilpz6wT38pnOVG5SE9C/CgGnl48pnXkWt1WF+tK
xgaidymWSZA2QPWtzjOq2XVmZXF24m3mdAE6vvXnUv1L4WE30+lNe3sI91UuuFphbKSll9eShmfE
G11meVOvdb4Vc0x9q8Ucl1/WfkLUV3rItET5cHsm1xUmHjyo6PPmgSmDaPCaBVQhtWEaIw6yWu9H
9yMdOgd4bQmgaJQjBicqnzPqiDjZ17W/sVyvxV70ktl/+P/QkVxtDdSx8lHA8NRHLHDA/kutEicU
0KlBsiqRlQ+lUr7++3ABE1PWYu0sBlLnISupkwWrUzCtxV05mlmzyt6IX5lnL2laqMhfbse7fKGB
WaHjCoGH/Y/I/nk8U56KXBm17JT3EN8pewxhILhlMQ75cz0Wsby3EnOuD6CNEvP37djXFtAid4WV
LKuXCuJ57HYq0qppZlxrM3iE89TSPVXU3P33KAsIFYoRBwKUifMoMt5mYJJEjMbbPONsE6Unq5Sm
jXLklfQJ7ArAWriKgM65K87DBNkgZknrZyc6i7ahhU47QJ3qDyIcgjAcPUELdq1uh5n5SfC7Y2pu
ZTZXkmi4P4B7SVIX3eH1ahUNWgyWNmHvCk3DFvW49SojO4lG9kPWOt9DdCm0k8LgOBpb38nV+YdR
tYe4FifPx0Jin7fpC+JgmZPwGLMXjKITtHK3M5RM9SJar/9+84COoQTPQx2095rDWM143CdI7Jxa
S/AQhnoaueGb+rneVGS+dhcgcM82htIGNHO1BirRSqxKXaam9nTpvtkHu2i4j2H17fCmvb3elhP3
/EmpwbAwF34w+jLgGM4XAlwquRPFPjvJnZ98wTnYd3EZHZ+H1FJZeZq8sfKu7WBey+xhpINk1BXP
4xmdYuV6xi4S0z+WldhgfzIu8+E+D7acit8cQC/GBnyX5xpv2Qu9BB3lS9DqAvOIXd+HpEfARg4k
8aAFVvYYwtd3+xY6m5gJ9c7KBE5pVHRd8GbxPtbrwlOUzHok048dAMeKYwxR76ZBLXzIggCyvdSY
h8lqDbdpQu0h0KpkT/v2KahKYafGebkfYiW4F5UBOH5b9X9UM5x4nhapg99mhcyqUt9NcsNDtzBM
j6qeD3UyaTfu9mu3AiU42O2cJ6Syqw/cp+BZKSnizSjMf0j+X0LRtyUp8dhDjtoEziSC6f0Pi4rW
78KjQbFzXR/PBNOX67HOTygFPNTShNHPoxrmR6P9djvQ5WriBOM85q0JOZX1e76akraNBKyBsNgm
acISPpNSt+XwSGbjKevnl9vRLvcllzpSr3CEKPmg+nMezZ95U1p6mZ8U/VdvHBaGUFbb9fBXDdIH
sOofcUu/HfENY36+hAmJfhjgBzCy2NichwzGNhpECTMULcT9DMjy1BZ2IkTW7xYxpNkuoNfyUFOs
unCoOcAhGHBie1LCsfgqJoX2WUacaLKNvpw72yh0pbNLMVHu5jaXvxWdX36yQq36EYAi6V0xywJo
kFqpfW9w9PRUAJwbA7r2waAGgLp5w6usr7c+yCtwcUN+Elo4XKVoUw8Hpza9JObgaF28pUp67ZPx
iqPXxxTyn9VxM4ZBk/D0KgBT6HcT3OxjkE9eir9s6IsHS0mgeW55zV7uOA5NcKFIseEZwZ47/2ZT
r+MlPgX5SUcyrLS8XP9emcU9sIQmDHcWj+nbi+RKVk3AhXUOd2UBb66yajOTIwOENpbsotDSi0Af
4DUDoH8fDKX/Gb6L2TuZkpifQtDmOjlaSjl07Avk4UJtBPN8+/dcHT9iHmwQqF/QC87HP8+pRZ2/
yrlSksRRY7qEYd5jqNgnOS1Eq/gQqKh7YYdrbURezrL1bqEmy2sFS8clDz6P3NElEcWEDWqOqtvr
gpMkeyUU//mZzTST6NOIYuq4V86j+NKIQ6A/5adBOqCmYKfxx55Wz1DMjiEO8EKSHWWNDUD+Zfa5
BEU5A7kjoFDrgpNsJX0qTjNnz4BOifrE63gj87w2eUgVLvxHmO3UNs+HVeWB5QfWYh+PSERB7pcc
083W/7X9ryxobQAGQAPXT+rQ8CWFnC0/BXggJ3AsKuHj6H/yQSIF88fb6/AytVkUEtAsWkgUPOFX
OW4bjJUyjQpTpqS7uVdJcDtHyeed3DdbioHLN1+vPPBgqHDxfFz24Wryoqluw8WQPhGKBz/4JJaf
RdVWA3xcSG1+TOb3xtpSdbu2JECnsQjhAGKrsYoJ7bgBDYlBOJ1M32sMbXZjxEG827N4pTpIYRAx
RLYUsgfk7OdDm3rohYrcFCcpLHFXoWv8HOaV408v+QEzeLc0NTvZyiCuLUZ4nWxhyCdct6sjrVfa
xJhl+NOq8VBmL6l2X4tb1Yhr59T7GKu7gTpO3oc9BvJNPCFcezeXkOHRFEc+ToHQuLEar63899GW
X/MODYpMbm0odYCtmZbuukR2cqO0lfJL3LQHTdmyWrm2NoDXABZCJZ67YbWZxaGLY6HnfadpgEXi
ljwPefatDtyVHQY/DvFgiyQFON1qTOkoVe2cJ+Up0PN818yGUgF97+T9NGbRIUeeamMSrwyLMfE6
hmAId2VNyZutOC3ztCtPWJKEXkDf20bt5x/tounv0I8CPry8G0xQDKuNNZpmFE8mfirqKPtPfYdU
k1kKhruxsa6siIVLD4kfZRwircIIgNoTnAoWVxWqssNLOYaPifii1gMP3PI5pfPcKtPd8m80uHYK
6iYh9jU4UNhF1nuU8l0/VDfKZG9AsrOTjCoj1RzqffwoqPCrb8q7s9caxnzqjW78lk5JFDtlDNPZ
HSa1OLSVEolOR1sgdpUoEdw+1vS9qkChc6UuqzQbK3jjRwI24kc7+TiDBFUr26zCunGmeFI/ICdW
w1GorXDnYzdk7NQ2HEanqmExk3xWLQQJRIN/C52sBp4AmVx3aHwOf+LOHEcv1f2h+1jkejsc6rJO
FLtCv6ixjcGSo11g9EvlMvcT/hhMOniKEtHdjS+3HHkXc0SJjXI3i/7CrEtOrHKwylAni62UOz0r
73wxo+rdDOJdDqrRMebWmOwoDBvZbmo0SHpLXIwFh+jRxFRgQ7/lMgHk1l7YSEBuANZRNjk/W3Bv
4i0K6ubEZ2rtIlXuiqx1FWsvpQrytcE94tXeDNkrSOIP8+BvJEQXh/VbeIpdPC9BxK6FjqM8lczO
SPXT0AReXukS75TICf0i2sh0L07sJRBVg8XPk87bWlegquIu7udSPxVmDhgGzZm05gWR2XUL6b59
HPyNPboR0FhtUauyFGBehX6C6WF36HlaaAI3pStpqm0kfwTry8bKWnKS1criQgeBDeScy3bddopM
I2wHkd0HMLzfcVIVD0qk/p07eB2QCTBvjIpZfWkqGAt9rhReOQz6Xlicf27/kmvfFNQ2H5WzkDir
JYXdttrjmwWYrJbcztqr0o5i3cb3vB4E6AsflaR2nVqQoGU6opL6qQXY2NDhpCfOub+xXbeirF4F
mUXJJvBzojT3LUVNI9+r2kYCeLlQWPoUwmkUUu/gj+c7EIFXtB0KVTn5UEbhAsrSwU/u0DZzlPSL
FJkb6/KtI3O+Tthp0Evooiy7YV34CEUce2otVk+kUJkDDnhGmXrSxF0WfZCT50n9JspfRErUopo7
LXWrup88nKyPgQp9KN26Ma8N/93PWT+JWj0YlaDh5yjKo+oj86k/ttaXVvbG+GHIN3oslxkpMCWS
DmAEi90Fs30+2az9JDY0wcACXNQfxyQ37KAEDumTzXmgTeuTnAXcBVwpH3qtnJwK13Pv9v64yET4
DXgwoXFCFxBBu1VhRlbCBGSoYZxS7kc6XW6Svf57BDoA3MFg0ZAAW+b8XcJoLlJW1tyYp1IUVCdh
s7tiWm65w1z5cpQogJdSj0GjaX2kNkXTFZjdcqR2gycofwAAPwrRUb3D+NLlmf7PxwoVETooADeA
uilrTZ8+wri1FxKmzRTvNZkSeo5fq1roW460l5ueLh8PF/4JchYM7fnsYcRcSjKmBjgG9w9500b0
56MPkm9t7MSLFBjs//s4640vNzQqROIkw2ybKKEk0RfAyLtyyz/7yiW/RAJyQvOBP721dN6th4gl
bvaLEFHOoeCZXaPYYhCkdgcW2fVTX7jr29k/IEqMspk/Cl7X5RrHT27ubi/MCx0FntMqNnq8LzRl
ScJXt6KI0KRgBD6Gt5NgD9iuZdmXUN7lmfriQzet9sbsVuX4FGv5p3IcX+gPLoDXNKk2fslFdW9h
hnFZLqkHh+CaFKEHFYjYRrZOvFHoJ0t5c1elxnCYlDzZkXj3kE99yavawLjzJ1m6uz0R18JDBEf5
ly+iUGY4X2OhXpWxlRNeGCwkVYPGLQ3SwDw28JK37mbExvUc71ptY9gXD4c3XBVHIIXNBYG2Ov+a
uhC1GNWSU/ejSmwQKP7DqNrZRsXp6uiY0/8fZXVtRmz+KFiiiB9Ep3/uPvexQ5/kT7XVp1m24uou
Ayb2v0DLUftuYSP006rZTCClsCkVfkn/3P5Ml9NFc4BnMAUMILZI+5z//TEXM3QPrTup05MfvWoU
JaP5j5nf+drG4+lyylTqc0jbAH1DjGkNvPMnIUFBrB5Ps4WcrtDhozI6gv+VEms1qNQ+BQft7I30
5vIEIuiC3MLvDhP4NallGpRw0AJ5PEnaR/BiZB+o/D/n+rSRrF2ZRt7CSyw8i9BoXP7/d5+p6URs
sUJjPFWwL1H7sTszh6YPNF/6JEXVRkL1doicrwqV2haFTgqe9KfX7Xbks/yEVsV06l1O029mZY8m
Z7hTqXan2onuoEtj7799/tR9rffCffodFH67j7xwtMs/45/yQ3mfO1svv8ulyo9iISGLQp3voqxS
BmLX+EM8nSAoPQ4gOkoBY6p8S2r92lRTu4TPo9IpuXjPjWZcC7Qmp1PTwF4fnsMQ7H5ut2hv/7t0
wPLefx9sdYN1JgQMjFumkzGHLE9HLGrXEoOjkmZ/c/VH3Tz2QvlYlIdI2FhR12aTpGPR0Fjgf2sa
sSiIau8n7XQK9bvIEO7yxNZBIP3z7gdL8b8gq90/5wUcYrGaTlRv94Ya2ekwPXSPQbibha3vdmUr
gr7mf9TDFt73KmUb4TVaRlLPJyUG9Bp9UxrZEcWfhrKRdFzJgNHNIAvAcwS0FjCR871YG+y7XO/m
k1BDjzD25qvYwmdzC3J85MV3ebqRt10CRhDUfh9xddclg5ygEUJEo5s9Uy0+ds8zYmwO9Si8k8fi
cTTLQz7acr8R+e0RuDoIFnV9sP5I714+EuHidJEoD/Pp9fUY2d7xw0Nhf3+K7CfLzuzKjuzj6JLi
26FTOcHuLtklyx/s0Pv5s7IbW7LhSu2eP359fCleHdPud998+3NoT7Zs13se0PtwR13bjlzZ/nBg
u7mG+2lnf9w/Pt7//fAQ2n9//729It/4jbdGtLpZa8scjWZgRJpd2E/ew0PvybtpB4DYsTzsUR6A
uTxZO/9Rd63vzSNqm5oTPbUfnMNg3wN9tw+KvXHZX/++72Z5dQnHST3qerD8pic/z3Z1uc8oZXnU
9vXkR/0BWF4zf9xKMZa/dDUROBupC6kVHYGL/A3V+WGqJCzi4piaeCTskjLZuJLf9tw6BmoU8JiB
5UETWQ0MmqmY+FohniS7cH5iKsR/8fVzUvvr5x+hLdon9ePG971yDMAM/F/I5dx7d1NmkdrPg0VI
VfmmO8khdQWntTPn5XVZsN/R4bAbL3tVmOKT89c8KXfg9Wx91yHbKHroc+iFzd0ie9+GLU3VKxnK
2U9bHfbSFCeRIfHTxFTZaULJsw/X96huG/KUaNdM0Ulp0E1RxY1j+OqcAEvG6UmB9rFGT0l0/aVJ
qcWT0XfPfXHIs7vG/Jmo3bfbk385wDcTR7igy/GID8D53AO7rKc6DqQTqr9N+2iVvZ2VOH67k9w7
uaTsjOb37YhXDmO4zIqCJQxnJPSq1XbOZjVtpUSXTqizqXNmx43kyPHfIUXDK3/Qu/ukH+6QmX7e
iLsM5XxlLxxqODpUoReJzNXKVrTO5N2sSaf8UTAPsypRkMd+ZfqFuj4M2Db/VOn5TjJ2t+NeJidL
WPIfAGM059atuTjtOKs7UzrFDS+P5CERvrd4LEdPkbBRAbmsTZxHWmWcfSm3UjwafMs2trsfYvAi
i1/yKnHDex9lztvDuv4ZwcKRDYFagsF2vnLE3mjRMWdczbSbnywyBTRjfA2r0VhCBdRHCut3wDV7
O+y1MTJfNKhpHas8q8+jRhbaa5qayyfTgNNpeWH7bGCd6ztd9EMQNyb02hhZovTeF0cQNHJWJ1Mt
Rskcm4V8ymBgDoMbNbYKqbIydxk3aXUU+sROsdG6PcbLvb/w/RfVIgqjClf4+RjLNtSnOU7lUyUe
wZl2SbPLp5egGzbyyStzSZxleGREdI1Xh1vlp0pU6bV8GsvGMYsfIZ6EcVSCvuPAt7R7bFduD+zC
0owKyFnE1ddL87GfNaPh6xWJnaRYfxR23r8CrBEUpxqrfS+4amPhD2rYVPpsIbTgirgFf2zHX41W
PfjWvs3socK3iWXWRMY+D/R9KhuOpkByCb3bv/jqCgDlyXGxCEuy6s6/RRFncqd3lXwqBS/2qR7E
tZt7ANKlCmXTyvYNaP5bWr5XaleowJCqUiPhqAQadR41nKQSVEvPugu13/iUOaMV7UTFLXkji795
vOIhUNudgUR9Zh1uD3n5u1fHJFcCq532GASHNR9V0uph7upOJik3NSSEmsKb/TTZmNgr9w6WbySo
aKChd2Ot7p2hrmYzC31WQpx/8sf5VM2KU0SdK+g50ggin1OhGt5sHMbXZnZRoKYkBwSSz7n6nnpY
D7VApfxU9L+QJh2IMAl43dsKWbFpR7mt/GkE2b09p1fDLnpTb9sMxJC8+qB9JZdNLdB/gKM91V4j
TO6oZ7Y53unSa5mUn3XBk6NH5CY3MtVrn/N95NVtW0ChSIwk0E7FWNXw/wcylxYXstsDvPY5uQZQ
CsHlDW/c1bQqaaTksR9qp9inA59A3G//TtWdgDlC0Pe74UMVG/vbIa9tTeAui3qgRY4Gqud8TsVZ
o0vMlj0FjS3u2umTjO5sFe+H4rOYGt4wJ7a0kUNcTiaPR5K5pRy/6M2uJnNCBUHAy2U+pXKs7Lou
0u8awajvbo/sWhSwKKRGi9jjxQ6cQnVWirCcT/JMfj9FWMMhGv+vBlPkI1yjlExoLsDvWGd+tY/9
Q1JV80kX5swzI8S6zFGJNk6Ty7vsPMpq4ReZpQN24Z3U4xf+aOCPtsPylexeNoU7y1eHjbm7Eo97
k5ITKBG4kmvA7GjNcuoniXTyY0X/XmjW5Em9SXqg+WFtgyqKN7b2kgKcH5fksW/Kpv+X0a4OssUC
tOZZRtIFTAaShd+GEC7RcRSKqu03ttmyjc6DodhvYjkNpZpttm4HhfkIUhTvylOdibYx8WofeZfH
H7Xgz2w+KPHGFruczPNwq109VsKQWWDDgTjGjpZODhvOabTP9b8DMs4DLcfLuxegTOdJbQPRAL5W
/ErL9DGM4tnuZFs2QlswHgRBW6SjuyfV/zZgwnZ7vy1Zx8WsLv0QpCx4aq2FfAyz1K2EPPeUwZ//
PQV3+rcy/ZMgGnk7zuW+prK2kL+gX8PFWq/NtInCSsDL9TTXwc8MfgwXnZ9t3HCX65EgUD3BQvB6
pwJ9PpUSjqKjWWTmyUqzyAHYy5joNUMNaof/Mp53oVbZnJ7lpl4iREX72MxtQy3zXTSiRf0fZu1d
lNUiHII57ouJAZl+5rXtjO3tlkzctQXwfs5Wyw+Z/ybvAz5MZri5UOZOBhKgM15MPUWXKf58e0DX
dtW7aOt24CIHVOg+0yZpaeNZnd+5wdx+mqzgMamneWM9XGkMsCDoWaNTQVnwQm5WnZs66pXKPE1T
7sroI/ptc2wsaSfGpjv391bb7fFAvVPlzhHvkym1o07aS0X33Yr91/Jj0ht/rMS3lXmvSDx+aBWG
ifSUKbo9+a6B5BmrYD9BxilUu096UtKPtyfs8vMs61imHEViwY24ukPmOkJvHjQdGpbjDHaWu112
29FV/btcNbfO2CulPdPgTqRHSV7Kg321rNUxLS0N0gfJ99fYOsBAzwrsuQQ7rBHHjbrJ8cf2ryI8
h5lsd5nwz4IQsIoXcWCSGlINGjrnO7gRFsi5UCqnHrVZlx65YquxuIUNu5I+wbgwiUXusKjnr3KZ
oBIEOHqRfqqU0s4bTI93vPmML/jQ1i/DUx7WG8fs5bqnD4aanImKCXLqb/Szd4e8VcD4CvwaiFSP
NYRgVl/LjKKTmHwTKqvfSHsvpZSA5fO0QHWCzjuzuDo21C5BUCvSwRwm8q7KZzr7cr4H+MX71pJ/
Ap6MsTw3EVnq07vMZ1+0bbLX6IX50Z0ilwpCKWl9r0r9dD/V2s/bS/oKIAnWAGY4ZF6gZ8knzz+y
2UmQ6vzQOAWm9DAI+mPd+p9QULAL64vMMwhPdldvuoPfpB46xZn6qCn3jWTupP5J3kKPv+Wt5zfg
8msWojAI+AUldP5rBmEcLN8HZiJ/GUksTKQQvlmIpztQTbXuZ/RLGhzr2egOt2fhYmMjnQgsi/nm
dkUiZnXudnoiN2iJWae5z3dT+Iq1vSMUz8b8gvz17VCXy/081vrUrYBx0o4hloK43hf/b/00Fm7j
hvK+Mu0titGyuM7mcwkGbYt2P8gTUB/n8wmJQs3yuCWYov8/0s5rR25k2dpPRIDe3JLl27BarZa7
IWRG9N7z6c/HPsB/uliFIoR/9sUAI2xFZTIyMjJixVrbOn9FBcMWEF1P6K3k39YK6FcHa2FtceUr
UucXRG/rOdP/NmNtM+EJI8L3WQX4/iZe5RYYQuCUkd55bh+/vVyWVOmjkFiB95zoo11yDcvBD6td
Y0G7tZy56oUFdg4zl1b03o/Qngi9Z0PexNYGKH4aPJjFSvJy0yFAx4KqeufAXkL+K5bXJwZmJtAG
L9OhqWw/dSJaWl3i+K//vnNU9ABYgRAHVbHwdDFq1agQIo9nSQW9zkbKfinpSkyZd3/hdAypsx4w
1vNI1+I9LDP/oYuFLzxrelpvei0XbKWX0+P9lbxzFFyZmcEhMmRJ4HgWn6eJEjVug0R49t6qs/RZ
lWh6Oe1/k2+P4+6kf9K6LQPB8Nqv2J1//sIuCF+qfu9oZghGFm5haJWQKaLwLFaPER3+UdPsOv6B
/HXXZLbqbeQCAJ604vLXIYo3pEmg5oHNIMWSnR1dOyHUCsV3mXK3u+mP1dR21/4ypG9Ila3Yuo4a
9F+o+RIw2Fx85XKFZdRFsZBNgdtn/w2h9Nlsn8S43YDGg85R3fRr2sjvwM/LLcUW1TD+3wDhmQC8
NNhWQV1NiHa5KvEprX+2Tiy6aK4xhAWxyvTYaL97SCnb9hPTUojSMj0iNA9wje3DuU30Ddklo4DG
3OLAVHRR1gh6bmw+sEcKPHM2xnt34WrTOOmeFfaha3qPceFTINN2Qv1f4X1DsHQlHlwxzpJxUeHF
r5js5/gsx986jRazh4yHm3WvUfbd69+m8XGEMNrT620v4dF/SsEOeX8wkJ79zipXho5T/doVClRT
k2griNA083yFv4bIvj7ZZIP4/UzFy42hLhxDbJi4GlMlcqUQuHSdUTlPBs9aOWFXmgnsAC6OzA2d
DiDmy1r3NHoUeiFBcTWZw9w0m0SMj/MrsoCczxfOTV4e20LcGF+9IbeppMgBCBRwtqlP6y75yjy0
I/C+GIvtGO2adzD3AJ+StknDtXM5B8yF64Icn6U7YEaAc2qRP4Ha9IxgFGO3DZw6e1XzalfOeg76
r1buD16K3NNK4LvhjOBveYjSeKIfu5xtCDJZSibDjN3KOgXVZ6k9h/6pqR8B5a/EgesXCH2f+R/A
iojYkkhcnkvYxEtInr3MDfJuB2zaDuPRrlhpL2t24VcuRQTc0NvE4xfJy57KofvnxbK3kB/QggK1
zRTJ5S9ow9goeq/UngXBcsIRsEUNnRldDznZmyuIleuNhbZ37ncxRzW/Cxaf0tfHuJLNkHsr05pd
mAqATQZNfvRyiUkutVZdtV0VCLltFNZNMgCQFFfS1EkwpaEZC89hISEHoga96WSWL22nBOS/ONa1
0zDO9OX+JXYd4QHBUWsFWsFxvjphUq53UiEPAhUgs5qcrAg13eH5blZE+Lz27Hr0LLqnoViLW/Be
6ZoK7w3XgsyUmSeKiKCAERS6/LDUp1JV6id+gecHuT0kMMAA/A0eM1oDTpdxULskzTYCdL52lsbw
xurVgVRW3msNbGj39+M6oTQBYCKdAF6RNuTykdYHYZYZppi4gThI20yQBwebQAKKdi1/uGGKoinj
sYAOqHkvZ76yngp3FVixWw+KsolnbOlQMepWDuMaQeA1Vw9rgtUKoDV6AATV2fk+vHRzAZBp2Eap
W6Af2TBTZpY1DLKV0z3o5CrEDXl44xw/EkS6cZNVxqFJ0n1R7wwtt6tq2I1p+atmalheOWvXL71Z
E4fcAtY7Ut+rHZeULgmCJk1d0bMQw+aql/bdmG68gjmYH1LVOoa2U1AubPaN8ZCkwj9/cVjvzHkc
FQUo4svisBNd1UbOjdT1xJOaqZy5ZJOutYauDjcDJpClwmFjzirn76n/h/331ZYzgPgVeY16ClTZ
aesXC1qaVnPpQO/u+/D1Q2JhbbEkTRXa1h/93J3M7miWvS16x2LYvEXwnUJgoz3LylqmeJ2EzzYh
hJofSHxEY2GTdKzurKHK3Rq2GjuQunwbydkLc6Y/K3Wsd1xW4UPUhTDMt+m4UcY6OkEAASOzaOWb
wouEn0EmrPWtb+07VXRYuOC/g7ZkcW/5nTI2YzfmLp0zvCg0GBJvOoOZh+hH0CfldlLXKTFlDtNF
JsBW8ByBRJWCGUn6wmhlRnrd13ruZj0CTVqtykdfZVa87FOfUlbtH0zf5/YSBGGjx6n3gIr991wy
ymNfNubfFWeYU9KrX0MZZQZtQem6fLyKZt8z8CjnrvZqHJSHqKCsZHf28FeBy90Oj3ljM3u5BqS9
7i/Pm8Didcp5tCbfq2EfPL4QIYo3SjV3hyk/lJJu+y/VWGzqrrYtpBhj/dRaiJltEKy7v+Cbn3x+
H8EXI6K4tbhPrHCE2GTyC1dsm7e6HaOtV8KCIWuTuo8y0YAYdcp+3bd5FcpZLOyLnHAKoebV/Kwm
gJkTpil3QyrDDGFFSIwWreBUTIBt75u6yrxnUzSYgeGR+/EIuYzk+jTW5FpS4RreD0V+0623+3//
VUKw+PsX51gSAk3PIrVwZWPjfYkadCzsqnSyZI+j3Dc1n4OFZzIdNw8A8cqk3bb4Uglq6ZGXGIUb
/y2OxTmObXNTtk77OVD/Py3N3++DM/YS+mCJpRSuZrmGecy7TRM7Q/1pfBW0jdSsxN8bHnixrvlE
frAWypPeJ/O61ORVC7eS9hL89NPPqwWIG59qHvwjQ+JGn/99aadESC7WzJFPhaw9nLv935KMSfRf
oSJ14qHc3P9cNzzvwty87A/LMi1hJAnE3ISibPS5XYMy3HIHUHvAaKAtIAlTLv9+SzDNLKT07yZy
ZQv1Z308xd5frzxKpaOjD93BxXJ/Rde5B2UNnvO8MCnvQZm+MAlTY9f4Mc7O6PJUPIVI8sCr9Eix
+Y/3GSqR3DxGMBCsDfzc2knUk2DcpNQHH+bCrEzRkoFDHMTMHgLB36qI2d1f2ZqF+c8/fKs6ECGM
M7HARKGwTWMfzrGRIv59K7cc8H+JgEBtkL0tYgXZErAWBStwTUqfE/Wo1MwIHqJx37YrZ2r25WWs
oBWuQ9hO/kRJ6nJBepSMVhzmpevruwDK+eRFTjN7MFZAzrf27aOZxZfpYL3L63o2gyM02SmQD/e3
7JYBRq+YLIFDCR3reUs/fJih0ceCB0/pmmbtSOlTtp7rz1ux2CpOEGgMk1ckaKNFWEgQW9WoU1Wu
0Z6QQmHWSj/2m5gUXzF2YniW5EM3OsN2OFj1WxioW9mOYrt3qnajSTvaKuna0NWNj3fxi5aRI4vK
tB4MGhxCcxBjcfZFOwv+duI/9wOok0G7wPLhlmCuc+H3vpCT6ElG7Q67yHxL+sdirWd4I7hfWFhc
JVHaNsiYYEHpR0fs/urmQ0g+K0U+0jUv951l/rsWX5LhVJ7ltCjhRlxKTg2inpRFWjRui8CKQ60x
4N0QJYckAkPx76ZwSqY4IRuiHbpIK3q9I3MM6sadeslR5ScpovAw7u8bueEHUFHMmThdfw7xwvmx
O5qT0TRuCjl2nMKGE8c/jXw8lX2xkgVelxXmiqk1yxhRraKOuohNUV8TYlGhcBHqepDq/Wjg/Oqr
YrwajB6marSLoQH3BPVQC/o+SNa4nK/XCr8A1XmGAAF1wnF5edBVqKkREylrlx8CHve/RP7sCZsB
wfr7e3rtI7ybQea+U7Li8gt/RIUjjFB8rl1JQIoiyyHklvdCvlYBvA71IPNYENW/WWl9SfbboNQg
Z93UuJka2b30OY+O+uSMCvoQY8ZI5/H+qm6YowLG2Ch4ev5Z9mGHRlGaPlYaEmr9i9DuAOl1tSO2
nytnKsW1Vuz1mYaX7/+sXXViB+C+QSQ1bvnXf4HU3wh2b12SrGUb8ye/PM6XZhYuKUFAjWbI2Lh6
9nuMmIo1Hqryu4TYpbcJQ1INT7Wb6M/9nbzhhwoyG9Sy+BdnYl77hwunz+vBElK1cdU9TEKf2sc1
8NB12saqPhhYHGoYO602jjAAaZijO5Ktb5R9vgl399dxw88vzMw/48M6vDip0gpVZDdEJFftHuZa
lFesHKYbjjBjsHkpQ8jCFPhiLVKSFsWYe42bFNBnQDbTUwD1MtD9L55RrET3G19mFllBcxIMCuWf
hbGmo85rhn3rjlH2Z4JvKQIUV03SRuvX3sQ3El3I0N5htSCI5urE5e41o6j3qi+3bnD0n4tj91s8
oTG9b07xY/PX+9at7OONCtSlvUVUElNPGCJRat1m1xzJPD6rx2LLvNoRftt/9ouLlc27/MEvpF6M
ikYRsaS+WX75a7LiH4P/73gUqkfgvKiRU+CiVrsw02p6kpPGtG4fPXmRqyn+a6VtBeGkV3/1Huoe
n5ajJR2iKYVUPv+U+Yf763yf7FlED0q3MwU09yd6bItfMIkeHNht3rqWmUAEbPeiYgf+g5zvPO08
TZspyZzKsMcAEuxzQw2usB7XcKmzS977DYtgIsu5N05D13ILUKptHlsleTSb+lBXJdMx0/dJXNOX
uXHsYWLQKaaByuEiWMTMvJXrHrR268rjIRj/y4rALvLdytbeCMwXRhaPiy6DP9+Mh9ZN+ofOAGEp
OYMGGYz4SRn2iX+s9K/h632b89e62klAt/gUgLCrJD2Xo1RP4aHFbUNHQZ0Tcb/sq6ettVdu2oFc
GB5JqpFAfS+Px6RbQZroSuuGkfWzR0LRDIRfafR1VNcYpG7GGEQz/p+pRYxpJyPpQU23brEjLWg2
jWkX1S7Pd21vB8mG8aCq2Qzf16RPbmR6HE1dmUd2AKqi6LJYYhdJk1iwRCvKH8P4qWmzbQlhB62c
DXiabT/RDuc3SJ0H2drwJma1e/9jziu7+pgffsHCf4R6qPQQ8VQ36apzJDdvWrD2HW+egw8mFt+x
jUyrz4BUuWgtbGspsK3uUdVX1vGegN9byOITpm05wgiJFeUQ/qhhuP/zK5DscCtDNF/aKUCkh+6Q
UD6mivqNlnx9KP7Lf2WDozM/gcYlPeDBif5bxaGsbfDiOlG8IMz9Ftca5WzTSVujX9vf294LbSYj
bgB60W249CIJfkADUTiE22VbjRkxH4JNdfwtD7u2s6Of8VH+dN9pbp7MDwbnP/9wcYUKbEehPq/p
lByHnej0ysqb7rrrN19aH0wswnXbhyKayNZ8Zaifk/Ip9KF8cRAcLJoTpfujluinLHRU5qKYlXqO
Te3R131bG+qjWNDXVztbFUZbQ/jR7FcqLTfSxovftsh+kpJ8rjdZfrktmpLyxIv+IsVvzE/ag34e
K3nlRXEzTID2peRiAFiRxIVvB3Xc1orgd27bfBJHgDFW+OSFM0JLfpqGTxmF+4kaYCrW+0oTD0NQ
rJF+3Pri5A/AWpnrIGlZPAl1uN9GXZ56V+grW/H3tdzbSvVbXVNmuRUrZqlW5GEYONKWOMKshgIo
tqSeLIUyC6X1X1M5rqRdtzIBxBxhfoEpaebxu/ReBR2VSjaiwS2nchuJj4a8HZrzMHibYtiuCSnf
8hXGghk75ZFGS20RX1OrFTxZTwdXiDunD6K9xnwuEb1ssocuMuwSlnhx3Nw/n7feAh+NLiJuJdCG
T9J44LX2XxDvDANM1Tc9P/Jwu2/ovc+xiLoklYiUzWhCoJ8Lz+w7GPVzHUtG7jtVWDuZWR1asfnM
+PzGi3+p2fesscuwdkNGX1Hl3uvS9yL8mQvdDz009xMkbnqVbQcpcQrF25UI7LavTYmwjpiuZfY3
nBiMOMUAkDiGcfWSkLQgQNOHb5GKhzbf6N+QiPSHrTUmTpr8arbp75AZ+P/grBu830FpdyuFnXkz
lpv10f4iTsOBPdSAzvCFSD6WhvBqDvlaqj0775UN+EZEwicNqmUF1ahCKdHKcnAnLgEUSn+YyrOu
NU9p7gaTadfMe+XtX+DyW2PS1jZ4dualcUjh54Y1cG2qcZcnK2m1VlW8fnST1uod2RwPIgqqTJIr
3mch7H6JCuRVfiPsw1Iut4GIHnZrRJthkvqVfbhxxjVInYCLU3Wnzr+4oTqBV0+TRvwSVfxe5v+J
VntGmdjpBSbffojW2oDEjbgF2pEuPb0Ryj7L1zcEyJraN91I67FwJH84qMW2M3pnCBJ7CiBG9U9A
+8biZ6p+rUrLrX62vndKojXmsutRCJYM3Bt5g7kreaU5Yma1mfj1NLpN5kZwwbWBLSsPRrc3je3Y
7DrD2hdwUMFAfpxnesVwJ8JNK/2Xaf6Kt9+6tRgeBTdCDx3lKnER+jpTNvxWHEe3zh/agtyq2Fid
PQG8fJa7rfE0md8Mf41x55YL0rehe0A+D2RgccY8YRohhUwnt0CWdUA5OGjRykHpaaJVALjSpMAo
27E/2QVi8J5hrRXkbnwBBjBmnjZEWvkCyzq+HuZDZWjK5JbRV3hNH+ufbNFDGVmlU/YwRXmFI4hO
MdqMy1TCwW+hifL/dFn2J4h/3Q/P1wEH1kHqx7Ce8h0Ymb08j6YyonAui5PbDsBp9XI6wiyy1hG8
jqqXRhaZmhRnWoD8w+QmzSmHuamgw7VdJcO+ZQWsOsQRcM1waS+utKDrNaVqKtHVIt/JDdmG4OZv
0n3+9w1j1JnvBkaY+3oOKx8SWzNCP1QTStHVx/Ghl43QVlLz5b6NGwUmxt65NXlvMrdlLc+FUAGh
ZCZSdIP25A0HRNZC4amJnhOvppOrbBTLdwJ1bSz4li+gp0eHGiDdXA+/XJpcRAj1eFhFBnO04aSM
twZA8ZW8/dZngiQWsgumxWa+xksrQWxoCZFJdHP+/ir29sD3XhH0/lkE4fb+Pt5c0AdTiwVNVpaI
TaKJrqRO2258Qs5gZTFrFuY//+gN6B8rZaliQRyBFpa5bSnJSm5/fXFQQ3kHytO5wucWiXUQhbJR
aak4Y2JixPzE8imXppWF3EA0zVb+d4yZachlVhDmXdoWBqcn66Cqs3gTtbZykjfZqXnKfhQr5q73
jZKUSkkDTioQP0ucjxHUncSiZNdHl6Gp9gmqxPe//fWu8VeTZ1DRBG0BDPXyy1i1INRRnSiuOIHV
S6ptz4RfCj7rvplrbyaT4sE1N7y5wZYNiKGiRJs3k+qOBQw74rFhumnSTmG8hqe9YYhYwLzRzB/B
s2QRQw0hlbs+llQ3a8pdpIfnwjP/KjWzJE369f6abnwcHnEIwkERy6DKslvK+y1LkU0xXG5KOxB/
FATS+xZueBsANjDRtA/p/SImcPl1mlHVsqnJTdcAp5c+NuX4UnsSUbu37DpqM4ZAhJ9a2IO4GJ4s
9INWfsD1boJOIQIx7jLHomUHLmQMcpjU0HKD+qltRdQ9nvSKEl64gv9dsbPsvQ1j59dBF1iuEESO
F0Z2B9ZXto5d8uv+jl5ns/OC0P5kN2mnL7PLYRTlauxiyy2sp1E+USiwPQh32+yn5EtHBtI/3bd3
Pe87u8f8AGdIgxkxY/EFc13LYgh2BFcLGvhu5UMtncS8P1emyJB250CEA18YM+NP1vQyJYFdC3+K
XiGRgT0GCG3472nd5Q+aP8WHUGyZjWwkoim48kuZ2MI3rbGPXuP4n7NT91Q9Cbv7G3Bjw0FzwcBD
Fx5JjOWGK/CLz83x4GzkwmYSfsatcqiEcht6CKv0QPBWodxXvoQhJhpJCUgd0V+d6wgfFmhqve/J
fjmLfbxaIwIqgk/JuTOEvz3K6fdXd9vWHNN4GuFQ8qWtpmqrNDB7/bk1tfEU1vWbWaMWWJWVsYs0
JVnZzDl4XbwKZ0oXhgTAypMX8xq4NFcVaOI2lQYbfrcpWiQF9H1Xda+q7n3Ru3jN2lXBZZ4VnmdC
aE0CZxUXodQvCrWpYal5bo1vuvG1K/0HrbIbo4QandKVajpqu7ah1yvEJrkVJ5T+Gt/xcoVJ5eWU
Y6C8qLoJHtyyOZNb7qvOo/CcjJqjWQyZ3f+G10d0XieHYh4wo7e0jON9nElFGzfmc1lBAY3NQ27o
9T73RekAtuNBab3oMYiFZh/n2feckoMDDV1ha8Gkv+ZWiSxkfQaN5LmePiWbslulB7u6pFVafdxl
83eH13AJmTF6wQph3zGfI6FhGhhKMr9NoSlIX1e2QrlyMAzBQk5mS7iCTuJy+1NB6hBB9WHif2K9
X6ZmD191h6Ju88ZIjB2+Kn/HIzVFtVmreFxdpixx5l3jgcukMIwMl5brylKDri0g4Y+SfidVDC4y
9Weu5IjXAwqY4SlNesi7ge1cpDua5RdelajWsyFW+o/Rb7lrpEC1vhnyVP8qm5QgPfa+9W2CoaK0
Wy+MfVsg1hS7YexhJmnDwEgOwZR3+7Qy+zUdj1vbgIAOct5ohVAOnP/8Y/DyazFtZ2mnavKnR7Sv
cjuQx36/8p1vmNG5AZlLADRMo2OxDXoOD0UtewyZG03xMJH8W7ZUxeBq0JK19UnP97Exmls17rVn
SQEqnemF7zR92m4FMzK2RSsniC3Ha9yPVzEHYOdMhD1XF2e+tkWEq8uhiMUoTt1UlpMXNQykve8l
zYvnS7UThMw6MhkEh6dZjsxlwYxxf2OuDtq7edROZ51J4MfL7Q/gqG6LgDEkI7U2WSeG23jyQoqa
5T/DIXWijUnmqNH8lZGGufzSYxkmUIGZwRlxmP5PkpLgd6FUHcY6ERmfCdqf95d2/VjG4Ly589jA
/GxdvMhjPdPaJPTDs17/VofPPRrLEGzuwrdCRrAtKHee4AjqGg/Z1Q2J5DEhCydjGoMIu/A0P0DI
rYzN8JwpanWQS9nfVVOjbmO9LuxwzNZUKK7yjYW9xY3coyhX8GxnlcZD2X9ClzRmCESjRuukiKrd
39P3p/7FhYw1shpAz8x2wG6wjFpNEyQ1lehz7yAOd7C2yabbQOC7MTfJBp5QSMwFZ9fTFP0u/07P
reRomdOvwaJnK4tfMVNjiqSzTOUiAn/pSoKE+GTLgPQ51SjKZcjzRh00Kar2Cy7VX3Hgmyt5yI2P
SkpnzJM98yDh8pjIraoKZZskZyV8lCYku6fz21ivEQ7d8tgLM4tgIJW1itJQmiCc4O+ZCjMy/0Hy
w30eb3PfcxK6361iHgrJXHl2X0Uh0rmP61tkISiDJYMRC/FZRFxeGx6ixC0HmPTO9KBsSPn1qNje
96Rbn/CjxYUj9ULcqBzO5FyNz4JVbRAT9Z+EYlehNX/f0o1vR0UbJXlK+gaP18WmGgIqkHIop2e1
oqDehfs0/KKk/fMk15v7lm58Py4ZqEVnIiFyrCVJhVlFVjPJcX4ecwPuMs1hH8PBQeIrSiMUjpyM
aSItYihuxfDs8JcHAhQzOC16Fgy7EX4uD0Rf5aHcGxOUPXXzoxyccbJryvbWTg62TXqUktKuxL0U
Jgd9lU3ven8vbS++pJU0sIGJEraH1wCawCQ7pK3vjF9X1ngFV2Lihwfs7KgaHcMlz3UW5Y0ZxWV+
FqRzrUFSW/v7wXuMrAcqxtREYUo4a8Lv+1bfH+LXO/t/VueT8yE/GcdwMLI8z88dAS5+q161X/FL
5HYP6gaWWiffg6p+zHfiA6O77vhYPEfbZD+dxU/yp3Hf7LTj2lG9jvcX2/Dugx9+UDqXDpq2zs9S
I2wEeHm0QXXS6iiJCK1MlYPK6Pf7e3AdHC4tLm60KhgiX5zY+K5+8UXC/PSU1bsy3IT9M/qEjFrs
7xu8SkrI0sCicIjmgj00IJd73qRF1pGx5Ge4gZxOEja+KR/SbEWp55YVLg/+x51GJXB+GnzYSKsu
TavMp+KseDZZlvBjFb9zXc2a0038FZFIyllAGC9NeP6Q8VwPyrPgwZ5EE6Lb9Aiq2opSK9um5L/V
Qyxu8gHp1UQZ0q/M+6RO7RvF8f6O3jijdDQhsWDW+/1RdflDstELyVq04hyqPe+1We30xCwJFPFr
hBU3dpXqAP1jiLPpk5uLb5cXNGopyxXnvB3tTBzOFTi0iMGR+wuad25xLHk7gRTmPqbksZwRsdQ0
1qYuLc9mlnS7MhAhqm6nNQ3xG57PwClNWXjrqAkurdTBVMZVOJZn2tY7zetPUFW8RA9COH6XBPPn
mEz70l85bde9T5KMj0bnH/XBL4PeH9vcrMvzKOTHOPpSVlTFqlMqdHZWDbahtQDBj0PhZILw5lfh
+f7O3vqADNnisvQUwLgvjkUnG0OQdlJ59hpt1w6N03XtthHylbvyppm5xkJpnKbV8sbyJmpaVqGW
50CgoVuCsxMaczcW+p/7y7kRLkEu/5+dxe1kBqHWg3coz5pxlMuKYfjPUgZl+2OeuMzlr8C75r9t
6ZbmTDU3D6cy77b4dn7bpnGgVdV5qLPmRc0j/Uubx5ZD1xA5qlwutpEUrZHc3QozgCZ4cMyTgtf0
UUZCqbVU0+qsRcFBbDjcpa1Jv6mtxson2Ll4X7VTtheSNe7KG5sL3zdtVQBKdD61xeZKQBTMAlak
86Tl6Cian7vSzDdDFr9oDLSGjWk4lkAn9P4nvT77c3NAxijvEGoos2t9OCAxIIQ0Eer6PBoViAkp
Cb7Uuh693LdyI5mbZVJJ6DSqE5RyF5EsK1NRCFOVxaVjfKiDUT9ppRVuFEHzoeIR60952Q9fIqFl
fltvhV3M+/ew8iPmu/XSofgR1IcQrkMDgM7Y5Vr12GziRLLqs1KVso32OTW3yvopQSd8nEaQjUY3
84d4WurkSZtvE7+yqMZG/zzAOZeQqE7ymqY3A2Tr8nfkNVT1FE3qc0slYgt4pDlMUVquXPy3vuxH
K4tMozMrmlYhxUUoaPstbxZI18a62d7f1OtDOq+Fi3fWPIOoYWHFY5q7DlP2VGrLB6XxIqic9N+R
HOx939ecQG9XID7XsQ6DEGJgEsQ25+Vy8+QyTBXBwqAmjmibB9JvWfJyRtYrYyWqXt/zPIh13gAy
wKUZjXBpiQqnwQhj1Zzr6k83fFEQ2kzfKm8lpt7YwAsr82vkwwHMqPwOSpk3Z0p3KJTAUGgHSBXD
cggRb6bGjIVkxhphzdI3SEdoCtNa4j6GUX5ZwRsrJv6sVqvO4GZ6pyjKigJ5oK48hK9i6dLMYm1y
U2TTUJoA2s0aLijIkNDF7v/zEBGV6xcj+G8c6yOTLvk/+sjS7uLanfpiSCgVV2dL/9JH+2Z8G6Iv
9/1+jhUfY8m7iXkPyURpNSwDmq/SGU5qvz4b8Q+5RnweOCla7FvGWeDyZrpG1Wx0m1ei9bui9NIs
kQOwysxxQMn70lvKKa2KwhsJ1+oucsM3+bv+OXzqTt5j9tdw/FNOxQhVeqc+Jv4pGlZCytJXZQYz
CFt0yCkWzW2dS+sjaoOe59FWCRNb+531wTEy9U0paRtdtVZSpyvk+dLYIloXSSAHqS81ZyuhiLQT
YQpAyi8bGTvrENuyJyEeT8NAdDqo2WDoW0HO6sBp2gqOUM3QvHDvSVY3T68XcnLwytownSQOmY7T
QwS7N0VXi9NB1hNwPkqh14lTTt30976fLIMIqwAAypcC1UhXZMmaxbvS15tk6s7K2EV7gfbPPh6D
B4aQooM3VtnaHXfjE80Hm6uWYh4IhsWRC4u8V9Ik6c9MBspPYdoIb/WYGkc97IOtJ3Q14aWYKCyK
decocSFsikKBx1ePOofnnezkk3yIioJaoyDIxwhjpF7p6sTNsgDBvsyEjDpT9mRZhPJLV/KFUR2g
Lu7PUetZti7nD5pV1d+TSaoeEyVS7IEy4bbU8/DI0I50qhAoWQFGXh/hGf01t9eBf3HLLuJ71mdK
kedyfw57tT9R9nkWoFL4plZFsw2FIXfb0HszfOVZKro1Pvb3VuTlQZ5bSER+qum8apfg90QeE/ro
ynCOfLl0q8QbdpqsjLSPgskhRxF3scJIYCsJ3aM1Ibarp11wAOZdbFO/6H9GSZQ9x40iO1EvQM+Z
aD0FDBTflKE27LhHvjEJSuJsURknRPJKWJu6+Bn6w95pLNWzeRBBMpt7mqOL4yc9nKxdJ3b+Qej0
1yovO4eBz61Afmj3aYMKVZblK8/OG9cD3Vjoe6FunnP8JQAv8+MqCcRwOAfWrzaXN/6IGGvwBRmt
gxnL58EDjSXvSARf+YX3j+WNY3JhenFD0CRGj2ZEVTeTtWct9l4rXfo2WPFz3Z1igZL7fXNX+e/s
7rTe57l3OuJw01+6e13AfTeIyXCWoghVMnUTQeoLQtZJZMXOhcZRmvwoFMBWfHW3Yvv6sr+0vfBz
NetaozKy4dwZI+piJYM5k7zpkn0r/Ew9w5EtbzNm8Heodbzvw50hmg6QaSVZgz7e2vT31w1stEyW
LFM3KxKnrhwqvnfU2kyhiuQBHTN9Y/0XxMVK8nFr1VxR/FgqADSlFztujFat1N3EAYsEeo+eJh20
yqr+3Y+geZxrNArvJ2ZlLr+rqQSpZUbmcNZT7aULUN5VGRD8o1pQv7ytfMcb20cTTgXUSbwids5/
/iFTzA2/oYmkj+ewKQ9hoNmV+aUcjyqDOWMv2JI1nbTacjM0BAP6zqx1tAI7Nw618TsD+J1Vyf7+
T1rm4sRuHqoUHWhiUZhb7vE4VJ5WlOF09j2V12k71LDmAj8ORy7i+6auP+eMl2SegsVzeS9fxxZy
nko2pdMZHdfeDkn+t16uZJv7Vm4kHVxFhCO4bwDKUwRY7HGnZYIfVtI59rtmmyRhcyxENbcLU+33
/SjILyONe0ihfX/nl4qxYSbe2MCua260bur2UuIZj7GVZzs/SMunJk+kvSH2hhNULeqRgdQqLxZE
visJ7428kEIJoUWj1MuUxZJboyuS0ezMSDmPfrqhYqFug01r/VVbWy92GvRroxPZaAxCgxFuIFjM
vk3zuavsYq2YeCPUXf6U+Ut+cFP64oagpfwU/aQ72S7YnKufqMvuyrVUZ05lLq9QtD7IowFlzJr3
S3oUxerjXlIy5cz1Z6fb8iRtot1v5eQ9ZE78et8xbng6tnjxEUqhul2OM0xtLvq6hK2G/D4rviCo
Wllr8KXrXPFdvGSG1OJ+gIMudw6K1C6oo1Q5V/Eb/H27aKy3SY+gZLC2dXNYuto60jkN7fC5KbCw
FCpKaTZ6rpyT77pwMLblfoz2WbWjpiacptzpD5pkp2tk0zfOMHVQmYEkMGFzOfRyfVEf4qThpJ0r
TT+N5ag6mhZb23/+UsThWf1zRumYS8ZzRe5DdYgr89xIXbUx4iaxx6p6nJpwTVT+hk/gd++KNlAe
kcleLkeVu0QefNk8R5oQbjQjbDZqq6YbK4fW5v6ibuwcE6cigH2o3hgnW1xmolI3aRAZ5lkoVR0p
E9lErXNYU0a7uaA5lkNBCYJuacUQaqUpBsE8p7VSHTuy0JBbpI2+NkiavNxf0ZUt8t5ZmwW8AWUU
2huXm2cIfpEUYWKda1nMX2LPz5WdIKOJ/j+cndeO3EgSrp+IAL25JVmujSS2ukfmhpiRRvTe8+nP
R+Gc3S4WTxFa7AC72AE6KpNpIiN+Y9eQ83alRG/DAZahp6sgX7wsilUOFEF/M0vDEMj1U9vCLsfy
vxvKgLXvaegyW0nmT1N1VOFp63VlB7V/4v869AJtyWAHrXzzLVn/7DvuSxhBoIhX31IaLC1q+jTw
pgLZC4ysfiVzsGcysBEE1XFEiXkBwjdYl+XMCld1wTJD7+Nh5+zY+8urVS8KlsS1z18m43D2rrGb
E3CBwbz72cu59e7uMNquyOA1ht4UfeEkuWjqR+Frgn52g6ZcOh8V9aIlr2X4IQ8mR66fA1l8HHWn
Nq2dpHnrh0A1YLnwMgF9vFqeopQ1Tcxh7LVqfA6jFBJN3ZZQY43cTqI9lv1GNOpw/MNDkHb8mlQl
+JKQoswQe1U/22xMQIW9K4bIth/u77rNQFi1kIVzgYBRu55fztwy6Wo/9kxTeJzn4Wxl8z+xmThG
sKuGsEzR1R2j/Da7oa+ggKLgpXsdS8tS1YRkG3tRHH4ay2/ZfBL7z1166sd/NBJFUbdjCdsnqBwz
NTPQorQI7BpX+PhfXUg/3R/5jTgDpw0FGL4ltzjNcGs19DzrpKkR+8SbSP5OURPnim1ZQ2mXQ/hg
xVb+Mo64jMsWVetYKuAea0l4GXpteGQqQyfQml0i9M01zLUhgVde6ImL9u9yar1f7laJKfKoJp4/
pK/Yen5MzO4wib0tvxa14ijFKaetTPbYm2KI1vpsp3vPpNt0bVHRo0Al0nOi9SutMl5MCdKwxRXM
K/RHnrAf4sSrklOoXgrj0sgsQwGci5jY9z/HxnnMG5AKFfxkapm/+7bvRo4SV2BSVUk88mc7WpwC
yl9duIeL2jiruKFJN+iDkAysx9aHgVhrQCW9SDJHp8pFnp29Kbj3x3IDAWdpGYtkOdK2uD8Dfb7+
jGVsqL5mDqnnyxku38dao3wftpdcOylCjtjQ5KQ9ihnFaEtt5NbmY5/+BG3p1gDCVOE585OdfX7T
9/79k9C8I7dbqo7q6qvqoVZqfgsINg3Tz5ZvXvqi/qENRy23flRl70y+bwvTeVL+xbCzTabj/SnZ
mnjS2EXIemlJr5lngjDkel+EmZeP4IClERMlLUCD936UjdMMfYoFHoarIUXE1ZaOYzUfpKzNvAxz
K6WKLtP8OmfxZyH7n8YD9gQSOwBYKnfXX7ind9mHqs505gU215c2GHcW0daGoAaJ3AbNNMayulYj
aR4UOYoyr4Y54DSD/sMfO3THhXyPs7e14wFfwnFj8rgJ1nlrkgI/6qoy96aTiJDLoB+T6Tzqnh+9
dPInYXqtxD/f7cjhAWJheKCR1mLFgF/nLAMe7yW9rGE22Qu2JSgXUX67vyBuKrrsciyzubKxIZHk
9YIorSKYCjXOPVV5bVESdkQKitZbi2Jh/VLL1c6wNm64q3CrpNKvY2NOpzz3RK1A3WNSercr23+j
CVH8tLfqB8UMhD9f88SkCEIPBi9cdRVT7xvJl2ZixtK/c5ceNbV0tNmL/hgKvWTnOOOxr0gWsJBa
H2q+nwlq2uReEDltbB2l6TC+QTfLqSKIPILvf7nf2kirbIFw/INzDe95c/U29HMzxq4mK7w4nYMn
JVKjg98m/Se5yUdXnM3mNATi6LYBXcS6lNVjVcuyYwg6TiNBMh5VitdOoWGXVgtKc8S6SoFor1rO
GJf6pRpHcXGJCF150DU7DuPiUcwa6Wz5A5J3AX5fud52x5rz6hhZ43Qoyym51HEZPzVVpNk97IG3
VJoNx2dSwH8OHOJBmL8klZSe6gyf8b6j2ShUrRsIcvhAabt8kClvf2zmGkMWo+tO96dsOcLXM6bQ
dMf4RaRcYC1n8LsrtJa5bfiXhTepWXZSfCk/kvOPjmZQYh6zVDr2tVG/WWm3t+5vC/esDVWkpUWC
TD61zo7D2VKaTOXd1iHboEpOL8knc74MkTdqp6SO3UpcrrvyCN35cn/UG2c+NwrkFmQvecrd3LWC
OZtVGxfeYJrQp/7qo9IzljN5Z59tHSXv46wuUFnr5AJ39cLzq6OSvOUfRVWwDf+ruUiG9/+0e6rh
W2fJ+3ir9d/Cbw8A3xReHX03+5cBoXrrIUmpPLJ67k/hxlVD6Qcw5WKasEA2rxdOYSQBaCIr9yo5
Ui+9GdF5MXFSHtL23/uRNicRxVhqTEhp37jP+X1WpHnGoNT+qRg1x6RRrsch8no/KHN/ATXW7FVC
5a3RUY6HAUXOh0z66sMJVk/i2QsckKErlZcgCm2z/jtSXwe5s7U0PgTZ2dSSo1k4hR+6Awl3bGtn
XqV2IjwEnUOWLUduaz1NYvqg93i9acBLzNf7U3Ojxbmcr5RZSP/5FnQCVwd5G5pWGFsceKW7kHUd
AKRF7ZBoBwfx0nyF34LzW1jbEH0/3w+99VXeR5avv7/RzWbka0nh5a3plLN+bMrEnen9COZwLP3q
IFbhX9DgdnbU1gqHkrYox9LEgO96HdasMilU4rLwTGgRTZ85Yf4rsn7o6Wtsvdwf4dbR+C7UOv3s
yiKva5m51Wql5mpAn05Kh2dTB+ipzHJ9QB0Dj/A021OS3Rnjuuwy0nPKhabgTB7zz7Pe2ZP0VFal
O0Zf0+Tn/UFufkaFg395tS3mX9fzmSh5N+t9XXihH9ll9bGAAZ58FM34IFvRhyF9Fuu98sxWSJ1v
B4IPgDPeldcheWnJpd4lpTejj490WnXOtSyzJaVSnTQcp0er1wKbTr1wCsd5PLdhWBwrCxeMQZlR
J9Wjn/NgdW5Tqe3ZlPr0nPtlf5a54n0pzNz7E7R1VSDBRBsHkAL3pHL9a3tL9Ckockv5o9VDwsuy
i5nCCw4KIUCasd4DOG+dPMtzC40fCJjQYFfxzLlMZyErvfF4GZ0/Zd4v58X7v77atXOajkrk89cV
szlKw+ck+5ZqF99HiAe9yVNX/N2bgVuaMFW8+/P4m5C1zjQwOMHODuQ9Vtqrd1ZX5tbEJiq9di4P
fvKIWNPnVrEcNTIPldx97pKfyOXo48NYv1RpZ1uf5vRx0lKHpzLZ/vAYiichwQ1ueEASHcnthyC2
M2FP8+Zm19NRBo61FP1BhNxwEMQ51oswFkpPNybk+itn9J/N/qkRxXNVxK8U1/Odm3Trmc0YKLfT
R6GZstYnCNWxsSxxZGb6oD+F9cijP4WahG3Z7MS1nD6E3Hv2KI/VudW06YMcT9kpUjrLpR0o762R
ZYXdfCgOAzhTS3V9DapRu0rqEqEsPbUMDpV0birbDy658ZALzvyiGBMOiB+SHzvLY/n8N1GhZch0
IBE0UVYrkwrZ1M5mXnpiJB0B1heIVAQ/07C0zUD7ty7HzKlG83uSH5N8tAUzeB6GwRnKmdtf+Bog
y6ZWwbkUfjUK9k274jFbhxZkdDAXvHYRZVv9vBJnLV0cu9IbyuE7marlCA3yEaqZtRe5RApFSUzg
Yb2gHoSuaHYqIb/zjfXs8CXo3SD8tWh/X58KrdnlgplXJcqkM5Kh1ZhRc4zNoPtm8d55GirdX9gs
M+6U7Kdz31eIpVm90lzaOJZLezKC8lFUm+BLmXe0+VlQ/dMoq+WwdM/QD8+U5Nv9L7qZ3/8GoXN4
QtdY6yjosRhUpSqyjuTpodDGi175dpyT9g7BIfus6I+h78y16iBftZMlbFUneFygykUGiNz8WvpL
QjWvSEaZ+fqaPKa2yX8Uetd7JYn/zxj/G2d1fbbJmBixRRw9+2X4z6G5OHm8pOW3uTYd8AsHS7cl
s/lg7WX6t9cEu2SRYV+kcZje1WlapU2VGxnbJQKOiOaOEf7MdlkMe0FWd5E5phb1a24L2Qvmwu5f
G/85GEy7r0s3js9Z+qZ8M7SnhHwTIJlbkIQKO9nCkgxcL3xeh8B8wMfAf7n5kJVW+Wo7DVyHanpU
sv61F/dEuzYWCy9BfA+oAYIBYHNfby6ExMV+rLPKk6bQSeC9pIVqQyW5RNlTGCDwZ0xOJf5V+Dtj
u83zruMu//7d21sMkwF8JXF1/XGuH0bppFqn2HCUPeDY1nekKriASBUIqWuIXFYoppAHeeU1msXb
Kex8R9CUCj5ssIvWvj3HGRTXPMchJR/s9K4HVY9Ch0RuXXk5Jq5Rqz6X2MIbC5sv4LqqynMZC4+y
j3ytlX/aOXGWXGy9WJDsROQIfcQFxXQdu/LnqRohh3kWcFmUBUg0DDHUwR7GtgUnc6ymwm10hHrj
pkkP+RjVjjkNzaVoatSJMfHeudpvkgnuMtxudZX2CKiadYnD57TTpkGsPCWXP4OOfdH7nPk3fhTa
dMnV/GyMeyffchGt52Cp6BEUHV82z/UcaHKPVsVQVF7fxAcjxARCLy/T4FFGl6vJHUitacQ4CYq+
+YQVqD/vjHlrsUEhW8q0C2dNXf0ApYMvQveJxaZ3ZJapjua+TuaAMeDeWG9zc2Qk3oVafsq7DRS3
WTEnEp4ofTF/H8eYVOFXMKS/glJ6mI3aqZXhKdItR1Qne0yyx6ZXnSA0yF/E06Sdx3IP+bU1dhpF
Er0wOi83soxdUllVYqSVh3SKLaaiTSe2L/cSxq1howm7VG9x6eZNcj3sRE2xiKDW4+l+f2pK2W5E
699SLc+oFRx2ttTGdqZGB4Rt+aAqpNzrWGolKtHYWbVn+sKhEktH7E0vbWt7zKjOzb3wWhQCQtFV
8qyHx/vBN85+sOeWyPaBowNi6jo2XYfCQBiyBuv2Wug/JmMnQ9mYR2o8ELlkwIBcocu/f7d8SlnM
R3Huag8GtSCD6Jif5fQ52AMsbSyKqzCrEzFUu67UJMLUXxVX/dS93p+lzT8PBh4kA6U4+tPXo6ib
Senmbq69FBKOmB4mpMkx+PofgpB6Us2nw4yu4XWQRjSitAR1681q7VQhFkG04Ic/pbQtJBjgNf+J
slpsVReY0tQRpXZVe+dY2vzY//3b666OGPUtHgd8hTjrj0YqOKLyq5L/NsP/ZVG9i7POmQIxqtKB
OHN7MX2Em4LatuJTmeydsxtYhGW2QPlhX8BZvy7dC3kXD3EhszVT0A+I5yg9/YPMjgQgSLaFUjO6
uvmJ7DN863vzdH9FbM/nf6Ovll0a5clQYZDq4cPjKAolRh0R5B5lAISo74daPvvqSoNiwb0OZYiS
0frxk49q5BdN2rD4dPGoVEJ6EuQeVW7gJukglWhByuLiW5896wDaDvejb+0vBS0mEChcp5hyXS99
8F6FVEAK8qb6Ba7NMe1je56KnSgbRYCFZgmk67etEojA6zCClDedrJeNV0US9MeqPxaKfMS361GT
u6MVCE9ldkYi6WLpnRvPylHThPP9kf5+2d9MNFqfODxClKZ/dv0bZAM5K8msGw/98G+l+ayB6xcF
8TBZqY29ZEfBpcwFVxtkWzaa3K6k6kmYlXNYB8dee5XCvWLM5tzzwCFlRSgM4M31Dwp93SxGNLU9
qGKzFtk9BOpw3il4LKO6GfW7IKuZD4oJLqjUN54gzKdJr2xz+qDUf5vBiySi07LzofeGtOSw7y4d
M4xlIQWz5wltCT2zS+xJ9zK52Ns0W/tzeRv+v6lbp2GpKMTk4o3X+raav1rmbLfy13z3GFpur9vZ
g9qKNRYqset8vxdLNeygXnu8knA3kg9BeEHyyW4k9TBpO5O3Paj/Blst0CgrtEwLCJbrvyzrW2C+
0bVWKB7f3whbB87SrEafA6ysvl52Y1WQNIxT61W8j8T8R6997YEKDuNJTF7l4DEpvt4PeLv7F4Al
70ywNhSazfVzPlL6WdYwjSVrr5xoyN1Gq+wK4gUAe0s8J09xV520JLI1kDZ/SoZGOXgBpCxsP9Bj
8pqibE5BECUFta3UeiOhi+vWbnr5T+eUuirC9dDsSCcRulx9uqCdNHHWdQoW3ct4CS6dfjT8kyQ8
KmnvhnvI1Ztdtoq2yiTSROiSSdRKcHqe5HfOoEZ2Je8Bqm/bb0sYXiALZ4KvZ63OJyO3/Ni3zNKr
BOowxqBXTmpUD2MgCjZvMPXToMSQKHhonjMzL06yIAsHM+2UYz21j9yWlU2JZ3DDpdt+f0ltzgBo
suXVDx5vnbFZCIImYe+XXuioyc96ftX3lOdudv4y+HcRVnM8pTEubzERmoj3ZJkfFc7LVLPxmX1W
gp3h3FbarqOt87eu0oK6a4iWllBQke9W49bBjMxJCvNZLHq7prrYxqHN6VAZ0vn+bN48RVbRVx9a
aIc5bWej9DTBRw5Tn30nMso9uMCyB67OUqIA3aL5w9GjIay1uhtIcszeZ4xmdprLc6ydewHm5CWj
9Wfs7MfNCeWaxwBKJ+24IYEr5RR31phUnoaMBsTzn0b9uRqkQ5ng/+nWhnRopqFdem4HxCu8+/N5
W3NbhorNELcGyrfAMK6Hmk8Ii2U1ExqqeJoUv+A8uIXavoZa4Y2x8Nwb6gO6Oy/6vCfveXOH/I68
8JzgDFNYXOVzc1FkkpYElddW4qlFNkv4u26sE4J0l/tj3NqBgGokHLawckPy9XqIcVijRlRTCBFT
HM2DylSc0KyBSdBN3Nkdt8uTvQUZBqW7xaxk3Z3ou6lXzUKqvHROZ2c0Kp2sot3zQt6LskpdilzQ
+jbSK2+UXV+wq8q9P2EbS5Ly5G8JQp6A9ClX619IU537zai88LXpYrsYTXtIT0i/T6Hi6P5xrI5m
9iEV/rof98ZtkJ4T9pfk3IsqGFodq5NsbFUjlpqIt0wtg5UJSXu1kYQpEkvhhNiLTDdaj6H9J4M7
IF8C1xY3JIgRZAd9+gZwF0nGoC5fFDUcD3Uuvs7IU58nXFKdQRyyYyZUx8oXyYpU8aVQg/A5mQwF
kaV0QClG7Y9RbSLVaQj1zsJYfvn1ibKMjA1OwxVNtTWPaZ6r3lTSkBKKUh/iOjxAbjkWSJF/ov7X
4Wxty11/uD+dt6fY+5j6mmSJZRQeXHNQe8KX7C35bv3V2Rlvhp3za2sx0pC3dARdaZyu3yoaJIfE
zErKHvglOr2IGkE7i9XO2+BGXXVZGqi4wzACb8K7aPkZ79J1Ia8LhI2K2pO1xyBMv4xT44DGXqTx
KR6d2jJ2dcFCTm1wRfygg2D+EM6QJLGmMqMfip6xViDBFU5JtTdJP5YDSgQ0ssvq6/1Zvz3Wlh8K
vRXHCXLx9f2YKFlJaz+rvSz5PI+PwZsPL0/aIdvfXvkEISNZlGYR01wT0IErjLNlUpGT/U9VOz/F
Ue90ofpAxdm1wh1lhdvzk2CLCiDSOZKOccf11Oe+he5LUlOeMwA2JdVZjH1Sqz1/ic0wtAmhXy/N
n3VzJGzZoHIj1l6LzJE7F2ZEw0cRz2gr7Ek7b04f71h662AtKdhdj6hWEIoaVan2GvkhskRkuc4h
TLI0+BK0O5O3tfHp+KAaAnmdRszqKI2iqgpi1Li8LhJ+ZouPAy/nwRZroB0SlXKx/CJWe2DSzaA0
fyAhgZyGMXY9vmIuAigO1ISM7uT7aNb2kY24W+Eo5DCZcUq6n/cX/S1jme3Jzfp/I+rrd5M4i4Us
5DoL8iRdUsH9ojjqcTombm/7buGMDmYBh/qkfDYdf+eY2/qY70Ovlqc/6G2ZzQIfU/CFz5pV/R1K
rVvWVWYb2ZAjsKGYOw2uzZDYWFAl4igiVbye39qogjxe6jNVclEPKUd4K8HJOAXZLtXxpu7PxKIx
iqQz0jfLYr0Ohd+KRNuQosg0fo9Itp1YPcqJ7kraJTS1YyW+WPWeb86NMv5y2OK7sGibcr6Q0lwH
LYOGimcUNp4mucX36q14m97ij/5FcIwDCrpfZcE19tQxt+4RwJO8fkm88WRZxTRDuVWkomo8UBeA
bVpX+lOx1t+j4shEoYbSOQSp61FldVDkqjQ2pLovcf59bM4p3AgrPMAEP4RB7qjhXpFp6wpGwhEU
E1HJbJaF9O7WMoUkVqdaoW4WaA/G17joTtJLiqYzQjR/8WTcyTL2wi3//l24Jkg7w/fVxhObyfZx
jukrpJaS/O9aeZbkx5I6xv19vxmQ1irtP0gaN4ipNCgMoSulhq6UNh8DM8HhG+P0U5Ln2dkaxvZQ
tPTFfJwBd87VrduCDHEp1NBb5XF9PVSzVmKUDXVmtumWhDRsjoERZ24RtKl7f5BbK3MhXS2yI7Ry
12q4fViNU+1HrZdORXVoBzm3jYBb436UrbzhfZTlV7z7doo0S4loxa2np74dxdpBDV+C4E2t6p1v
thmIS3bBdiFDu+626W2vWa3ftV4tVo4shK7Sv0XSl9baC7Qxb1jYWgthDCw8CmPXI4pKq05aI+w9
OYvng5h0+QfDD5Id8MbGQiDJ4rWOUeiCRl4dkH3qD2HQYwvBOf8GBsibQ9w3tfB0//NshKEot5Dg
EP+BT796c2VpbtVKabReH+U2bXWbWVOkPSGpjYsFDDDUVkzYWAxrCmkvqv5kRVnnhTqG8UKXx045
NL964JXHDBLiUznozc6hsTkyCmdkb0t5as3dT+JMliohJGb0Txt+VLIPQrTzsNtYclwi9HaRlUTN
xFwdg0jXNqMJ4M1rRBph6aDJrlCCH+0wNnQbIGk7S3xj5SmAPHju041F4na1JoAPWZMcap2XN1Z1
nFp9RiUJGdb7S2LrY7GHkD+mX0rferUkNH82fD0ZOqpEiHz59VMxa47yIlXl0Uzzl/vBtt7kkMQ4
0thIlIbXV0lT9mIYRNrgWZk0fgjbTHMtoZY92JjaWeA964SVhTJoJcjHVIzkh17W+2OdoMR1/5ds
DZueFAxnkp9F++l6W1dqTJ/biAdPavX8pArg4mtpdPU2f5X15OPE8t5ZoRtVeSB21OKgesMpQ1T3
OqTVlE1jqULv6XPE3QlC1a2lKDpaZdLS6yyLD12biy65hfCB+6Z8zAKLkoUIaUQ0hD039Y3s+urX
rK4egWLS2A96742tWLpK4beHXrcEB/Go3B0TJXroSgUeX9d0D1If7CGLNu5cUEUkE2CVF8HPVXir
aqMiy7LBy7lojdr8bjTPbaY7c/trruZz6It7NvWbA34XcXWQQ8S0MNkmYhpihdV/q94Svz4vTCqE
/YynKfxyf4VtHBeUXWFfUxWk07u+cAsYB7mvF6M3I+ebe4M12v5E7WfP0H3j5FOp0UFrhrR/y7lT
jF7T8KUYvRh59A4HPLpyD7n09f5oNqLQylXhLmnQjtD6vF68Jri7OpWHyas140kR4BoHanoQ2mZP
K2fj1OO2xV4XDCWE4HVBVRzaYEYdbvbiXhce8Nlo3KqUq53E6zbKAnSwWH3cuvz3ai9W+jBViM32
nhAVADRrW92Dk91OGBHA0/J4hZpCLeN6wqowEILAZ7k1U3WwKpgRhhE7+AfvHSvLy/C6KLcEIgcC
VkBuJ64CJaSlvTS2gydOz4ISPlUFwoxz/LI0+mS7nL/l4b/+8KMb9mS6bxc4XarlHWLiO8aFuHrr
qFEqq37ajN74I7IOPainzpWUnUtwaxoXNpFO6ZsPpq12rRL0oQStdvTqqcKhu4XEXDit+ev+6t5Y
DgDxaZJg6YR+89q6qukF/MixRvfE4GNZxnY3/3M/wO1xx1KAqcJfx6KGZ8b1apD6Pq71PBC92iiG
QxmLKjUUffwEus/Ns8X8ECOwwzho2c6NuxXYpKrJ6w3UHRfPdWCj0aQ0mSMRqL9p19NRHzFDE5xR
dKIebEK6p7298b3o//Kl4MNS6VwzwCLTTwa1D2evGjtbHM560tvjdLo/m8vuXC152EzUDDkoFq7Z
avcmlKg4E7LZK6Zz1vwTKqqT4MvNC0ordkJtLPLFf4q0D+11BMlXdZmpzMdBseoZpoZ5HNP+ZR50
d8As0BDmy/1RbSxCFSNMys9MIFrYq5SEenBtRmIven2WWo7RiaFb19WeAfPGB6I/B02aPcujfl3D
940UYxZrFL0gG5w89eagcow91a5lOa8+EAh4FH9Z84iQrZ2rk6gWWl9QRK/KDtP8UUhMBysonMtP
ioKKa+YfZPHv+7O38aEQGkS/HlEy9IrWHwosuJ8kmiB63ahhx9Rk6AnHw2wnenVpE0vc+VgbS5CW
KnpuaJPhh7IWrPClSlUrvZK87EONA1plGEdfejTBM435ntLHVizEeGSNI5BawRoUU3SyVTa+LnlU
4qNodJsxcqIk/FjKj8Pn+7N4qxuD4AdiB5gRqBbN3LUenjJJXVynjeyVgnryx+dQCND7q20doc5S
/GdqbDT0EYiRjmpePKe9fxDD/DAP5aULpQ9l0B9F3/py/0dtnGHvf9Na0rPTIM8WYyl7SRkd5sgd
/aOgP7TqKTPfOrXdu1Bvi5VLeY3qGkVDvu6aozmG5kxbNxE9QT+nQWb7ymtUpy5abEb2IRHeaPLC
1DzeH+PG5ud6wFRscW699cWOilodWiOXvDabQnsw+hHKrK/snGYbK+kqyrKJ3pVnjEztjbmJJW8Z
V6HB3JJaTGdmJ5AnW4l3VOW2olFQZx5lXj5wRa+jZZS8wqTqJa+REKMvHdl/hhY8tm7W7KyQjc2/
vKuU5Vm1iLosh967cclaUop+oEpeVBsHLe4T/AriHpV1IKx5ulfO3liPlE5kThtrAXuvW0mVNuSD
NvmSZw2N6+vBB/Q6Yu1V6r9LAh53g3d/aWw8HMkf4RQhS0jPlYzrenRDbSRpnoKakCmoVf3rXPxS
8tbJpemiaYexEI6mj1h18mQl1lPv7ynsb7RFlvyVQi6XLRnz+sqIjTbVzaBi/2U/pzj4MiH1iHnK
RWj1h9JQ7AkYUlIrJzKnYyyJfzfj5AR6f6kKD3nDt+gYPpUvMM7vT8utLi7HLnOyqGnhJcT3v56W
LsUeqjIoHhRt7SopMdVPtelJwzE1v8VxeKD0b9KoSv7tLDuAOlED007fehStG/FfBNafYjhmvrX3
wzbQKMsPA+QLtNBCoGn1vVKQDQGQMeaLx8uEu1McTG4clbZhdIegM+1JReAlnU7NrrPaxjFikKpQ
56VJDyhlla5I1ZCqrTnIXtdhgNsLfQUyXdjrcmxtNwhZiEIh9rKQSK9nfhg0KQe+JHtq9dc4xK7W
zJQylKOf76mlbRwhy98HGA427PYsbuJICU0lk718VtwkC1zQLkj9BHaE+E5pHu4vqe1oZMmmTMrM
Y/d6XFkwKuid8OGy2DSOlcazJoAKexwRILVHSha/hCHM/zyTwE0WIS8aVb+R99dBI11PQsOYZEAV
f2m54QKPPnTC89B2Jz3fq/psYAy5XXiSkj4v7521FIlah12Lg73sScJ8KLCR7NCQ0QPlMIuTi5CC
4+vlWY8+BNHfVhk/dMPPUjoPChIk07CzgbdWEYURpAl4f0M+Xc32qA9SNcuz7JnTxWq+DP1rbHye
9twnNqOolCwMSPjcOKtTQuonyxhbRLLFOP0k9eOzUmfFSTPbf3xL3wOr3GLeOZMWZhOSe/Qlbihb
kx5nRcKJ5WUNle/6ZCVHEOFHrUkeRrH5HEQvef+jtA5tp9qzJR7ktHXTzOB/G65R7TE1N8bODkWN
GuIypYG1vd2cD2Me56nqFdnJGgdEgjJbG1/Rsbq/b27JI+DE3gdaTXLga0qejgmB1EdhAKESJO7U
Ye1ujU9KnnyezBd0TWrpksuYWc3pX1kj7DizbbxroGiTaHAv87pZPzxjo59L5BRUb8794BC1RX/2
41p0ChU6wf3hbhyy70OtwTHYikdiFY+qlxXikzCmrwkqivdDbH25hZsC3g/4Ju/O1aGAgH6ZRarq
iXmrvTQyLd5sKITLiGf7Ud3vAmzF4xNSSeJVCL90FS/Hb00b2D1eP+WHWmtd3XgrNdUN2p1G19bc
vQ+0/JB3mZrUiUnMecDcVSjE5JE9mN79qdtaCGx1sJKccJAIll/wLoLZ1Wk/yo3m0QyqMCM3gE3v
AJe2tjkNgP/GWE0XFlGlIWa1RoDxMJVO2FwsIXmU/OY4iZdSBks8lx+s1O3GT5bWP3T1x7J7G8Rj
Denl/nC3vtz7n7KaUHGRL89AT3BDpodCbpxlUiMsWay9W39zYrmkSORxVwAndz2xk9ZMvBmZ2DRF
CyxHCOpNjnfqslu5LoVssjo61Ys2xSqIpVcVAgCG5vlZm6Z2IjXkmaVGadOoe7fwleBJlvqXXs2M
FLR7dFF8KClFZ5RPphru0Qw2J5eLGWYsCsU3Ar2alStF3vuaN3anvHvsmyftbXfB7gVZ3YMo1/lT
hdyhV8jYZM2Pfvgp9WPnf/t+7wazKgVGHRg7sbc0r05KO4u/qygm9sJONrO5SN4FWRWxqKRlUYIF
BxIWJ3nEEuQFh5/7K37rCKEF+5+PstrgRRfkQVgzDuaqUX8M5h8zornN+OK4mVkIjUjrq8S3gNiI
Vq17ofWjlmbgoN9mpePV+uv+QDY+PI2U38c7wpk3kiY+Yll9pObECZGuanAzOuD/WB+KJKqeoY7t
jWuruLNUS+lFQfUEybdaAUbZtHUsRro3iN/kBnMd44MxPOZN/iENA0dHDDeZ9E+Rfop1O9OMs9le
+jc1QS/pkO+JPG8OnvrSkp3gvrsuEXZqMcc5mm+ez+stK16E2neN+oM17XE9NpYL7r3/DbTaXl3d
mSUAD5aLHth0XpHz/vPUg4VC0QYMEZX2dQs9oYEvzv7yHeXRLmPK6mDO/Jf/YbG8C7Ja9dqCJw2D
Svdq+WkynozsEemU4Y/Z5YgJg6mhYktXHETKKgoKya3pl52+bF/a9Db7F+3ynStrAwVAlOUVItJx
AdK9vMPeXdF92YbaRK3Dq9J4eho0/01Av8ztK8BeRpqLaOhbyAzyWiovUm+ap2ROEBsHk5Uc78/q
xnHFu1IGrsJVswBNr3+JAlp3KvrU8CTrzdAw7taP1W6jbDPIYn+H7AyAvXVyNUXDOFRGa1Byv6D3
pMiPfvPp/ji2dhOEg/+EWI+jC8pEKghhKVTYQunvrvzapXBfpB0I+16g1acLpXCETFMZnlJ/S0LT
nfu3oPP6bq8NvBdnnQcIvi6aXUec5jIP2ucsmD6UUfRvL+4kpHsfZ/V00XIz7Wu/MFjxUFtHuwlN
zG1+3f88O0HWL4ZoGFJfKkrDi0VazdCP++gh8937QZYpuW66UPukAcwDiBYOy/l6LRtd6+vpZFGW
xF/1wLknO3oyKYe6mC0ngrURRkF4Ds12rx76u9P7PjK5IB0DHpj04ygSrjtXKf63xdj685v2ce5s
3z/8H9K+azlyXNn2ixhBb14BmvJGJUolvTAkdYvee379XdQ9e08VxSjGmTPz0jEdU0kAiUQisXIt
FYI9JLpEu2Y1XJncKl/UNdC+21il8r7cB6LVdboigQkOhAKbChRrmfHimTFokM/16n83LT8fByTB
CHFWUCmceJKbdqwS+Q1rO7lc0LbBi1rKhTLJMo8hfOdkJBxqlvgdkxuPLf/iWRtNA6+L1zZ0AqF+
OjlvNajLgw2+ZW0vIPx5UJ86kCh89J/KpggtjTN9kAh9dyhkUQEioQf/2fMXcqWp4/18ARA2KAiC
kQRdO/c+IUIRPQx9hbUjKWqxWeOe8Dmn0MxpvIXM7xfeerSFQIrCI1CMCKmTs4OV8trrypS19ZS8
5+T9Whvv5TUjm8x6PK+/OqymliaeXtZoDBbYmLVj0ugSCUlKxj/VBlApK9nSCDqpaE4E3fQbsknI
SbJqn9TPvb6wr2dX+HbMk/n1IwUc3RK+5Jr+fMSeI2vrRAZa6rtNQJNFNZoxHE232q3BSfzNKjev
EuH/G6x0hehNQ/ScjuNrDJdSip6ypeN6zolubU52UFC6vOBCbcze7s3PT+1gbVydsuSyWgjFv8pI
03WdxGK/Vep6bJe3t42pD9vMFNc01pu9vlAimHVVPCkCgjj2NklT8n8piDO1wVurnRJQyb97hVG8
Dk9hSmSH0J54tf4n+PvYaafReRzbyFeKMIA3apQj73diFDggVyk71jYlhnJPzEA3Z36JxWXJyGSl
ZL7BLoxgJFprpNuBnq0B4wDRFk6aXxeJ6WAmCxVBlqvDNZy1c9FMX6M3ca2+ALTsHUEzoBjRNk2J
4lMQW1eq4SlE/DeOIkP5DqRgY//K9KhrU8CY477lbD0muP6HIslF0kemej3YNFxKisfANd1z4ApU
8IwJMC4eBu6XDiUJVUVfZW8zKQdyty0Xs+Zj5/jFED5O6K2JSUTLFWh1DozQ28PFCclL+PFucsRc
F9uGDE8APRFtDxaehByM1QogJfJnwf54Ej0a4iSOpSGDDlp0edjgwCiMmOjvz76RWqruW2G7kWEZ
wWXFILY4hvRnif19aYIne4PlujaOVKm3s6g7qHK6qplySc1hHMGjEU62BojNZB4vqb3Nu6ZXVgbL
rtUsN0snf348l7OGfvoZAYICNmSyN6TCk8RBCAab82xoRmvVdzqY4lL39A+D7XQ8eGkA+8XY0AgF
9HunhFp4F6eq09svAsE5wF17ei2u+vXIkeeOxJRzyVP75lPDyAj1SL+92OWJLoXsuaPh9ismKwd6
ujgoAqa3x957ac/I23aJemJuPm9NTBYu8rk4jxMsHMQdSAjyTKHtSVHvBn5J8uzXvXTchSMrLxQ/
RHnkO7yf08oX+LRL/MEO1tI1XnFbcJcEn/E6zkgESajPx44ymzbfmJsy0kl5q3phiMlralLT7b7z
9E43E32dUkuhO6PVDfvNOb5+IWEzjI/LGTxcC8766616MuQpO3wb+24sDt5g8/0+VxoIsZ9ZFXTk
A2lrjkjlB2o/TOgvYWxmFhV0DTh+EU61sVvufqZB8euGIacOdnyQX4BA48x6oxTb1AyGNSRpDwFh
oK63CyEI6y6kM7+owzFkKJxBkQfkWCACnOJWlQjEAEFes3bjfnT8JY1eQSyKfUrE4SP2K2toTx7e
67xQvFR+sw4Yx8pRY1SutUTKuEIn9ip39Lj6yL1Ul9xvaRgI+/7YN36uBpPtjTQBD1aoP459hBNX
HAY54kP0R9vifn/lkFBvcS50X52J+0qEXCUt9OTgUp7Qi6ufXx5bn/OKW+s/f39ToOldcLGUST/Y
Xbmpn1qFxMory5idgEY1HbuPWViTX2X/cU1wuOKhix1vkdM6TJKqTdNw8mA7HdiloRXjaobjO6Af
PID8phE9CCXIG/Y55g1eWCJo+vUo/mOdwws8MkIoQk1J2QKZ9WuvYga73pTGtTP1tLcixgDFM73o
TUuW6NlmV1e4MTgJm0OPXnQV1FN2l0skA5yhamnapCCG0LvPGqxaakSLBPxozZfrAldzYLgjM9LZ
665staJV+IZWo1qhgYB0YWuOpqeOh8I3pBRA2Y4e9kkmIoOXo2LiCp/GkXcVTG0fZbhQL501Aezu
uOYKKq8TE0XlBFrRYAPGBGQHw0qzu5fIfuzCc3dEGYfvf41MzscQOI5K5mEEmuQ6T1OKiouFwCpT
3RzMbJespZ3ZykC+6XCoykIIyC/eht0me99cqkHM+zfa4VB+B6gQHYv38U7gsoZ3lYy1XUX8Cmrf
4Mt10YYGE32LzrPcmgHzt4bMPdeSRNIfT8XctQqlVrDIIysBkGbaj6ekSRcIQ87abceQrr76hK1Z
Cq3LMNrUHdQ9o5Z4CWemkJlhspcoWChOzl0X0AQxkh4CoAt80sTd62gAX5WHtXCCSy1fs+wsW/WL
6lLPM8Vn8SJ04L4vWVCcWyVIyqD+Vx/RY7IQZMaQOfVs9LqPCmUIq7+oGRAEMtmPZNaGrI3AnvKX
QtP9denpYqEX/UKddCYxAgwZ9SbwjaOvd9rZq6jlILaRy9mcivcT7CNBJHW5cA+aO0VvjUwOiT7P
+S5oYEQrrU5+CQoCZuy4uS74zxQQO4bHGzPTAzNs8pIXGQb+0ytU0d6q5iUOtp53VqV91BlNmxJu
/djm7PQBjABaeqTQwpQoOO0UyM8OHmcLvKEdGnfh539Ju/0M6Z/fnw6pAiy1q9mUtwXXBdNoyYr+
GYjgjDddVo4SKCwPUIgBeGb44NoiBts26p/EbUB7rge4KnZE1BqcTKLr+5rZ9llkBJLTRaTVcP82
khpIzE5IS5xg4AICfURV40YDiRpoDbJqDp3XzKmgMhG3TPgHwmj1u4cXTyB0igEnAkpKYHxGs5r6
UfX9oIAOqA+hV1+2XGJxUtNWFOAMlFgHBhdhmmSxdGQb5CZGLETiS8olqqj3AK6XeMYDFMbK+gGY
eHmQIqhL58y1aIuuMx8v2WzSMAJI/mfNhEmMK5s01mKgwG29AhyCKKvYilGVGigAzYn12NjchRlF
xn+M8fcBlW2FPmeagLOLHaebJW30aD2Y/kr9a/K0Og5PPKkO/U41Wd3b1s8BiRaQCr/gp1MXmrx0
16ABl6V8dFH2pDIGA3ru8igJuzwysuHkskaXrVQoZUaFyeZX9AjqjZzoonPuPTOsGiNRT1q0xNM5
XoZ+xbibaRlv2jeJmwe1wTyVERGi0kDgYQcaOa88yVePp3/uBL+d/ckJ3pdQ3ekzmHF7Egg7xTMa
zRJQaYrLhZ06m62jzwxc4UiHQUk0mWYNelKQr8FCS0RqqI+q7tZ/ada1FSOgBiTfsTtxBdK3VbQJ
zu1nRqN8rDgvFkFH7/09s/98x2Rmw8xLUtaJOTtu9OpUQT9rq+6SgRhULV4fz+5sPjoCD8a+bw6c
5RNbrBd1dZ8mnM32hmy50YqDjiSna2f3unG+ymM20PiysKSzKcqt0cmaOkMe972ccra3RlYGQip5
nGKgl0tdPTZ2kZlQHH880NnzC4hytFmMjTTaJEfjXQ8axVXGoerFb1JQkZYG/78l9/jZpjc2JrmH
62ZlnHGwwQiUPcuJwSZ2qqcAYfcLae3smQWsHk4r3NfQHHS/97BmiVSind9WI8uJPiV5y6YLWcV4
oP9yQtCGsehJQ0vkdMKqFIq8Ha6Ldpoa6PTFs1Lg7jKZsCcI4vjSwt5bsjaZut5z60hIYa1wrE4h
/NEZyyBhRS9LTWmz8eRmXGNYuwlb7FCFLt/AkhrpFVJg75QHRtN8Akvx2OPm4iMa0kbiHBCtosH4
3hBf9K5XIW2y/e/QJaZc+YQL3lIWKtjyvzkPb21NBpWiMtYmdcHbw5FFMqH5hOG+BCina5B5PBab
bKmqMueAtwbH9byZRbn2JaXXYDAUG0gjrQTpGv19PH9zLnFjYlqyUgeuScE7xts1FWNj2L032+RF
5XRvof4xG41uDU2Siaztmh4crbwt5cOacVVIYL44PDDEHwPWLHcPnXipL7lXk86XF/x+NpO5NT5J
LtQuBRdLmvC2p20GB8omAGfBQUhyTqifLezpxaFOTjhH60oQJGOoJejgK5pGazc7MeUm2/np08B2
NKpMv16VS70Vs8cMXlGgSj22TaHr9N5fxFLMYx69fnYM7Y2xuqOrCtr6V0V27J4h45ysu8o11EwH
yYlsDkv4/7lXOHRDA2ckgMkZiqyTDcKXKeNgj6IQV9GiuiQZ7XVoBRtCuuECi5V3pbjuRF07af7C
xWmuen5nerJVGL4vqgoXVlv6MsOVZA5rbM9ix5BBj0yToQ5aOsFCTJ21chZXqUeiDb/lWcLjX8Zi
LHE3gKoQZYPH22vuQPxnRoAWul+RQCrjFsVp1sa7AUH59aws1ALm9u8IVIPOOjoVAAu4N+AyedY5
bcHZaOnsrQxasxngQtR9RtF1IUGeLTtANgn9EKjCoIFssrx9KlWRK3bIRXXu09EPFd3gBens0CVl
sblB4fDA6xyoVaCnN9lA4LWKQrflOBvIkzYE7l9LdSDAjbYJxw5q4lenKFukcxmnanoWA10OIiAg
KaESPkleMkdhmz5TcflexRDMAHLRKE/Si0PikxFetul2Kbefe56AZhnoHpExaXjxmVhs0Ds99KHG
2SHZFrt9a0UKyU3q6uLTYzecjQx4jpSgloPBofPw3k0gzRJ6Xu5wtt+/t8xfRlm37h+5XCdGZhUB
5cFIwxpFQf23oN3m3MIhPbueN9Yn42TEstecdLQub+vUEj9y9zVU14V7lFAVXlLdm7thKGMDIVI3
XOLBr3w/2M4v8Ve9z9s9cIaUB5xfI/lwFRIDXO+kDFEnMop9Eq7irzI3LqA9SVEwS7OVtObQ7u1+
Jy6AHsPb4zWYcS9AdkYgMh5DwAM1OQDLAeJrqcr1NnTNyZCDJggqpo9NzO3QOxuTc67u40bm0UZq
g3nJbJnYFBlxJ5d2W6+6Yh+4+47RPUgPZmlrpvmRK/7PXzDZuknR8/UQ4t077Q2/bKwCbLdRKRod
sjOw+VeOu21ygYCdiJRtZ4pavM7LBYzU7ExzPCrRABTgLjJxNzRll13dsb3dC817B7ZmJggWFvMX
8S9uISoqsP+1Mck7VQXgv3zATPdWbwU7b+2tS+P96BL8a1Wke0JxaS0eZfK2uUASXH+80HPvDTAP
HTGAF3729b2LB7XEdVGHB/br/v3TJSllaGxVq5BaeNi3ce6SlpQrzzovCWyPczcJkreGp+98fQWc
BrSGerserFI+KPVHm1wjeeHmtWRlsldUUMW2TQEvglgcJOry+lTG6moIUHJja8b8V5OpoaINFj0E
4smuybz/TGZNK32/PyZmaYGXgDwRzOabSup1bl7Of5baiufcFBc/oJI0HN+/tMqDjpV66P8BVyBv
QveJl5faA34C3XSxbixMk3tO6NAwJ8JCTNqeqnvZQscNOT7DOSMSvGh7bd/RinzFtIPf+iTReaNb
e/QZzyp/XwmzqSyJchTVdcoIpF2q3/8UfR9932SZmaiS3MTH9wFsh/oiqn6RGZiple6dk7OOqWUc
7MAIzcKKTSiXkYS2hDETiqTjsQvMncS4Pf53LabsH7HaaoA9DIMNvKFIAbl+h17pfjj0wb9xtltL
kwApKwVX5hregWMMuRwnHUNW1x4oiQHKeXPxRnlBloguDiuij0f5kww+mu/RI2/ukyGiSazJP7bf
n8FfT3LALL01GInxJyx6R05ftZkZDalWf3evUM4iF5R6KVTv9HK7iBKaPa7wgAN0Mx7u0Zsz+R5R
LAXB8YYec1E8p+EqPat6WxxE4RJznO6bCVrrw54q68fzMHcdBOvZP3Yn2VAiS7VaRbDLWxCWv5Z/
HY3Q2FwtROlFO2OYu5nvxm+F1oUiM/K7ymQ3OvoRqN2SPwvDmYuWIHEAFR7eIXHvmgyncQSfBwEa
CzPS1/H4nFtryEsG+vCSJjgHVs5h4bY1u11uLU4GNrh4M+BaWMyzUyJVAOvRNkI5cS3pzc7ba9IB
/W4Lo5x5tAJVBYrUePQcm1onJy7DijJUqwGF3Dc6Sn/vfmi5UDsjdUiXaANmF+7W1uSm46MurPJh
j2tbTfbXVgVXuDLsdUNa6i//eUOZbsmR+AqUF0gJka3cu4jq9Y6Wtxww1qxKaytXdqAVPHGbeG2R
J7Q3EbM06XeyV10SWeet8PwiHl40PS0RCpdWddxuv78FdUhIBICUZHq2B+UwJJyIUe+Dq3tWKLeh
lQXuGvKNzb/gtD+UXo+MTWJ/q4Ah1y3G5dwO5ue7+V5braVuTLju05NGGxJtT89/jVfjI6evhdXZ
EV1Fhqa7l+X75i9ClDGbQwGWRRMsWqWlKUai7dQw0hi8BVSNmGz7MNYLLYJiE1A7Rglk/QYie56u
DV16ZBkXh5XTK9swkdMXX07YtYSnOStgB+XQpH6E/y1rLWEQlWOJf9Bs52oLEWw2/xvFNnE3hnIz
PvvebZjB97IBOrWoK+iOpbBEbKnD6sFKx9morc/p5zejr7bSuiYqXUK7jDttunRgRAd/2pj//gJb
50mmem2KCnw5GAP3KXDPPWN6BE29C3t+ydDosDfxUw1ALuyg2G83iv0u1hko7s4ZJjTjFgzNpvO3
Q5rMZyALKYaEMoqSEP26RT5S4+nXKN7QPCQZqKlI6Eo4qVuofTPkz+plIbbN7byxc3R8M4EK93Q5
46LR3CiG+axwIRG2l4S/YhCS2vepyHw70H1hGSo2OV4cSZltONcIxeH58UfM+hTqA2iew6s1wLOT
oF4lmROpYcXZiWuF24FoH6+laVUuOVmG4b4dNpuz8oaoA0XNx5a5mQNMG/ceHrBBMw2fmqxzzAjK
UAA8WG9CskfZpTWGHvNdoMB0Fk41WUj35pZbQ9EFZZdx0n+xc3ehGokQQ+HsreBBR4i8Ft8Jejwy
ciB4CkmopufbhArrl9Xq8VDHkUy2zsigjYsG4G1gg5iE+7xD/BEKnrWT1tSS99z9qtodhKBr4OuF
QG/4pfeR0XEfGZxsIYlPJLVDoc0Ovrh0r3CFLqtLYL+ZbYqLNppioSQnyghI98sX8ywjpzlsxM2+
b4yB+oOeVEsUDUtWJu4pymmZeT6sDCV1N0f/HK5YQyDcF6+Bv06XVzgTV3H7wmbGgrvM1bXHSgJK
dOAuQivt5KzyZQ+CFw2irQoqBle9aNwujY04NAAsybtaLyDU1/1VoKrF0Ki008/HTjMDt0Jw4H4o
k8asdUo962ciFzdDxQM7yp+VrxGKERoWpxzYK/jXVkAhlIZjDKfHZmcAEfdmJ+s6iB6TqCnMQtFH
7l2dTwCq22um2q6KhqjoeswUU9PxCbH3IT2xqHNIurhrXrRQz4uF7OR3jMDH8COFBKgMUfKY7JzG
bcsQd1ke6d/aJ9526dFm/P/vN8r97082CkroQhvVAwYLlhtZWYu+R1FapNKwTYqLCIl6ttxrgZ73
63TYV82Sj/3eqPf2J5ONIgTIfMbxgbgvfe1OpfTshLoTP4XOx/ARykelpcqflPQE+NXHCz2T7t7b
nmytTOkbIZcw9iiieLNqyoww6al7zctVAZy0IZZLTwljAv1rtkGHA2J/NJhCWeU+ZNR81YdSjlq7
EFYR0JpsA84kpY7QQKm0sngJHZ691KXf6BDyAn99m3iSQKIilGUC0XlAC5tYEnoobKj+dojDLCO9
13af4dD2HykbD39SxQVX6eOJ+h2CME83Xz25Fgw9GJI1GQihAqqEbCmvBOC2Q28rdSW0JpdUWmY8
Ak0LI253xHr+krvhuCpTUzRL2b70KuZrNXiOa/PxgH4fR2jKH7XLgOUEFcEUl1JHaiskfTNiYGKg
GSPa5+Wa8UJdyV6ESG+jmKbpUgnkd7KDchfAq+DhkH5km+/XXtFqra7BTG4PYRFYXhx9dI23pJU5
k1PACqTtRo5myIlMKYWTVoxdx/d4Wy4B7482ZUF8cV+DUSaMHLNpwM1VFoOu1qYfX8GFWsfnOMmJ
FHwtYatmHl/wKQL4QHCEQHdkyhXtlmEN1uSYt5199pzTXJeMtb/JtqVuqGQwEpEIC7nczBM0TMJz
cB5DuRfPDvdzzHhqX7MSnur6c0pK1IZjKurcoaOHUJf+Rf6GKjQasvECiYZ1LOy9NVyaFMVvI4AI
IpxEgDFmf9gPnsbUpypHHI/UVxn/8al9XeIlnrm54TUSMwvEEY++wenc+r0MeS0kH7aXErxj9cRf
OetqqxwqFG+3lbH5m68Bu7dxdVy4g82EsFvLP6fnzeUEbZlx5PKZYHMNmIkzi23B6AXopjFEuuMt
RJ6lcfKTFIThB7CFMRgn+53p+UHQ1+4mpugGdY6FIaI9zEEBsbJCj+RL72mzW+lmjn8uDjcjrdRB
jJ0QtrNTVxEQJ+nuVkDPHWU9g0KBtt5ifmn8+i9KPneLO82WK2Tw0GKBYSXTww+RRkep20mUfUaC
EQULCcbcKYi6EpgLURpEs9hUGCipUFxTtQ4IlW7bNbTRyB9XMjNNBza69T6GcgkSMxfgbwxOGXP4
gdMGr2lw7ALA35OOJzzy2B1a3KVNu/twXjcR7iBLt/clqxNPQqG7q/IOVrt4xya0rK1a/lcjA20E
KD0Q5H8R3DItX1dhIABvw79UjLiGjJRecQGReDsXiMqsY1Z955Lv0jEj3uSDFeOs2iUFoZnDTQJ3
MKCmOEXBITj+/Y3bRl6YZqyfCHZLu3X0Wa9dE/O5lDvx+JVJJnNrZbqIWdpF6D+EFXEfE/G906Gl
9p5f0zWe8ZcK+DP3Vpz3uLiObe5g2Zxe0fsKx0wk/wxJj1dihZScdk/q81f7pX7ZPNE4Im/5/XBE
w69nChkRn5Kl295M3Lv7hknq1pWDFKYSviFE+w14SPyTsIHodfvpLckWz9y77oc7OVf8iA2Uehzu
cSDyH8u1yCsRNt+poa3KpceomW2BDhKApsapHcux997CFL0TdKOtvWT8WfSS+V/HHQ6iqAAq/kAW
bnyx5mU31YRUsAsTekTUjFdPvlXqrGmkb3AT/XFax81cZjCYf8yNn3NjrggVKN+p4xqRwiy/WwvA
ahyH7LHeXepVs0RZOJduIGiOeG7gZ0CxNm6SG3uSyuVZmNSC7cQBaTeNYPDqPvj0z6BwIeKpKZ7Y
YVcm6dI4Z31RQ7UagQbQCnHii3WAYlobtrytX/nNgKtKQA8e6ez2gsLReQmvMwMyG2tUOAVAygPi
J3HMbG+GWalh3XtVBmBJbGSsHmrUqX09YiP0MIaGG6l64kSYg12WgQczgxK8cOYUJGBeazS9zUVb
b9hEKU/LdFUBBJLtQl5XvEvLUbGg8rvg4Xqps82fCO8okbXgFHOTNTIJgcEaRQxQ4t9/vZcBNd1K
NW+/6ANPmtU6pM2KRXDEDS9H9+kTv9VLBfViEOo8Nj3Tu4eJuzE92chBm0vgesaZ05/BpIv+vUp3
zo2uEcknwitbGMYbam9U9Mnbm3Vo9qtksbF91kdxEQCZ0qjtjqvB/fA7F01dGo/jXSABqjgpdThS
UfSDnhf53ed2+62pyUzLjg+c8ABTL7p+FTe5S0KGcHsWCdpqJS6gXX5If6cnEJgJIMMG6kG0nUys
ofqmuEWIo1W6lh/si7Lt9OZZOITGs0KtHQcKGTCtnQv7chFsuyDEeE1WO4J67uXsmgs7cqZKA+Lr
f75lstBK1wuJwKiAY6PRFJRMpiRiucWlisWcK0OJHZ39wM6xv5RuGylXwl4dBLuSngKNxInlGh1S
w8TwQ/ux785l3tKtrcnB0DMd7/Qpi9CtozlGu4h0+PRtxujNXfKhks1mldFvumB1rvZ2Z3USURu8
dpRBywv2+ATQE27nbORN80xk/WTsdgXhzY9hoN5KouWfxwOec17w2aAqIIOKBWje+33iO1Uy1KGM
m4ZKm8Yl7SVo3x6bmPMS4ad1lQf0Rfq5MN/E0WLwOZ8vMbioBygXCp9CvQvijbeQ0c/0lI3XFpBp
jDocqDJNvJGvXFWJGQylRTtZ/+K+onX4VIKQoVkREu++4KC4En815C9jfAol8XqLW5hNeW46b79h
koWWkui5nK8KdiqlDNqawjKSrEQYtFct93K7CtP+2YXmxl8Z9OW1ntYOusVFxlP2nTugF1DLmyqG
vGufcOgQyXuBSCFSDCJnIfvJxyKAOWmDRyWS50wJoUeX8bDdAydB3y0XRKhTuVLyFcliHJmyEytG
wdSfA1pODr1XZw1pi6F+Ax6/Xg9cV0OSS2MkW+FL+TnNkujEpwUkB/KKz3Ka9OByokIiC65RAtHk
4s9e/xakSoFaKZdlK0aMkZhVigbAuReo+1ASolUWKdD/y2T3Dy/hzZfWopTSKKkSjgxxU23UhGfW
UZYoPom4TGloxkc19BSSiG2NpEAbJgGVAKDTiVd8sNCuYYnctrVD0agbfsaYqpKMoptLqqezJ8Y/
S/dLPbz1GzR2gurfDp5zCIRT6aL1oFtLCbP2to6huabrLRTkZlPeW5vTaKPKZZ/gydX2djL1LsdA
d8+cxYEXIjIiS1rYiDNvftgheEFGAzV2+6+OAbWFgGyQOPBOw9vpjbnfh6scwKSUXKUjGNA+0oyK
uS5HlDKppS+cFvOjlVHbxJvKSN8x2RyS6Du93MWiLTZ6w5yH9By+iGgUKgi7hk8pAgiLyn3dHfol
bNz4y9NDE8Jw/7E87Rd2Uz7OBskXbe3KZzQkQmHx6S5trLI5nR9Hu9kIgNwC3OWIqRDzuA+o6AmF
xneXiLhwX7V+XzcADSy8XsxHuhsb4r2NOOt5X2JhozD3W5CLgDPI05/+Oqa7aygxNqvL90pZv6iL
99/ZwQEyKXLAVOPuNP79TShnhIHpOXcQ7a0PM48nbkxcfq3RzW9PMrZaRo+hMP52bxsb2wMA8PHv
z2/wGwOTzEmRukDWMhhQg5VjeQAWXtMGT3oinvOUjAzCOa1loqW7tlpI2n6yzUdjmxxNuRLDAXOY
To39/v1oAq1F2hx4H7AN7nb5+nDY8ES/KAFx9aVjcS57GmGu/1mzya7r3CALXI8Vx7aDff/9jvsI
EQ00CK2foq2Vfb++xc+HjQ0EyXmFGsK/2vT/mJ+iUhkuY4U2wNCbK7c7jhcAR39SaH+8VEA/WsGC
F80GGVzYkPfjegqQ/WSquyEtOc5HSA2Bdtz3FBLFldE/b8Cz88dZ4nOcm9tbY5O5hShH4A69hDKC
aIQbhUZPK+5twW3HM2DqO1g7RJSRnBpsh/d7LmlCF0rpkYhShZltWZOuzn9W9dKdba6GgCs96hWQ
jgPN+zQDxb5QJQUR0i+o821+5iQBLz/51LbH9VtjeE9qoR+oEBK7sUP98niMcxniKG0PSSJIhOIL
7ocYKXUs5A0v2oH8mfcfffocMx/9klT2DCAWd4gbM5MxMgJUTuRSQPS6jlHTo80pAGIqJ5/PLvGw
H0RCdswZvNw7WoF8F+SVvtkTRtd0cHfVeHF4POxZ7wE2BOhUblTQmXhP5vE5y/eKaLPvzDFqLble
QygbHRTywtv+vKFRX1jDtRHLez+/Cp9zWqp6kl3pqmwKn6yzShKjCVeZ9v14SMKsH+HdC5Tso47j
FFUI0Vwmi2OYSo3SUAhzGcxBoNH6fW9CMOSCpt2/7licgvrDOfo2EhI+g0ozPqEr2ddB7Wc//p65
1wy8N4MHadQZAxJn/N6bE8uJGY1zPbiWvm/pHvLoBM/6tHiNtvFO2ngyrenSjuXnTrJbm5PjWZUc
j6mgrosQJKD6AfqtkVC3u5hwM2J9kZ1R5dRYjRSsZ/1lYcBzC4CmI8BXgHYCfHYSLspKHJkOEG+Z
SxZpphBdVe9JAE1QlxjgPQu6jKq5hfSLgXcvFeFnz9hb65MzVvSbIRXVfhz6Xi9O2qsCSXjwYQX0
G+x3q4Wx/gYJI1ygHDjihFEfn1boBtXpOMaXRTtGO0y1zi23oImn6GHQoC9c1btAr7yvx0Znz/Jb
o5McqPb7pMyQ3iJnf7k6e0C5yP5YkvXf9nQ6vaa7nUAPdLWiL0vhYsatwBkAfADyd/CsyZNdHOaB
E8hlLNn8N0hKWpR5dXDVdIz1eIAzOd6dmcmOSUU3CqsuQ7CQhswaAhVzyvgB7R28QDw2NVdtAbQb
mSxoBEGuO72yu3KYSUOTSzZqkWRkTH2yThYtiEcuwLMubI1x290dpDjcYA37YiRZR4XyPhSEAwt5
PcltbXDGu7pXY2B169XGwph+BdvRDEQ6IEE3HqfTfrQWlXipcNXG7o7hgdOFVbxHWfwv6Losn0r7
18oQ9VLXmvPC8H5Y6H+N78bwZO9JvhQkYLRpbVc+OMWWuVRrIV77nglUa1N9KPyfuKcelXdouknN
0DM/tY9INGJczzXoiZQEyp5Pue7vc7uv16H/Cn6KiKfRzrMKh5QNujNKvUTabLjP6TGNaLPTbC54
VWPq6bFLiujYZZaU09IHHdgqu8j5qYBAKaRDe4YEq+QjBwdKqZkuj3uuuMrQ5rvxAQINdjGnt7we
0xBvlCQBwk9SjVYAHIWvSHjoxu79fS7FBI1BeGyvmFewmaAuIBreXvwMysXW9nErPZrKcY1vTg3N
8fEYrSqNLaGh/6XMqVCBDnnHgcwPH6OcJcYoPUN9euw6856DNykOD+GQ6pyeG6HXN8q4gJzpHRXU
qhyXLFHZLdmYRK8mxeN+kcHGVrTQ/ZZt+aU9/Sso//j/P6OYHEBdl/Vq7mKbgaxeT44VoAovIVyE
5Fvn4/GE/cbaTGxNXL7t80RquNEWQbOglK6EyJDOB4f8P8q+bClyZNvyV8rqXee6Zqnt1jFrjREE
QwACknyRQUJqlmtwl1z6+l6iTvclFBjqsnwoy6Fw+bx97zU0juy2wXiQ3Xu72qArfjmEgMDgDYzg
DZr5p4ujmoy2Z6RAo6znAY/hczXJhfDpuO8qII4EE491SrYUq85xoUtnUcxYrOgX95XVwFY0r8x6
wNTl+U8yg6+mgA1zXWfygifuiaNCcVKExlumXDbv5KazPNgKOBrfCCaXqPRsb3z6jNWYAzc51aTO
x6XaXwcSyuAduhz7Geo57U1lqsH3k/xRLf2uwdVmzHU6a4JhvLU2YKmj23AMyPJ9p3nsF9VhuQUD
AQrJN9c4Wplf7QtzR3/J78PopXhi++RNBoqQPn3/VZuzsQre+zTj1MzKZenRclfwO11209ekiWy3
oo625z/G7LLAkNROb3iFdMimjePivM62XC9QZ0CoB+MOFFdPF2KtVD2vGn186I1DZiBHfKyPtuoy
iiP3WY9rR+z02in3rQ5vBVBGcse+k7MnoQaThZPdFyC/6MjljvCODtXxytD2+ibO5qujdLkHFwFL
BOHr7P+E6pim1AY+Ei7kF7nABBq3tbY3WJiIsMwuCv1nbx919X5jgr667iGBsChlqCbBy+d0dFS8
KnvJYALuHZdydtfPwp3hbKy22TFXfwqDQNLnolMCOc59Cb5Shv2z4xvI1/VTACRH+BNY4OrJeHzh
ebtau4UUm73OQbL6oYU/sEKs3LGe8bAMaQiHJu4CqTbtYDIK0mV8B2SVZ1zVgJLoH7++H5DlePi0
jc4+ZTUeEiBlQPPP5IEA1q4Wo1OQa4C542qjz+s3wLoheXU+qpBgGAoJDXVQOMzkNxEfrbaBX7ni
650esMqtDipnEMv5OfF647RYnU5nja+CvCSbB432hDwwGtGXuLqfyUU27DLZk1lgSBvJtdVVcNba
svg/xQkykSwmTZjeAsUcI4JREGxzYDXX3VTFFrdjc1xX2z0ubSKoDhpmvSd+0gct2dXcFRDcyUHr
VusdzMQ35TU+Zmu9bIC3gLCCbEAr5ePB/7mLWTeZsPmF9C2w6FYIe5Ygh5w23CKAvpRftxRuvuzl
ImmEowLGO4B5ng4pzwlEUQHFf8g1Xy9dne3yva3u2umIIDItf/d22OHGleNf32+PtRfMx1zieiVI
G0KNBvjd04bnojXzeAL9TOVp/GjwaQyFgooarRPFUat0+jllQ/UoWWq+l4k57SppAg2vpM/V3P0u
5GoMe1OjtyWwcDczVYBbIvpLM+V09/2XfrWRUQgHk0lVDA3my6cfKiqS0jLGh2Z9sNiEp3JIPdXa
tIVaHaAfA7JEGkCQGAtWahWODkPcjyhnQBC081AncvMjVDqP1a3h529jyCBzL/m6f2kG2V4PR6/a
k6BFqQzipreFZ+9hWoB4PQukrQBz2cLrFfn5u9YrhMpKrKr4LlN5N6pyNwSsz3yBtE6S/DRHPGPU
2tX/bvW/fon/lbzT498/v//3f+P3v2gzdfDSYqvf/vt/cxgsvpTZS/2Hw7v3F/4H/f3HPXthWc+y
X/1/Lz/s//3P/z79LX7Wf9ryXtjLyW/8mmVsuuXv3XT33vOSfXwFvmr5l/+/f/nH+8dPiabm/a8/
X96qrEb2hnXZL/bnf/5q//bXn6iALXyt//rcwn/++vqlwv95/T7+cU85S/94einf+y/+3/eXnv31
p6zb/1pUEg1sUiAz1GUbj+8ff6ORf314AkA0CvceWqtpx9K//pQU61+obAPQaEC/H1LaC96xX9rC
36nmv4Akwx8jRwdW4GLS8n+/8WRu/meu/qh5daRZzfq//lx2wKcVsrzNoA2II4tAbgMw9dUKMUUz
x5nZ9xEB+p0MJaBGsRerv1GV9hJlIwxb3QFLY7jawY8FIg2JqDVsWcqkSZOloY+GormXWuU2EzRI
GsadhkD7bm40pyYjCT9Ny3+6/LmLZ0+fj2YhJwX8DYgGuLlPT4Gklca5UkUf9fMUWGwIm/KyK27H
OZD6OWATWA6XDYkS5g/yEI6LDV+owRn6+884y/cunwEiJ5Ady6EN/aXTzyj6PB0ny+6jOYNQYq26
AnX9ITThI6ejzDSFieSb9SX/TRNnahCmBpXs89um8VP9gk1ApEEDFidYpuIxcwlkqVzBdfkAIWwu
3fT3W6C+L1YGNFnh5GSAlKKrawXOis9tYteERXLmCYO6XHkydTRKJQcL1fl+cM6AmRgcuCIAfAYp
WAg2rEPQtp/GmDHMUT40O7Puorp4trsGuH0I1ifJJS1kb5b1FAiH3wwK8tbTWMobM7S+UJf1CTM3
tI5ymIXS+2qG8pgpg9QYfVTYkKE1ur3a5rfJrU69XFPciXkUUu2tPfhxC6cIoE1+bIzCFxsEKhUo
ckAKHKm3tdtTnNUZAZWSRVr+FI/MGel7nijITdUON4ljNjdNke7FY9/tx+aqKZNdlzK3V2HO8SOT
CwBEtC12qXZ+QODIwvdAiGdRtF+FqECs67ytVBapvex06iXtXCkJBfg5InfAwvIE/53hLZ0fW2iL
WlXjF6qyETt+9Q0wF0QqUlv20Fq3zBjrro6tnEcJbWUnt4H1sUZFuBujv7otP6YfLyAwHdAWDutV
iDp06YRq6cAjLXX7xAWNtbAeM/XabINyjGLqEepx/rbR6vJTT09gHPA6XnwAQVi4c5YY5lPUONg5
L0ie6vfWvJurYLqehKsJUB30gz058KJ0DEeI3TxM/vctn21wcNoJEsrwaoWoH6gdpw3XCsBLIhvs
+5RGlnLVSpA+6p6z5qoEDPT7ps4mELn4RS3dUHCWYGRXT41ZTmeVQ4793oTqcQujoX7jjD/vCzYt
bJ7BHsfMnekr661Q5a4bskhljaPqPWw2A/AEXJxw8IfaKgF/1Zq6gCwAeMb1vAaWalICCKKloDUr
dWDU7tBn5UnrD9OWX8uXDS2rEfEBVv466V9q00BrpmaRgtLrDGZ11MCyqN212cY2X70FoWqCRCpk
/0E8RF0Z0cDpWuCCoiyI0kVk3peAp6aL9B+U6FrQtpEvIkiAtBu77auugYGHpCAkq5ez7rRFI6/k
xCAlWkRK8EY1XS2HJdOh6O6/X3pnRyp6BloIpAUWegFUJE7b6aFdb9QFyyMd3lbw5gDpTyOKY8q3
4/4fi9Ivw7gsdFBHTVirm6t1LkaGdZ5peQSbYCe3doyD3tPKIKLDLVt1KnL3fedW75uPaVvEnVGl
WXBqa+FReMM3qlQ3RUT57OTpEYCwIRMO28hTbDWzuhcVq7AraWjRTG/s67l0abw3JPNS2koCfRSW
Tg5DDOCnDumrddjxFhezQEugfalB0gYtD2LzULah5kmIi34Quv9+CM/K3shMa6j9wjEWUjc431dN
ZlVRy3AFzCPF9Dp+qMooGT2EoykQHOoAM1VNcab5MEi7MSzuwdVq3vstm8nzAV6km2w4kZsgbSj6
aoDJPEJqT8qKyJh2nXkTZ4e4vVLk1++7er7lcPxiYf4diALUeLoVyjIZy0IRRZRKQXylXffFbkLd
pJU3MFxLPH06iaAX4ymBSB8kM3u95RppMAUcyOuIxNfKUHpqe8i0LebQ+Yn1qREbB8hpZ5pmyLqM
ohEJsgSzdauWV/p0o3HX7h7UESUo7/vBO7/CIE4K0y6QhxEcomJ52l5mJJNqdiSN+u6VyE/NVvTx
xaCZKijQ4CkgnXDm1TbUNh00RU4j3XwT7CjVYQZN1u/7cIb4WqowyKxaICWri9jK0slPsQaCuVqK
G5pHcnIHfh7ABke5vCJTSPU3SwlopCUH7VJ/sQfQore0hNYjuGwuLInF3gK8Q2UNrennMesNmtAo
QXqq0K8thFnf9289hn+3AD1zdA+t2KsFXlAB0WdkkSIKqrFglyUQ3/Hw+M8bwREFtQ3Y1dngzJyO
YWsXWAsGoZEJjo4Wv7XGPi/Cf9yGqeg6nouoXcHFabW4k1oqWrCau4jIV3lpO6RCwib556O1hBZg
/iADQIyPIvmnxVCoZSUPTdpHmbzPUXwu0tDCY/T7npxPOm6mJe5DWA3NgXVmTC/trm3aGvkFs0Ho
XkIuhPJySxFiq5VlYXzqCqRP65EStKKl9xJw6BQ2W9/34yyJgGFCR+xFRZ6Az7/eOjq1sryP0QSX
L2bthUh2YMB23pid5NhMzhQwd6CunVyAd9DW+7reKKV+2cVFj0LXLZyra+d5+LiDM5BUfSQGBmKP
2VYu76YtQeqzE+Kjm7iKsLbxElXWQDs95fE0JUjRdLJHdMeaXDq79eAqYOUFVPlBip/D/JP3Xjp4
8pbS+Pn+hboWFiQqdEu6dn0VgxGoTPlo9hGD0HSlyc7QHPWtvbW+a5cefm5kdUjMUoUKYYw0DFKb
O508xUbuT8pjD3zj90vmqxlTcMyBboqwGk4cp4synaleVXLDot7M0jsZnnnePKf97vtWztJKH/0B
TQAwugUU+mEA9mntz2MlRqJKLIJ1BGWv5hOcLGPzB0sD8ynXXDnFMd8HqLH0clhLc1gx21c9Ur9N
aosEwyUvoOpDL7NCgngi8H7UNSSQXfCn8x1PQireocbrjIrL6c7esoP+aowg0o/3jYHzAcnB0zFq
uEy6ViI8Ivxl0ApHHjPv+/H5arqRUAHIEhkEZGFXR0OWZ5op8oJHaZ+XF7RRx30CcW2XcBtyUaPc
brW3nM2fo59lPhBJqshjgd+O4sxplxQBtzQlpjwaq3AqwjlzKHlFOgGAO3snAdWjX9iQVBlv2mZ2
1PFQNvuMvDZgkkDkHjFnVbmq9GO23OLK7Dzb8Cb7bigDWChqszNpF6MSQE5DGn838FV0ZAB+pLAr
bmjhC8u1C1/m1ynYW/Ex70G17V0QSRz8w7J3hncw0/mlBSUOQFv32a88yQ7Qz0RhJBHxxuo/4wSv
x2GZmE/rknTgw9u84ohpncI65CYyZnckDWyE9pIjaf58Wz3ModFEsx7wHzWgCXgkOaPptbsJVoW9
zx7U/CD/ZvK+V15tTwFJ7TKevHQrtDt7deBTIeyHtQG2DypFa0Q377qqEuaEs9Xcl4T8ygx+pT3l
L6a0M+yg7lhk8cc874J/vDRRQYM2LRLvUI1c845VSGKCQJmzaNSH2enn9qeW2z8I1OjtbCYb63Jd
ncTbBgGspQKyDroN3hmrrabmXVaDOdJHigpE7xT1eu81RPMgn1UaP3L1phqcvt0K+s4Su0uziGkR
0i7BxlnyfTSzRoN9HY8UVJcd24KoReKxhwmONo5Q8fb3Ed/caM1GBPV1u0uBEpGNBXex1TEvpa2l
zCJmUSuHDbqY1s6gpOGQBIV00bi0AUp9fB3CZHz8fla/ONLwxPqfhlcHTjXlldaRhEeSfkUVmIop
W1mhszz1x5guwScysgAur+0xCOwxskpLedSovlm6cdiX19WuIAeIDMSKE9+Q1ifj2/f9OkOg/t0q
uBW4m1FMWcOlLYnEtdpjQ8u/xN4wkHOGrAfxNTXIElDmY3KUYUMI9D+MIyLegwwAf8LiH74t1x+x
WsVjr5ckNbCcrJKPfipj9Y6ZSt3BaJ6+7++X8whkvooc4WLas1pAdiJshTY66h/zu0KvSMc24u8P
aaLVTbHEOlideFiimeULPp2QgKCytlZwNbH2CvdxanShnj904Kq1844BJUejBpzDEmk4iOCQnaaB
+6k6kBPh9KKrYrcu6h2tA+g7ft/1rzbPyZet1jAfO1WOpxKZ8HyntAcdCf/hmCrPdeFp83UsBe0z
u4JiQ/660fDZq37J78NqAOUxPH9wkZ4OiUS1QrKy5ZAKud/6vcv9xJHc3NOgQho7v94nkD5+J95G
EPUR1n6eio+UyKd2V4+6FFpKfdHGCAr35mv1nvkDXJFg+7WLPXYgx85XL8CA3HUBC8Ydv+z86n48
MA9+Z9fTLvc3RmEJEU6+BqKvCrBQSMQiiEBpYDUKudAVs1Wse0/aBfvXzC985kCvwDhs9PsseES6
6aSl1SVdKjrT5Q4twSLpstvXnnDea8cC505zNZg+TG4gg+/DdgMo9YOfgXZqwLlK9jMvvagCckiC
+fgfAMEJfuBzwfaMfbT+qtUmpzqKBZBOse65O7nCy9+sC7yoLoegBfJdPcg7SKpDefzdAWLa770R
v4hnBFKoBGaIbB0UwYugCcstwtyy+r6bl9XqlHtqQ/UPowUP80cC8xwZzhBgqvx6eukc4L4vY4ds
idif7YjVDK1W5lyqpAdAYGlTXtTWwQOCCKW3BSY601X4GHNk7RREyhYYBqt2bCKNlQ5NXLCQoHwC
LL6+m3cZpM7z68mD7Lebuzfwp/cuMK4bd/UXXTypDq1O2lEdjLTLG+k+g8Jn6wriJIajAJdcOXrl
kS17EWX5eafTiAIRgBMQP9BAblgTnawC+ld5keQRCyafX71qF5P7G7D7m8otYVID9Rf/mXgsbPAr
hbL697v7jJL8gRL6VPlYjTSeHHDUSCuoVjpxCK9XZ/JbJ3VfZ0fZd34Sak56DelcDwI6YCU/w7Rm
QTl+/xFn0eDqI9ZPbUtjhAkV5RfjoXVnLw6aHfT0+cYdesYAWjezKoiUkPY3+wx9bX4kO0T9juIO
DsQc3MVkQ/OEf5wh0Td6jdOEloNdBBjbDYGzxvfd/agbrKf8cxVoNeYt5xkd4z6P+heIE7tDYMP/
LoY/guIqrhlUcPZY/D1kR3iz93rHdniYQEMwCylk9Tq39+DK9AxLhT1xupCEuJ3c3x2IGpKXu4Vj
ewLCPdJ+y1NIXY7fs8/G8xjFHR2V4XUmPc3zoSuUpZ4UqN5w2CPZtDMdfjsHiq/40Lx1yQXzGtC5
8iC5vePBGBgOBbpMhf2181J59YUQDuiC0jHd2LRf1k10shDKoNsNGuwqehGKAEKCFEUkAvtGfW79
6ndzzD1lX/gmHJc6H5ZE1GmP38/kZrOru3HE6yahE5pllzzUbult7/HA9ucLHpCguTCh1WDfKBtx
yRl+HLnkhen1kcMEV2mNHycZXlVNQsoIal23P0wHrjDwBfLzAGRBB0ysy8un8P34/h7/GG+KG6lx
NqXEljvvdCmg3oG8GLSMkOpBKR1//ylYrCo7xzurraP4J6gEL7IPvdKtQ+H8IEYb0GOFe9ZCCddX
9xsQnW08dKKOpgvtEUbtN8lPaHCF+k66m96YP97HT1hSVwWBJ5yXbxQZz4LOZYw/l41WPSR2lkuN
bdRR4xG/CQy3DdMAHgOe4tEgvt4yVv8gn5yN6Kcy1TLin0ZUnoqhLPSlvX21q26FDF1Wsrevu4Ox
LwHjVL32Qb/uA+bbIQuz+/rBjmKf7PgTxAesa+m5fNicgfPI73QMVudUN6qsalN1GQNxiRTJIQmf
AIWHAdJiNjRthH9rIC/qx6f1oNXNqwtaKQpSEJH2M2nd8bF4h0HooXwdveTKUXdT7mv7rNk3D6pj
/FOO5rrtZSg+Db/QK1tAuz6PblRP8+8Up9/ANJwfnksdSEFtEGU7/Ge1mrW6Vrnatbhn4fKFG3YH
sXbmfH8cLT/j8xrCT9UgOoNVpMtLYW11vw0lj2mZKzyCK4YyVhfNSK7S3Aa1lt3m074qtjzZllP1
vEFAQwGFWqigq0VrAIuRs85CdkEx7uvBjAat3zgGvmwCkFAERniHoSZ5OjEamcu6sLMhKsHOMQDY
sbbel8sZfdYJ1LoXQxmkZde1DMOGfn6VdQOe1oja7WOLtGeSbGViz0o2y+SAfAZTMWj6wcRkdaDI
s9XPAGMOka242c7QPIBowDCX/EI+pGRHLhW656/00PubcMYverhc20iUIMI8B/JxAFuszi5EZJi9
m/nTFSUuza/5XaHd6yhT8f2gXBnKEcJs+XVXbi3L9WWBniOGR7sKeAjAEyxT/GlvcbtJ25y2Isog
1t9KzOXWg0gv4DLcm8/f74CzJ+TfbalIkiDlfa6obY2aNCYJR1tAKIL9aue32nClNY4txR6dIRbT
BOZQebkC5TszRN7KHdhb3PuGCmfe7intL4rmcewPJUQX1UMBiH7tx4BZQFdChhexfi+zC4P6cqGA
jq9tlNXOcr/rz18tEr2LR6kzMVTM3EMl25Qds3KSu8L+DXSQDWl92y1/fj9kXy1MTM8i04d7HGIh
qx2WpVoM19lBRIXlsX7X+yr4TIfhQtH85onK91Ppcns/FNf6M++39Fy/bh3lPQOWq5CRXSMn8k4w
Ez70IuLdnSa42/UHmG05IGqgWP40qjLeXrva6pyq2Uu5L8PDfXyULbFxdK6PZ6xPGXsfNR/A289R
2S1VpEnAeiqCt44D9MY0BSNSiFvJlLMT+qMZcECBu4YS+5pjPpgDMSExSyL9MhFX2eg32fMgQyxO
bpxsnv2Nqf2yV+DRAZ+vYXrX5/PEDVG2M5qTG2Sed2a762u/Aj9bzx3Y77psbnapNrt91VzlnL9k
bf+C6oCbT2G79dL88lvw0EWWeIkc1xegOhc1lZdvEZ2MCk8JhYKrTjoW6mavz447DDLeAh/4TtxL
ZLWJZr3V1JpkcqT3vjbd1pFWu5Z0V90pTdBdpkAKd5OX8BshQfUex0JRbFHpvppmVKzhFAd8yZJU
PT3xDCtuzLEp5agcf892uEjuM8ixQ4EWyWi93apbfjW0GFZk6D7AY+tceKX2MNdJl8Urrnn/2B1a
1BfYHG6spnU4uOyRBdUKQijqUvDDPu1VPc58EkUvR2bv9w+VqCB407kLEjuHJYNSqY6CS/R2mJ/B
d76wt95aX00rSsrLNQrH8TPNiWoaEsjldnKkIg1S3rGuA9689LTx1h5+irFy8v5BKLrP9MIRhaeO
UVsFRbHxeF+/Sj4GAS9gPEhwXqD0cDoIZkF5kcJdPVKMgJZ+C9K/9tI8KkUwjA/gmW2EP2eFy6U9
1NOxbz5qK+uadMd1q28KWY4Mel3IO5Ej+T257XCYU4+NO+V61kGe90Qc2LHXNw/5I0JExyhCYURq
5RjJpaG7AszRHIzqwU3AYe1eYQBU7qm4mvvaWUSStyTBz4I2GZc9Ln0Tqk3g5K1DKvAROnWRTcO5
M8DWG5GjizrOpqHFuriNsbEXgi6iXZT0wGM5nYuuzzOEVeYcNT0sQaannN1Pedhqevgkyswlcudo
9dYCAIwLP/YkYERwAeY26CgwL1dxb502m6gxw2uhk6JCZFUa8plycsFLgg2Q12qr+hT6Nrlnp4mk
3ZR9pTf3Nfko9zVyf6tQuU69ToMfF66yTr9S8sJmTj3M1n0LNbE2JErXaQfEitXo1BVOjWcBWpfs
6SbtSg+lVZiiJAlhylsqNQM9zCwVwHUk2txf9lxiSQhkdRXFJikaF7LX1DzMeH30+2w2ssrHFidX
o8Q0O2gY5P4v1VRrZm+e4Mf9E9wGaxdXpa65VILIFe4Mmx1SBuWV3WAZNfwt9TTXvKyj+r06wO0C
+gHxeFnDhhCRq0i4veMdB3Kra3sie7ZWpL+stiW6l0s9a52u4+C5ZxDva0HkmTuENwnjxE0Mpcsc
Yc1D5ZdNCqiyoQ1276IG0z3wNJ3yg1T1mQrLRyMZ4OHRCsU3za6HFXzHIFXS5KksA6xg0kepJ20G
5yvoqgRUriiYSRnqXo46y3y6GLOOS1cJzyfgeqCVAzINkizDixg7OwIR17gdxya+nW29b/w6H8Tb
kEx97igZgLuuTGZ4pWeUqY98NsuHmSf0IdGNNHYUYQ+gIw0J0i00LgYEEqDRcW+UzfYd/0JNw2xW
isQHoM7K3NSmxuAAJIiaGjyUbPYgS9UEzetKTw+1mdqt31hDYruLXP1OUFv0ToI6Fea0KdEcJAay
XziQY7jGJxCsdcw4j2dvGqvitxUPGIFSL+prs28hlpgPUv/QNHrFLwdLKVE6KrIFG2Yr1VtPcp65
UksaONx1UM/AqFQy/qTJlMTVKAHzYxjn7mE2rEYBylBa6tVcB/2oyjO7cc02h25BYvSyy9qiv6nH
1FaczgDJ0xlj+PeZakYnr+lK8TJOEyuduacFdJEJQMasydlvi6O+AqVj0fu8yc1mV6XLJOWlkI46
A9DNQQV90hy4LYEhkhB6N9sK6y6kGLq4Diw+G3j3KiUeMC3kdPpjp89t7XLR2JAyS2IChvWc8uES
x8J4LHNTr/dMNxK4ZRMQUl1NmzAJpZk3pj9zREBewyawikw+GiDaxJX6w5AZRcVT5RQSVV0j1S5F
HeQKjlcQtK8xATAuynrrFjPY/8rIpN2Xw8BnF6l9vq+NNH9Mq9aUQpPX1ZMN9e1uP1jqOLjwOMTH
aJQJr9Jbiss0niWYaU/xVB1aakIGKEUy6lYjeqJ4Ul8p3KFzPh4ET/LaUewY3i7qlNZXwGxQI5yF
xO6p1iCIhoJjz66svDOUy9FWkldgmyhydYiPQoAzEiS4p2z6gRzfCIC7PLPXnps28xEAZC+CzuN9
ZtFBwWaLmzvOTaifGVPMjnyI72ZWFrmjNkLXXbvR1MpjZkWG0BoGewaKgs9LJV7waj/RzgJ+bgLB
UFhJU4dSVmLh50lLo66A1+RONrhkhL0+xTdCLjRsemroEcJZZZ8VlvYq+rotbhDXDcytShzO90Tv
VOFoatw2V6JvrKvGaHJImLcmTb2Sycozcuzl5Wi1jHvKqCfTQWJjmnopKFUw54T+ee3XCbNlt4zR
FVfGYm9cg6UpRjfPyxjshdiMkJcYZafE6TEfqrSdhMMnaQJKfZYg/QDl6saVlVFLXGwh+gwHKXJP
szF9zqtxzF2ZyfAo1+1MdJf9GLd8V1SSuC0GnuVBm5EMah46TgFHzJPkEwI3lqBZWvS61FIYohhL
3ysJA2JEVXJiP84JhFwdK1EGFGHqjsPeT2Lzz0QnGI0YQ286qJxpL+rQwHu5RkLqKh2aSgnSOgVx
wO6yESd6hbckawqdu4NoIVxOej4l902TwK+n4nBBcIcUcEzHRE69vEimIjFvhww5GKepiAlkaUMG
HEXgD0CpLaF67HbERMSZ6EkFxPsEvxii/LQAS4Zkby+kOZDLhOWhxhqt9g3In7hQ4pFvhV4IEPRK
83nSSnOPmgPUXEfVHGEbNMJ13mF0UAdfYF+qB73q8NkZcG4gtHPYCsktKWHlOKpx53VCmDgWkzHN
3Lgi8d5kuMNd3AAscxFTxgk4/a2G7YND6yVjqlH5fZdLmsMF1AO8Lp7SSz2uxtIpKgvJx8IQeelb
1pC/VIMG+MigGMUYknjSBt+Uq3h0cI0iUdRV+WQ6cyJhu5VJYtwklkyfbZExyy1HfZI8VUnNzmHE
YjvOLTxmpVGWDNyueqGFdqe11ww7wQ7VvKZHu8r40WQZbhBh2qJ2UhylKO1g/pCeEBlMQTWrZKZL
JwsSB6Ykc1R5c5bNIeuV+SbGSaE4uZrLMMMGpn50CzZMPyHrRPcAP6XPpRAp9FS4ZryMZoJXZ4ek
1G5qK3twsljBqumFrl6OJatUN8/qzgorOU1jl3Fc+M1ER7ARe9PGwTaNxq6IY557qiHZh2HQ53jf
MDTgQo6cVQ5yofYxlUcqe5CWnK4tgK5/WzUyvFjwynAPiRnkE/JaZC8tZ30csgnrfS5FmgbyLOTZ
GToGY3mwdBhxSCzpO8EL/W3Wx850E9L38N61Kuk+VusEoW6VGC9tqtfjsbWsHBJcfaNDag8K56GS
xDWgSW3FJRdnN5jDWmKnmldOTflWmQy4pSRJy7CNmVS4xqj271ZsS9xJBntMgN5nmeQx22oeU/i1
ENdISqbuUTotUne2qNz6ctkPUBAqJnEBYkusOR2jqnqojGZ81VVJDawhBmUolcBLcCW5HSOLZIgk
JHmQWj8tIMQeZkOHUpk6maY3d7qFHLgc0ydzyuLYwdVrPY5aSZ5pbhlvwh5p4QA8V4yQMUqavTEL
u/aAn9BsT2Z4+QNH18xHRKhx5c3lXOB10CviEZXtoZmp3w6GXIv0VlLTpEjL67JuKsQQlaL2s8OE
wZ64gOC7ZWpT7U6doqauVBLeuhORcsvpEmxTd4hnG1eJKuIrPdFhgGDplFowQ7bqztVmstxmlV3t
h7odCo+mlnnR0RTnkS0M47Geev2XyZlxoViMlG4H3r1w00HF7TB1Nq/xOgcVO6i1Ub8tbRXBQzY2
r3D71q9q0hWVU3TcghKORJWdpVJxO9jadMlMU/5hiKm5w75vnhmdunetS+oAY9rojsRz4y5neOIB
v8pyY2dZGQNfrdRxrg9yCpDcmCvSMUPg27hCzSmKAbyQM2eC30LhFDauP0dNGDVx78/gJcaDIW6V
eW7fpFFSsbToTDtfidtYXkYIfjpy2mQ/GkuNQQla8qBTPpD/w9x3NUePHNn+FcU8X2jhTcRKEbfg
21uyP74gaOG9x6/fA46k6Ub3EqvV7o0r6mE4PewsX1mZec6BR+MMkIRzJAkco5WS41ENzuA95Qgl
TVqPcV+iNG03RSahrN8vvO6cQvv5Vwo4TKWyOK6flBr7inhNOWDKlKFchwnq+1TEnodLi30Uql7X
8StHkPIctY2t/MV3YWIXiTLEy3SgqUirGoS69awc2B1T1twrXYjUikY0/pxnsvOeJGV4CmuH+ZQD
qi40plfihUh3zRMXoNJb5Zq43xec24EkIArpp5ZKlQuDqzggcV7ToZr4ebxX6lDGQ1OkqAt4DpNT
JQsAiodt2n8EXggtb8ctmU2O2xxFHtVQVLori9LF8wXqOYe7CvQiVXE0iRDt4UgXlaXliAMqeTun
pDctX0DgN5B8cBWUfuoT3LrNm9BnHQ+AutOi4DjKQG3oC60CsgXkGYgixe6J5+lsG8YlFmxGyR2w
Epj7QAXld0trueewDqn8MFKpkAtq3UHpBkpUhUF4CYc02pZeUzUqE0q1VUtNCXk9L4xQEs04NTjz
+MT11HZoqDPjVvJrEA0Zu+uEgudWstCnrwJPQcun8p34BRIQ0QVZFPczkQdBImnR5bbQpKh5r0Km
fB4DDjnxqSzZ1fVQhGodZXiiNfAzDZxnoExJGa/oNCel432PcF9GEsSClkOfwpfJRu4LNXBjesvT
fXV2Us+BWoCjZJqcuCWikGwBKuWo5tcUnovoBk1DHFrgoS6EJ0lCrUouBOCfVlATQxT4HDslhGaS
XpZBseuTmN67XO5Fqh8MJQrjAgWcajIdlyoFaOWixRn97tVKXxmg3BZ50rWObDZhOWDbMJDY1lsm
wwNMgotm0BykW1WI1uPsDnrFP3AuU4sQ0mCK16JPoDyX83iIwuXt3YD0uL0kzeNT5+zDofcBNxiE
s1Q5InSHE6/x1bpC5oF4bg85iMpTwmjhlD6GHcl170ksI8nTm1xSCl2SO4COaLZmln3YhgzJ2gzE
Yl6odL1eVA1jhxktZCruhly0opiFzgHX5Wyhph1K5Qngf1K+CED2DZ7Ogk+UVSy3MmUAOO9DdwP+
A66UtGvJoOQOBzbfLMAdjDgCCHadlGWJJzQJhDhD+A4kjjIOeaE8awf4pr2C+gHk2VZt6RU48VM+
FRXSS40LMlARD2sIkvcC3lYOyz41Q0fLeD/QClLCXNeGFsZP9EBjknodccNCbIAoDZqGKGwHUthI
xoUMwaVGXLklD0hX6dOuD9xDoICORBQDmR7eAoizcOwmL2QP0a3/E4dFWqV1jhLqvvFLk6XCDEeA
lKJWSpCGMtKSusCu8ccS7wWLU/QrRvYBfU/a6BKyhfTp+zx/iZs0A89pFgWRFWQ9WFe4As9a1eWk
qsT14kgFOHLDZgjA1+Q6b0LM0YGu1JK3gaMjes8JWJ/epUFJTmUgQKAmHpQUlcAtXv1qyzJBsJHj
Qm41n/GSAmqq8GnxbmIUSu3YpldWYZGJve76XumrXe506Uy88j5QiBQUNKxkwOYUyK5PglMeHpAM
xUKgZWBQepyulWPRmDnKUWqj4i4zodnxy6YhKVEEaZ048oSDNeQ2JNUpdZ76dAU1mJgMq0Y5twNx
xF3nrp1nyVeDg7cM+6cZow/iYIiBAu2NnKk8hsJujboV56WDGygnxdNbVfCgGYPTQgvro4htrc7x
bkwLzRHiAzUFxnMM+Y2cfJMR/Z/hUZvE1u+MTjr5v8a+N61g+p9l35skLO56Ocber1K0/xIf3mRj
3NmaFA38i0x/09rCb3MA0kh/58GbZJ+Z/20evEn26f8dD95ke/z/y4M3GaH/Lg/eNJn+PfPXfHOT
AUGo67/ON/eflos/AKbcAssnCaKkdqTKjQEsT1btF/WOgp+n/Il9hW7a0UdtqbAIHTJ8ASKza0+0
NXMkT++BKeZ8clo1RVuk8og5T07cMnv2oE0lriKd2gHA75HZIrnpDTCau0afT7Zy3lbxKI+Tnjji
9Kq7TM/RkllkG9maKw6bHFBIatxamlxwAYKKec0D5w6/VTRyqNqqkEbol+0MudP0uJgamoLdxYHO
ANWCIWoJHXg72rqmu/IOYFSfqzB8NFfAvgFeDPgbTqfJQmFEigsdhklP7QJ86B5p3rJn5RxY0Vna
IT8fz/Vs/L5rHwFDCHolDphxDpIaQDTfnvEF6u+ysaDvxG1R/NIeyr28BfvGkvvyt/9sOd3E1pQ5
xRPlDvUPUX7y7GjHWfSWXf03VsR1d6ZlK9VA1a5HwUS49Bd4TVi5UT/PUXY+WHasIqFkDyFvVKDx
k3vRd5qQDbM8Pw3v7Su38d5QJcQ+z9GhP8Be0QBdAWqE5DYKYaZTwwphBGqHND9FF0/tlgfTMLol
QZ0lGNGf1b0VzNLJT2uyMEGwCN8UxBQjo97kVoyVNqwRQctP8cFF7n5bmVh2M9VMd8gZwONuwO2T
FU4JTCp6qVieEEsmb0a57t7wysVjyE4skCsCnuJrmWlJLemMQtuzZOGRmoBDGTAEF4iD4yje8/MJ
eQe3+G7TFUB9cilIQz94MqLmwDvIC2YZHzSDVhODWUooFIeiTWSJSyB2WE1V7JkdeIe1mNqenM5R
g+B+jeq0EyLihmxmWwGl27SZ2U5EUPVvCGZnSWprAIFwYFfdJlnMgYbYaWZ+2oTJvNd5Q0OSBd2H
POLzGmgmNdMKG5ql29JAlb6R2q+pEWtPtCYbkX78+Hn0H5yuqCiW2ZHjAxSksHR7BgmIAYB/HaR2
SJz42ap0dVA7U1b5nKyV1ZxkwtQBwFnO3oDfJ3Nd9qEUUREwohmW1Do4CmsLamLW18+duoOVTM1M
xrSIywpsp8AnsuGybNZcplo9YIFGoiqa2pJ2id96SKMEeqAXpsoetH3EGD834psu6fZ0v+3r5KRC
KlpKqAB97c1gxS6Eo/DOLA1jzWjirrCclSm8EJOQQ0MOtqIHrzpl7/cIQr5AIasnR0h9kC/t5zZ9
sxBN2iSxYPMDOhdsYHcPtlIpG28Q6/J0edm+Aa9FEWj9kGRHkTeflMDcjLgbIBYoHdEJPdDGn1TF
P+NfUoCWQV1PX9Bk8RpZZ06nSYAT4+jpHvB+PUrQf/9poUKNvvzc9Ef75AafPvE3ci6nC3aEfirb
J4VkOz4HQXi4cM+i1gLWx+mj1idl0xoDn46yy2Vi5pY34yLcweCwsm7Q25MDtJUcCNJQgI2X+ijG
DQ0YlQEQLlwJAKKiugeRU5IayUjbDOY6dgbdfIdumZqfnFcs70JjGBnRE7/mF80xQ4pPdxceZgkY
VPaCnHtn5gbyXz8P/iPal5tuTzaUEjtuk6LKBj5YtqI20kY5dM/SBlq7Zv2GlNJ6zjd6cAHfDvTk
SYLkMavEHk5m8MgYBWjaSyzBz4a8Q3y4xhwzKtJvuJMU/MxR2/4nxv8A0E+2boF0ruh2QX1yOhI/
hYfs6BmDpajpu4cZ90jsE+oXdzqWOo2KC83ZyPrMgN/78ej+Fbp8/Pz6+T8UicS1THUKv7h36hJ+
Kmd5xR/zbTJXGXbvUN1amqxohctqKZDo6tStkAywUKonLoezOLdyx5N9evJcd2iycoc+yQafQ4dQ
HcK+DBjDNWKLOSCjS3rVraGcUf2aGcPxK6cmhdGfQpE9AHJTHCdf0hTQYArYcnGhFyvw7V+UZb5m
wC/yBTr1XThzut4JmYy789rgZJegapqJ8xi7JPNJ8QsciL/ihSAsWq17QmVGuZRO8bObELGc257T
1TKWYIIyDWV7qGMGT+1kDocu5YcsyptTGtgXgAD16s3Z5ilpV+nx50G9u1pHUyKKH9FPVA2jFPJ2
YdZizTTDiM0oNNEsVrIpL+RF+yQvXIvREg0U1bpv5/hhVMVM7WxT257F4sqdq16+26RjHSbEBUAO
NBaI38mTojLfCX18fOq2yjEtSLnobCQkVP7krJCVL5A7XMSr1a/W7pfewp9jLrnD/I32r2t8J0/t
Ou2TEBUpNPzWUff5aXmBEuZ2a5/shpD31XOtDWqG25G0xNo//TwN34/e67X9bRxvVQ6MX4guf6ul
XJ0PdRD7bSUlzGkNqxcoB5kX1pQAODdS1TQrYgKmfLDtE0NCfSDm6heua/z/Ff4Fjs0va+7IvEPL
/d4grA3UAaPOWpl4dg1K3aJcdOiT1ti5mqqnl/XL5bIO1UEF7NTMtWhTmEvreNxs9nsrfP55PO4u
qNE8gCxYnajxBpHT5HjpOyR/5QLjAVyCdxmWvtlteIvRB/X4td/PbPTpUw3GJMhyjqkEkOyL3+fA
1eArNXi/m77kTy8ACmm9NgeLHq+XyeTefP/E1Yml3h1F6VGsqzmasmZmDsbpiT9t/sTlDwaJA6FR
xWPhLkWVerXkw8fP0zFezj904NuLuh4grs2kTEEHnDXYKYR1sP/5+2cG6PtouPr+zHcErh+/n/3y
wOM862eNI/BT+yeLeRDdPOF8jJD3AZkhSHKs7WYpC6b1czfunkOTmWAnq7YCcxotNugHlK/wIMeB
vYFbZxMUTaUzk34XBZ3amlxOg+MlLS3BFqoa9FoHqRIDbx+XBXmPyLPeG93G+po7FuYmavz8aqJA
Fx9GlACj3AVsDQ5JPmdGcM7AxE30+xBlr+NMhYhQoOxrJbcEiO8VHil44eGpR2ZO3gd7H0fMiOoE
FFrk6enm8f1O4pOePyW/QkQooNTGLuU5Z2nquWCuro18P9qvhi2kxDLshI4/rel1cmTUdAH+gV2w
SNTZ8OpMf76X6JUppQEy0uPQHxpqk+pILTFzFjxa5DKyhPDCBMgn0N8xmCsLfCoUWRky/OkUd9qB
hCpvcDpKIg5zi23W0mQxhECT8RRwIid3A+6pV9u1OTPcgXplI+o/r7txs0wOiJs+jaN61Sdk2J0C
coGYoByr+ufvfjgjV+M1Of0BOhPSMMB3xyUxaa1dzaFPH5zON42fLuGaTcXAwTD5h9qMnsCcN3eu
3fmj4/r9owvfzsLV8HgR3hMUyD2wK1NQerhgTcnIoiczS+vBMX1jZuKLiknCFIMHM0v3YLyFKgcy
APXnyXhwV96YmNwEruB3eUDR/ElcrN0lBDj11p7LET2cD/hN4NaB4wSv+nYxSX2aNB2QwidNAMax
VtPTz32Y+/7JLTNUcQatUnx/+RXsUnMAdsD81yyM2+VqviWIkDiQWcYxTxjNNYuZr3/k3Y08ff8Y
ock1IjsMWzk4YE7aeEniFDkgFrBQzKMVzcz3HeXB99EL7jxIQws0cjKTh7ci+pWD2mVsDsteSwf1
fGzJcnnZaKvz18+D9vi4ujI1Wb60lAt5X8NUigcEqxpGvBYWqjfnrU6rNEak9wim/0eXJuvLDXyU
dyUORi8mT/unxBYMxmIQJDN+7tDDvXJlZ7LO0iErWj9U4JXtI4O3V4MOOMLM4fjgvr/py2SlVUmf
N1GLMfO0TFdm0iMPz5OrDkyWWTtwLW4rfPnoTMRkK54yU/t5jO5iBNPJGDfr1VZB8+nUDzAZT0+o
KSMjS9jWiNXKJexqv9/PjdfDy+SqS+PnV+Z4L0RxcoUuBTbCu6vF14wnPruIJ7dVFMZeUzMwsLxA
wN0nn6XGktklPG6Fu/v2qhuTK6sHpoiqcozaeuluEvt0OlQo6iUznXk8/5CLxoMa6Mcpu+CAmtii
EgT+1FwShHE/a087p8e5y/FRX0ArBm4LkGhDs2gyYk7aohCNpuBxQVBnVxJun9rillm4WmnNZUsf
9eja1mTcmhSxPTn1hFOvymavA/23dhEmL2Z25aMb5srM9L0XoJZcEjt0iTWZlWMB2TCTqHt0tFwb
GMf0ahk7pSsBVgMD7aL/ys/s5T1Y9DNbc64Tk2OyzeoexzFsyKZvAbxruv8k4cy49aEKwIPNGnll
yMDcdgJk6nXtdL5wGsAuBnozOxjgssycL49mHMk8AWEhAJTBxnprpBKbICwg6ogn5QXQzOdkCbCx
igTY/gmHy3JZzz2I7nKoY7dQAIiCQwSiUGkzWc99CpAjAAjc6emiCUgJHZOKoKqf1r72vvH19QXi
avyUlqx/Z5Jno/WPXrY3DZgs8oF2+ypFQccJVNpr4i7SzuwWzUa16JjsBe2DMqDtup3bWveR0Nt+
yxNPgWYrr5FS9BsjPRi4Wp+eKg2k3DrZ7Q4HZnP8GhNjX9bHzAyP63B6FrIIcSkQpgGn0NS5bmqP
qcQyQHBl31jyR7Kw9nsQgsxs6Yfr6MrKZMd1oGWm3QJWaFHbwoFH9gXvKWZOkoN/dEFd92ay68Iq
rCghgh1+PQZBgPfiLGenHN6Ml5eXVofOnQZnDz/WmIVEtbS4A4YF6dwxXa19QQQPpVSflAbS1+PX
4vx6RnRz5lq4q1D4XuFXYzHZuEnjtDGdoY1gXyeXAKrLZzEgVmb2ZLFRkXjsVOcUgI0FxfpQVP95
vr8Pz5/me+LyCA3rBxUL609PsL40oOOH1ILtmr8WZ4+MPNm+lphz839Htzbt9OQgkcqqpqIGZsuF
Bj5Tsm4P9VqItKwj+4+Zo1cYR/Cuj6I8QvfBmSFM1XMqYEKEUG5/97wul8iWEMyRiGzSqoSpH9ff
ybb5Xc8Q5UyrYawjEQhYmEYAfLIy0N9GCPsEuozJWFgfX2PgZ0z3f2Xm19fH7Jl3z5Ez7n0kQUCf
NDIRy5MVEXQx0NIRAjTcNlpx7+kmOsbr8Kysc43RXcNb5jvKnlkH44DfjdGVzck64Fg3SvsYNkud
3Wer7iIZpxQUeN5zYRulCfyn7bwnJqcu/K0D8kyAnHRhphGP7mGoSaOKA9RVyKhNzvoGRNglN2T8
qVhBJ5h0qkiCxezSe+QhXVuZHOhZK6cy3eT8SbmUamIPdssDfgZq2Vaf2doPn3tXpqbPPRbwMDGW
Uv506fXBFp4T21OZ3FRevkYSP7hKkAH/kg1Xm0uIcvdLHpQtyFXAJ6B5DkVftxd10YdRHEq8cFoi
bUSh7Ggrqm9vb7z6tls9Pz//+vVrs3ldnOkxXQN5BnXmGnlwfcG+gOwFFKkhGTOtN8s8UWwVZhBO
3go8ukQ0O0MwSjVeu6ZvVkvOdAzuEJuDJdqMnm5FnTYxJNEiONfWzyv7rgZJGek7IDsGEiKoDIKI
6XYofAXgskiJRFSlZSkxqlwHPDjRqV+lNRe4e2gLDJnsqC8sS/yU9IjxAEsDG4Z4ohfeLwVZfTgr
G2CgrUKd6dXY6tv9CrgJkPooJAXrCob5tlc9zQVcXytAgJBtj/u5VS+4SD95kmu71S8U1s3Gph9c
piPCBUFWYE7ACsFOjgipBsdRhujeSVuui91pa7wYa7AEA7Dro9rP3gJyR04GSV69Q7mzLEu1Frpu
gqe2ULX9csZnf3BI3rZmcoNgcTFKB8T6qVblJ/Wlf8sjnXvmVsMGpCXNU4Xg4NE9zoz6/Sl5a3Ty
vvaGNqHoNBNRfePraaOVZwhH+qfAUtV81S2itZstgpn41Dd7zt1UX4375JVNA+Kd+16OcdfW2st6
a2y3iWZsAdAlL/lYWnVCcEeVAXeyi42GcT8GRH1lSbq19sKuJtbTz6PwwGcYR+EPqNPEeyuSCHp0
HaBOzro+rMGxFfnG6hkoX90cECNlPuExhl/9QpplAHow/qA2Y6FDBSUqPHInN+NAhzUXuZR06rQG
fgNYnUGYGp6Zw8jSir5aydqZ2Wn3LuTI4/iHyemq7wKq9TtXPmUYZEE/Z+acr/9oKd+YmCzlxAfy
v3VAP0Gb/EL5Zvb1dUptyPMz+Fgs3pqrbnjYJzgWyGhD0xgkmLeHhxgXsU9JhXTSMjA3n9PtXKDz
W9hosmZ55crCZNREJu/hUZToEkJQzdJTFT1X38DHoUHUFRzysYE6NnLIzXyRm+W6XWfG2OHYdAlt
HCLNtwKoAewEE2QIerBHMSVc33HKa/xTZoKdHMIMz6B1U9ulYEdryq5U13BUz871lhwpY5YN+8HS
g5ATAMcyO6797yjyVZBAYhKmihtJOlUar3JLZ0cdMiMw0CEINYQvnjZY7qI0mefSKIi8TOGmeQTy
4RADEHbOAVSSNm3WlrNp56+dcTQno/0dTgaSFdKWEMy+nU/XKT2+4Hz5JKJgprLTzVhm2UCe4Dm3
G7PZOPrPJ8AD9x3VIYhf/93g5AQI5MZPZNCkICQPEnv9pbAlY1ixOnFPIOJynn8296AY59bc5BkH
c3E0JIF8qvVmVZqeakh6thyIor+mmm8EIMrvsS7mZAke3LGjDw4aeQkqKUie3A7rUPgyZLs6+eSY
IL2wqiUm1qCtfMZDmTMzcXs5OWeyxIUZeElWZ7t7xQwssCz9+nkUHwSH8fq56s7YjqsVHMmoNcnb
Vj5dEhQReUa4d2zl4K7F1WDWWgJkMUkrwv2aqwh5kCKAYajQIaWNuAIYGm8Ni1Lup6BbkMGani/E
V3ERaYUO7SezP4bvwu7nbo6jNd0L1yjVyclDB07OtI2nnLgcVGUEBwhIhFEXN7QzT+fHhqAfh0Ed
obiTPQCeCaZ34kQ5iWvKYgzq4K5og59ZG/dhQzwBIQ78dyOTlV+CkKgaRiPJKjiKR1YbZobrkcsq
gPoApV6odsOWnnRDdF1FasRcQYiEfs0X7EfxFRwSnT3MlRc/uHTGO1uB5JiMJ8lUCy+oKdlhmRrw
4W21DY78B/NZ0zNz8iCXNxYP/mFk4qBVodj4ggMjlUcYmrA5SffunlkXS2kDeorihQOxG6gjP39e
dI+28LXZyUmhpJnE+GEDinYQMJH2Ffqy2+IrNaqZCvGHs3VtaHJW1LHDg5erVU4F1A0OwbsEJJQh
AN7lkeFVmlsbj1YfENjfIeVRpXrimDC+gwBhnDgnDVQx0a492+yu11RBLVeMjkBAdP55GB8EWzF9
4P0GkSogvEhf3J4USVW5IHKBwUJLibsnku4Z3FtpivbzhoUQjALaezA+zrwlHoTgbs1OdllENwkl
VzBLL6CugKjHYAnLGreaZ7g24qwEqod2b3BqvM3Uetm+zSU3vysqr06tb+zqNdZ9sm5DypFKoe7p
8wW1lgJI9xEf+AXuTjM1Y9Ov1XOk91ZogIRs7RzA16yJ6+RbmQXoKe3nSZjCuO5wtBPvsGmcslWi
kDlDBia0QL+1a7RoF+9FPfhoTbgXKqUL+koyfBvFa1oMxY/c9paVmo3ABHssAUUBtEH93q5/u4Ha
ln/9d/z+nkL+1He9avLrX/9vXVbFa+S/Jn8CNeHna/2n9OtPx+q18svKfy//ffyyf/zxX29/xXf9
zZb2Wr3e/KInlV/1+/qz6A+fZR1V361wP9Pxv/yvfvinz+9vOfXZ519+e/2I/URDqwr/vfrtbx/Z
H3/5DVDMMQz0b9cW/vbx5jXGX55ey/g18V8f/NHna1n95Tdw7/+ZB5kKXFEJbzB2rMduP3//hPuz
jOgDRJsgkQdL+CQB9Zb3l98oTvkzS3N4ykD5ALKEqKT97U9go/z+jOf+jFgFPoJ7y3z/4W9/b97u
90X6+zxgQP72+7WA1ngoXC3lsWqVQ4AACMoRaYgIxe0eDlnJ57OkDU9I3Ah2h1ySWgydDFpM8MFc
jcwDU+Ndfmfqd8EQhhEBqr01Vco1NJ1pGpRFSlqrUjXUKqil5sCtd8G0sUfQ6ESvQKSKVM/YjCvH
CSOexRJbAoyMGOmuDBQhVTPad0KTycVUUKvIYyIChpPIGqK6LtSIh2+stmEfFqTJ6ZYj1ODLmZog
6turidODk9rxpLbR4oqSPJOL/VQhVCvQoFelKICDu2xkq+Y4hz3mGaCiqgPpwUaNxb7E86kG4EGl
vbCFpmUBDjij7dPytQILoWNQgxxJKioZlF9JWvueRhe9ROk/D/zdAwBDAvp4hNNkAJkFfkrjXvdF
mHFgUDuJzgaqdKVBIbuCBIVRNnqVPPHL8gNlprFDzcy4+GDKv+XCxTE4Dodysrrc8brqRD45xZ4a
fYw6VWBtbUCgaMa6y4OLdglimmZbtItGE0tSIlDAqbTeqyBj636BLgX0U/5yKFX+K15Ier7gjCgl
qOuO1/KaXYQ8cT9z8PwBkP1WcAQcZ8EFdLeu5jpW7UIddx3FkF6z6FcQG1ER4Z/lkXbrtUb0qziB
hLuBqEJkVxBwcucU4Ma+TZY7wMmoRcfuR0Bz3MLX61CgcGt6eQXx97FuuIUsE/fZ83vwwMkJrRWA
oQA20VhtZSr1a541/2QBC+YcROAoKmBlFpP/7eZfbQMswy6lGwDYOdksy6es3smVKZzp6EzXRjzn
yk1dqm9rPIPoBPjbkLeZeDq9P1CJkvDpqcR1YrnQFCZOvW1Ly203cyG279Dl7ciC25kf49U01GnB
PHk7skkYV4gTC9BpVsVDqehset6DchwQWUpbfQCpKqv9csU9VYIqrb03sCsFq2B2bT/YVTfNmEbt
W1YZpDZCM3JiawqxO416C8lHqKfIcFPELoxGQy44zQnPa+FmrXlEsCkdbsrSBh+DxgIl+LYVNpcK
ZLjsElEy0hipFetrZMzBYqq7mQ48YW1eSnMr0zr3Lu4ZFokw3l04prLixgi5JxOwcmkdAjPrkMhr
5uCpYG0Gt8QusqE0U+3EL4ijazY2E/6DQfOXHSqNSjhO0er5Cw52p8kbcMcdy0SD7+DY+eaQrLJK
T58kAEgqNJd6l1/BeSAi5ANO29bkjP7QgQd25cABi00GLth6l8p46X+uabsyzMz4VIAUT4mNVQ7d
sVxftzDqhxYwzTU05FRHFd5oaBZ125w0x62se6qWGLoCDCWquQxwGF4ARhVRqASlcmTswehpUBWx
gcIG3xo0ucE2rII2jyOvK9PCzj5Ipq8DcCRY4VrZu8sRDkn28iLWQ/LSGlDZUqM3gVJr8FJo0G9S
PqUla/MVZAMRodrsPC1FVhvsZBBhEZcs6okqlT60jvYhqC0yi3mrrl7pt9hcPOfLTa4JT1u20Rty
BHlposWnROVsSts7i+wsnYSMIK710Ro8kXVq7+hmS3gG+Fhx07Rab9G6XS/O6RuI2ATT01S5tn3b
N6RNRFS9UsGWCvZQDB8KykG25pJw0BokevXMOoJNGMJyydcHtK621se5fRY4QryFJi56Wz50gIBC
FNAixafYEnMBcUQCUtpqrZLEURGfDFTuHfTf4M4lRmEgVPIpAUsfbHhIARP9CNJhPddCbZUajcqp
zw3UclVpEWpfNYMSPqsg9oJbq8N+4xs0YQ4F0s4ROcWYX9ApbjY2/thoSdZh0AACbtAWRP0w+pb4
sUFKh6gyvhQjQakXT0veBhMqdJsEvzL6MiaGpLHPVKRbH46evrVGhy8HoImAKAwlfpG+sZ7V6JM3
t+lyU6voaR6pkhpppl/qEir0lB3DLEHYrYXnT0RNkCJuVs5KrRbZ+sNEegdSMx80IGilNUjGAqqf
KTkoH4g3eF9ALV8cA+wegNhn5zqFHh7iK4GGjUYTkJ2pvUU4c2FTiea4WJWeXqvJesMSUxU+XoGw
apEjS9SQLGpwearEigiG9t0IgX/egC6330K2Ri9CQiwb0dUcWFUdPKk6u6NUSgu3GQoZEItryNen
R0KkcKvl+eMSb59io9t76+BVSzq8dGhshjpaL0T0f8ZLGN9N02MVXiVyVGDVgFDV5FXTR2XBlJwM
lYjYiHstlcCSqf5ybbrUlafegfo31t7PNqdRmVG3VoGgLqp5QXMBKo/bkzwaCbMdXmxQk1ae6/oJ
XoCL1xKo/5yvny1N32xwdBFqALcKSl9hDr71rSlwDrJgsHPB7Nppvv/sc1iliDNJrZE2lieaNeJp
HJjzzUEgAbOFvuggqN4A9mQ1iiEyhFkeoKKY6QEg1sOiyPYlxACy48/NvAv7jc0cc59gbGMZhDLx
+rj2GsQgaaBaWLQn7kht80VUYomWiNvCKXUuomhvhrWSqDmEkdC6SkNZ088NuHtdTxswedQ34TBE
RZi2OMRkwkFvCFTtJb+PM4409GsnG6ATVnko/YB3nks3TvQrpqxeeg08ljTZImVwqyUgMRRTi/Fc
Tabnluk0zPHdwLEwBCsUiZhphlj0UWealmyLOG/10a06b8NKdpkiRZGCqteK1t1ZMAeEmNt6LsLy
YIegFnSsCAUdDPyOiZfDhSBJDSWqPeUdh50s11QzEHDdDlsxFni8HupUgcYmQHscuGVzPydlGnAF
Sfh4kPS6k51PSCAw7z9PGXfvfGHNwPOCSoIAzY1pFRg9hFTKtGF3isB6wKtMfenZRQQu1rolipca
kDOIohc61CQGrpB8CIb3OiQ5t48KPYsuwqsS4VIS8reI2bMgre+fFXAQl8U65b5iNoeigeqzb2FG
oOaIkp8wUSE/3pd20BFJnHFbH5wI6AtISBgoquD1O3kkpkJASy0XdHi9qYH42RyT1CPca3jkzj+P
2l2c+3sdXVmaTGYuMW7BsrAU2Ar0q+FKuW/gh4Z0GI3Ze/E9EzWZWTtz4n2/cienLMSHGKhXwk9G
DH/SQZmj0hBuY3eSUuBxKXBH9zp4TBO4Qf5iWHVIwNnJNuNV4cKCn8kznQz+nACae9ChW3hKlCrL
aTSHB1K7pms1DDDJg9pntuyaFPQzSCNuIlmrMwtEoz+P2XgcT9uOGqcxXAEYPcjFbg8nMKxmEPrh
2xPfOJHmSTgJwKUOEt4BL5qfTT1a09emJjdD24OlnqllsLCZ3KUEFY+kSfCBqBhk78bAz1jjHx0q
AhgseYToEathJndfkbclaMDRsyhGbyqV4aFUAD6PUUBmEdZalkR69NHF6zQFdW2tQeF0uATyQNpw
FyQLjgdrgdaCKShZ+KUtuFBiydWiNhxQ7r8gwB2lS0fUm+i98i5ltla8jwGqoYnVh4YX7nhXT+MW
injCquW3dLkJOsuZozT7RpDezZ6AeBJiTfJ9RUgTCUVOy0576s8ckp0UiIUon4Sy2uG0pi/prstV
/1f1VH3lvavCFfYN5TTwz8FGjEDnUgRvP0/xXWXCuAPxP3B3gYlKEKXxuL16oo4SJAp4aLHXQf2v
Az6PVzg0V1ibAXn317HzLChXZYs4VruC5PDBRTvw1WIBdl0pNX5uzKPX3NgW3Css4hTyNCsrDjUt
8Tka8x+kXVdvrEi3/UVIQFGEV1Jn2203DucFOZKhyBS//i78cK+bbjX6vjsazRnNSF1U2rXD2msN
la2/D+2ueqgUq6ysxgFs50jdJnQVuVs4eNeHVZGqQhIO0j7zgs6QqKSrAXc8Jcm6Do5a8xR/ZQFB
ksnJO/SE7Gn4SVJLoWzTH29P+ZqpBS78f4eeLb/O8qhSOM5Db9wJwOUgFOS2QXec2VK8NM/Jb7k4
fFAlhp+HlCrkkc73OmmhGjJWeDrxcJPYAvt5c6/wVZNtOd9rhacvaRdOdvRyQANlTDiWkPacOVI8
FBO/CzG7hn6pWu+xf/lodZ7RlAsu2zWjiEKcDh4l8GH8pmr/nmIQs9RE4Qk/NWJHnESE4kUXRcWq
Y72xYH8l5cqk0DsLhB5gegSLeb6KVAWvuMEy6DEWO2X8l0LWAnFLu4EaBpTyxAe1ttJkg7ab0haV
1e3jcm1sbeITxuMFnsL52GIlQV4HQgYnFj6SBKoReClvj3DNCE8AOaiRwkSpczW1oEiYAjgtP+V9
7LIWrMWIugN1DV7zhYW8kkICNg7lMMgd4gYAWXO+kFJfV8RveY8qPhVNfxvk6ILPn0Ybdw0M9B/x
Q5kAOcL2uYGQxGzeg08A1araVMpD9xwPS8nCy8U9/56Z142GFmgsjHBGisSgHWKv0thILe1/mMgQ
tKaE1iixiT0/lYmq3+UAqkamyKrmCdzgAwRHKkjc4RQ++uAUlxZW66KOqaPSjOBsQlZAFgTbf75a
lIs8V7qKnwz0Q25zRpJ/CnSKTFZ24a4CitLy9Sx0OzGrVgpjytrvISB1+3BceS3OP2Jawj+vBfBL
UReU+oDIKDY2aW41ndkpVue20Mujrv+mobHJbFOLPaP0CK0Yl+pQh7Jot+DCXQCF58sx801y2vRl
AjzjicjYGVOWIIzTgeoGmp0c+YosMZXxQTJeWuMr7lw1eoyakwjVguaY0XahkeiiCDv/mJkb24LA
FFUMDf5kaQv76SyQlVaslQkRLw7bQxxanN9pwSZqdqklA0XPPzRiL2zOpbuGzVGQOgDyUYbk2cww
CT3IFwC1xVcgUagh/WmstSct/9cYK2Ww2wpVb7frVoKbJVaZ7vTcJUDryx6RtgI6Q7OXSRegdkH9
JI47jSE92RyaZMMqawkVeuVLJ76iX9QvkgLzvHhZQ+G1iQd+IvhSQdcgQnhsdd2Kwe5vZC++0Vos
er69PJcvLZqw/ow5uz+JBBWAimPMVj7mAorzxp1SSWbbrPOAm5QtiAZfMSZnw81uCheaDBVh2Iow
qE4JNLcqHq5vz2hpiNkVUFoucznFEBnE6fLqA0WU/2IAxBlwDMGkpWmzORhaUQcQNOUnPUFOFrFS
Xdj/vxFmHkkNPTq1TEV+wtuO8CpAtlGVP26PcemEYOP/zGJ2OWuhZYE2LRPammy9RWztw/HJDctI
P2m9YAouHZHzwaaT/8dA+oI8FNDc5Cdx7JAz+uw7aqJRdsEOL4yiy+ejpERvyUCwMZH8T5ABIUBW
LEI2+fbCXT1fELLR0EmISHme0lCirEVlC3MBtwbUMr7CdqlOfHUef0aYvbgox5YUXHd40yro3rxA
cS6rFzymq9ceny8jlSGJZJ7LG3hMh6iLxpMs8085juzWGKxgqL/aUoSO38QD5/f8v9kfNPjjmZ84
aeYXpy0aKSrqdDzF+kcBDTpD3goQZLm9PVcX788g0///c9QUI/VT6JiMp7RCmYBsOiY5JVnKRS6N
MruhECFVhjFKxlNVHvzkrmoeJGGpXfnqHsEJVIA8mIKh2Uz0URCGVqzGU8eOSvDU5+VeZJ5PmSN3
sNC+5NxeuasHG3VZiOJCEBrZxPOVC6JemWRhsT3Zv0T3QLD7//v92UPcKH0QZjzHfOTvQnislNN/
/vvQ96AqGMLRWzJvXK5iuZaGRh1Pmlq8krB6ha7Lf3GCoSECCCrUwdG4MtuSHrIyYxmK4wkZVNPg
m5Y+Q5/09jSk6Xqfh4cqRRILlxPcmhMP7vk+iFqcyUULA9PHgwBNGoPzGipzBvKASq+UUAGAnq1v
ZWSE7pAKoZ9DFEsa8jt0YLJVyn6RL0z78q3QFAXVetS1J36UCXf0905ladWkrZzzEyqkqf/WmBW/
R64rJP8poxSSPxgIkyYUMEF1rn/OmRERJhbwRjJbpGaurmO6Tod9ajyR0lYOpbLKm0eOJ7demOJF
78Tv0BNTIXS8JAjNz05nH0M6MoEVPMWpGyCgqjvwHtCV3G0UVBOlbQS1wp3fvHrC+NAQt9cXvIor
5RXM/f8+gM4WecygqyoZynBSoo0u5iYaaNuV/Fk9t8CdKFA+BmkuULXDbnRo+Ko2C3bzSrrnbPx5
gzyC2rRkUxBT2a1mQ1AredSUVeVD68pkz8ahBsf6Giqwt0/7pZHDqBqa6pB8gV75b83nj7lOh17J
ejnlJ6GxUuqUhUMRucSbmO2gVnd7rGvHGAB8hIsimlWQKz4/xth4ofB7BYEqWUXNSvAdvhFfjEVs
7aUhnThHAVsjkFVSL0qHGqR7ISxaimh95wjAwEoMua6fzEZyMCzee98MRhuhRZSbxpYrCx72lUni
9BIVOvcoBOGBP5+k0Apt3WsYPOWuYab9neq/iztNW9i3y1gFdVhwQQDrgj9A63o+DGoFWVWCQOtU
IbCVHP4YDcdGfg8ES6xWxpIiwJW4FsMhgYUFBUAejTPnw5VMlKteTyU06fVkJ63ZA8ssVjJHMOww
2w2j0yFJ7UKIFldUZthWEjvFUpXtymFVNQ2MBqA8lrG1sysKcViRDziup6rd9qtIdhsRhXc92eva
8fZRvVIC0lR9ao6kZBprnvMtoFleZP4on2jjiBWIeVfaABFQq4qsEjhIR0ttGU3uC0/o9MSfPz2g
/kAeHtjEqcg1L3oHoAxM4qgiJ0PaZ7lTABnSi0/lUtvYldmBkRS5bFAtw/eU5inXgWZG4HejeOJ+
PTrMoNwRMxGNT0kD5b2YiYbZj5G8zwuaOUWoPkSGHNgFlAHu6ppXC8/O9GrPZq1I8EopAFvI+88P
F1QgJSoIsnhi9TFOpyKxoxcvtzf00iYAaItEhIaLCdDs3PfVIp+LRV3KpyE5odnZjFplwbpdHQE4
WeSTCXZRnsVYSSFHNG+ZfFJCcI/juQSh5cIbcWWhUMUFeA8ZQci2zc9/oMuB0kLS9QRhNxPYhA5Q
q8Xo59rhoMjEE3mqRCKfPJtITMVm5GIG1oJqExtrSKlb4j6pIUYHFI26b9GlDM76JY/+0qBNmGW4
OAA2QLdlzgwcN0oWtBDBRc21HaEXCEiBXfjvDUgzLLpwzS5t9PlY01b+efSkVhnEFGrxJ97ZeWhH
6W7YKZuIPt8+c79bfn6wDfSpE1VSgJ3BQk77+Wccoa6FtOh9tDDZxMxX+R7UliPESgJPuG823Qtd
1R7UOeFpafQQIC2Xu0liBa3VbsZH9i+FFrGZpKeArvzv2592aUkNCLSjaRTPo4h+kJklFZshyArI
Q5/GEuhaSO9mm0IBHLbzIVOauppq3x7v8nJgPEB6UVSnBoVZPV+JDOjQZKwM/6QAPR2rCKsXbMjl
8QETCUwZIDwAMSMhfT6A4pNu6GpxogYBVDFHFQSqlmYlOol6ryYLV/3STGMw8AxCaxiwffRPng9m
6LzLa/iKp+jntU6fC2Hb6ksP0GUUcjbGvAyRNUUhdz5YxhrDrNi9/tNlnjTm5pA79YnvWn0bLSF1
L6/F+ZAz/6zipIFZxLSS8Chn+661uWBRwVy4FlfOwgTA1wgaGADW/Y2//tyKQCxZVWWEnhQVtJ8U
La79+vZpu3K6IbukImjHrQP1+cxbEQu9aaqMgUILtcvyLvO34ztEwo1FLsPf4v/shuPlgrXEwwVw
3Dwg1eM+UNOQ0hP7lJ2hOinyRsUL1vq474BhvulvhmGJ/i4JTQOQwqel3sUrZT/j7AOmpfizmJ3i
UxkkraBuA0TwPWOufOrWIuRYs3cFgEDVhGj7Ey9XJFrdXuMrLuHUTT/JTyBonMqO5yOXaHdVBp0J
J4qgt3Z93ZJk02i/u92HGjvku6w27advfmrUHBUzsct4sfg0WY3Z6p99wuweclbwhqmVcAJE+Yc0
G9mAYMSmNQ7IzbCjsEGGs2tPC/OeTOOtQadb9GfF0zDTwtTAoHkLg/2UpKIdPKjkEbXxoqxMJjzK
+UIN8JeO7daYM+tWg7UewvG1cNIDNxkAe9VO+kclrKrogRYQZGbbnrwVo2aiLJgVbtIeY+BijcGM
RGYyGT0EBxqjAx8nIt3WyjqJ90ADZfl9p1vdsBHSqd/mVAl34eiAKSr9zpZyqpdZFZwTOJs4KDKe
d1Rxz5eNigWk46HNfSqfQTOi12AB+BCt5qPM7Mp4EsTWVNnSEb3YqulsoqkFvhJaSQEiPR+Tk6ES
/BbLVqdr2rwMokXJrn8KoG4/QPViiXvpwn4iOkJzEUIUaPXJFymMTNSywlAFHzEDqn3PLN8JOl7z
O2PpCF68DdNAFNEfwT8QjM3OfaGXWlvkiXAqVVO5i42t6juyNejHVvtsrAzq4f1Sv+qF0Z6GnGJA
cHXglZgPCbnDpO1KKpzSwGnZc6HuxOCeNWZouK2x0lNLHe6iNySx+25VG+7tO3d1cHwA0GUThd9v
7ujPlctjIYGauiacCum+Q4eWuJhhuywh4+cpMgYQ48LTdBGDSMxHw2rbhp6s3+Flt7J4Q5IjE15V
hVtyDlKLzFHhbvvBc07e9B0ZLUyWsy0FIUTsjIa/cHgvncdpwnCVgEdGnHaBOoKuYVVEvhZ6o3AM
m81QHpXeG4aXGjadWXphyZAn5ejzr187GbhjzQHidHyO+3dNszpgArWgsMlosvRb6KEJH1lj4fbq
ARXerkccu5jAmk7dmZGaPhi1duROFU0GHOT8tgUa89Eu1wUecTUfckzpq6KBl60BlLoFDSuIbZy8
WpWBxfE8ZA9p8HP7lPwSr84/ANIewP5OaFdcwfMPQDt1VqclDb0sryH9pWcmpLdyM9/0741i9+/Q
rh/t+nlkB6l8axiwE6oF1/ujKCw4VnEZ29TNoG/o6o0FzDeaYRSnEN7Hx9LLDAvoZVF9hJMcOR3C
ZepkGpTvLWnl7w3dMtwh2agvbLTGu2jTghcWfeuGXWxD1fVTN/ryYW9PDVhtAgTYmUkEs43s8L0P
7Nj/ur0Ql4V/QwNQBvQhk60FzefMkcvkUNECruAwjwckwCKAVR9aYOhoFaxLoFQOEaCMKXiVdPQy
CGvqP1WgGXlsVKtdggZdwmmmbwFkB1A+A06SPnsuOerB+cjjyGsQVrANl+z0HUtZftPY5clgsuRU
gWxWAs5vO1llCDPEaM8ITRZEjpy6wsagVp44UvfSL1VErtx6dD3iLxxamGzQJ5yfmIzFJfDsWeSF
G+E1dAsfTaFr8acGk+Cdj7QrIiJAcYXP8TtL/sXiAbBZ4YgukYXg5dKNxCJN4FLU5iFxiY85/45i
GNSq6avIS/mD8YRzSveZBy+u5UcBDYn96KJpB27laIv6qnzSugXzfhE9YXwoO05tBSKaQedyFdUQ
1iMJhdhDjQMNBDEARAWMCRoKikdQ23WNffuE/iLCzq/q2YC/sKI/Fj0SsrGSpgFLbg6dVY9WoVnF
d+2/FI4AdeAyN+s9iG/aOzzWQvU4FG4ZOL1uFh/BfUIPvoAX1q3j+/ixqSz6cPvzLmsB6HIBgzdB
x4uKlIQ4CyBKEEnzZgwzL5b3LLTVd9F32tguxV1x8H0Xdzk6idVaImboFbE1lgBgmbe/4fLN0xAy
I6aluL9gKZq515nKmsGPk9zLxR8DZh5x2O0BLvM8aCHHbiPjgtAc0505lZIfxYkaVLnX6Zv2OOyI
2+yMLdzEoFoXtrIT2oVTNn3ybNORktdRt0NCFY3Ys1VVfdYIhISF51c/gMwOzXNX/Kc9ApgTaFYo
jA3aQDG/84vkG1kgN11TeHhyWu7Io5nHJ6V2pGdhCYdwdf3+jjWzsqwr45SOdeFpn32FU2yKuzDc
J/Gz0Nyrr3Vr1R1akp3bu/Zb65svImo1SH/rk7SxOnvk4rYkuRFpzAvRgDfindFeE9AACS7rrJDs
u9rOEkd8ID9lOqJbyWySU9CuhWNg7AX6L5JAmyKZZbDWCxNtgDS25cxK87WmvTbCc1tvxtrR600X
oZlyy/GA6abI4U7EVtE++Use+uWJQLIUpnc6hBNrwWy7WE66MOr70gsjm9J/RX5Q2gXf8dK0YQg6
JUuxVigezEx8mte+4EOE3AvqxhyGpwpdj9Gj2NM13+RH9fH29lxGxYaOzBBRkRXCq4dg4PwAojWC
cFGsS4/46PkxNbQ+bsJqFbZ36Fi1q0fpkTrMNJIEbsmXWq6EhQtwbbrG5IDhDqDMNveBWN35ROqb
0qOjzXyzH/RVMhA7NQw7f48ai9ZLXVe/ucLzE4kpo0KC2AfC1Mh0nk85NUjjl2BF9zqbDG6BiBOK
K6YkO/pP+dwif4uuXCcXLF+009yRIrcFxYBijY+pnKCFn6tWDgra9zI2G0cGzBz0oZD/qXQrCa0q
tcbAqh+G75xZQ2lK7YaxD3QtteMBTQBVtlY/5NrqhDVqUQzu3MMSqd9lVw4KeZNiHIoTE5HNvDoh
DXKkjx1FOysxRXS0pNULuJ2D0q0SbpH+H/Dcov9sgIbrjdPHQbGV/ol8a4jFqd3HVm6Y9QhIo2Nk
6zh1jFo3lWqDmu4o2yK8d9mKtbUxoGVm10p2Ybj4jxR1rdvnUr9Iic1mMXtOpDJlSAOrlQeygciw
tfGJaAcCEMW4r3/GD2ShEYT7q/y7SM3gbdQ3cexK2srnlqav69hKxq0srrjNVTtu1n2+MsaHVNwr
glMwtwJf3yMl98WD9i96JMyJyEsAJiNAcmLuBPfKZ+M7WrFPIbL0Mgi7akXUrWocNfjB32W8qjJb
iJ4TY1Un94nkjsLaT1yZWtVdgTCF3fGYOUkHzUaQI62Q+QzxK+FWQDemahEMv69LFOlcqbN4/xB+
QJChNGREovj7oUeOMaQLy3nFYQNVq0qmBxoERyj0np95kotqhnNRefIxeQ52HX0c35RDr1t1bart
28g3sLOFHSfbgsLfl59ub+eVbMr5+DMzw6uCJDWYHz1otVl5/aObaNR5yh/pCmuExqGFYJReZhym
8QCFQgkYeKh5zpamct5nGcaDNOq7eqwhdp/b1ejKKny0XVaa6DYFy8IGfbPtj/jC0DBklwjU75ov
MbaMT22dZeAPBhVB0TlxAjUsYF2N0kLTltG60zcn9/1JkFb9uPetBgxR3V0gm+1HfOxwINBl7i+q
FU+Py8xuTVwzAPsjkQlvZGa3pJ6nBrDytcd7OxzwKP6ohWHpebpu5b0ogi+pBCuptuBbXjHQEl4H
tPSgGoKQaDYqGKszCmazypMUB01h7fMwoKP/X7gLuid1CZF5mR7GtUdGY6IhhyurzcGSpSIjSSrE
tRci5qq/w0Z21eZQFS9I/ylsPcaftIvMBniMYIuOwTxdaty4Znf+fsDMSYrDNuzFIgG/brJJpYmT
AjQQyUavd8PSGb22nX+mOltYFEwIzxRMVUw2EltnsWKqw8LzfiVgxAuHsBquBGo/F/dAzVXRV5vg
98zE9VtJTynEkO9B0W3KmqfyXdmuBOZq0JwWLETfZYNEgNMMbwOKeXwlRgvA3iuRyvRBGrxBfA7K
wjMnvtSDlHcq1leDwWvDu8Ht8UrijUELRCrsR2YJVLQgfgnbK/gPKXrV021Ordv26NouwylFKRE0
4fA7Zuao9RuVlbTBLiuoSJeuHz6Pxadfb5HwGBY8nGtjgQwdwG/EywAvzU5UyZKk79Ww8WLDbD5h
9gWkUBAkI8GF1MrteV29P+DnAkhXVjWIE84G6xQWMFGqG88HVUlvJ/KhFJCziJFfOjb9Rm8tKTFF
ydK6tXYyuoVlvRJiAJT1Z3j5/JkJtbobirFsPNLvdOlV/xE6GZB3V0JBJVih88fSA6esk62cLMRq
1xzZs6Fn10lSWcainDVe9Sl9JIRYhNsKtYpGN8djZNVmC+2AJ5VCQbdWAPSPwNNd7fSlCOHqS2dI
ZCqv/ZrMmf9ukNEvhKZtvBZy6hnbMcVRSssfDqyhTmXEVi2ZPIG+onpa2Pvp0M7fh78jz954nqNt
pUYl0YtrEGLloalq0PQYnQBUyMN3Uttj856Xnxl/qtudbGwC/gLI3PC28BlTguziM9CJqSAPQDSk
JGZnIIlaUhawa13yjx86EBm4gz4FFrzf5s74LhS7RNlooRW9Svd6bxdsffsLrl24qW6PkAI3QJvj
oJlfykZM8QGgquToA0bjTbYrGdLMgbVIMkGueRp/R5uZEllNIiLXWe1Jr8AiPvQI3hsZ9FyiI0a7
2MmVlV+vUOmqB5fvfLNa+SkoceLvBt7gtqogKBS9CqvhEAYWHSwtWqHA1C31x149GgZ6pQEYxRGZ
o4laLU9CCniH1yQIjOF3hv5dHtux9nR76a8aAIDugHlWEO4jwjrf/IDEUqcA2OAhjPOED/UnLtd5
78pkr+amWGzCQ+3bt8e8ut1/hpxduDRPO42105Bb6b4PUpD+ObkVt/fpEqpw+qWLk/1npNkFk8ae
GWmIkZocGCMw8lM3qMuX29OZfmQ2CPgSgTJAjxmVgQ85X8G2jwJF6yiANk3oxLigCXujZGGfrg6C
3mU0jSnghZwnGfooTMtR8GuvzL/bAkg5/YMlkXV7Jlc2Bsfg/waZLZdR0azPYqH20v4l0kBw1B07
gBoilyDo6Lth4RxcnxPg4NPaqeglPF84+EDx2KgYrjWsBPBZEAOkyX8M6MdVlwD9BhsdwJbABJ8P
wqShFXgct17gg/WPmkMDjNRSS8q1t2wizkEKaMLLAvh0PoqWjEabK3nradJjpFpFuhP6bZRENhrb
AwUkWmiGEWo3002Z9NvxVV6pVuQ+q3zBdbly4AENNtAsC3C9euEm+aTUu0QsWm9AuniUDs1QLDgs
Vx6LiaNgqsShPQrFw/OZ8lGpWTa2rUdAIIZHsmE7v12n9YPiu7dP4/x4AKSPB2mq5oPAEVOarWnf
4cQMtYxWAS75jl4hkZ8wtEt0yRIn82/jy98rjKGmx2/KvoCEA57f+aRIIek1IChAVlaPmThY0uAG
haPxJwNht+qw8r5TEUEKT1WAUlFk0gKFW6ChTTX6iekuDuPPTP/S5KOSv6ntq0osoQ3colmo4swf
hflnTvf3T00jkFhYcV8BAEdJZFdSR6cBYfoWVbHkIeRN9B/eT8ThKNdMSjgoYIG3anZ1OCiHgO5I
5FOKvomnpK9y4CVp5cgEDQu39/rXSJ7tgDIJOSmAa6EJxYA2wfnU5DBrYz4CsiWMd0KFMAadIGAo
6aA3PpgCOSQSeAPfqexBS8DSyGr4EoP3dq35T+DqGT0JKBP8+V29F8Xa0J96MP+VxyjY8QHUNain
BHZb280AJy5GJ72TZmb7koChsHPUEnISmT0wb0h2JFgA1sxNKtZwYqUEcROuDIGExvm8AKZtslyu
1VMe6j4caeBBSw0nLGat4KQRHttQZvCwW750fa6NrCtTcQmVfdR4ZmdaoQOhvlCpJwhiSit5SNCV
QACcrwcUHSNqZCutTvIjNfhSUPGL351tJupaADug0Wy6WbOYpheqMoihpXSKQcvVo7zm+6aYbGmO
lmuTHdCt3xbbCY0aH8ZgG+v3uYHObOkg9pYorYGBH8FW+WHw3Ti6NapF6oPUgm6T/ZODdaI7BAmF
iUb2Of2JykPW+Fbkr9r0DZyr6DptE0vfya/5lipHUR/dCAS6vVvpe4J/u31qf0nG5xNFfIjOvalP
AmSn57urKhEF6T5EnGJI/dh9FRSWxlNityUL1qxuuF11qWwnFek2Ja2PDTiI7YSXT4GatbYsAdKW
jokNtnvAyqY5KgGgAg2ZCBZkkhGzREnZ7HJt2Nz+8ougB4xdYC9DRRYkeJOC2sy4klDu1THQU4/U
eroxZCm7kwV1E6ZpibaVFpgt3y6IP7gGw22DgWYuzRCULnzGNMz5Ak5JbwA1dWAokQGfXfuuIDWL
q9E/sTgrzEYqjjEurVL1QKAws8ReJmrzEGrPkbRgcS4cX6wANFDhYAOkPNUWZodU8VVSipUYeFmx
8nuLrHsJJBKrvrEjr2+2qOVQ/1uRl9Ip0/s4nzFaEBBrAgsEJMksnaImBRGhgh14cWvojih0qtn7
KP7yogtXdSRl8LpqUESGvrKVQwEUDqFmtvHIbJ2EvmP0ZbNe2ITplM4+CfosBkqaqozU61ytS+ma
PFLjOvCqRIFCUwwSUjGhQDcb1K1Iwd2WkdBOmlJfGYE4WnFc524TxfFG5/JS0fgCiYh9UQ2cyd/8
y/Qsn9+pIBYj1lZYIOlJB51scuA/Yg0WUkssVjEESICz6Z08coh/jwRnHbgalOqVEvnh+7T4lPcy
sZB3zGInRXsfoLFfvFvRGFlyR5N2lNiG8ax5gWJpwtI6zp2v3y+fKmNobwSF5RyIklHaBaDSwol6
9lUwukEIhuwzQObuSoB66ua16L/5Lh5XmTouXaTp2Mz3cKJ0g/uCf16EcUpbUi0siwD4Lde4F+rV
QByibYMDRQWsuZccZZe9jK8kWGtHFE0CkO5aIl1YgYvQ+ncF/nzF7Dpz0stdMLJgwrjBhPl28MgF
ZN7NkAHAbsndOlEeGuqKPnqbwN5/BMvts+LwwabxDjkuR5FN8kBPGTjgfbsTHAM0aAum79fjny0V
QKK4/AY68OGzz4w2yeOgb6keeHUPuuQjL5/z0hmClV9Yqv/dCPuOrcr2LR/BDaLsQ/5ZibYqrbQh
MQdqSvkK4jud08f7EgTGInPSzlaE1ci3NL5LUyf2H4rEUipHSNYt4D2pQ4/kC4SV/pPx2MSbCsDU
JrJi4VtRj5BFR3Pdod2OzZtmmENgBSDjfUp4a4r5FhrgC+fkghQdO3Q2+Zn7rghZp2SREnjqoVZd
LoAlcniMggMyi8k2il/K0szXWfLSFy2ebZNFb/lDXKwTao/hPmhclb7Ig82/1GATCI8KyOiKrcbt
FhbbqO9V1BtI9QhrY+aDF8gOR9FDsaL+QVNdoqAK4SOR1HngiSrzeyS8Qpg7vlc1VxkPOdul/bYB
h6CwCXSwH5pZ8ZxXNgP3+oCKXqQd2WtQ2ret35U3HCuigjsLThpqT3PPk2t1E4iCGiDT4qoghAc+
KUBtzejspACrtxytANbjh6JZSYnTnxD15HYabFXdUvlBqRc+59qzdPY5sxg8zY0i6Gs/8PgBSMFE
c+vE7klvhiLy/M8NtxSkJ0GnqcvVwtBXTMjZyDPD26byMGaKgNahHDxCUHKumGXUqDKrbp2bVQ72
wzRfGPMi/f17HiHZBR8ZsTPYeM+tfRuMRKmqIPQa8Q5VJCsep8SabtbsgU+9KCj1JqB1R8/PVoLb
3Om4jiHfGIuUbRch/PQlAB5PgkAQngK68fxLspjJpdISwK102psypPbuaCsPq7JDJrTndb6vtVQH
QLh/CBqx2SlCkZsNOATdIuODqYaS/FqoSGW0I3izh2AAfFYqvpjgL3U5X9SGp09FuxdQIADBgqZg
5tr3EISIsjqMPHSBrKsotg2tQhvKutZWrHbDtnNqYZPHnR0Wj7HwnFZ7o3ITDarJH7cvz0VPPb4E
kqlIG07lEuRuZ9unMoVwFRrEnrpCe6IpvWguP8BqJYol+xuZgrNbfkvu6Sb2bo/8SxQws+I63EaQ
KqMmBS7+2T3pELHLtRGmnlre5YZbBTtNXRfJg+Z7RP2MtUNWm368JSgQq06t13bui69MPg2sAGQX
DbYE/VvZaw+ye576ls6iLYYCGXhjEfoV6qugCxdiwXnq5Hex/nzy7IJJSqoIcMAST1Yz4g2wR27c
1/Um1FPZyao4t5ShCBeeu2kH5uuEbt8J+wS4IZDe58c6kvuKohicehKIuPhz/6WRLbtDV8aSNt0F
vcDEczjhrECZhIYB5Rcz/Cc7oVWZX5AwST2ejqDJPCh8K1XawW/3pVeOitMXb4yvO1TvqC0o/un2
gfhNB51PFHEuatGAtE/UthfelyworR/6oVdJNiBYcW8mHN3xbpce8kmjA0mFpZaTyw09H3J2+lOu
C77UGQDQh8xK5BaEbJLdlG/jSL+FSlo4Phf5MCTogS+DbCM6dKdq1flOQup7AAZai0Cg2oMAtx1r
UyxES+i1pe7DiyI0fn+ygmDJABc4Kt6zk1qAqGyQtDj2ihzoqWPQjdagZKYsfyP7Qt+7zgHOqnQB
9ev3qn5vNC7AUngg2trM5V2yCDK4fJrAOAnY8mSYJXAXz75Ha1gcy0IK9LBw6MEyBxaUTHikx0nD
Bkzqm+xeh6omN+sH4hnqQwWldrYpATnXlohSLsrh09IQpOAJOkCxGfPAmYlDVhWsib1K+WLs1FXH
WnggGbV46ASRqfrNpo09OtigJ4iVLSjdTDiCcisDrePcPvLXjh9utAhiU2Av0HR+fiCSohx6Sexj
ryUEjgsy0KuKxI0thcW4jrUytfGcL0Ua1wYFbBkIHewFTP/Me6ZJHUpZGCVeGur6WkFH7KZv36Sm
20FnekQwhqL57WleyVWgNog2PORnAWsBf9H5PHnpR7XPsaqj8qnwDdckEOQgfFFqM3sa4DbXkSO1
jr7E03Ptwk1cCWj1QO0A4uDn48p9y2KEy7GnqR3aHNJDkvwPaee5G7fWZO0rIsAc/rLZSa1oqSX7
/CGcxJwzr34ear5vjpoimnhnYBzYgH1U3Kl27apVayWeY9QQNl0f4dKcwjNG8EEoyu/T9v/kOXVP
sbjRi+hs5ppxb6S9sAljCVnm3ODRZGRkicIk2V83Ou2Oub/81yhZkEujStOJg2H6EfkP3xYB6oVr
dONLNwKsL/9/XF/ygC4XgpBoYXT2KaFLZkR7AWH9HwWtnFcx/TEoNuRgVXRLV0a/kipfnFLe4hPw
HHWzOfR89H1pFK0qOtdDaKfxC5URx1e8TdjnnMc1aoFFrwBShIhEU6i7zEtZbtZG/pixgpBvdbs4
LqE2qkT/zouNxKmDqLr3E0nYS00OiCGcOL0HH70tsLR2aY7pNhq1ftdU+h8jHJRTEwjBKRlleSUW
WDxJVIZEEtJ09fHYuVzzGiAIxRuJjZacGo306Cl0bVO5h99VGW8a9Vas9tEqjP1rygtwGPA3mApI
8eGxLq2KmTYo6qBFZyupHG+oDlbxLIybJH0hJ62Uu2YSAjJPlehIAuJDa1yLS5cH4neTlihyd+Sj
L83XoivnI/obZzFrgzshM2M7NuP4MaR9KXID8SEds3GvmW5Ct1334/opW9iHZBmQqQRaQQfz3Ido
ihflfV7H5yaItsNwUoDsFluVl8Ma8eZ0B87OM8TFOBDaa6hGf7xzPzmR1oUuLAri5EzytnIyMPjD
GNnxGi3Q0oA+m5n5/8LM4iTsouScjCBjmht1dHz5NDZ2v5YJXHBQlFRpnSIGgQXh48x9GpA26AF1
8DQ5lyIQ50FHgseLhnR3fYEWHtxw0n8yM/PynppR+cuz5Iz2i/vYdA5dWSDLUzs3d4J8qF7k8kZP
D9etTj/0y2IB5EdKF4oC4N+Xe1L0ZM8K+zo5CxFhf194v7I0SPdu00YbWBuFfdPJ/UZNs+H1uuGP
rp65ZfYJXZQTPPSr269yj7R+E599+lEbOAQMcjZw4qjNRtSjAq4QsSb3I1cmDaCeVozm85Q2eU2T
oOk3QkWDblJqORB6s9Z/BVDaR5s8y+psEwxR8irGpdI7iLOazTYyOHq7PpcCBbIzr65R3yoNo7B9
o0TYRRY8/tyHUohGlGWWlEC0QiVr6LuhDDR/1IONpZZCtvO00Wv2LrxFOpoPfo6OdxrTwFXkPRsv
qIQg2khx7/9SlMBVNk0QmyfqpC1M/hC+wWjdRaSSU7/J3rJUx9uoGoAQ5/rMfmmnJTKcSHNQfoeT
i8T17GRAqpeGcchLawgPDcTe+b4JdDuJbmj2A90Ggsz4bTIfOzABOXO+8ytbowdql+/r95LuwFcG
H9ffao+JAG2YPBf63araxMKT/fIzZw9COWs1DRq4+MxLtxZax6xYm728d58Ma9PdatRWaYzgS/xu
k3obIV8J5xbnCQ1RjbITASRpn8u93xVFOOThGJ9H8W/wUzyEt4IP+51c7oIGINVOR8vGtAm+NwVE
NaX2XXDvE3mTtRuLZo2eoC86uu6WQhUk8GV0hF4AzqyE7WDYYviysqpL/g4SXq4uFRqWL3iHhhSp
MPZSfM6GQ6GfGhQfI39HhkgBUx4qf4H/bGuyuy2dUG30fUjtyL0JZJRqQAdQwiqOpvJqDRu9o33+
bQi/DZZNTFAWAoiazfWPXfIqxOY8EHknmoo5C+kEvwy6IbTiM5Xd1vEaPXeKZHCBwRdwpeW5bsdx
kh3KUhhWFnUhVIYRCr12KJN5gs9RZHGZuXDDq8ySLnqHqlcqis3DeK8ldM1cH+TSPUfpyaBiCD6X
XvrL7ZMbhaeVY4C/ViQVcQ6a8EIreyXRfyNGxVrCfCmtQGcXiVHzo/l83pzjmn7ghkWTnAvd1otH
aJQa8WTuOKpCdMr7/VDur49v8UL6bHEWrwhES0HTdrTnJqeMFu9d2Ng1WJv6RR925KCDNyT5Bn/l
HvygDZxfDOhVkFIkQpxo0i7ntdeKSvL9MTkPLW/bbS7bbvVLTvYeQFz5DS9qPvrc+CHds05bbWhN
56LcChsrPMrjuzTcuGud3QuB28QgB1cCPEjEADOHKhaSEDSCkJDwsNobmimAD9Tas8wldKeIln+S
Mnr9RSGhWQsE2MoLYilY/ujzJKCnOAqa4XJCIsP1I02mP1aoUIMMvxsD9R31IBg3irJP+3ofe0+l
WW1XeQ6+dLRPNwlGZdhCp37teSZNlRKQJC2WO/BqxVMlpjBdUyYO6VFKEIVD41N/a+tb069tL9lp
KG9AF2M3+VbrX0bAonio2Hoo0vs+eDXjSYgALdvr23ThGKpslykLQGSvzclEhaHWQimR0nMNPFZQ
jl7V2nU39a9ft7OUiwJDAy/blPaCn2O2DHT6VeYYyjQR/4btO1JPqf8zNfZaltuqGexV6Cld7S6l
Fah/roSTG93i9uJo2yM62pyyfJutiRkt7MvPX/TxxZ8CU2FUdZdQPz1TPryHXCp3EJ9gN/S25P+t
+rXWqIUbaLoqTTjUeEVwFi73oaB2xDM+5kzj1NIMENaP7vDae3/Xq8gLIfeFqelTPo0M6SjcoM9c
D9IB6VgozsQ78VWkO+ovdVyQKkLv9Nm2eJb1f64v8+J2+jTI2SorhdR18cggReVJl4B/hLueCsra
db6Ukvg8QnOWRE3MSM0GRQGJ9JCMk5broOzd9lR1Jw/SY6hu/unALN25a2mzJW+CYbJJwGt5eH/0
v32a2rSRYlrAMBzmd62/7Qn7hE0k7MDwxdSVTzQorr0Il4/OJ5uzUK/sdEHVPWBXmnCaUEmQj0g7
9SDv1KOQlbYxpXSjXflTfhM1wn9zZ4X3jaMm1AascgX4sryL/x3/7Fab3hwNsndMvHYrhbt6QKjk
OzA8qVxL2y3UFMG9Ue/QQKh+kCNe7uJAEfwk6IgQYuU35GS9kjk6nFPhCKnCN9N8rfw9L/KN5h9Z
65K2pSZcGexCdcokCkP2HGgRtZA5WaChoruQimVypmk/RAN74Aa/Q291OzDlmwGyj90QOmK0H9Wj
tY/uyoey2KR7daebx/RW+jsmW56e9SkMDuka98TSUTOmXOoEDZzwypfT04VeK3eRmJwtqfYd8iHy
rkBiZ6eHOdjaehVvwY+bxRUTWQ8rr9LPQLXy0txQSmoBqQ8Jg344jEmc0p1cPoFz31/3IF/aqLk1
+UUPybTjJ66VS0PKEGVqq9fpWc83xq82tzPhMfFsi0zxq/SDHnHxb5X3mwrt1fwmOpZoS5e7MdjU
v/seMVXHCJ3Y3Y6JE6s3XnCQkHh/k2/Vb4X8WAd7F2/07iVbnKDfPV3/9EWv9PnTZ0vidkpUN36D
i9edruf8dRuYC2M0FstNcxLCI1p02aFDefi64a/A52nOps1gkDIi5Jh5iCAaDNczcPguSsu3lmST
knOC1nnMNohA2hkiaUjj2MWfACJRN7SHdisDjNv8jivoUwIVfvyVZVx0lDCaWuQKiX8o+1wuoyhA
uTcUCQQbYuoVR0/VeYjWrpJ8b1tJfK2DCUOrBAPqeK4cpM/NmIivg5IKb2oqox14fYaWDgtNF6hm
8i00uc7ui4Eih0b8kZ2b2h93YgUvWKQmv6ta1J7bUuxXop0FL0mxgVwljFz8N8e8W70RNlqFJJ1B
S9DRDCR5lxMHO4YAR5FSQDgVl/FanL0AfQCBQR1dJrygtDV/N8qDFEl5A6eJHDu6Zpfhln1YZgfl
G/Sw7l4avqlOcVfqJ0U6GCixllwi5spEL6XQNZCYdEqL7EbZmEX7yuAPspY32Vk46NKdXMLgYBe3
BUpag82sN454rNRtam7lZjfCOfjbOF5f6gVYBSK2sE1OYCBIq+eeKk9lZRRJEsEeA+6nhFXhpfAL
u2aVC1INYAwTHYyqtok8gm04pUaI+iEVaDaFttaK8+UYAEyFoVuaSOZVmIw+Xomf4oWoI288gtp+
0WzHRaWV8oCzfUaw6dFfacSch7MfllR4Nic2G1plZj6gcM2W3qIxgtjWMQak16E9KAdb/bYyvfPg
crLDjuZBQ+pRAnw3O9hqSYe/JcUv/a4+FveKU+39HZKa2/D+p4oGhL0mtPfFrc4tzraU3jbt2Hpy
/FLv8tu7QLlJoKk7wq8+7mp0z91vubMyxsk5fb7ssMgNBGkirQw8VealSik33UEKkuQFSXhbvbkD
tX6st8PLip25m5ibmT0JYsMfkrqJE8jyk/OP5/dV0te1cUwf8Gn3ofPox16OAXdvnGr79l7ZhvZG
WxnG0gJdTNcs964Fo1tZ8DawQP0OU7udZ+P2bG9j3HDZrDjXL7mc+bTNHhmi0Y55Xk3Tti3Iv7ZI
9t379vOqmP20k7/sAgpdMD9MqYM5Pot7wSwDZRqW020hjf1bOXb7Wtr625/r+22e8PsY0CdDs/nz
+zEcujxIXr7D9nICdrZNdmtrNB2SL4MB2SNq+CMav9TLrYCSzWBEQ4aN3QPLc7yNbp+f1oLE5Z3w
ycosAgrNogCThxWflJe9kw68q2+C2/M537yvRFtLkzZ1UBIkAm1BU/JyQD2F6FgKvPRF8O3vCAgZ
+9CzD4frK7O414DFwTgFTauFMuGlFbETofUp4QnHzdXP5M5Om+3GXKMYmYcn0wb4bGXmU6FFCrt6
yNMXWmLUY3UU7ZVxLE3WZwMzFxp2dA+VY52ylfvnlrkqN4HjreyxhRvoYhSzLZaVllKoSkM92Hb/
UR4gG4MHab+pVgBUXzKr89mabbKhiQXZqFiTxIZx7Lawhz/d7oZQRjj+WVn+6UfNT83neZt56Czu
B2Qpi/SleA95bv+1TkcLeppt9Dwc5JN88pzX6xbXdsLMY6uF3zQ5r5+Xk0vcbqMXnu6vW1jd0tNe
+XQpWL3YtllbTtPHxbaTQ3iAgp3grDxKlkKfi+0wc9MC8S9gpip9+R4fJ81QYSv8o2ye18ws3XGf
luiDB+/TcFL6szpB4uyI7zb9ZOOGLv/BXtnaa4NRZyfUKHWvLX02AqIWcNUmN8KmcJJbyBVs6fE/
XCBewDSiwclGHwh8m/MXMCljQWpEMTt3Yt45QjHAGYPixSHX3MEGrjzYRqt4W5BbLx3yLPuxXYVE
LmU+piSlSCBvwNqmzDZJKxWhyxOHb3Bd8S0bWuGP3CpBawdk058oW7FtFERfLJscSfdidV0AM1hG
/+19UxWGv0+sKhc3aQuBWVmlXWULfeyhnl1pXnSrZmUQoRCuSG+DJmhvRp/SMa4nbkzJus/zbJMY
mXSrDNJgwOnqCpALpFVL57UhqGelTXNze33Sl+om0w1MRXOibuPZdnkq4rhXS9fK83MGram+hQ2X
MMPJaPLI041Q/JJ/iJYt3MjoqTx2xdTusdF/dd+LHVxMJsjyULN1GNmuf9VSDoz+Mr6HSiCpHnW2
DBOUv2ygZDpbar43thLlyJ10rxv73t/UN96xcyj823G/Hdck3uaOCPUYERzU1N0GQyZw58v5aOo8
KRTLdV+k4kfawQlVHyP/0V8jY5ruhM8Odm5m5mA9L/egC4MKHQh40dC0uNZsPa3bNQOzdfXdTDOp
/rovDUzMXnxfASKGZQB+lpOSrClBzq+L+Whmy2XKkWlEEcYMd6fm7xIsdZq+8sKefsaXAQEbJnWA
jAklzcuFEQs8kVI2wgsdENAgHAuVEFu4N4pftf7WaSsp0MURfVAoAcbGG83Wx5VLdRQ4/S+WhuZw
tU+MVwVZv+vbfGmN+NpJ5pQKLYrql0NSKjXTgtzFSErJADxhq6LX1RuoEvyOYSe9bm1pZ3+2NtsR
etGZRtVjDWkbYC03YaUgUwgD11oWaGlvQ7//wcsE6mCuKlAqhRKPKoZii/50wlSN9OT1sSwsz0Tg
TfpPhxyVF+vlzOVxVTdykHjnWC/fyqC8LYDP236QbK/bWVghnvzgLxkO7/45iMsQFJh96sI7B4F1
0Ee0BjXxtuglJylrqAzX2msX9viFufk5MsIubEdaWdMqu5E96cHVou9WGvxSYI8oknYHpfnKRl8c
IflBcMIGyLu5ZFY4vfnlxPPOERUVeRs02kY3D1F9AlO2sgEX7hqAavB401w6PS3n6Vq5jaq6V2ld
bG4KmCA9z06RgTHt/hg+1I+po7mbyrVrlONsjz4216bNAk3Rnx2yIdkPd619ex6347UuPmfax58i
qN4rtaitLDopx33xrb0VpdNPhN5U7Q7Zguv76IPvcua9SIbR2UHLNKSz84pK6PpaKwaxf+7CY1uf
JOMcnfx2R5dpKNqBeyBLGIx208RO7COGpZ7a4EESvyfWUa5P3VYEjyXcGOnW0ASnT28j11hxr8uL
8+8XzjdCqhj5qPoRnPgwgsh2/VbRmFXZ0MGEZDO0Y3Yz+HB2lkfZiZ8G/a54ARXd/6y/CelmoLfR
XwsHlw7DpymbQ1fIdAZBVzFlmnlXuz8kARJc66C4MBXU1lnLdhmsPgoZXrF0SmBquaM4hvW3NO/M
1rNjRC2vr+Hi94AvASEEQzfMFJfbZUhlK6n9zD8b5YFOy6HaxU46/EMJBiqt66YWUtpsTV4RSHlw
Ltkxl7YaqYaSaWDshbpTko2cOOpzee+DE7O23T1Suo7hP4A4NsL9uM1qO0Zt42XlG2RsfNmymj4R
3k8oCXl2XzSDXiZW1jD/9X7UaQgWlZvQQ5BhU8gtSuzhkXL0XoZ3NBarjeYeVuwv+fhJLWY6pnQL
zu23o+/1RTqgViEk8F69RuM2cX3ACk8yRGe6apPCDhRbk38A+/QERzTo+X/9P37EzCOPuSX6fTL6
58Z4pgXcMg9SeGv2NsIQwxMyYEgfO1IWOCoV0aNMvKjTvLXyDUsLAfobviACH5hJpr//5KdKr2zk
JK6Cs9A+I6YUPBnlFtkF2bsxrPskuvX+CDfKGs5xabcDG9TQByN7D9L30qiVRzXkr/SjBfnerxEU
PaXyD0M5+VAyrU3yki1W2ZQoOAPsFWeTbJVJUSqREJyzxttq6m/PgPZ5m4OVtKxdoz+CGAqqrZC9
18Xf4jYJHYQRNjoaNOU+RsPp+nQvhEmySAIcQjnqijRfXA6c0lhRBB5tM1a91+ODJD517j5cIwRd
uHaZVMJZTjd8oPN3Zq+EihIPSnhu6xtB2dSKA77efzTHP9dHs3DHTby2MBPBXg0Yfea0ZBVoWa0J
8TlqcqeHTYioWW2OwV2pHAIZZK8aroRmC/On0PAESQgEWKSQZ5nDIsWl1Kjcn1VQpdUbHUHpeBOm
P6+Pa7qbZ84JpggAbsSXLJY1c05+rqZe24TJmZ7nrTr2dub9um5hYRxTV/1Eh8ZKkQS93Aed3BhS
V9ETI/Uc9/EYBLHdFU9rycOFgUwsLng4Ok9VjF2aKVM3zoeMgZRt8mqItbmTynINdPol98XpurAy
fcUnF9KUaumPOXod4iYynrXxvRqfQjqPvRep4sI/rjdPTcdktkAXFmcbr4Wv01frCcViPbTtjXLr
BvEmTL7H0t2QfVfGPUgzu1pJii3sdu4qld1O2ho2mLmnzAKrTWlzm5CHTQ3WLPo29D9KyjN0t+b+
01pY92WPTDptFPvpTYaNiKbKy2ltDTkuMj1Lz8EQwroW00br7QEaB5s4klfO1RePMbM180uqWSa9
NOmdSJXhhK0FpcIuqdp94PZOI/6+vvm/7EqMcfVOLyzevrjmy4FlqTFURgCio0WX0Wt/tWX157qF
L0tFtZwqNYJHE1wX9qRLC74uRHLpSvRWb72ERjrga9YWFUjph/YSBLvrxr6kMS2sTcps9I1NSNw5
RatWRZGceU15Tq07Td+33wWZbGaYPBXujVWBoIGJfcXkl0ttZnLaO5+OXGjkWlQrXXlWsjtJcMYE
JMobwORkF/4Gnay2DxlCdIkMcAq4hC0J0QbdNGmjtdv/45fMFlN01bwKPL4k29JTDi1FHu9EGH4e
DMJkConqC6yAmWMgBhk/18K3+O+4dil8dUDMBtgmoIPg2kh2zJa77iKwIWiGnyXvGyK/MQ1KhnQz
QmXfHcLuadyuVUsXjsvUKEg3I54G1OnMr4piq4SIelTnvPke0lPm6O1zktumerg+uwvLDG3mlJdC
Q5HU8dyO3ySmlCWQIIffRuUAN1N5x3aC8aRfe0NO3uvCpU5KR1OHpghD09SReLmjxmKwNLfT6zNq
lH6yE3ZJsU1vg5PRvxt36QGu/P1onaL6qI0HGNm6zkkER7033+PvZbSyqRYcBLLvDHoCYE1CyZff
IlW53gr50JxLHb5vFxbqTZKra1Y+MgLzIVMNmC54svGg6C/NlF2iuBCgYmYsbekgyLCBHIO91dpV
sg2hXDr4rW0Ytjdu1Q6uE0ehKQnQZPvT7N58+kPVUwO/lv/j+qJ/ZYqaPBbUrBPxOb/PvRdxSdgY
idzD1mDr31xhO+zbcqv8jhzjEAM19vb0BA35pitukTHpsq2kPMSwOIgHI3W66BQVx2aP1Fte/UEJ
UNhCsBVmW3f8E8nj5vq3Lhw9FCFxtGR32DqQMV/O4QjOQ5YaF0Kj4o9Ugz+3a/U2alRIYn5EYT5l
uGNv7fh9vRkvjc58TqJYNdzQVn+u+/tB8xw9pqnTOiQAwK8Pb4ojLncIhia+Gy4T9smcgUeKazlz
5Xg4S/KmLd9oHbIzyO6vG/m626fGEgxBKcGDeI45JS2SG2WVD+dg3LqVsY0la+U8fXUjlxZmi1RW
bqb7cMSeK0A+vQYPlVKCbt57kuFoMJDpwxpIZmmFFNjS8Y4iUOO5Qosq4Kj1ROjPiELanfYUjv9A
HR/A8Xt97hbtUFTB8ZO2/5LkDt1xDBPTG845UfoUlJnQpKMO47j1+3VLS6tEooDeE7huST/PInat
zgZhAnuc3Q6HbyW7KFvjLlrabf+a+AK+qDpmLU6SgV7wH658qkV6er5fH8XifP3PKIC0XR5Xoyuq
vFHD4WxELSx80D3TmBG9efnaQ3dtLNN18ylAaRvNsziPw7lREd9IUrZ1iqhhEa1x+KwZmt1buavk
7WBhiJlFUU0DFKzLnd0SM1+fuiVDqkm4ChgQvKs+Te2nETWmrGZ08A4oATSOFJMy9+5h5vvfGKE+
ONGoUDSdPuKTEQg/dS/s2QJVRDYG7UPvNZfWsrFLW5nQ+3+MzEYyyJTKP/ZZ03uOCVOXGa10rCzP
1b8WZg7H6EJ2t8kw6ulYWn+1c+zt/vOZ4lXL5f3fNBqznSy1fdEgs8pyAECvUm3nFuaxsNZqQV9w
MVB/UlEgTKBqTyfX/ILzLSXVtbodz4pd+nv9ZxCdqn/Ex6KlF3tfqAfrMft1fWRL3pq6oDhBbXFp
Hz3Cn/aAKJVhrWTVeEYCxB7SrUpWJWy+EW/8E4UrYd/Xh5JECwZ5MXwa19yc9CIdirSoOnk8mzTn
NvFzI+VOjtLadyF8spT8JinWKq1f0GzThBI4I4xEz9pX1LjXWH1qFe54bpvNoNtpu6VOYahoxb9L
Gyt5DB4lAPbJd1c+XJ/XadPNL/PPhmcuKTNcQL4phmXvqRM8W/ubZ/u4fxq+XbezOKefBjjzSGXc
FqKcT3asx+BGkiHu/yFmP3xlX97QiX3d2GIA9nlUs1i5k9MoNFtzPI/Rzop3RS/afZQ5ifIW0EUt
3jYNXKfa8brVxSHSuAJFAuBocviXbiqrska1Bms8pzRsPQyF3bFFUxv9Luu1lteyxV/9FcKR8N0T
aLJ54Ge4tFY0Tdo0tOOfxVE+C1q+0ZS1c/B1b0wmYAKnl4HjPldCcDXJcCMx7M4KTemoT+0Q7joF
NZw40bjLWnl7ff7WzM38Y231VWbJmNOTfV3tXcrYSQnd9VGI1hzY8uT9z8jmb+MxUis9qjGVTwI5
D4Xxn5Z4OTSfZm5ejx8GU0tagZ/vU7R2EUrKzxKdAC6iJcXKrbLgOi5tzS4usxE7o8zijtuxsutE
JOJzLM9JYEiPaboxYM+J9770UGqPcXpK8jUkyuKyAYtVCJwmheLJc3/yzGnjJ0WiMFZtoG1uk5s/
kiBHYXMP49b1DbK4av9a+lD9/GRJjn25V9Wkg8VSvm8i8SxIytrj5utowN+iHYr2HjUwQpvL0YyF
XLWwxxGiiTGyknCzQYm/EV3YzsHipqIRO9cHteCrTDJl5P4A4cHLNg+h3CjLUqHRBvi9b4Zumxs6
WJv7CrE0g2Y0o/4NLNlOUTG8bncayKXjxyzyoSA5QHtJcySMXkOokWv+CM3jc3oqijOqLVHnryzZ
0nTipcjVqujQcLFdTqdcINmVKOmImIq3qa0HVxm2WXgSFGQ2VXN/fUhfHTAtzzIITchqoAD6Unlx
q7JsYhywFx/01xwBjgC+mE5+ryhXlsVouzClXDe5kOa8tDnbL3A5Wq2XcNNItz3VsxzV4k0g0INX
KijGO/pbYTytmJwSd7OVo+WKPoEJlDWRcl3OqdQhh6TEUns23jTQcnaFEDkSr9Zde3aTI8fiur2F
Jfxkzpij39V41Oq4wtzEgL4bUqcovxcP9ZruxcLiXZiZha5NmQiFB2D4rN6EDsUEAKhSAn3Qo+fv
3TWo3tKhg8IJqkooSKlnfTjVT67Eams9NLO6O4NEih9VLbozO/rXfXfQtk1RCscuTCRbpYuyCxt3
r7iwi1+fVv3rc4Bi79TdDRJtoQyVBLqUt67FgMV9Xv5ofgnSL1Tr8uAkQn5UOKjXBdLR73+ITAZ8
5/ldkT7l9JKl+966i93XZHioIUXX6Dv7G1k11JU3Zr/pYZ52v6n839BfwSEjsmza0/AP5Wu93/mj
k0AGgWSauY/TfZPb3fN4o1CVrP+EdK7dpOKmqN/8+Leu/U67b3qDnvBRq6pN4kKTsO2NY3BTQBRs
+PUGLPCqHtHXnjptmhb0MUyIWZF2mbbjp5Vp+4ZApiSuUfPT+FxJG2HXqA8Rmr0JfNY3TU+T41Yx
adZ9TFNHfuvXsjRfXxqXHzC7z4h4EORIg+4cdQ4F1eR98N95aSTtvtFXHhoLRwu4CSxBE7Oe/oWw
LNFzHcx13J/TUWdRADE32zwlaiwSqsbfr2+4r7cn2t8G5SUIMSkAzYF1hHdmnHVFfzZqlI1bLmlb
1Xt3RU/qo7915p0UaeJPFOFgmbpZLtdPszJfdk3ytEac2bRy72LXsXrfAVKUt3ZpnEcFXUABquVt
lzgBNJJDt4k7Y6MOz3p5U9FtXZXCIfdJ4O6uz8DS3qIWhVbEdM/SuDkdyU97KzQ9aYhGoz+HVH/6
XZncqlpuPxX+XxkUBDE0gGsyZZXjgrkv9t6q5DU/fz43BOvQPpJo0EmgXtofsok2fhB5IUA3rBEM
9q/p+DImh8E6GubKSnykRb5ag9GA+53qxbw71fCFwuwMaTzXxR14Rg3qRBLztgVVxaDQgbqFINWK
Dsg0yi9+ce+vhPML5whKM2LCSeYXlPvsHBllZ6hF3/PiCw+ydOPptmzeGmprZ/LGz1bijIUoGF7b
T9Zml2IcRXqU1wP5AWNX3PmSbXrv0sk7+cRQsXvraQ9je4CxYxBXhrkQR5HmpxueVBdV1TkswirQ
ZTJLgo5auW1/qdZ72b9YaxyKS3M5qULhFbn1QY1ebhwjbWHtzeThHOdPoCatwrEiW0aeaiNzRV0/
JQt+gkwev2jUI0M+R+OobpWNrYyfGLK/VXhfmd/+Nz8f7w5LLqiBOZCYa7cQk77uz4EhVqfI08x7
zYyfrxtZWpWPK+T/GZmFZXVn1YqUlxhx5R+C0BqPdZa9V57c7ShdpCsN0QtXOaVumVc42xxowizK
1VPFbIum7c+trh068VW0folorV0f0uK6fDIycx7eQK69Kar+7If+c2FSwVZWPMbipH2yMJs0sRZ6
IA+sjJf9rV3H6N8kiBP9ZC3y+eoFp9zahJBiysAJXG7mvopitVX6/pzn3sasf3nKrs2fK67b6xO2
5O4vDM1CymSMgLLLQ382pWqbpBQs4bW3kSjO7JTapU/eKQoIM0P5XQkNiIbdfdvyynM1dVegoOXJ
6qvVJyuzvHSWPw9/tlkUjTymJbJZRs2KX6DNjHZ+XMpHsfYQffeL6Glo1V+lYCr/cVLCZDp4ZVJR
AwE3V+1N6EdxNagJz1VeP3VysC2Kp2F81SBghxttzSEvxDYfKFLS9dChcjxmq5wKxD0FDyO3Ajwb
OHppQ8qaUkaGSWX8o9ZOKt3Eb2ixtQA1+nc92YwKqL81UMi0yLNbECTWlMYlp0u+bHYNIbFk0dnk
i+fiPfG+u5LqxMo2a+9C5aeh7sKeLivarkbr+/XN99/TOTNMXo4CJrTv0900nedPwUYTVWod5VwM
ltuNd0PB5b/12vifbBi1R7kqkjcX5qxf0DeTJwSUjG50HYzSqW9k73csRTHBN9kWdHzHTtt0SVIG
+yTM9MdIp0R5mJrUPGfMhPRecYeJgdNn7TcIKmj+T/hCapj1h8x7rNpIsx6VQK/1HzVLcl/ofa8g
B2tJP2Ecqn/qZpL9Q/dP+adRPOvO8z33nHZWgziBZSGsIiYKWqRQIlfvhu5VHNk+klInlV2EhrVE
KCfMqGiCIxIE6oxB2wMukfDLwL+KQIdZzUzffeCuoeMpZV6hvedBDBOH6sD2k5Q/hZ7IQHWEAXCk
HskV0kImRFOGa1YvWpkYtROKagBbp19be1eSx3A7ET0+SJRvj33bWHeR7o+KnSMmJW5COdNuB6MU
UEbqGqDr4cDvdjJUYWWrfmogj0fG6k/amOJoZ3GrguIoDR4/Fs0sChhfKw4YS24OGzHvDYIloTLB
fVeh8NB4zYCMbpX8LbWeQkRRZ9U/gQpKWOvE9j1WQIwg7GIF8M7JVUnyV5vyDkXgZxA6CU3E7PF2
EeD6rvS7IDTSn5rEPehEZis+6L7gKragB3VCa0JVJzveDHrpWEY5eLaoNL5pQ8MEMREIEaoEekmB
F3VRuRyQwan1+jRwpQsbv4KeZtt17XDvNpGd86oWAc8LwrPsJtRpxiT/4+uFVjswNgQPahZ6j5I5
JndRpxbIsmjmzu81F1F55a0fTfeGUHpiYWr1RrKzgnII5VEveM/NuzHW6saxutCEdVKjSQeBw8wG
9oUiU2uFBpNquYEtZoFyTGXJI7RO/PxHF4sy5FVZkf3kj0q30eJioOCRhSbJtiiUuq2RB/qPIGla
HsONORYbX9N8Y1OC4odtRJv+Oa2dIVGlpdIx4QeQr3RlUxt2PxpCa+uZAE9xX4dk3q0BKCZiFG2J
2ENX3tSRACwryeAQRn2j41/onfirJWtb2kEviIeuyf6hcxn4SGj2dAsOY+yYnTZEmy7zH4XEV/em
1MXviscbIWtSU9lIpdkHW2pXrrATFN391gZiKv0Xade13LiyJH9oEQHTcK9wNCJlCZl5QUgaCd42
gAbw9ZuY3b1DtrBEnHsn4szDmQgW2lVXV2VlWiyM0MMEtn7lpOX4tqoHx3Y7dvRQhqb0NFUEjDlG
qRefqpJrtZMkKhoskjE2dZuqGV63yQTaY0tP0CABNEuTg9FFjGJw7lBo1YVNgGVQb4uRQtknr+tO
9PRRDIklFFXnIl2Gd1TKlMyuKCVATLIo/oA0BgSNh0hLAF8KOrILqzTtrJJCSg9qmE3lBI0ipXZZ
6xmz5t4a4mbN5AyCXhOrGxtFsORWrgFuS4Rpi8GO5J4aee73VSiCLUtMiGID5/wkxV21KROplnEY
1WZXhIaQ22GTz1ScIwAW2ciwBKK+Re9DSSyajNlXGOvkJckjya00tRjRjzsEva2xsAL1nTgOrVVR
JSrAhkuV0RpA4aQ7ndAAmCQVEoTZSD8GGzEMgmFfRSozba0LjK8aIMXnHFLA34nUxKJV1EKJogmK
AMSC7HcdusC1RYkrahStwT2cHrh4yTQGdi01ynMDyuHRUYesJPZMx7RDAZKpThpLyVecNGHq4NXX
3OWFYAZYsn4AuQLNx6+4F8RXMKAbr1UsRIdq6HHjJToy2Rb6wMIOqJMi/BTLAb1WEuorWKgqGm8h
1DExWwjE8DupNEadSjOHt3iscEeWyYhCHfLxmXgIw04H9LXoR9xrgtZ/mUPHvtNQDO+h8dvf4/SB
ty9MS7RxJFphaLYsMwJZLNolj408gBlrDFgl2XFT6MwSpj5OrNZI1BrPtBHcc81IKdhSJSCz7EEM
uwc1ZiHzhrrupRstiDRQefYtsYZiAMypSoewsBShTe6J2OuqDYEdY87iaeUWPdcmWOxl6Mc/MlNF
girV9HIDgu9ac0itjCMU7NC3aCesGyv0pJWQmTD7KGzcmJKO7iqWlqONOp6B5mQtCJ4KlFIpLo5I
iVxFo/DHUzPA27RK27ZgXyrMkzQwKlqsrfFuopLaod8LuYcCfRGFM0QGww1GhenQBChdy3AIHa4d
VX0fpvmXaZZ2gt1i6SNXrszybdSkEhdqBUtxUwmfYyB3ld2ZRX4Ti9CnE2lV+4KYoTtpTAtV3lT6
KNvGKAgOBL9xixcDY5IVtqSGZ2Adkh9V2g1PRMJpAlASiHELLNi51xih/hhNLGrwjhXkr9AQY9Up
RzF+KAYkdxwkc4zRSnohfm+ZMd1GkMGNG1Scbkqkh0F0TUVwSTPNiAZbHCL2GagGpPNAsq73FqGo
LuyIkCIQpmkIBvlAHSiYgYxA0g+AJjNzgzwccEkRnbRNM5mRZHcE7MwNS+PCjjtG7tBIP4kI39Ne
tKQSvPPbVCjiA957keRBdbrrNppgsuKpROADkig4/xIoPX3YF3qNWxLicZkAEKxW4QwrDLTsQTtm
b5WWxq3TdiVzpoLW4JufkjJyWdAZ0MoZpvgu7prkS6pAymIXeQIu2UmU+t9pnab3ZlS2kBnMhOQZ
XUwQ7mjjEqxvU0cQtmDOofkDCWLZb3Uj+J3TSqKOkBbFlkUJhaLhkOU3uK/iX4MOshfcg/1LxFpV
3gtSoMqWKjTBTQi8k2zFZBDQJqkpkQYVQzU85fWUmM6kFSLGobMYKh1yjFsVL3qI4fWS8gh4iSkg
DMmwt3WFKe8EEeKd0Y7kWRRI+WzCFQJVGWWAzDbgqjxM2TSwfaRCa3DHlB4uHU8qvXXFppafpUyT
hG3d0VJDki2vOjvsDNPP5Yk8G2pdZPuirPsjUMHlGzr61MwDiMco4FHHljnaAJi+FDBwZUxBDsLJ
UYhewKoc924fZOAeD6akIDbrYnLQItwIls4mZYd6cxM7eRcrT9JE+hYHbQx/jWMod/YQCWGF/V0F
N7IgAWINtxY9liCNAN9+GwCtkXfZgB4+UKbllon+EcBGxyzbh7mqlWjBFCQkM0BH8SwUOVozBT2S
fMFsa+C4g0r+khOkLO5wQIF9zaakp9YYVNknldoSDQdgQq3JKD3kZqs/FXGcbARNbj4M/F1Y6kSa
W0Sb6odRI2yxqFSUX8SctEdgtKExM+gyxJbCeAg+elDK1tBdMoIQ0hElwBiS0Ebv0KSBvCFIlhPQ
RVRtHePGDoGrE3JmQJxGKsNjEESYsKIQXIBUp5euzfs5Ig1JhzRiWn7mCWnWMjV/MK8/nhgzytSc
n1io4l0+MbI6hsRXC1AFslvYd9C834PxOHvKDv12ehXqDX02dpoj3eTQnjzSY0I2w+DoqCeEG4Mi
DLKMyn2OvFy1kodue/0FtPDOBZ5lppUHNx4EK7hEflgOKJbGvegHtdbYrK+RXpVSDVyaEcKHIQAt
4NShE3cQ6pVMyc9eToAVoJKBEuAsdYWpuZwXc6rTgklMRKrEkh8m43GgsvU+fuj7Jt2YkheDBv57
2LDKRi66vY1PUbzy7FzICCHDAYD6XF9C0McNnsh1k6YI7H0cPXiyHlGbXAOzVgX9GtbvT+Ke3wWg
uZ77yVEwEcX5W84empku0EGWMNHoXC1fsjfwoT0n5kN0V1s1EIY3ZWnNMULitoYbgWRuBZ03TyZv
3tCQ9JoF1zBWLp2j1bVhsICMvlBKu5LeSLnoXd9Jaxa4bS7iEs8zAxXyKhtuDYQSnYCcwnUbC7kv
ANr+joLLytAKc8safQQOCjIb8LLizqhqjwb16d8whFyxhsYCgIT47JfaRCqZIHzmS9FchjDb73Ly
CNldt7K0/9CVhQQuevVmNNvlnqhTPU+aRACktXqI1KOg3SDUuW5iacbOTfDbDsrjNSCsI+qXeO3q
IwqFo9V0QN8rK5aWqrUq6Hnn1y4osTU+h8PyOMzJBKyCPB5rBDBR9SAaTgjoLMOLVKXvcQfx5FVG
zYUUFsyivo+nATBQf/KLZweLTH0KWrhy8uM2BmrBvOkTH/sCgoqIsfC0h4Lhr9441ekHQCNIT8Tf
A6jdzeArzmvIMHz/4/kGkAJ6YaiLzvLz3JIWphQIaF0U/QIZG08RjGfViD0EHAnyI2P+z88cQOrg
fUFKaKal5NJ3SjOntHvgLUe8BZyijUNE4ebb9SH9JB3CmYN6BNp45lYCPFkut6nSdkYiRkBaZgLw
0CDJ6apbqUM2rEU5Tj2pExBNrQUZ89bNwsauzQaJK8PR1hGtC7sZTT4y/Bc6pn6yRUAfJUxTJEH8
/FZ7Dmtb8rq93tyUXjLtAiu6TSyB2eYBoRBSMddn4c91xHnQGUo7U+kqOKo8tlXPskyDYojo9+H7
ID+V2UuMFxUq+mR6z2NQAbD7iKb7KCVPbdzvEiHY1HM312unoimntY14WwdO3r7XUemo4bc6TZa4
BjOb3Tj/kbjRcJdJho6+Zm5DjCH+Fy1QYBvovntEqJrrL6LgDcpDTB0c/DUxrwWMMbqNMSmqKs4B
Dl8/LEqj73tJQwJ5sEY9sYfQdIM4cMf0VhTA2xMdUVffi6dcdmXAiVbWZPb3/HCRuwUEYU5vmHy7
0TQW02Ag9vaHWp3jOEhVQFCoBCrcGT66dLKMmSgMukz9ZxhuqupWkO4EBZG1E2obRjZN7OIxSQbT
DldT64vfZkL9em6FBUsEd+OisNXLoV6JfqiTz6SLXZnu8DJzhewb9C0a8yAV38Uemqmt4h8zsMIh
QqoKdZu53olEB7cP9LIYEqQ5RZ8NgjV0r0judSKUwKw0AzgD71ekjCCX7JV4ywrVc5bcX1+ZpXAH
6h7olEUhA+BUfl902ZQbUOZCXJk8ddprVT1om+7ZCO0oQl8leVIGUBHTOeG5oRF6L/GYvFOQMLn+
GbNn4vfHXL/UwYU03+LcNGCWKi3ONBHSzJYi3tfPjenEOxo5BNQo4wpOZMk5QfF8ZmuYWyD+EMmc
XURjXSNh14eSb9LNoD0naMyDu+zXShaLQ/prhRuSbtCJsAxWZuHNGKKHCpJ9a/3iS3c5KAT+WuGu
sbSvqUwEAfsHhHu6+db2z3lyE0UPhnoEu1wPAMYaV6y85Ltmou6ZVRVTyFM/dCIZNbXGgxIrZYAc
UrR6eqcqhzpzq+k+FN2h2hqF4WSNJ9avoBx3eq1wSPAA0aS07d3CuDezNaSpunSMz76KL+q3aY0k
i1jKPrLI2gg9TTl6gKbfKHuhqCHfLvRygdoBKOXeJdbkTwKoE4gV9mGBNDFC2cEiZg9XSEJQZXla
yEDmC3WLDOps8TC4RZeaB0hZULjMREKAErQdwuamUfpPOqoyWIQAkrG6cCpjN2dC+nvIs+5XhAIi
s4Zmgt/TWujoWbTWqU2qJPwCf1nSQuNtTBOI6DGp2Ehqz1q7QkiL5I5gNopdVLl6J/a4l9xcychz
KRUGcUb0qUGHTY3bclONU+T1yPv9SjrMataI4ZsWj9Po/RfkuCQxnWLswYRoHnIqeYlsL1H7leO7
ENqhmfZfO4KnLRhpO1Vjhb2ONsxEOeiR25sbBcC7nK5E4gvPYAAp0LELFWoADfmwDbSDNK+QrvLB
OSI+aIUrFn6JKMYax5XC8kLMD/w1jAHZKKIFmwumsqErVArMqG9kmyD7ULUbsVxxRIvT9oe6EiwC
iJe4m0ec2jSUe3U24bS4XaJ76MT1/QeqZ/+Gez0zxD352nJiYOWDoRLiQZmFd3wSHiBHJ96rwy5e
69xYjDUABQCwBpVDAoANXOOZgw3QekB7uZF92nhZa5cZSiL3At1Xh7h8nMTBzlpoDW7pGkvI0uY4
t8u9oVC4C6MW3t2PkbO3PK1F5TF5K6EfIGkrAf3S7jg3Nd8xZ0PUuljVRxNDTAHBSoqtor5mX9cX
bXUauaxHxYYencewARXQnRCidj09B+g7bN4njAytgQN56p5APGwNsbZyzhYvlvMBznN9NsASD15W
dDA+3YkgrjWhtyd9KgAWmqVd3jX7avV9uDyl8IeAseBpxtNlEUrqXM6o7OeRPc2hsGPoTki2TXU3
nDJPLXZDG7oGxMXYHs5sFd8y70o+BgGTrAg+FIQGADhcjlimKHGiQw/vhtZu2qeiskdnsFVXKfdS
shG1AyW7gTjmvRmv5HyWoh+cTmR8gOvXgEu7tDyMTZaGTJJ85BxZ2m8Ds3QGmbqsT50Gec64vUdz
gX19ey0aBQkcNCPBEwUky6VRgdAR1axA8mOoapYb8l6HL6mxa8I7FS+DNazmEnxSQ0bo/8zxPUL1
0KRA48zmxl9M+BL0HQt/a3SHJPqmSWwZatyi24Dd/A1VF9Rzrg926VGIeUV8Caju/ADhRjvEFP80
xrI/btLJlsFsYFr19KoUroSUOk0RcLrNsUi30Jap3SeSQbYOlKbVVt2B+2QIvyHFClzL2/XPWsJZ
zilGoNzwJEZ6iTtl3Zj3yKlLyPZR4jHQxBEBNQLqs247NMckPA6CEzUGFH6ZV9Z3UrOm0bGw6S8+
gJsXCsSIhAog+sERUEx1jP6+NRNrg+Qjs6IZ5W5KlRESrsh69KiAAa8CLZkBTloSbtogvOlrAIeC
1qJs8IiZ72q6kkFeHCe4ygANR1kHGfTL3Y5uGjp0gzj6o9L/GkA+KSTJymIuPCsMPLDBrzif4h+d
R0Y5laxvMMw2j3PbrLt7mhvbKUGUKHbCyv2zZoy7G8a2Ab7BRJq4AxGVdqt376x4zbSVGGhp1sAj
R9AlNtOJK3PMfXYJJIOojqBxRHZV26fho6yttU0t7g08/MAViWQNet44C4RQRQmiafRRGz+V6bZ8
MBzW3BLlKZckBwm5DiCd0V7VGlrAsRm6BmQ93txItfAPzinE6waSh8jyV/eF2gKbYLPMy9Kd6vSH
6Giqt8FahvePUiZ3wYCDF3sEFDhgl1O4mIENEL4whVzyu7LJbyI0pTRmZtj6NGkuRSVjr8odSqrT
UN6JAsq7ZjDqN2mhlc8xKqE7FVH/JhEn/bYvQUWmTxXbKBPR7yj+WHEXmrvr3mkhPAWyfpbPmM8N
mtsuV78GWXvESsTadHIn6UORTqPgAZWgjitX0ZohLjw1klyJAoT1fq/7vwgwAHH/UGFIAFJcH9FS
hhQiyRATnp8PBPmoyyHlTW+GWd5IfgXuzUw/qsoXSVKri2ObCN9/ehMFm/Q1XqwWrfZS6KZkOl3/
iIU4x5zl3qDGh04VYNwvv0GVC9UYEAv4yadUHnWpcTRjNd238EY/N/LnDX92crUUvNykkkUfZco3
tXmrw8+WHTIAklC+UhKnjz6vj2ppamfXClwo8vsonHEnOdYiAvK6QPSNIgYy4smUDmXu5ilIOax6
6JxGgNj8F9oxR8HOqL/GaLCQlcDCAgCADOPsT/7kB85GDOpfvMDLVvaL5kEbQweIuJYcTc9g26a3
DJAfVrpnOgC05NG7+ghkgao65NA/myl68FYiuoXwGV8jyzMZtirNlbDLRQZSpVdqFb3kWWbjFdTT
CgIQ98NLTbfAMeouoSug+QVPemmR21askRSWdbBYCK2lAVEVRzYQPbY63RTNE9EEWwQWNHHqcVdO
x7Z/WFn/n9v6wj7/mAU2bOhzMsqoKlnly3BP1VOQAp/4mAbv03uq3enM1n+XkPjo13rMltceDUhw
VzM4mu9E6mTImaq1gYxU2kLTtBV7gAP1LkNlWmcaeUoDWXzqKIQVjVEE9WqnKL3FikgFe7eWKorV
UkxWWbHJpuAdmLyw66ObKU+rCm2nbPgA3Gh8L8V8+l3qYf2PSdoRFSN78q/P57zSNMYZ5NORUGug
aS9SbatMj2Ua3QBGZCdG5l5fqYWFQtmPIGs4J54VnqxWktrKKNFH4MfqC6l3RnLKO++6iXmvXd50
6NcHYdfMN4Ucisn5gi4zmFKMveTnPUSgaWaPNd0JEcjFqmclc1iW2yUUhq8b/RmszEp9yNagXxmF
Tb6RVzc7oKwhCweWiiZBO0L2PvSRsHaDzGvBDw30f6gZzvKtIh+xF4zkYRBHsq9R1ImyPQXGlRy7
SEbGPvCgmpJYFOBOo/Pi/LXJNl3+kKOpSE0+6+318c4hK/8liCSQNJ/h3wbPf6XWWZ6FcqX4EiBn
QrURmQXqraJyga4N1trPlhwaduhfa1wA3Rq60aV6raAE7qTvxM7u1OGg2uIJ7jNboyhatgagC3bp
XKLmyyJFi6DNMAekPoaboQcXlvU7VL3KdJDcZtH7RFfqcUtnwjyzN++ts8uDmcnQ1kMv++hPEQub
duhOXTGx8AKeKaJnHmO4KVXn96cAQt42TRTZj+TnViA7RZqcVkrA/+3XimUIu1w0fknFNw28TIa6
01YItoyu7N+FTQMWMwAzAOWZ6Zm4mG6gkwokXqH4ab4pTTuO75V9UFrsY72HcD7k3P7E6qHICeVh
dVavu5xT1ZDqKi06BW30icX2veLKxjH5iB+AcLLIfd88itOBgrfz+rH48yjh7c73LjKP+AN2uEu7
rZF2Y9RWeOrnboVeANMOutjJxAyFzRRKMoaDuj8+6jADT1lVWpHyIOnAbkbM7UHDl91E0z5DWyUt
t2j7mKoDqHD16IlJNmls7ZcS4Q51xP53hrdCtrn+9QvuZe56BFuGrKEWxt9k+gAlXYARkMLMLA3o
Lk9F70ZD1m7MpW2AtiWAQHQ4MVRlL+eoV2vQzBmT4rfqY2KCO20TugPOc+HGqX99RAtHC9gtE7cB
xAuRgeFMxUFbTF2qKb5o2D10DdhTwt6um1iaNBBZIvab1VrREXw5mgYVjlimsuJnY22nJprSukOS
76O1oG5pRyv4fQXpAkCO+BCXxb1RF+jO9ZMT5D8CW30yAbOWS0vYRTdoSwi9MPKuD01fmr5zm8rl
2KhKolCKDcUv1RIUPnIK+OnGIC1grWpd35pQyPVbILlP6BxSvoRkZhMouyCdLCJE+nEIJ1SRSuTp
czfWuklC/r8eITqQIndvaVUqfjTVLM4CiidA7etaoBA6DoHRRkuEFoJq00BBzALRcfQJmj0p8/pO
bby6QkwZR8ZrUakTQqlm6t6Qoe52VdOhqkbyEsVbSflGJg4CjzLVTmgLy+7lsulruwZ9U21Xw0gL
Gz1MQKuPsuZQJCBC4Fyj8S0p9QZd7WlWbBHro2Y2sEq4VYP+lo2SuWtIlrzr6D8yMzbdRJUW/pbB
KxvaUknqY6q2012eJENgjU08yOgq6kEmq/Syas/Q4e9xqpsCSeTAliiFLn1KhQo9deS+aBJ0dQMl
AZ20ImrexT5GZqAz9FZ0UElOP3LMKCiAgNtbK6AtBEzIB6C9DdkBAFd4XxmWcl5Nakx881UGB7el
NBu5PJT9hvb3a4H6Qpx0YYsLzlQSB6M25MQnvdMLD1P5kD4T1J0aS4Qou60rG8Ohxw60p2vZnsW9
DDoIlIzhDX5gDVD0zZtwKAhu2VdzPHY9EhsrJbWFogmcDAhhwRk248x07tbR1SEBnmkivpFsg00E
CbjXEk1PNdSjB72yJuWh7IAyLw9sjQVlyQuhbX1GeYEwB0QUlyc107tcqXuZ+In2UY/vY3nKhfdx
jdZryXODj/B/xJzAus9ZqSK5FuVRJ774S7jL2EbrdqXsIKGq3V/3PMuGIEqO3J8E58o5Hl2uJcgC
RqrfOobmKR9isC0Kt0+31RoUb+npqiID/kemFQBjg9uRtEUjYSlizYSnKjM9JXs1okcF6JehcAHF
SobKNuoN9qoAiou1iGgp1oR1HQR3cwUbfv1y3dCRN0hCrBE/B1EaZNk2gMYVke6kSY/yoeEMidOu
ZUsWTsJc70XTNs4BIM2czZKEWdoOFSZXnarNNPfpFUKc2GOATt7r6/gzuQZujDNTXCYihR5kotFc
9eVvADQY23QOgCGDsBK4/PAqoCcBgAiQEHFOw/w5l2cRdDqJNcvUkPmFkYVO1GFEHYs69/pg/mQR
LoK72Qw4G9A9NhOi8NGEGqtJAewJ80PtNmhuhKd2p+S7OPLQzNm377r8Ox9tqH4fEq8svTTyPsz3
jLhg6cnMN5kCAOnkj2ADOtb+2O3S+AW18Ey2s0O0aQKL9sg2Uwf3EpqLT+Ud+sf6gwn0xAvariIH
5BdNdjdUG7W2KZRI6LZ60ur7RgL3P6qFgpVsi3eQSTxQ04MAy1y8rFDJ28fdPk0OueQw2cntFC8M
NG+DHNJwGbSRSrm10tsBjZnQpFJzKwfHS+S2wkvlIV+nETc6ko+ErtY7f0Qzl1PJM1OgkRRvOkPv
fRUl+meQGCktYO0HCfg7fIz+oAoujdw1voofbmW2OtOX6Ugro3GW88/5qNW0FVPm5y3tvC7IMmuU
0sEt2Q59jLMwIlhcIjFbS4/9OAZ/7MI9gz4FGUpemzWHQgl4P7BxkgQtu+VxAlYnvS1iac6IoqlN
Afpw2Gi/Y/lQfYl3jeGgGQFKMyte9WchkvuO2TOcnZNELScytBg/qb0WyoKmBXRYgpjGaT9L1dLR
z4oOgzi0tXswM4GATN+Wn9JXDzIDaIy74m9Js0j5snKsYPTHqQIE8f8mh3NHSByid72YCRbl58IT
QJfUYCECNybAGdzl+ip10NpqzP9+Ngs0irtSj8GyCBaqbJt2j6pkRx9hdTJtQJTIrntl8SGF8cKi
mpMKN/Eag+pPoVwsBFRP5ksH7T4gvL/8hELOaZdXKogetZsY3d+oA92bEDICzVL1pgaFNWzVwsp2
tep04Oa3E8t8lOKXQfFGAy7DHQr0hyNryCwl2SjsqJHdKlXzz2hm/kj8NyNE1Vmf4fIjxyBmRC40
fCTU6/fJgA2jPRRkp7WbcNhk8T5Vf1HzXlWerm+In9l8GEWxHhcU9sRs/9KwgmiGChrISyJ4hPiR
ojN+GtCUUMf3ifJr0EQgQvYNNG1BPCXE+DjzV9OtnFneVXBy4TyqrMyUQTGh4XIKHvAYt7U7xU7c
ldtxzQYX5bBEUMMKDMUnJ378yg/7bbhigI/s+UHM9+bZTo9IOGV4khQnZst2vWncfWRF1j+N6Xkr
3GYGkkxRYwlWkp2295qDiqbcnd48ksJ6ivw1rOWPgI03x23LEMqeQVj9USJXLSTV7cabHHXb3EAG
orXtzL6+G3lvwZvjvAWraqGbRAiSG8ebyYNaRwened3EPEHnHpA3Me+Ts2XKSAFqCA1i5O2OOMl+
ZROsDYDLgUhSL5no/J6V29N3uDX7e8XAD+JM7vv5x0dIDUhzK/M+Tq1fyk3iaM7BT+/WdvPayquc
X6gKkLEZCuZJ26PlUHU167axt7/hGaz65fqSrNringVNOJG8UbDLHCh7mw8HF+1C0KUhLwCiI0e7
lt2ZX05XtgD/4On6ThCEAu7mdQos82iFpzaz9k/GmmzBjwcHv1acS+gUGkqiMO81Dzx+VmlX77mT
7St7xSus7DqVcwolupsCBY30p1diS1vymdnKbmWJrptAg+jlsekLRSpGDXPGbLIPDHvMnTtkbmyw
wryD7N3Tv7uDsCnctfzl/zOHSGWji01C68L8YWfn1UTPCBvHrDgdGRqY7OnWBZRrb692E/0/B+uv
Ic4xJBXwL+CzKU69Z2xya/IEK91QJ7nNtitneHku/1rinEQaNkMoCFFxqt3GOQLeHVvP15dr+S76
lwUe0IGpNEjdwgJ6ryw0/bwM7r46bq8bmX3/z2P01wjnISSk21iixsWJ7tHNoj2tzNLaGDinAMw7
E8USCy89lY+gk9grG81LNtfHsBwV/B0DFxUEUQ8/V6TFqbPF58Qx7vzMXZmmldXmMdJSrbJGDDAO
+GvzkXlbZeWlsWaAO/2iNsSoGsJAPkEkDQIcn4l/fZb+VBivLTUXBhQmjYFIxH6S6F63JNmRVEu6
FW6pI+IV21guoObO42P6Fdtor5ARW61s6B/x8f+40r8LNU/CmRvI0Mih5C3oJZLDTeeqngEJevtt
Ohb2dhXGOLvlH6NFhtYwwEGGvDO38/S8yPK4L4vTqFlhaLPDu+1m2/33s4JLaU1IYvnyO7PGbUF0
p3fA/ObFSf6qQ7vZJ4gaTedmOFb29t+6+c5scReSrPZqFXUYGVgw7WEnWfoWhA0AmtsrgdxilHVm
iNuTVUXZVAgwFO2iJ7v2ru/HxR1/9uvcdjRqswxwaIvT868psh7zz6d/4/fB5DlLUiBV/6fAe7bZ
5DGu5ITiPpWf2UbdQwJxu2Jh0bmdWeBGACIXHYlzxInO4DjgsfWT3EJccH0Y84/82MdnRrgzoxM2
JWmNYdS3oZWeCpQbrhtYvjPPLHB3plFWQp3NzwOyeW4c5caI5lHEziqicjFkOzPEXZnoImAjSjLw
027++FHa98wRD429cj5WJozH0o1jm5cqwXDQx+KDYsNbudIWb5u/o/jDAX22r6qqbioJSuEnY4PY
aeP7kbuy5GsWONfVCOYkRiGeh9Er6oLwJO1G3K5Em2s2FM4Vo1sN64G1GB9ekXS1I+v39W21eLzP
ponzUlVbmWCbxjJQe7pp3afgcWWd1wxw3gn5UNFA0x3W+b63meMKzoqBtSnijndkCq3UyZii6DRt
082h9JrN9TladLBnc8SdbaXq/vfJ9Lh5+OcfDwIawJYh/ytCV5w7a3kdtEwA2SoCYSQySnv0LPRE
rBhZWIJzI3x1SyrrYhBnI6Pd72bvNK7toiXndGGCi0+rBrSc+Ks8UVfxPiRrl+4GNwEs8fn6Uiz4
crDCq1BYm9vuf1QqGtlgEHrQytOrV9uDpdzawe1anLpiw+CeX2ZVSlNbzTaCI3ptbaKghIFru/n6
j8bClwpw8Qmq1qvzsmib4KHF9RQ5UmPVp+t2Frbv+ZzxhcC01RlEA2HHAWS37K3t9Z9fcOQXP8+5
qJQAXYAyYImHtydnFuqL9Yqj/QHyQkB6YYJzUtNYgQJcgIngV+ey57vKg4CvKzrSs53+jqyV47K4
/mAUUYE1RvcQfzPRROnSZML6q5bpCXZv36be94rbXT4wZ0a4AzOqralHIozULtkc05vaDn3p2x9f
Vi6QtcFwl9RQTcCkzHYgff4ubbUnt/j1fX0DrI6F2wEyCYeuG2AD0uq7m9Gdbifb9lcGshS7z6Dv
fy0LtwkCgWmgl59HckgcHRkDL7JzgE+sCCrR4staenR1VNzFZbboHRTmbRA/M5daxi7eWQpeDOuh
3Q+kNfa3LmroGVSAQNAAWbm85UuG3nmmkzmFEBzT22o37vPbYHMKUFKNj8o+P7wNz+OhdAQncK8v
3sLdgOZQVJahfzRDfLm7rU6MWgkh13MaN7J9pBvjc8U9LCWVLizM9/dZIFbmOaEMtKcYnOL9ggqy
pVmod6xdQQthwIWZ+SCcmckkOii12Ben0jrGVuI8/tGNvz5ZS3vw3Aif6+laUhoaWnhxzSW7KrNf
jd0Eyp/Mnksc+i7/557owhznJAKiR2oAskwcXs8Tn+zfpbtiYWX5eVUAkqpNomjTXAQQ7Q/tvnlc
mbH5E7l30cUQON8AQsCsnWoMYboD0E6HVl5kF9b2udzKK6YWrrkLS5x/AE+5BJUrWLoRvxh61N9W
RrLwLLr4fc4fKIKsjXIrYoM11mvtygD0gboGifMHxbpuam1RuIi2SYNGK3VY6r6P6CF2qudgpXFz
4Va4GAt36geJlkWR4EwiK7ojbpNZ79vvla21ciD55tCaxTKDAF5xiicr8sbOHZXtWqpqzQZ36EWk
Eyeq49DXoKa1bFDaWvX2P1wOPh4ENWQvGTUGctMjg+yzFcmDlTHwYSB8M2j1M4xB7B1vsvKv+NjW
azmiNSPcDdPrSEQpYLpFrUy2Pe3w/rTWO7tmgTvofQHQ6thgS6HDFKpYquXHjvMfnQuDO+EdqYpw
oCMSOSLKvpmDhsKV4vhCLHt+LgzujIO8TmNSNvuQeG/a1JPXOLvWbkNeu7EqdRXtVBjDK2Jl2RZd
3a4P+vN+JVpaOeB8p1yqTK0RiPDrgV9a/YmZll069u/r67EUIl1M17wnzu7cIY2pHASYLuFG3B/n
CktplYPnh4650jO94tx5JVk0Q5VKQXBITjswz2+uj+NHcwPiL5CoSTNOEdj9H2h6WijTf5P2ZbuR
I7u2P7QFaB5eIyTlnB4y7bL9IrjKZc1TatbXnyXfu3cpw9oZ51SjgeoGGpUUGQySwWEx9C0ZfKwN
YlfJGvNGg1uTzDb36JzxUH5vV5jyJDncfnzUV+sanSvNj0/nXbzb8nI+yzry53NYgxM1fqIBS3i6
rAd/7W/Vk0lOhm3+jROYkWGiC7Uxq7CsFYR+9O0yuha9jNTRnm7LdtGXzYgwhidsO4ChY9fx2bhz
21205hm2xRs7+33G7FSAZ7dKoCWf0WLU27VGwtNtBrinwVid0AuNfDAgJrvOSB6Rdxi20F1Xf2ca
ZqwwxkdFI1KMrQ3TsV82FnlB+yJB7Qfw0y6HpUXrMKPEBBiV0DR6I+FQSqe2JRfjrMhdoj0T5Z1w
3a/bCzUenAs5fTSUQ3kS1rdwcEaZCTxwCeuhFcCj3VurpsHjelOfy5fYVX/u1DWvoL3ok2bUGPt0
6c2w0jPwubvsXYBO25fnC4cjHgkmAsEgSaNKOrQjJZJdReTHtiMax85yaLBDwLmc537pgcaEM0qF
+12HKIdzMIvR7R9RWYwxGAMjK0oPB9NDUOjC/Xj3aLbiMMLRO3aCVcXanSyYGHkRV7vhq1yOmXLe
0DrvxrKYQ1j72Kdar6GNIV27bvSRVS5NXm4LjGPXWMg0vOdDRRDBCjpL30r7NXQ7TvzMExZjDpIm
KGVsYpgefwE2Ujmtbd25kWHn59uccMXFWIOgi8pBDXH0eDenT+Hqx3tGjXtefMhjh7n5ioclohh1
wl0sn8HKMd1IFJDrnKfTUqpw7sqt6S7NQhK0fGYDNpeAzOh2jhbYnmkjjYLEeiAfAIUKM+dxTADH
BbEjqHF7KWBjoArPiH4wBUNzj8OVrNw0m6iUXnMVAcgEm2TA1Uu7l3Qn3B/Og1Pco8MbE4Zb5ZlS
YOZDnFLsfAo55Qb3tw8PE+7X9HuzsYps8oHYggSoC8eW6OvlaN9WxNtmDtvIrokkouAZqYRri86q
nvib1hEfb1O4fVLYSXBNwcpGdDchkDyPpxftsXEHzjndNgrA+Ln+/aZXijqcvFv2Kyd3sNbhB8dO
82TEGIUIzSGCWuMWJRfbxYqHfYBxVso5CN5pMwYBo3zAnSwhpmjTOebzL2llrMbf/5AIYw8s3YzC
pgWRnUFwbwDK+0C6Dw6RZds2LbdDe4mJTXQMK9g90aV5ZUxmGtvayEtr+9vx8/O2Wi0eyowIw8ol
bZPQF0EkyEn5vAOYIE4FDZy3qSyeyozK9BUzy6aW2OzaACwK4Xr0qjzsJTr1bRocifF4mb5iRsUM
LYDK5Sbi9Yaar/lGcvR1yKGxeA3/cMLGM0OWBkMJ9NozNm2othjyUsHfdmt8vedmBBhz1fY6MPh8
HAhW9t0PtCHBw3PjGES4C+6LzUVctagY2MjYnm8fEY8xxoKFco128Q6MAW9tc8x4dVyeNrOBzRh4
RS8MOJzdQb6gRVzCniQSyKuH22xwNI2NbYo41AUpAZmLbMe0p9JWfRl2vGzOcjJ9dkqMLcsDy9ex
QA9vATnf+Q+Nhb5GvAF+BERYpTY3MpiE/+3pMSPHmAIZa4yAZwOl+CrnuD+xLGBD3yPH4mg3T3qM
NRDMLpvqVFPcZp2Eu/YM7DVXD2yOOVhOvsz4YeyBbnbpaOB5c7Yxm3dvEZXWRNrWRx4dntwYixB0
MvJVAuhM3QMyvRsJ+h6zxwuvsfr25cH85rXlCXsr8LIR5yNj2RYBxHbGyxV8m066tgtocLwmgZ1/
pl/nYCUuVoZjvGELHsltQp3Lrtpsj9V5F20E19xiHB3JnmIFsGruVMmigTXR7YYoDn3WChuDDNUF
h2bh2JrnehdvnoDfw9HAZTsxo6Fe8zl0YSx0HWjs9FW2F7eSjfUECn3/q3gHy0AV4D9q2OfJ0NHb
tKlKMcJMNgH8doexGF5/6OJlmlFgbATmFoei6EP0x8QU+y3QhIGON4trihZfvzMyjG2wRnMsjAhk
XkZ73N/rd83+Iee855baahHV/JEWYxj8TBqlZIynXh+sHiCDU9HfPYVptQGkwIlE/4sK/CHGWAfZ
iOIQmOvT0Twn59EVn30Sak6AkOG2s1i2QxiFxiIKtEtg8vpa2bAO09QFscjxNhjd4Rkww+R+pN6L
5HzepjTJ55sBnxFiDqnvs0ZQ6hJ9LC9To31PhP8rzMGXfZhRYE6oaschiYRsamRoXax9fceDmGJz
CIYnXRkLRG7zs3xGM3LMGZVWZrWRBsmJGK6+w1oGUpAUZLjKsGRav+YNgZQEwA8WldioFKvQgzo/
F6icjHZiV1S4U2kIGba0dqIQlTNsv+bklxcVfkZWZy16q2A9yaXKzxeQxegFLXabkL5Or3De+oRv
o5XT0c1pMaZdSRNdTlSwiEa6bb/v966012mqOWQ4/Y15ndOaPOYsRhYF7AocsSz7rJDxBWuQSU3G
VYuEKUfhv60RYZlifEWcoPUzrsEURmRy0jwPjuECbvGlew8o9lATw6Si5qT33DkKiaMx7G4u9BlL
Rm3h6GIM51w21VGy1XfVQTMwthwd+zfpWV9nlHMfJrmxF3wuV8aSJJHoZ3V5mTrJ8FAbHGm6fS72
ysLuhy6H2JLJnxObJDA7RGuMC7/Lmxy2EbhrcJAJKsgZWon+xoXNCTFGRRsaWC590ky73YxrTFLk
duD4PKXkCY8xJr3UCv2Qgh8scLaxYA8X7jHDbPvlWGxP/0x2bBsM3gcRVk6CVmsnH7Ljk1+d3Wy8
HecdsuhaZqJjYWe6ruhqPQEdoD3/TJ3A/V072RGggAgBOCxxFJ5thMmwiRnLf7+uWnwMH1PSYufz
/mdPSlv+BQdQ7ctzTT85VDlKyCLyNZ3axl0KjW/tiuh0es5NxUbuSM+S68T2MlUDPpyJdY/MzUIg
qgl+M0xdgNVb50pOtuL2yy3z8ocGc6ESIwwvQfVFw0CpRYE7cwqE1zwzsRQSmjJQx4GibAKTiPEq
gqkKdWL0k8wwhDXdW+GgvdvcJVKTx2CtEfZHGWi/EIF/yT62/c4SKl+BRtTwXi5WMZN7bfUUux+3
dWBJ8eZk1Gs75AHGzRBGkNHIQJEQaV7q99sUZB4J5vQNeRBrrQKJiy1rSLaNdobeSYNom5S8HPwH
LN4knXuv+nb/5Njv24x+8ozg4mN/ziajHWWV1Vhd/8WmQSp6xnZqx7NblNmfxJ11f5vjpTfWnBhj
chvBsEZfmxwJ5udj5C9k8pk7t2ksXak5DdbeqkMPtYGH9N/ROddCnpt/RoB5d8vDKIc9ED0QV8Ok
49QCevy8TWIxAv3DhMy+uftQVVNPxqkU+5z87He/xuct7yJ9A2eZopg5ESY0G73uUgZTaNZtPZoS
5ReSIjaWSflI/t09jraLlMK9v1Gxu+AzWm+tTbW+zeZtdZDZwkKQiFKeGvgA5c6dtK7HDhJuPLHk
f+dcMrGaJlVD0E5EgrPwqyItCTeDa60kNIr4Nm8YbNkG/ts2oXf32mhkal+ZggBiNjDWMdFBRxqj
pTYgtwXHI8MYjtrPvWrAnvMzsqfyu0rSjbW6UJ7v5R0PYxqMMDUBrApmmudN4dTOu29zzc8kkP9u
zIFgdy2wJBTltBVBY2y3Wr572j34x4aI5Nht4G1NTiS7aHAVVBwA14ydoeyT2IoKKc9bMT+/Ke64
ie9VjkIvPgywkfQ/BBiRFdgIL4XliPPPAsfVtzp2m5MBi6SBswOXe8wudFjd1gUuTUaEcpkXlzgF
U3iKqFQg/ho47G5M9XNL3wNH2IjTBFy7sjl0F49uxuukPrNAPVISPzJK+PsYDjIHYA/8Bx4Gut1S
0aXlHU+2ixcZ2xIBtz/t5xYZ2SKKyYookaeHQXuuSBQAs0Kh1d1DiPZ77tN8KWoyZ9QYqXaGnvdS
AGpo8Y7s+LDfAjWUW6JeNvQzMowQBRWXbMBSmrMmw5vUrkYOfW6PKyyV58lvMgrfrtqMFOO3qk7L
UgCGY7IF8BiKk+4BHXuh9WoK2tFBt8vXSLHSgKeenGP7ksBMTSxDDs1UgXpW8RplHoFUQEz9JTm0
G10ei5xD+3q3zGi1XaFIpQ4WUUmyo9eKBiLJz0CSIrwX0LIlwfiTCbDfaeDtWvkDz1AFPVDyc3Zv
uz0ws6qnciOe+veORPRiN5wc5aLBV/6QY9QEu0QLLNZUp4SDRRqVSLviTf/Ju9GLkfWMCqMhF6to
/DIGU3ayP2R2CWiTwVYczilN3/pdD//Dy7d3QlLnRu7hZr2MGSmOBerkGRdEafGJipzuvw+IHTOO
a0uSJB+8oEenJMHLNF+594jxXK84ToVLaroBM62LC0MUxElsxt3GRfG/O+x79LPxqrMcHfjqRZmR
acRaGCsL7zjRSZ3fCdlPSRGeh1w8HBVo86oxLY1hUXQKNGFEWgVF23kHDL5RWD2OKn+d77fzn5Fg
7LgkDF0RlCDRwOJJ7kto0+cmpPFaWQeuDEy8atM+Jo7HU+9F+c3oMlcWBXRVLxLQvSDJ/1Y+3Zc8
sGEeBeb+aNnFH0oRFBQ3saVHkWSrB95c2HcrDog6TF3qkoidFprGSE+WvPGiyUpzdu8/bjv07ybt
+pcZ+TQttoUMJn65J795X618Dxauf5wxYH2BBoZYV5sz3HZckvghX22du/1AHqn90JD9+p1+nJod
XdkTisoWO3tKnt3hSY45Hb2vU70x8AkpJbxWM85vsxl1P65KKR0hOwRAvN/+2hh3fWGuZKcz7zS9
C7K+HPHh9tknh409ApOJOj/PeJ0FBEXSzG5s+yOkANS1PYpGRKLZ9FeDPDQky7m9nHNkJyLbsVEs
b2J0g53AHEPKEyLzUgPcuKm3vtacMQr9fFu3v8z9LRlOfM2MZxhI6OGeZLh7awhqA5HtHrzNhcjE
+R2Q021qC0mV6xObOJ1RE31LaLCYsTkr9mNlA2HG2fuIrU4fJw5fvONgrMFgAOVVEEGoJ/TjNhPq
d1dwzQRjD5RCT4RYnkQW2fbm5fGH/6BuXlYHe1NS874mznpFyQn/Rj8Nnu2640AV6Wp9ilYmxjHW
vETmwjTI9QcxNqRAwCW0Kj4oJpsdViuQHTzGSbeJS0+P2Wr3ZsNbObaDkU+HUzLjqSZjOwZBTMNu
AGmNEMIZoVkox13xxWbtzUbTKn/S++fYEY7pqviZECrY0ZMtFJzEwde29xv34FvmXsKWPfOC+wuI
V6AYxuvQcfdTrrYi2bp0X54Gslo7nxxd4oiPTeKHFkpI7UTVfUQ1h2M2vkCUb/HE2A0P45/xpcWv
H9y37il8Mp2U/i5JdLDbu8fAFij6idbhyaGNfVofU9hI37U2HBa/htxufcV0VWd33lPlpKx7fMWL
bR8eP+7u1iV5PZfE3eUkdVD3cV0gO+Z01+48e2OiUO76ZLLllH6uHnrqnJytujslhy25D+3Hz4is
N9vf699HkazoD4UcDtiWRdemc/uaf49ZrpWPMVWBX0kXI/zSbIAzO9pRA2QrdsGub5P5Aky5JR7G
UgEiIBeqBHReXIBdEHK4E+jb4ew7Ksp762NAnneOSE7Pax5s0iT3W4QZM4Yl9nLUFiBsP/J4mv7q
rZ9mDJJgtRXm03BxJffOsw+bg93hlN9cbV0hjMFwQ+oqZG87p/yOlzjjcMWOomFxieeFJbjihoG8
X76ONm6fOu+3rl9G/+y3rm/5P/ut6bv/3NXbv8VRAnY0VRuxf8mfIqJgU7npoXMpr3uVYz3ZXumu
MLHuZfJ7Px/veSNnvMCcHUg1zL7ohMmzPe9a1w3sc4SCWkZ+nDcVcR/J2tloq+1zQCh16MdAt77N
8+s8JWFuUTRKWPszsZdSh3f5eaJj/Laq+nWSW/hte8PLpy0ZTgtvZEVTZLRzqcxPawGqAGKvtwgJ
Qqdd//LIaQq+bysXhwiLONtUEVKeyRcR0fHfDFjnk9Fx8aAXA9YZMyzQsRwMflqnRov80uEikXrX
vZhrzFMKdrXjnclCvgQ7a/5Ijt1dCpj3NO51DdPP9BA//kxp8o4WQi6EJU921wbjX0FkDWNYgIyd
eERJifcrBT8J4p7bZ/Rt0zGwYa74ubYm/8JW4wobJkHIQOt357wpP7ESUQMGYAb4SgF9Y9guRZyn
z4t7m/BiMIcGz2klIvaDKGyyRguMOPd6sz2/HCS0/uL2XtZY6IsHNGCx1jV61ny3Wxub5Pc0RVpy
noJLhm9OnXGsUqEUQ1hO1JvHx2m1/QeHvemAWPc6TYgAfg3b7AHEc2Wl/9UoJhD7TRBQH7qAYoYD
sMurAwL/Ar4Ve+7cEGgiq9ajr9vkIGz8u2rNLa58zyhPZ/vnGxgmvUgQ0HaPizEA8hl9T/gE98k8
8gagFuoA13QYIxir/einEnhNXse1dlxRGWnRYOufODJdMrZzfhirJXlB5U2bi8/+rsjXqq20ruAU
OxQC5F16GtbJwUPASQuyjZBd1I+lQXhqy+OVrQhEslxa7QBehy+0iBQzgB02bQcrXpDEpXQdy/wr
AHZyFURflEY7duq1uZecU/mTS2g6nhuq+vXE+xNQ/CvUTXVIeqhJDQNgAZ+gRc8/mqKPU1O0B7cW
USw+QUM5l/L38sqV4nxZ9hllcfRiYbBA+WABiwhbM/DeqZ3RodnTbdXhCpMxc5koXLA7a6LkAo7q
XreFlQ/eJE6PyLLZ/s+N+xoknTEUYTuWEPh+B1fUPMerBNhe7yG/vseTG2NcBOx2apRJNWzvORrt
yt7Gdmw3axH2UuC98DmWjK0WAWUzu7STFSlsjXROSSTibUS0zQNS2QBgBeeVv+SRgBymqzJ23MgW
/NO15URXxZBlHphr3QMWUZbUQqb9p7e//13sfhSonRJ9PWCP4+AhB3BbTRaO74o0I9e0G4pLLnyR
fsHOQnpBr9mJ53K/9g4z9+2KCmOWsZur9H0ADKHXzNplr5kbbuu16pQP1uP4kJjTRAWKmrSAA8zX
n5cHeb2HkcvI9qlYYUoBbeQ2xtxtcW1xewyWYqmrb2NMuZomipqq07e5X7EU3reSQ6jpbv8ChRaz
hbNzZqx55cmhX05mJyUiphY0R7ZPvC6QhZbjKyLsVKDeWOPoT8r0bJGAxj3pAeTlk8qWURtMnND1
T8NP3gkvWRusHoX2qmiLBPQLY23QnCRHFxFmoHQqJ3caB40NMKEpfynOUhh1RYq5LVGP4Ym6Flq0
+3tb7Ye/62uCzWQrR9wBuGodETqiGvVRYiItdJ9vX5cFx3FFm7kuclOKpTqAzeLe218c1X1A/p4T
qHFlydyWVDCKRq9AxPZWU/EFQG9PJ+uV91jh0mE0P9NEP44i0BkousS9/f694Ebbi/ZlpheMyoto
l0i0ADQOP/3tvQlT1hHduX0oHBpsciXWpcgXaw+eLroPnV/C6oIQnmukv1fbca/+cMLii1mx1peV
AU4u7kF2RJWseqc91iiG80aBvmbXvpnLGanJGc58atpFHbpMQKp00qN1VO+aJ3+rY/mj5oQPMSZp
pmDvmDnrXe925LNBD8Nn9iDY+K8BvYG8Qs9SaeGK9clfzr7HGtFbowoQsHQnvYjwT4eNQcyVZLto
JX9Tt8PB3ya2DjdlvzYbmr1r65wKdO8oKoHR9ggtN9vgoKAjR0Yrvecet+v29bYSLKXlrz6SMQuJ
L/UaIpEOwJWYO9wpO98xnGPu1k/FgacMCxOQkzIA4wptaeqEOX0tkV7XBy0PIJGBdu8vwRZjtrU9
BZLhtjskWM1HRlqMxAnP6h2cW4P/G5NuZ9mFfZvtpUoZkO3QeY7wwZS/LbkRZQELkbF3BKFs1KLb
RCLlKrPT3+Xmvl+H6Nl9RQX3FBF1h05Rm9e9u+xt0JxnYMcwwklWEKLoG4AlhTF+sUPncJC3yrF8
wY3QbIAfccPnhR5YyH1GjnkhSGOlXBIV76HnNyml0i48nxFLCLRxoVf3+aZArUC5tzAJmB04pn8p
D3JFm7mVmXLxrKAFbaWh8e9gR9MNvBt3Kmr6mW+Xf8Yic9nGS2qm9aRasP7t3e/XZJ3bnxylWXhW
XrHCeGs9iAxBCEGjdxXXzQET8hYep6moxK5TYt7pboixfmtDJWcbQrc/btNf9jwzHpm7qmiYcrhk
X9cn+ZDWxa7dVh80WvGAX7lnxvhrPQ0iMTNxZuVA3s4WwGxD6hE0Ia5vc7QYF8wYYly2H7TQ2y/d
wBXsN8Kj7rbI4dwmMv3ILc1g/HUjluJFLSA1IH08yicFT2MOG1x5Me7aN+tk1C8gURTkx6v0HJGd
5K65zY2LHvuPuNgY1Y8LXcp8kBHp5UOg8SsKSn8B/3dlK1gorgSoCLIZgQgeD8862rtD5Em6s0ge
bh/LAlbSREixJBGpZV1RGKHJRRvIrQfPYxFM0mSiW9rYwUvze2CXREC6Lu+5+P3/5Qb9h+ZXE8rM
JWNxcpP6JmiiSJkFYO0JO0zcz46jEPKyzhmKqiNnqaJX+trRhaoYZk0Rd0ibYyjZe7ZiquxyWuOV
ZLrJmr5O732ZCLaKPJT2fFl9cBzcsl/HetF/fwFjdgdLUYU+Drpz32AcapMRb++Q1nFOnFNc1sk/
dBi7qwaJX48K6LxgwTAgCv1tu7Oc8mvKISLiLjuYR0BGYRdetuI9n5Z6JdAjNm3+xZozy2KrE2EU
NEqgXTroqroF0mgIM4LRQ9pnWMVxCNfqtiTaaNc/mohUZyxI2RUl3LkYAVxO/xGf8Oe64LWULErk
z0ex1QyUSo1RT1o8drBSIYmpen6KA1L94Ah+IWcLQHpJQWOupGKLLCN4XzOzMAEa+HnYjqjEvtIn
XjvR8g01ER5hmzngSVnACg+ow33g9RMn2Yv+tlMfkjt90z/2Kcmwfuztgdfk8NXdydpqDNcpOE6k
o9GdeX1vctmSNcFLunP4GT9Pe/mmZH9I9+6PX0c04/jEOEgPI1XoKVgVEeGIdMm/A4QQ1S5T1jWF
BccIc6kIzbjszgpq94fy6PaAe/XIYFNhpVGe/ZsO6Duvf6gx0cSQi3kfiWkHvzSgR/Ryjh3gju1F
LFnrVyfePNeSVsqyLuqagdXI3+cJB8XLhQbqEnjkoOwToiVEdGvKEeEUgnxjakaGYar2Ri8P26r7
f7ha3iraT+kULIr7kF2ZlEiAc8S4GMnPGWOCIj+7dGVmgrGL3bvRuU6pb1Adh5asHbp/fR3xispf
RQwWfvwNr8jdKIYxaQ3b71PJeagUk7JCUw033vrEP/z2MHj66lNxnZRcdKzl64EbL1q6jm0J7C4V
s7sMYz0d4jPAZtHf+xIT1bHc7CQB7G2rYoGqfXyXdwVtMhJtrfv6wMuTLaaR5NknMGZHaeU2Fkt8
wm7Cbm033e/yUPzIduMq3bxjWAUbQtdO5KyjlXfkZV0X46w5cUa7glBQjCECcQ1YavtHC71OPT0K
3AfTUlwqq7r+NfMga19CmIUJY+LJSVIMyCSUUzo1cBpuw86icZ3TYATpSWXRDd3YoT6s7VI8hNfx
wXLuAeAaHARb2pQ//2Kzq6bNSTLiU83EkqUcbB3q+yymU4ZsCw+9ekLelqAtSbB5OabFNPGcJHM7
PS8uBi+CC7En6PfqATsIgVWBuRioJ39oetGkaigRK5quWt9AnKwmGfQulfGqdw1yF8kOQBDRspA8
1KjyaxG3KW8xnkT14T8EmTgvzco0BvzmlD2JJKQcoY2AVyACHgAcY8NjjYnnxDFpgVmowhdv3FCk
mQ3YA/2u29dv0XbgEZs++5sVn7HF6maTYmi2ArFnA6lo1Nkl4LfLwKdIuPHjosPQ9Gn7i2Iass54
/BhP2iG1tCnGwLg0mgWn8LGnv2R7HTj/izaGpbAJxSIZUQam662vafXZ1Z6MuW+YUY/2WgktbKjd
KHRbc5ORSw+AaUeYNs2XYHCKeUFHvTKKAoql5xBrj8Zjdc9LIS36AhyRIiqqhL4LlbnMWdGk4Th2
UD1AC2L25w6jTAoACdQObki1pwstrjv0J5e7fHexo0PuoFBkc9RyyVLOv4K532OmdhdBxVfU7hTE
HM4Z5rgN58eUsDadzxOyeLyof/FpM6fJyNZSOjFOC1jOi51+HlqB6psCEOIOLX63B5ELjL50lHNy
jIYOntZXSNZ12HyJd/cdJsZzgG3rmxRjmfvYzm2427X2fx9+1nCoMrbNIV+KdXOMYHOt8VKzEqcC
8c/ENpyRvicrLiD6UlQ4p8KIMosQEvql0uE2lOTnnUCQ86XYYVKT+hTvo51RcpNYSxd+TpIRZ17L
Cca6wdjgqL/Hs+2+2e1etf37dqWu41+Bw9HQJcM5pzdp8OzC90ImouUL9A4FYO3Dgv4ejzE23SGn
PoVoH9zk2TKDFpK7wCMzLbZXoWkHQcK27Kk+NG3eHUri2SjbItOaOXZ1EjaoxvKYXDLYGpBC/k2T
MQZiOfYhphimwEikzdF3fjX2iDppxq1MLd++GamJ/Zk8/VoPvUAFKRueqHrMt56NpP2jvot4rVGL
yomAxVRk00SMzVBCtjWIq0qYroCSkZXomnisFzxY06XeUFy1P2SYO1CLo5jppTcFYpjv7slBT0iK
rhZHodKzuHfk1+MFsPcXQvcGdZ6mdBE2Ycc2Ska3VfXLZLNud/4lzNWosKKtai9guLXjkWYbcWs0
xD8infjeOhO6oXbXoRzxOKnVSAxqvIWr9CC/HEV39Wq9Y9B5haIRbT9Ft7OPr6Kr0AcensYCui2k
NRMXc5+spKnbtMBH2v6jm5JqPSHHyE6QkfaTKBGVWwwEBgfjL7pLruhO2jLTO61qzNyKcEw7lNJ8
0hwDtNjLrk8D5/LQrz5vnwWPTXZraZ7nmdYNYPNgGvab+Tt+sNzeI49GsaNPn/X7sKf/i2rpUnQC
LpEUkHVZwwPkmkllqJpCS/z+rGMRX3NsDuPRWqGVBaafl+zgkWLkGXqApi4GkBpdu0c/dELi+5rG
7t/EkjOW2LkfQ8UaDC8K+3NzIW/tptippAoJ+pDWPFiSxWh8ToqJxr0kjeNMBEtT5wt6KanvtHj9
+1xwnMWkA44Jgf+Uuja/WpNmymhlugSIKGhHsT+YI+AoqkcJBcPDvTGQ3P0012imqDbR7nLo1ryQ
a9G/6LqMdlFTFbE16FpHvEKp1ETBRTBXmoyu7CHDc5++ymhmbOzmxxR38fJyy5Kd0WQeBPVoyZek
Bk2N2OUjWqugLr3Tr2L39rVbDCdndBg/pvkI2vsWcq3dZguoyJqUm9T++GdEGL+iWh5wXS9gRt56
K2uXEFRsUs4pTU7jmymfMcKY8tG6ADahAY3SKT6UrUQV5zYT/+VIkAgCOImBQXbGbaHEnqv1pOzi
Z/wUYFsUMMWbnW8LHGlJk8y/s/KHEMNKCjSNGAB1k38EKrv3qYUkeI2d++Q9K3apzX8SLkZs+h+C
jBEMLFWJszbozy8//Z4A9FG1Uc7t1tW6v78txOnTb7HG2EArQwXBjCz4Mu1HiE1bjx6teKiui6HZ
H27YBpg0usj1OICb8PMldTJ3UwJ8F4/pHUfjlhXCABayJEIfTItRiAFtwF7m5T1e0vHRX98Z9Ed6
xsTBbZEtBmUzKow2aCFWyBoTFfkgNCi3+EQ8GQcTsD//jA6jBGOeRFFzKfqzcgrOOpIQpS263N0J
PG4YBRBjsZMaH1SsdQxU055ozl59ETm+9jYVS5xc8cxbtONF9i8aZBYhwASRypVWJgHQ1G2RLaZH
YQv+vwZ8q9egKa2ozRLcFPB+kevdm7a6eU0eujWvfXkxrzcnxTihPC0qX09Bqp0ybfmhXvsrZXtE
Q+pm9xfouvDqM74Y7yMGXoRF0iDm/VbugES7Sn9bDhbruMJD4hQHpExvC3LZvc8ITiZxfmCKr9aR
iQNrNGIGVEtQicpX+vlH/FE76UslEH2/x5bXdiVsP62AlLv/+4rUa5YZHwUYnEjxKrCcO/4xoI/e
OsYcP+/FsdiHpKuarAFBBlW3r8ahGaODiNWfaOXtp+KJ77yEjkDFjfaQ7RIPDyDUMT5zj/KmZBc9
ypwqw1ztGVliVaCaf3qHna3TboXKHmAge6dGe6D1cPs4F2P5OT3GMmba2CZikPaotPm79r64swo7
Qp3GWEkOtiV5REddamd6NHj7q5h0TpuxY4DDxtRfAtpuchfcecF96zQ/xCkF4PFSgktmRteQ2ETt
UhSxTfJaazPfl4ZigNb6z34JyFjB5hZGFp3MnAZzdKGSxhKwPPtzYg/HAk2VKx9vzu048Nwmjxnm
zIYqSMKkA6Hnjr7s4uObgrZJO3wC4HRB6AmP4WeOliyFHXPWGM8W62HQSRNrO8CTtj+MXbip39aY
o2/4dYOloGBOi9GKS3lRLs0IrRjoC+Bq73RbJxNWo8GHFuaxxbi4S+5Hsa5n/dlWRvviyARtSetP
z9GBQHhbgpwjY5/MmpfUYlmCqZjY4REpPcz/f/BqgF+tM2zMNhMd21oz+iYwmVtQ2d1VNHZ+/izJ
BpAISuCcVTsanGZPxd3Jt9e0P1CghD9om4+/SkHPP4Jxf1jlcZHCCrryku0NEh/VdyVFyr11eKZr
uk+3uGVcnxekseJJk1IeCjf2qb/pB0LXa9/9WLe8TrnFmuScLcaClKYXNlECas3jwcXibJU+6iRs
KQYuTp8CL1xZ5M1AcQRzxRgd+8o0zpxP3V+k3AgkXHH7cNkH95LrNu8laTePP1JU8XnIYosxC/py
/kOPkWWct5fKiECvsJ+B8F7S8teR0ocPTsZjsct5ToeRotkVSVJeQAeg9fVdIjvNa/tTJ/IeT/NH
BX38a/tU3Z1ot0PKwB1QKcFpcj5iMZeIdR+Az8Jwifa9FFpbl14MNTwP394MIm9jH7W1x8fHkZTU
36aru805sEvfLrbl6XP9kP98QL2NPlGg4LaOj2YienqA++Bd36UX1/yzJsM4O/MkNks9KVVcHH3V
74bNbQs0mc1vt2XGNHMt02GolALLN7Hf9Ww43QYD/QZHaxeN3IwEo0Rpa0jlxQQDdlpS1b4AxAY6
dJuNxRz7XEqMBiVBrhlpASLyhfgr9bTFlueHBw4ny7d9xgrjy4s4Coc8maSVvqcGpvstR7f30tMW
eFqHPKK81/ai6caUsyEZlqZizzXj0z1RyatW8UDwZcB4oIXQ6xl9//bmcfNo0HvnxyvSZ1SjyXpb
rwaSZmTt3wEL5oMj3iUlnH8H4+nRNWiaCRYWnF92b6JO844oDn2w7M+CJr9t7nj1l+Nj1dLAhBdG
kmVFQ8//tdLnsVfqmdkN55cX9OyMAKcHBPm4xpBSDyQ1sifOe4QRn3Z1Qn1j9emjTAvYJ45Scb+C
UapWLptKR04bM0WKvgqJgdH5348pDVzLUe9XAFs7iT8+L2/xL3rB7qnPbteRsXV4namLvbFzaTBq
19RB25RtD2nYB2wsJHfxFnDsKsGnCCIFDBBWPwNOGP98JoeO9K3DE8XCswf9xtAA7C+D20F4fn0g
XaQHrerV3VkISLKXt+0+dVQshtmF+9qx8ASpVzJGR3lp1O+245osq//6pR07DWQ14uEAzM3eJAl3
A9x3Iwgqpq6JyEzrusgmBkVFaXXPkJDeXJVPlevd/Q9p37XjOLJs+0UC6M0rvXxJKqOqF6LLUSRF
J3p+/V2ps08XlcVRnrtnGgP0YACGMjJchllxQFTp/X+r0C0RSoUSNRJ8TkVVlbRKzoCptLhwhrgR
tuhA+07Np2Z9QMfBy32qU/yTBEnQ0bysaZpC8Q8LGdqZUqiEf70d2ydLdjG6iBnY+2SmGDgmQ53t
wg3yGVV5QoYo6xoLiVnPQvJLby2CIo5JkJ8wcoOwBxlaVFAjLta8i/IEs0pHPN09AoSVYwJRPegz
CayqnJBsHEQppPJUc7aeAbGDlUa46ssdanSNh497NdIzUGsX6epRT4xtgVqqap1iW5wfod0LINlh
l7xZLzWzspSFgEVTdrafu8HJiv4MmAgdTOwV1u3It9RdC8RMGTACMIlri8X6iezDDe9pcLi6i6Vz
X4P3onGeF/YaGxJVW5grxiJ3fZMhSxM5uVtqVEhyTqqwLHKwpjbJVWCd0QuP7dM59qyw0lYM9aDX
uRRqX5za9nowsv936TvY81MyAsuJDAA5kKoSRCABnSmUM8PGzBPnn1GiAXKBjYUG/SdpwPRYE3oT
0fotHcpd9bWiXmbAhHqUne3xbMJzOtpr85w4rIjuHwTi50SUNyg5LhL1Aicq7QhQdoiQW0M6KMAH
wWxVYBVL1tmmL+qHIGXH6hJrVOMOBNH5bUdW7mkExMZixdoTYeQtCylDFp2kuNEVlIhkrNF6P1nc
q4+9vehgUK34vzLNP0eiDNo5aKu2T65SsQ2+7D/f5fL5vlVmCh5l0voiyeVIh0A8l7sCXTzmJtkG
lsmgQh4gv03Z34NIVK4+8DFP0hHxRlo7dCMrQZMssggtswF4Ugjw8CW4PxwwLCg9kjPhovo58jLL
M9nLZcRzZM9ZjUETgIQQgREVSov0rqqrREL16blJjfWbb55h4zBlaq21B19C9zRnnOzNYm9gxM/l
sNDh6+yyxH0CqOP2R1AKBuRF/xzrVznUDW4NDBeAHOTeazLfPJnZHKiqe1aoMPG4uaVJ6VibdmoR
82g7yC1k2DCseXrxrciZbQJMWrtJiS63+5IzgdZxS5HSNl4c5HpWI6udHi9ohnw7HdaliU4e+EEA
Vyw4k8fCowtwi3M07wif0isZU5AczbFflRp/wabHh3i+kOdtYNz/adNOaCQFlHaWSiAEeQopiOad
9R6vu8WA7pXAAXLyfUrkjL+0Z0SI1tFZcwkjPe5QKz6eYULPCwaXGVpD5xhVv0xLKQaTC/vYqQZ2
sZ1NZp/879aYm5ukU4wKNwtKGeuPIDtvwQ5RbY65vZkVcwarq4kw/g6/rgNuozCt5pVTVhS4mLW0
GPDUx2YgJvLgBMuQAAJ4mqaik/RXXVg/dyVWG9aY0BsAfWhWGBbLDqyogKgwdRBSQsI/sohx9qvx
Hh1E7YJz6JOmlARt1byVO80SFhpzU2f7ZHz7rBm7iZIOXm0YBiNIAiJm6Cm7JsjNRU5I4YrgKvCI
LWNjtpHtFjBDzkHb2Bt/I89ZhUhpwjncUKUM2UxIQzmVIBjFd2PNkEnrVlpkhcbaOZ7WEBbsksDP
KIC7b54s1Wwd4UE6dOaf+NBtpCVmW1fYL0Xsb+CcXfWB5SEnb3rEFMrmFXEqzfoUTFmWWD6KF+Ya
rcqNhQA3CLHqjDcTK3W1fVIZ3P6+3k9UTMl9yGjaQGwI2H4qzE3l8lKkIbyZiLsgy+7jDabiAxsN
gSqw+tTFoTXSxcySAfjWM3uKyW3/kr4RddqXJrzaXXzUBDhXcAEzwnt47NjdIjfUt9TNXphYM+Q4
NEGFI4V2UjQFZfz/kbjHft7UvoTjysZlzlu1i+eVIS9mQBUOHNbz6jqT8IsaT7YbCzosEz3qeTnX
XROrSMvjtaIuHYAPCFhDFG0vS8Dhb2ZubtveDk2Xhm2+AofxiRlITmm3MvoBlLYhPs5OFalCVHi2
8XCjgO9exmskzjaLtDBEgNNsmL3pE75EUjn0QiJNQ5aVU5HYpRLiGmOpsI29LVpYuGQbK7KzrzGV
JQKYHSs9OaU9Y3pE+Ud3miYXKdJSlRwygzF+eW2Qg7QYesI6FKUnMYeC8DnVkALFHqs1FuvWJjAk
ovk6nUfzyycBX8lVK5yrbm2lxqvsCpatJSZ7VGpKgsenpWxFNwDkIRfJDxEW4C/Z6KJuHlDKDT4Y
R57wcTf3SMVFJTAvo5BkfWOvQ+/GGRHQ4BRIfIoEWyB4TNF4OpiAILJnbxHWoQmBgc0Fpqc+8syp
mSsGHa1KSMCqgCTiBP7XbrTcjzALEAX9I7eTQYQ/kClxG7ipDyc06beYCUCzt8/smhcmQgoC9vKX
LsXumV9xvhyC7nN3fNPWb6hl6xjo2FgGgkASCBK8kPuMn5RnmZM1NGtj4IneIOpHXCZU/amHqGHH
cL6tjFfTf79PY1KcRzQowzDkJdLoLWgkXmTp5nlj6p/3KRDG/LqwEQXK5fJc3evcJezhWMR3s3NZ
XGKdgLqYklOQjC7I98GkmakvNsz8wgQJLLHBEL2gKpjUpwdCBqnCfMpM6B/1A0kCITdWop9NmQdu
ixWNKgYbONTJH+/zbSqrcUOVuppzQSAKNFAtF4Ir2TKOt49XuvmloOGl2TF9xIRBkUnnIbpPMK6B
ydlb8xlgJdkJZc8eQXP2XLv1OkGo+VGuRIxesp61E/5IxmIrET3yYKqqUkKhzUKs+/X7/jFAW9bJ
ahlSPZVquPk+ZbLUWRU3XYISBbc7PXTzZN9seS/5DPAOyBhaOjF+ooxp0VBQZx4TkEPC94/L5fpa
D0EG6vH88ZiZxtz4WDX2Kl4Zr5jnMFN7cbisUwAufyKBw/odk/f3w1O6TzXSQ2xoxm4kdBqsnXYf
AjUkMPRNZ0SH/V4sYapXGBc2DmFqJNvDt7b/XuqPn0sWFvFE9Rz8EHnUykQJ05PXjMbIDcuRFipJ
D35cHLIteL0d5o+p89gtkTFwXXvVWjlaWCpEOwd9/v35/F+oDa/oAEngZOx4vl7XiPyg5kPND9lw
zZktNXcGaLAZUJhTY+ZmQLlmvZjFSVlWETcrHCcrCJ5v9Uau4zoR9GLA/R819y36fJOeBoj1HNCM
jd1ar4s/h0XrfS8AWPwKAJenyGC93qYCTBkzqn9/A5GN0aHbeOgJRP4AI7tuEBDoRrO6PArP79ts
52AH+Uq9GK+XffJwMfr5ITVZoEPTlz76AVQAL8ldVSTnEkw4dqERYODlobfX77njJOY+NAvLrq28
AESevRAAkQbkni0ScqwGuutEGeVsbvhA2cxSGgJFLHEXz8/rfPVWGu99ZgaGOzNd9NcHD1j+3mCT
JFkdEsETMWSPeQ2UCe043ceubCIKqDz19ttWd97LdWfMv0LTtSO8ai9mdjgAsnDHUv+pwAgJfQ6o
EpgyUzGyfysCg6SXUSQPOLrsKCZ3RqPy5fD4kgiYzKzsFqAkhzoxVIaXmoCTQIlSEmABUYjFJAFF
NlTaS4oMNQ91mwnmCSUZp1gna2z9irazJ6RDImOhLzDZtvC82ntmZJOmMpOARBExq4NpKw5qf3tq
Xz6f+qQF+ZkHU7PevneY8DIH1warjcPOY0nYVCbuhiAJlkeaVmjxRZMHEARGpYGaRvJ2sYNXZnJ5
KvV/Q4d6oIpamCQBlk6g1WItmeGisOA9vncMiZ0KMpDARoaZqI2u0vkrMQiKvilk/lFNYatP27kL
SQWEjb0w79vl348IFdKBPmVMQ6OxnR560rGCYhiyGNEMPFJqYKHr4d8RoCyQ31dZXl9AwCp3/fGg
7K3735+IKW5PQNkWX+vTrr2cEVMshqVhrxabQ8/w4RO3fkuDiou4PLiUMqHBH98eGuzwsu3IePqX
V0GprHZWhCKsCaec0uhfV+bABGL67RNvz0Gp5SmaJdWAqjJiEWCiurjvBQoVvbFjDtP9zujdUqL0
MSjCYVaooETgdApzbqx6y2YwjHn1lDLOOFTisxLX8rwW0XaY7lmzP/e1Q6AHTIJ8SIpGBoH4j/4H
A8rMVjEi/beOccwmgUYCC8UGmcUGbJKB5hQ5oXnyPO+T6YR+x6C3ZKg4RAgRBZwqnGM5M6TXDe78
ujeTRWcCD/WWDqXscpThVSnhOMN2fazN4/HtZHrbzHzfrp0cfZIdmnm3cLS7+zZgIgtA6KLrSMcj
CdlDSnXymaDqFy6DIGhPz1gwYDhz40E1AYn9Ym9MpnBPi8UPOUqN+JOYY+NeCk1dOzxZxEaKfC4W
GHo6QAiYHfQscpQuZUA4l9GrjMg9M7i5srW8lpU/m/CftxykVKnnSilJZ6CRBKb8tkDrpYZEf+mx
6hnkJn4L/F/WXW9y5KdjFFQiIQMda91hViRy0CRiGvYhRAZdt1j6xRIMgXoEdOpJVfsc5PD4Gpwt
ua25e/FSb4XHOlbsYNckqxltAkDmhpU0yBW22g86B5Srx2esQ3q7CuPjl/GBJxZiHxPrJVlzt9NW
/YenlNY13PnS5jIyBMOydkydEUpOlIRuz0M5WLk/tXFfFP2j8iQjenXm2I8oWS567ICNaDIl5HdG
75Yc5WtLrdSDU4orK7ABEWuw2+XOYsQME9X7WxqUvTgBas2/CFDg06reo4qzKgH044QuVrzAvfP7
lfFiZ3PMdDyhRUF9/Q4GaLVmimzLzLo7ypTITSqmfVJCQI/xZo3Ji0dkLY2Tl2+wgIJhJaedzY+c
UHZk0AthVvLEbDnl035LdrV5+32writrv9rFg6XnAPEMCKDXfcr/4Kh/KFPWRQeuSagEUInYwJbD
dengYreMS514c9xcKl3CjnxkHeoccnq0kHR/NObIa6CJHD3eS81muTqWwaRr2aLCV2pGfEAKiDIr
WJfHBYZjdjuGwZzo6r09FeW6s0gqfU4CneUyMeBvts58/tCY7lfl7fGcWmCwSUdLH/N85EruGGq6
HU2vAOXZVqC7thzH+RIe3IeVTVryI/OZBe3DcHB0bqiTFMxUkBSnhfUSmfmCJQaRxJDBq6m/dyDK
rvRJH170E3EF1tEpTfSKIAGB9b9YPHzIXcwBPN8XehYDKRuTRkoV+hfQW6N2jccvUjzG8HqfxkRm
41Y6KPNRxqXQ8hoUawmhf4PUn5w99q87rp2iaAk3/r37/OQY64yn1VkQNGAEA8EWT8fbx/ZFltQ8
ziAbYWdwrxWyNj42PpiCyroz4lp+3dmIEHU8TosGQfYTCAae9GsnsZG9nWMntvu6sLGt+eAhElp+
3ufp9GNvRJQyk7KeSmqqgSiwAG3V5N1Xc7HbVayrm/RzIzJEfkaR0IUfZnFFmAh51FxY/i1i1grJ
ydYyF73HzEVOvsh+6F17MEb0upDP+KQg9BLjuTCqlSOvYCRV5BUw+GnHxwUrTmbcnkSZrrMscHJT
g6KMVXHtC+OaJr3Z6DxU1NPqRXWuiQ9fWpwte/5iWxyfmje0+bBs4aSPHlEi5xxxDg3fJZIkoATU
qOwIJCjGSSbN3+j7lGUK6mCWqREsBVrq1lsYpi/ymkAeA0OWLHfCokWpblByTX0m0dUzFkuTcvFb
7DmPhTt3kQtdDWaL5edYcp04Hl5prAiExUhKnavz/wqEeAhd2WWwkaFQ17Uxo2tqxB5wjj6uSXei
be6hnAJQ5E/WGSYSujC5o9ui9DZXLok6O4ODomFpfzDgs+IXgLr09AcspmCJ3kQe94YaDXquan1V
CTqRcnSoDPMzj2GaC2Z4gDBtlu+AVfE+vcMTt2R2HE6HUz/nlKmnU1kIdSJHcC0IO0jU8YWhdPgV
2/S+lzvW3AtDLOmlrno6S+MAsFmP6laby8hJM+R+ouv9lo+UtegwvsrzIW6NALwCwYWkok1Hs1l7
f6bDjBHbKGMB7OHUl5ureDyjQfbtbTtHxQnrmWrMMZuYMGaEGSzOUcajVvtSaWbwVsEZSUNUElkZ
YpbAy5TJuDSA/gL+F0nlAYjUcf7nQJYtmwuLkchh+V6ZshA9sLAA+YPTIEFpWCWWxV0O+pprjJLZ
uzvtnXRMWsgSpro0So/DulbPwqXq0VJbraLHt/Xc6EyM6D5uNqz5738Qir+06AUjkRhXgTyA1vIZ
8N6kHB1iPbZbIV0Nd2/jhcKwhYzD0ctG+FSP5KBERH1cJxvOfDNyUMLQrjubMyhNW92fo1FO/pKK
PGBc8epahn+Q7VNN4Yj0onWfyvSDHZm9/1wW3XOTz1Bdu5SgktlH+MjHN8daSmu+sFpzyG2/3mlb
s3+xdt734byOMhNhIYOlRBx+h6I/v4DS6/6kaiEXg6MXC1u1VNdj1mqnA5ofCpQmizMu1849UgGt
idY/awvkx8D4ct2VgSYFrLgmqaMSMHSskfZpC/JDl9LvtIl5ruHJDbbfwutl881QahbnKJ2OZa3l
9ZS4sBM2ggFKP3jcMUhMTCUQ8/5zBnLGke+vRamqlQa305pA3FkFRuzu3YfNZY+8zX1R/Adz+EOK
shun7tziwQV2od/u7RHuGJsKr4Z9mbyz3P907u3vufDauj2XnCdiUJD8pYWi+ZwADZCKNZJSJNfA
8CSMkyl0MUI4qUmSEB/5pm99rLyXUOgyrzlLVjfIdCD4vzxUOMpodOdcHrQOPAwXXwUTWe++QCsc
5evlMAqA23B1wQoW2Ky13BjOFsewSdMZoNHdUBahmanYmnCBXD9jDAzt6amH57a2+WTIG4mz/tnw
KDRgdS+Gw7lIwauZ5+Qnw/cwU0+QLVgqdF9NUeS+FbWoxPswjUDnYi2Pb1vn8aFJUOjEOwAr4E2G
NRWJ0t87FWUUTpXYpjw5VedYb0v06cKoz/fh+uvxvN2jWaAXja8vwzBLtCNhtlVfLQ8xFox7rFQw
8xYpyzFT/DLySZ7LAnRJPscM1QyRB4O5Ew0wY/uEDvdb5jYzIQjlGeJbNMCseWOLHHpnuFgU4YHF
B9MTsU6VJZ/3PbNyzeKMbGKIZvrOJ8/WDOMT5uyNc8ydx0QdYFEh4juikvUdHpREbJZvBZnQIEbq
AcDxhmB8L4Cdeojc+wrxD0+iv8bjGkOOKMZaGUcdyXkB3oakhJDEcBsC9mBfYBYdZrVAYWgg3Weq
iYHYXlowUosN/YQm6mNvih8JlmieQ/wXGQXBQxr2OdVgCOYfcNmviwVe7wfbNuYnx7c+Pl7Qj3xE
x6G+y1bmp493wGJh40VQZ8x0AsO4XntLRvxBykxNLip+7hKRpvMYGhA2Y1ig7lR796/iukrujhZf
3fKIVBW2mOo84SqWlmNtSepin7hOuHxDyhi51VVprWBBeNM8eBbwgLzQ2p2fWEU+hrmni78qn2Za
QB7kw7ywfINgcN0/5nSW9cfSXx3n6JhNIFRC2YGjsYEK2O6IRi6C8rPH7IRRwUlubDN8AMrYYbf8
LzD9bizHNUIY0a6qk9ToJDmEuBPLbteqt0W7cWl1Lus2p4ulo2NSRko9lf+pipV2ZS1P6FTUVoaL
4cnaND/l+S6wPp+ZiF/ErdwRIbog3GhNFHXkvYwEh5HYgYG2SPfPxWWiWE/XZX+Od32kjTgpJnqp
KCooPXPuETN7a/I0950X1978sfE2ty2GevxDCuWvpaIrwUUgYUUmKaqTkgOIATdUsVw0JOyUDcOh
sqwiPfZcJFyZ5zPI6HP1oRqiDh/jpt6AzMML4PUHU3IAPMU4IEPzaGBEGJoo60jAWGRm7ilG9tj3
LC/GML5Xzzq6tSCu47blYGIsq1WMAR2Lxh/TM08Mr8KKA642YESnqiNl0FCLJWk94HjBY6I/4Iw/
jAMxnrJoTL51mHUdnqOUeJPkzxodqLHpzp215DrI/O4DF/0dxsZGLzgWaaMvi0GcFeLTTeBNhepG
qYB471pI5mznkVMtP+A6Sd8360XLiCjpguwQ4Nqq/8ldorDnPwB05L5hZj2P6CJsVPv/acRxsHII
PT+6uTfMPwvyPvo/rDhimCq6KTMAcnKFBTmkJBpiSfBlmxy/ixfgdKMKxYZCZLhxugAbcV2siR0x
V8sccCD6hnsNcaod57HbTe+nHjAKeSuTUS77OkeqAmu4ttLUbe7DXAQV4+nMssDXlv2RjglNp1Q5
jwyHCIDrbX54RLDoCnPDRgHKAxTE93d7bUZkSAnDhNDlyur0v3KYuf4rDD0gz70Dy1GzQvzri2d0
uPwkznJNuB7ueNwC/QwbO+DOdFPekNYw81tvjRyTj9f7mzHMP8t8XUEURtTrvDtxw7W3Q1n4rcHv
8BaVW1gRhsoxTD69XPg8K+oqHJBowSMpAzoVBEVilJcnBV8E+r6OBYEC9pXeCmOm6KWq5kTNAAc9
D7cMaWB9nopy6rDthUrF51H/MvZfpN3GRmbN3l2c+5SmXfLPQegJpCEWAblfg5KzTWxYp8b4QBeY
Zmzw4Nt54uN9ctNV+RE56iXW1T7HheRg13mXs6W/zR4YJBi8o/dkquQ8BXl61YvzCmBh3+JSTowA
mwA3QLb8ZubaJj3I6EhUJicUKr2NJNCz1qS5AbhWsbnCtNbOA3oh42yTkj2iRdlAKRETmTtd8x/H
2kakPZ8jQQ/cOsws4PlynxpTNginR/paYfPpGWN9SNBjJMV5e8cjFvXXs2G8blD92i1ZrJwuQYyO
R6V3gFWOnCXpsUGzAeYxwE1XRnfDCvKIHI8+bzGB9Xz/kCxpoSKdPMJ+co34y6WCOf5yfv/rLNmg
zARg7FJN9MnXgXTJb1JD2bPSr9M2fcQ02lYMnVLoOmg8r/G8Bc8Ad2PtMSqPP3g3kOFBwBnWBpbj
MXjH0ma6ZIQJa39WYXAQ+GZr7Na2eRcwsiyvweAhXSbqswAaTR4oFtqH3gPUG+Z7JC9Q48U6MOZT
j2jQr6feDzfpWRMx1PNGJ9mCdB6uu6Vudmgo+yYxdoR/GWdjHY0yHTM0A6RZBWKWdDFmMeYPWEW2
6ffy6DyUxRAC3lcDkmfWvWcnth8V6wspcxutVyThUQM65b7EXzMZ9xhIGY0iaPte1K7XdbysEmPZ
mhKamB3pldO2xdwra4YLY1KkrEZ9bsokFEHxbL0Bkf6rA5iBYYdzdJYFOcsCT8ZpI35S9uKsxLoe
XrNJksnvX+AkkRRlSSHz1ii7ASz1/2Sej0sgqZDRlC9kD1fmxfQOSMwxxJCpx5QJOQXn80kviBwq
u9A9G9dQl+FNyC38s1z82oPid7NTGaWgIRvLztOf4neG4JF6zD0CVGghx0XWJGQCYfmWfJWOjPTl
TrOfWbPu0/MjfyVAp+tCsRDPol4HHWwgRWYVe/qQcGtN/ZBvA6N/+GidZjEsxHUQowTieYxT3rdP
Ol03qopUAAoRqJOlnZlrIIFpwMB78pxxX/dtE7ZL3jp/mdNTQSBm97Sy1meH+/AslthNvuhGnKRM
RTuI2qn9HxLvxnyuYu/iUgH+iW7xryWrT/O+o8ec6+15tDxJuyyE/K0HC2h3rLPctws6R9mFVFRj
rfbBLh0ncX0H7c+Gb/d7xvWzyFCGQRr6QMgGnEI0fIDfbrA7XFgtvEPIegdPd7mMLoeyCWdBz9NS
AKXabBdWR9axfQyLYm4uWYcirPmtuAqeUgBTUnX6WejPFCHTUjxKHX4pPJwNgWVOCVPuEaCOEspo
Ky0iENC+agvLrIGCy9xnMH0xfw8hUUVwTYvbi9gjdBXezli8tHqwXxcmS/kZB6HbY8sBE7eJDyKi
gRJd/RZZYm4LLz2WbmKpAJre0FJyX+AmrYDEcQR/Skddl9IavhWTigzMPQ4fWERsigs8oe5TmE5A
j0hQmiNemrBo9IYcCjPmaN7aYlhtjpQjspt4RsWsIvK0cx0RJFwePWv4QTvxTY4zxSDYm2u8M5D2
rgzMDmBiFg+3Z8YJJ202ILlFXdR5Be+JW4KaWJ2GNAKY1XLNmflrGW7OGMfuVRgI31ZzZljOokfL
e5ldThLB9i/2ISBm99fcFVKOh/6FcbLJwurPyWipz+NmiHUfuwqWebNEk0SyOHieOt8xyEwq14gM
+f+jGwPqnqDLFRhYL47abn0y89b6ZLUdT5qhERESX4yI6K3qK60EUKzkO4yN8GERMPV3MkQZkaDi
fSSb27OaKIDibICwUpWm4cRfgRvIc2bcPxlujUhR7luQtVOhDETmMJWgfMUCYNuk0L0EqBhkJwOg
tgSs7uRwm09rp0aYrl7KFuPaGHJII+3HYZwF/hkcFWuMH+3PxkeFWVfM57BMyKRvHx2WslJyK3JD
UYFQjEAsfG6AwNpYDSAQewxcXwytWticwzjcZPAyokmZLV3mIizDAoNb2coAVr45fMqfeCGSLAVD
/ll3SdmPWrx0XTwAnC7+Ex2GPyzuTdr40Ukoc5GHMnaa1ES7TGIPsZtllXsf52tr1eZPhmVK1jOD
eYwT0X3bHYDYwkwni1TW+ee8Mx7rr8Bwcs+XTEChefIjgx7jiHTrdoDFaWoZwSJixBbYKvESJt8A
rqu6+CPaB4vV7zxdwvphqUwpeiynAaeeifZZ7R/sqCIv7tbq7IvhmZ/3z8YwWzJRwpHZElMlFLke
pNa+66hOwvg8ka1fsdPoJFSMrqlxEUoVZA8NGjEKqK8Agrl/AIby0iFG12hDHhFeOfvvf/dlSkXl
fsYHeYYv+3M0MJeMLXXXIug91lBq2QTAmdZCfP7ZIpCwmQ3cYyvbrN/qwdQORjZfrXK7dpStfAEO
B3ZesxSX4RZpIFJ+FqBONYPZqy8Gtsskh9yLngf/cGIVVKZbV3+kgIbjTMOqLHuebAuyzrlhoCMh
NdL94cAEemco6rXNaSTNqd7NuEQDoedn1cCWFKvfFi/3pWL6ZTM6DOXosV0TnW7d1fhkRmufACIc
rxQnRX7vPqXp1OyIEmUG+KZuerWF8qyP63ZBurCqVRo65dkEihW6znYH07RfN3s3l1mkGZGZQpkF
KW8wpZCANJDleOeNjMS7AJJDIh0wtaZl3T/ptV/rji4olJnAdH/YhjE56dm6VIYpGDghKhLIVTHD
CobYK8S5jGQkninVpSYG4+KUax9B+8VlDsZOp8RGV0fZDoHP/ECscaAeqMUvxbpoDBNruFiOkGFe
FcqGpF0paLWAiLBdrBVTe4jNBikdDHn0FtR4KT4wa/Yss6VQ7r5OirzVY6Jix6O/mIc23giOMMdI
BMmYWZm39BaKA6fPypyxrAi9KYaLRe6cSDis6qE2YRvoN/RMrL9jdZBM1/B/Lk+l3guzk6I1vA8J
EY3TCs+FrRNZ9dPc2HOfGKnq3AOgPM5PrBkFlmFRacNSzLK0Ib7ydILlMlw4fXRdIEPDmgtiuEx6
2UtWi4I0i4Cqq1dG6BslyyWzDJdKWQ+57KVsIHDIJCQMS2PwCBQeqS29nSwtXPofeOjpWN6QrsVo
uWONNzO0gob47BU/beoTyG+DHZJbWIrGMFcM60ivycI7XQ36AZLYWYORPIUu5pnLCkUyBiFGcKZS
ViS8KIlcl3A1qVW9b2yQuH8QFqMoXT7rYVlL5GUAoJrZh2R2i6TBnsn7RFi2kO4RIB0xlVqAW0vL
X8wC9OmiZ1p+/WSQYdh1GoQ0y5Qsl0KEM5n9LH1Xi/xsLJjjvdNFbRmla6BAa7pE96oGMVelEkEW
R2N2sJQdBwN83txYoEZ6eNrUcxGOi5XpZhKl7qlWM63G7jtSByaTdbt4+ajNpY8QGx90y1tEhnfw
dix+kujit0/+e1K6a1UvZ6IsRNh0KB4c5y19lP7EseE7f7LaZkQb//De+SFFGVzVx8ImtSHnw4YT
wThKLhovnlvNVRzor7VjSIrEOBllaE8Auhsu5MX6fF6te3NwEJBm6z4ky3qYDbLTOvxzNiqIyysp
D+MOxPJVsnlPLfRSl6vVy+oV/pI5qcgiRk4+im04jHnUogbL/rxEI7WzbltsB3rwD4LFGefA3BVL
5sITFjOp0K3OgbiYEBjvYbt05s7MHPbYBvnNSq/9g1P+4SMVtpV90ojNjKCgL4FKuZ37FkZoCF7L
BUshgCjHIki+d0/8Kds7y3lf0jKwMlEtH3u2TuG/lXoqeCvCpkkFnZwI4+epM9vHawhFYi0OoWP9
N/Ch6LL/sVx0X2zBFdWp5XBRACgqDe1hReAdAXVzX7kY4kA3xGZ6HLQo/iC2WGLuI3y5/3WWJaS7
YSsghuYnHzy7YCyWzApgyJjArpI5PjxO8DbBXL11n+j1o3dEgW6KbXwxSGP5KuLWUVhgmxx24bwT
cJ0OE1yhWaH/cZXMUUg9A2jHOrvMvdCT71oVK2BVXsOKnF+d71jQI+R5hNnPEvB4qZ1g9TOBtLx/
0Mm+bVnBdlNADGKZhEzJPPpWi5PSkxluCyLSvGcmcNCgZvrmS7EeMF4dOPUycJTNZwCgSM1mVIum
VG5MnlIIras7MexAvrQxamiz3Oikmxl/n3KjTc03WkhG1NH/7i986wGdb2djRTLKnmKz3mbEi9BS
M6JGJz3i6tJGokiYuc4P0UvxgWaPoDQ/WSvSGFz7lfOQCw2VI9DBMqEMDW+nL4ZUEA917yCUu+T9
sB+KEwpey7Xz7nwp88ojI9uoT6aQ9M/nmXOf4FRUOmYc5TG7rpJ0LkRF73h0rA4wFlFh3KcwGZKO
SVB+kleTVGkTkAAczVKycy988FhLByc9FlZdygLSwyh+XhuPRs444C9t1wgcbJVzXMJU1fZb+hra
wmupG+G8kpFAbrHX9NvzOSyLLJjTQJOdTeMfQKlzG1ShIs8GSEaM3NH6vXANPJx51xhsz+MfGDyd
elWOqVHaW7YzGUlyHBfE7LUFOGzlkTxhyZJ6hqGYkpAxKVqRBfQCtSFIiaERvZyN0y4FiuK/Ow8d
//JBzQPdF0RqU8XkI18ZGgDHLjAWu1mOe2NWNSYZKAl4PPIK4LDpdsg4xhB8y4OgdXzzgeyH2MaD
f1aZ8e+UQqsjQlS4PQRZVvgZT24KTtRxZnbpGIcDazbm6utpwzGmQxmOHp2DiV/iQM9LrFF8yx9U
L9p2gVFaF2C4WAffRpPzwVQcoLjBmzEfa1OWcUyfMiRKkGRikoM+VtIjCxcc7kvIpBSO2EgZkSye
dX53wefPCEW5eW3Z3oUJK0k+co+HVHgtCvxsKFoQIcuyj/x/bHy0MfoXlsGa9I9jfhF+jgxWm/ND
AIBo8CtHb9qAU2GD6dK1nxZe4DBUeDLbNSZGGSdJ7Tv+jNITiTUA/IClf5IhvDCUeLJZY0yFMkr1
KcswvgtRtzBp8TY3QrcxJWv1kmIm3awNft6yHpdTuaExRco2daHUCljFQDClMAWvQ7XMhbS/L3mT
/ktFjMbJnKZh7wKlWeJJCLRTpeJYDQFMEDfZcSbjPMyW+knxGxGiVCg5c1jJGUsEdOSIcPv0UGKo
f0AXwPKBQ1kSahseuOW3Z30qNouT5BC/RH9Em9IvJUsxFymLkJCKbCKweZQ/PbgyBi9ZZCgN8wHL
lXI8IXPMJKPbv6K34Rswsc9MZk7a3dGBKP0KQyEuCx3MfI5RcEOjktMBxEU3XdfdQMe+dx4LqHly
ZmosKJSWAQBYj4dGweHahX7dZDvseHMnowPsX7KR0rRMy0sNu+mxP8DyHwZ3dcCB5LlmsjSaxURK
v5oZn0dJJ2Ag9018Qc+nJBqVbTzZ2GR4xt/QQKRJ7g5NFUvRKFiZ7ckaxIifdA1CGpQijTTYEw4p
qmY+25yX5cfmu0X6rWBv4pj0MD8CQxci8i6SQv6Csz6XNhb+BRtnXbtiYhShMexeuZfdM6uZcrIS
Nz4gZVlypcq6IgZJ62LJ1466zhEtYZ4+C9aCcZdMYpR1CU5CLMgBiLUmJu2O76IlWWeMjsGe/Dvp
pCsS5wQzDEUpQ2psggqZV8bMll68TwYZok53TBZdeSi7s+xrA+zysnLWqdUth4v5YBonPNY/u//D
+BFTHimTovt6JHE8TAqkHaAdnaVuYMMIeg6ThZPhKbpssY1OxMLWq08aRQch8IwaX9euHb2mFe+D
RbAeOFOpjct6hyrVRn7sWIOM0iQ/f2hSkaraXM4RL4KmDFhSg7OxFw5l8A/NWJwK4/OTBYBGuPX7
+n7IUcKPqFzTBgHkBHfYeMwBtemYZ8RCSt7jihOURsH3C5tsFieA7LXTW5iG+2/kUBHhtrBOWVBo
4D8pbvvGJ+KOZe2z93SbPMmYHqtQm6iecuzJbF/Y7fiTd6XomoY2bCSq6NRc1+mClgXhgCaPeIf9
2jaC/IMFT8OEJ5302CNK1DVh5LSPZxjRJX0Rp+0AR4NJJFYRcTLViMVEf89DXZYvZWmaND7BEThl
Bjq/Qntmq7rpr9LKyHsrvxiKUa7wRvtcnsKN3piMS5xUuNEPIAwfKVwrNUohnCOs9KqcIzaM4Om+
+X+kXdlyo8qy/SIimIfXYtRk2ZJsy34h2u02owAhQMDX31W692zj2mzVjbO7H/qhI5RUVlbOuVIC
udzmlp55d8f4QFrYXkShjkZEhC9HJ3lSdnTaEGU6uxAI51jUQP/tkU2OxagsGdOSjRXi9oBzCPBQ
gWhBLNnyoq+xqmcgmUdPKIs8bvKOyHhCcT12ViKDm5gpK4mU2q/PdtCuAsgn54S39rx7J2RcIaXB
fhg5BSlHfy+J4hUOEN+9HSYgXv+gRePRfX2jG7VD8rxcLtE5e6TxKewf6gCfn0BNsh/ecM1PcEB5
ThqPCYzzFKGol5klvmyjBBo83QesBwQCB2/Z+byi+75jlQZJE9E1sihTUjUekclFsQbIKRR8xq64
WM/zHsSEEGMgWhGgSCIVJvBwU25khUQL0PlSHsuV7nIkl774O/fKgn3LRZULqYJXsjpeNh0pgooA
slLe8UKSWcypiepRWdUzxp2pD/TlA8HE9I8KwPyjzA3XAcX9CAIbwL4N0a/gKcYwaQyGxU2Y3mhX
SKlw0+azXuiEx4weEq9KLGUJVewG+t3esYDWC9eKjyk/FN7oxqhPHgOkWUM8Icnoo8SIIy0XM1yr
8z6ulNaz7JuTHT+rEeGiGNywP+5dLKOSGsFoJFkBOVqJG53YW+wW8dYsbGT8ktQJ4N6EtikHldMS
PND9ku53enrhBbw8+WJUFBLScto2kC+FrDzL00TbhbUGJhV32JFjWlgc8fGSmkM+4MBhRrzzUkyJ
gPDCdxNs+Ai0t5bXgs59p4ziqYqiMYqMqsT3i589Rxvogz1wbK9EWPMyS5zDsXjiqapHEFhqzGqy
Om7kwhY/K9Q6sQWSaA43xJ71+b9llW1Gz0asfFVE6DqEMBtsZVkAMG+zezUJVm5Yi0+ODuJocLYV
vRXg2gkXKqoICLHrqScRIO3pACfHVtyqmnceBduELhhWGaYDnj2SFRhz0m1lJWCI3UlcYBMvwrMd
AhDQu6JVU07cyDYDiE6Et0I98/9yMHyiE9lG9SiMMV8m4OAr1UeeRjqh3LoUVwmW+QCa6JObDOU8
Ro1RQWpap/LYUXqYgEn3wzYIgOvHYfJ8ynUiPIzmSYr4VF1LMHkD5ep9FMgIFSugWCb7YMWNPzie
F1vezaqkLzUDR0IHwAnYhWgI4RUjZzE4ptfE+D6nq9GhOxRe87i92unawEgebBeKXtKDCJjzy+Lr
CYXj0NZdntvF0zFsP3t7lU25rUEavd+35Csgktcoda245onzCNnSbivJp0w/Q5sNS88729aAvcLA
whQWqGFghxbnyc/pM1PFwhldMWVVERlJ1MyxwFx6fnuIx6NjIQK+kstRPaEI9fKZH++Tm+12mJJj
RLIGUmxkXkBu8M+YSVh56HE0ARyPNouIaJZzRhe4La5oZ6qxMDCuFN4Sz9xJ+dn7nH4IYw6LuEiK
q3Z7geiITYDsDng/FMS4FfRZd3VKiRFaQ0KsXFNKoR/vlZHoJxyOpmtSHlbCbEFiSooxhMM5lbIu
PI2IzBPSjNiqhZlim7b8wLH7QuRjYU0ZJyCZzQJPiLKpmzEvO7SwgCgevkAy4FEHwwe3rEjDbtZg
TKkwvviI5HbZWRAcDLSQwkns1wHKmZejmdUwUzL0MyaxRRbLXdxQMs7GaRoCocS6Zfz5QsiEvO/n
C09HU4G/dy7GGz+3staNBggeFafcKGhg9YNkW9if6eYT4eP95zeb0Zsej/G2c60Ih1ijXDw6nQix
X8cUJhFB/yfPl5izB6ZqWvBtNeztFpmXXmlYSGLmBeXkBgA87xvFOy21TbsQkbFMYMqd+2ebTalM
CTIv2ohRzYwUEESw5lGsoT7ogS6LdB5VnwhgVtyM7PzlfZ+RedqCJutAvcJe9HH7AvRrmkRMnWqV
rbMDpvh5HVSzhbnpCZnnHZ8ELREqLKNX0A6Oh/0f2Kn7jPyHB/3XqdgHrXSdYF6vlJH59gzY9+Bp
8Dkk5l/zNwnmNYuXCJlsFSTomPvRgfsXGPb1wJs0nsW3nHDsppsnzzlqyqTIJSqER6/bp6EDhxKL
1pAyf/38+uIha89GllNyzGPOVT0TxQ4X9HKE/XR0lO0BfRZgCIHDvzkfYUqIeceqNEqNSRU9dG70
FGHDWgJ4VwL99C8JMe7BdVDHvG0rysBxnZ2J9ZQiLUH70Z1P3g6jWbSF6akYlaGZYqTLCZ4T0MJE
exvb5ZnUgXowll97441uafx/7GnksZJRG5HVtILZQUTgiV+B6wDwqWdaJOJdGRXpvyl6U5GhCi34
W6w+HC6nXq9VEylCIPJcnzRXW9qp7OU+11WdfVwTSsyJWjlTIxPvC3emvaYYeMOwm7DAHD1POGYI
aaKsSqohyhKWGTLqT45PRRM26i1qOlQf1u76Vp/RarOKPu6L4Vy32w9KjObra10QClMDpdVx630c
mted5f75TRB4Y6lBbl+Jxg2GZwwYxrQkUTItnVZtGNEPxbg8l5E1HnQEwy8CKe3z1TaxH8U9O8/7
alP5/zc/9clTj3N+nCbqkqWi0qGK2i2wm6itZBhOUqaWIp0DCZcHutSWvA3Owy9ApHOB3m5AuIxk
/qDGXGNUFXU+9K14S1CVQJaFHftleRfyEZHU2wHtJL9tVXz7VT+YHkY0KxszasEKgfj9a55T1zo8
BUmWIVDG36CdG3FI+h5ArIf8EYVowwDYF3KAaB4bXp/gvb5wg9Y5h+gHRebsQyek0RimIi2abRQn
PFB0UdR8uDum59yTH5QYES7y0wiYsQx32iHk346jI3++BnYbWIdPqFOZYiXZaDXk2gr63JnrnRJm
m+aTTqva4gqmtvZqI7tnFR09iHZEXGPwZS0oKP39a5xzonVZki2MqgGYxxAZ6yRnUIB6B/F9cZwP
9W380J2CSIDKbEgHiA2ayFmFFieSnQstf1BlrIdwCeVLLlGqq83wkDzJZ+DTxs6juvCjdY8ADysl
YnfAhmY0BjqX1WfkDKv2g3f4GaX44zMY7Su3sVoL7VmEqvKQdskVIkVIu/S2gJ5mdDXb2NIeFdwN
KTd8pb9d84TpjCRnGIIXy64C3ZIMbrYs7TGIyMfWiyuioSPhIc9J6cD1qfz9svftB8zK220C/B0q
dTTMRrHItLNXXtZmruDwgyOM5F/HES5lnEMAl44TWA02TKE2Fz5tVhpRSAwolMrLNhaGAOCu+9j2
t8E2GzhQwouRgWPckgP1wu5wivVvr1GZW3p+u6HO2YSp0+0CRMfcaZW5yH968JujPVHj50zNTrGI
gwPrWSOY9UVtwzNJygt9uISoTE4IlZWldmKIu0dYJ9pC4qmfaoK2kLH0OOKt0ld0j3mMi1uXsoJA
HGd60UjvgX/euMaQqosl1wbBpaU2MNkwmLvBFMvZN99MdFB95K+Wb6e9fV0F2PKBPXp2/FLt7NN2
73TcEjDvehntU13K0Yp1fCE+4ohKByaFsDyFazrm5ll+3C7jH3Tx6Vpj2xc40S5R2sHWpw3U61j7
jQv0Vyh0m9jm+qQSjW4kNj8Aidfxhlrm0lg/PoJRemkaWWVtFfgIpEW6vfx2OrjPX+eP/yZz8IMQ
o9ZSI4p7y8RpB9QAkebx6yD0eix2hjr7vG8/5sKoH7QYVYYZ2LyQDKrKHLrp0Y2ApLCmgVQbxD7v
ZPTH/ibQioKVUqYk0wm2n28H2zdiyxKpNsDtlbb++4Vb2p01CRMSzJvRjFDT1KoWD8IW4vCG0ThU
VVHatDl8m5X8CR1G8q9Kf7XiC+isHPoAs2XrvcXQuRwyM44xgOK+OcYIfmbVQCykHNMN25H/hA6A
HtUK07vtQnCCT1pETbZPTxyq9OPv3RMj6a0OGA/Jovckuxc7gS8Rwp5h6caeV52Zc79/HJCRdRPA
YKdzA1KtfVsZBD9YGDGF/RUAqA6bfHgMnQkNf9Bj5D2vuhh7YHBvCtmsJHTGa+5b7fMCUJ4UMmbY
6KUQJgKnevGcMCWIc0W0PFPDz7kpDiHW4UxVM+q6FsfpsXXj9U/oRZ8pGXs7hwPE3RrBEYubVzgx
fahfNFoYglhrN443PCirEFiQa/J7AWeiIEGzuWUb8w03+UfF/I5AsoObplyc82tCb62z8625bj35
2Dw41fOX4HzGPnfF87xa/H537EKTy6UQzZMGgvDw3t/PxFtEJAdM2J6fS5218hNSlOsTropjiubP
E0hVTuPRRW3J2cZkqkV0O3OF3SlZjXb99DU+B/vC/zJo58ILR4p4F8tomZN5kurKoKfdOJJz2bQt
2X+1HzAC3P3081ZUFVUTQacoIe7+edwsjOrKNEV63M22ezVczAztg9znJYFmNeeEDnMmMerr5CKA
Tkbyg/SA8uH+8z7b5sPMCQlGTZ4yTbhcMWdz0Jd1Ra6b8k+2OT3/joNlkzn7dotYekULiZzrmveG
JnRZnXkWc61VB4TudYCU7olkXyjaYTSL9hjJbm0SaVe7rZMdXLei+9eFpyviYPLMbU+dfZeTL2G0
aW+0qVQ14EC8Xh3rAxJgyhKJE3uPZjSOUZrzHRRJF9GPiqoKBjF/yg06icRQ00eap6kyWzkTh+ed
zKZEFFlGxCzhH/Xmj09eYo5EnqnlJn0GWC3Un6DTECMdIr93lwmARmOe/3xrNGP12pQic5O5Eo5p
FhngX0KUj2xcCpKbYAHa0lwtXR9DR3/IOiQPS0LhMnV9+eQgi/Cp7wAY9isCxIVzX6JnH+f0e5j7
FAYl1fILvmd1PMZIwJHXh6UchNwFcHNWeEqHuUxD0aMI7T24zENE6O5o10rthe8TNDIKsJd2+gcS
dOYBANwczDv8ZjuKhEGAb3OhN4x4eHPcHrwbSnegAm4ARSSueab3d48e5cNEohStTIehBL2MOO/v
I9n6QBfOycNz8F+1L+kTnrINRZcsiy5i87/Suws7N0QXbu3bX09XtEthLJ4jKnP6dUqOcbRlsxbO
EmWleHLry8r3dzGgZX+/2QNaeb7sRva408KzVlmR0T0hSTRzyS506lDjxOKbEG6VAJhacgSiHcbJ
yp70ZxslLd5rmJfSv8ipTPPrIGeRbOaxdHgZfOhZbKfPrkTnCeU/qJ1vMoyQFKOs1V0h0LjyPU8J
NkBHjyJ5FglKqZFDV47wDMic2p7wke1/PaVXE23NoIh6ceFgXQEWxVBQT/+RIl/btIB7JabbEt3l
8XQubpqSZsSmN/tKqS1cYVsTiYSL8USrxgjgUTb54rjhsybjW1xU9efrq0vzopQVRLTZXx3AUKBo
x6Ewm9OeHofxMuQwT4C/Bk6unF62473k68el+oH9tUG05c+Rzbn7U3Ksx9HB2F4u4B4ctW7dp3Ya
2E8hxgAX91/33HILKJNvmWQM0/lyrYYRS7rgpVG4SkBH23TIcWeuMaWPvU+/9ti1/ckd9J4rS/6g
yxigqJH11KQmWCF67jiVGgxeZLuD93ZeLJv3gEuRJyOMJQqNsuwuVI0Zuz26LzEwfZ+TcxX+6YlY
k6N0ydBj5y+UiNO6Al4a8tM+14OffVaA5kcRQEUbCNtUaZ21Ru6EXDoUshNbGEUK4qdg+bw8V4QL
hDUzGI2ti9+0GJlPhPGExEchAWwuIdh+k9rqMXzlIQTNms4JFUbU9Wt/lS8tqDjmmYi/9WB/euVc
DX3/f7POExKMkHdqNeZZfZIOV+iiIHIPF3K2zYXxLtnLRufiQsztkf/BOEa4iwJIgwrSbYfVxcUM
dtXhXdHRzDYiL6GPBmBSfOx2KAQ6qacBs0c/JEfMdSyW7nmhl6RdwJBzGwFmVcqECcwDMOW8wdYF
fBTy2ZlbB4rtADzticPqWW/hmwrbaKnlrXFKBlChIe5ms0gBn9YRf02Xj3MRv2Zz9BMJZZF00rHW
z72Gi20H2xGfJVrcfCgfbdPjQs5zHp5O2Tvx8LoG70638PDgMTtitEgw0eu22+Uguf9N999UfnTG
numnomq1IZUOlUmyazCONpKbA/nSTxz1f9sS/7eXoRkKwnRAE+hs+qPKpXODpS/SQauCIniw+8hW
VyhE03UBvIrKbBitTIixx2qjRmnTEs/Qjh4U5+yHC2VXBP1OJVhaVyNwRS0RBTPlMyP6M0cwZ3XA
hDijzPpQapRQAnH0HWw6ryRYcWN1DnJ1Kx4c0rxRndBiVFqSdnqoFmcJxg1ozBvsXd0i/Nk1yCzV
bm/TcnjgqDuOtzf79HQV6RYgjmmiwTzw6NSbRRc1UNcOCv2X14Dz+/P3903AZNxks9WumXwFAWf1
vnn3DsOZYHUosfMgJuJtMzSP5HwgMCHJuMxNKEnYtNRKhzS3Nyvv46zZVeWbDw76JFI74WHhzXX3
65iV/g8P2V2iaR0W2lhf6M11XiHb6yXQ/dzelS2kdZ3Pcc+RylmlPKHHeMmJHFbtaQC9eE2ry9Gy
/6BTflnloKzHoTWrwSa0mOdXxKmqtAVoOUjIJS4q6BjFQBMzd7EKl4vMW7NOVjVqSg1J3KSRo19d
VUbL79l7bt73GXaR+FyzQ3/xb3pscjbmxUnoEDyFFuQEu0BUH1hWwKdJXytQLVzb4TCS89BMxp3Q
FCBnhAOOtzp6sqvbSC7ssK78sljuv4DuyqE2q7gmR2OciZIiT+kirm0FHQLPJcH2ZtXbByHCNg4p
+lP3uMhoECOq6zJPQapB35733iwsckFWdXWF++ct9Q8Uou5TvG25vkORRdCSL7ElmiPu7ezWHkXM
PxbrwTaB8VoSDG0D+WztvvWu++qrgLRAazX23qJmZDnOiuO5zMGkT58+u3Y0OoWprreDBPC3zQq7
NTbbi/2RYJv0goKWunmwrIjsvT3v+d3+nJfJ7iDN6zaxlB5cyIi0xf7M4VbrVw9jzQ9k6Uu4x3FG
48SSESuV1UvAQ0Fsib60q5tsrNoWfPtSLbHKnStVsw7+twCzhYAR2+lDtQFF6B1NssUzSZ6LFQU3
2A8N2afL9qP8uC9XMkeSLUYDNRcAQ2gX0MQonEOzRweJHM7Ppb0w1/4v2862wT5390i78FrDuKQZ
VVRdBlUrE0r6xSmX8faSYm5ksdgWWOspaKTxbThXq9yON0ASzDef3Faxea94wnBWP8mqrscRvqBY
l4Cs+LjY+rYGu3k+8c07vCdLjGpK6//crEbpoJLlUb/qpXtD68am8KydtvuzO2ChefvcB0KMRp1y
oV9RyuZpZJ5QM4pLLhu17iXqmQA+o97mXgGkxuNNvCjwKvqQ7ssXh8UwLz+jgVa5FkasXWFvALMV
25hqGf3z4vJhcvNo9z0EdM7+pJScslHIr6BUC87w2AA9OcP+rsWKN9h436gBg+QnnbSuwnJUQMe7
+kUAAyM+3OfZbfz0n6VFEhnNE3YSFj9KHQxZ523Q5KR4lVc+Xy3XctFOhBzG/vpR2HbnL9Hk4//u
7Mfd48lv0dv0HAOxBoPz/uiL24fOxf7T3A5e+qvfP97/yNk2BSx1RIOlpqPd+1ZYmIR5fRdbjRSJ
VHGITxopEoIZlONGHDCAuWzfxPMGY8nc7OJcpmVKlWG+GCNAK2tQderYEXb5QOxqSbEu7p9u7o6n
ZJgbaJuyi88jyPSt/eGlyASji2p5auz7ZGajyikd6tJMmHhKGh0YQPQ4FjqfVbto7G5Z20vFlTbG
G4fY3AOZEmNU/TnKLekMVJ0D0m7H7ea0yyJbOqEpUyX3Kc3ZlCkhRrFbSdcUTSRJBzlbCDtUDcfY
DgXutNycvzclw2hvKSrO/cka8Uww47Xdnu0ddov4hu2SJVwfOq+d2tyKKI+JjCY/q9n/MXHV7BX/
Ddh2T6bNU5q8kzFaeuyl9JLmuKnVqnEcDTAjz2h42569WEM3ITcKp9LM6psJI9mWGa215K4wKSNf
0NixRWPHYkceX11AcQAOYsVH7+UwkW2bSbvyrMchzhdiuXtqL5ed/6tacjv5OK+Y7ZFJLo0hnAeQ
yYgQvKAbetE7l8zREk/IyXVhveCp0YYEXpVltmg8ZSijPk7pGOnQVGCotd1sMoxVol0xtmj/9Se/
Bsi7PkaJ9Nc8x9wtqAHhw/KKFZpcsTQDFc77r3q2xX16KkZ/AEK9VcuMngrTWNHZy97jrX44xU67
sEsDDvjZDbAS8eQ8uA+KvSzcAA6cbpDP+98xW2HSdczG6JoqSxqb9Gui2OjCRMF3dCFBnmP5gAWu
2fZpT4fvuSnGuYB5So05dZcJRSdmqkQxnTY1/ETZjWsvfVhVKYFzyimfzYrs5GyM6qz1TgAkuSwd
hJacN9or4AVaO/HQss9hIvWG/vbmJ4QY5Xk161bBanOa5BaIukCNE6UeDo1ZwZzQYHSloAhN2gug
4Ri/qzcJEO4nyclEB6EED05vNuU2vSZGZZZVUptJod2ylqp/3Ly/bxcYfMCyzrWLVPezvYr9f3c8
FjCzGMU8TTqozavt5I+lXdeEjquuuJBTnLsyGM9WBFZsaTY4Gzo0u4O0W8rOMzVv988za7W/b4vd
0RUb576RUtxWnJLrHxHlRbuTedjIPCKMZpSqeGzbKzU1UFZqYWvQVS/3zzHvVE0OwujDs1haAJWA
fqgcYOSMTukbz8ISZpMn33PB1ETm2Bm9OO4a1bgdZuW9b0dyxmHQKIBpdm66lUeK0QuNVApxKeFM
L6s6JJGARixkBVB/eHoS1hz+cTQeu5pLGrVYUoAbfCjHwKAFudQeP66x87xE41WKuJyXuZsbsNR1
lE8NOn9r6OyoSjScrnIG7Fkk5EMfLsjCW/x5TGwf/geQFm2siuMmW+YZ+k2SuigTz3uUGz1ucgMM
pX0syYLDw1kPbnIiRs77ppfj80WH6qOb26/uSCqvVdB6hN4EbkF9NiiaEGMEHism1SaOKDGKOtit
hwcByPr/nes7IcNYwspUr+GogYyAx3u8utU+X9UvwEtxOMybVxLfd8MIeyLXmhSfcTeOgajouDm7
mz4Gqq2yUY+nbeV/BXyXdF7ov2ky9hDLaWogxONwVB5qmTQxMdz8V1SRPVJfL5wT8qSPsYx9e03T
TAE1w/tAe/9utygCWiBCq1iJdVb2fXL02/9u67/PxtjGU33tzBMizQMQUqRdSJa8ZIA6R8FAcZQi
6KqAFWVuTOuNTEHRUobKlf1sIOo7TNXpC8mtq7vZkmSzK+3cOyx2OwCC93b6gjyxZgPV+mShodKV
XLcgDzYKLFxA1TnbOf0y5l7Fa1zkA0rSGHx1wrfHkwPAEQyA3mfwbJPOlApzn/Ipjy9DCSpYTvYe
Y6PsznDXxIUnvgTAHofabM/mlBpzn2l+virDGdRuu1eAbnJYLBbYqUl+/cI+ZV4L7GxL7oQc26+T
ySOQ8k8gB8Qkx4vgxh28rUFalPM3wxPaNgyypfMAZHd5Gx4rjTy6w7rGUlgMpQXF5un8CoSX+wyf
ez/TT2I8okrrBbm+8btGF4jFR8id099TAox56Ky+uIhUbNBWiSkwpBcKZ3EAeqL49jt91bHCusK8
9Ms55HUi8k7GGA61ufZaR5mtYOG89ZC79xk36xxND8bYih5DDdmpxe+jMm2hvqASV3GxOo+jw2fT
g1M6jLE4YdvrOb6ADroHNgcM8hPsI0ZjI0w6oDU/rfUL52BzCnxKkFFBQ9GWbV9Rgt7mYuciUfz/
RU+W3riWcM7gGoZlyRa2iaG/jLmkk9THuZx0MiLu1Qbrj0oS/+J447OtEVMazEXlJmaW0zNoILrY
oIEgawE7lZKT51R+Yy+/MAj29JUAUZjDx7nczJQuc3EVbG/dlqC78TwIvPnWBeLH5ePfkmGui040
pKMMMoOPuhOuCw2vcPN4ymu2yDQ9DqP/Q9ns9F4CHcwKH8qniETLPEZ3PUGd1MfaN3tfnckXYHWF
R9rg+8nR1bP1jyl9xjLoephVFVUkJckfVaRGbkMnnNf2D/bnWyAZizD0/7E/K8d8Olpk0/5qArVB
A00KxgKN1KeVkH8nKaxd0AtN0IprC1XiSatoadlnL/FWwCm7T2c2tJ+wkEUh7cdKVVILV6igbDZs
DvH2D/lN++Rs2ksTBKnPLU1yHjg7OTACIKoXRxzteMQzAJrXYuc/Ihyh03W86Id3ebdy0CQUEStt
QDmd8rEfHW+BBgngJOyFR9rrDvB3Xpl5boU1ds7+JSxsZ+xo9aJotaBH4a/QnnRDK8M+JDS8/370
129u7N7a3S9cN4nqRdYRnVJmdItFFxAY0ZU+RviF2G+5QEfb/2N+gHd9jHIZtQZwHDnoVPvOxRgL
RVS5L5RzIcr0JIxaAWh03EP4ZTQHvGw+1EPmcQj8gwH9viVGceSyUSGKxC1hDBiQcmDW4Y8PhIq1
i+Fc7s3MW89vaowC6cS2GQqM7h1WwMN9fy8cIMm5ln8C63iPi/7UHSFgW1ENrTHCsQEpzBtdSLRp
aI2Sxz2OFWObULPrOBilQr0Bh652VALs773YGK14o6DikYeGBiyzvi8Ts40xE6HQGbdAq+usNRWc
DBZN8xYf2RKjJOManrFlQ3vEu4el3a7UlbzCNMR92rP9f1Pa6s98Bjop5FYaceAVisV9Q64CbUdy
kJECoOrHqUETIH8N46xqNiXR1BRVQmbg72xuTDWnXh5QxZZIul7IAa3azqAQzX4QvaWNIUELHUi8
lMfs65gSZlitWulJCDN6v5vRQ8YIjSPk7Lxq/hLXi8ZYwmHvXICL+VxD1hTq8olMwNFqcY+2cBHs
pXCS2w9yoq4DwMbu05l7G1MyTNhxPjXNqCoDJRM+lmtcGS8g/gfOfZ+E4VyVZb2CecbbSSQUpmKH
7ov7hdVEwROKRhy3nMc3RiwVgHD2RirhnurH5HHPBaWce+dThjEW5WwmylAYYNgVlZ/jZhMiw1G6
gZW6Tzz04NlmzSktxqqIXX/Sxwq0ENduPMk5nLEwTsOuvQUCjU+eg8wTBcbCGHU4At9lxD0d4dB5
252vHnx3ubz1m3OBDOb0//RsjLUZO+C8Y0cnlQpnC3WZEIzA7Xe0WxMpX3SV+PsrduGtuIntOVM9
JcwYHtPoyhoJBhA+E/UAQ8D1H2f9qwkJFnGprc8x9pKCk2irKzzpgjU3akP1YkyWQNZ1+CDanLtj
89mVLkenc0+56UBbHDcvon+0vFSyo5KEO2SgEqwpuq85/kEV//Wub4HIxIuURiuStZy+NDqettmi
IxNJIYwvupglxBqmf6epbnmGCTktPSeScgG5lQOBuXp7zu/POVjTS2MUh5xXcTdgXTicVK99NzAS
VPFs5mzZYUqDUR4AZMjqvMMZMIu82XQLdAAuDtSOYDjm7UFDGyAmoDmGetb7nhJltMhgZnp2vt0T
ui3rxeggX4j0HakCF0WdzlXsZ4x30KH2+wIyO1Q7JcwolLKp4ky7gqMtbZqF64WgBkWWV5Tqn77+
ndq/fctEOorqrKRG0kMYBzdOPFPibzznKI7bq5+QEBSpsuQSlxcv0COTLOuvJUAh7/NsNtM64dnt
/ydEQv0/l7XK1yhYegfSB5jU2j3+fh082xbePjniMTscOaXIeACjKg6ZWNNn3Dnd6wgZxAJGDpG5
pTAYfflLV9wexuRYHbCoxkwBkSMtGHkf6PjJYMv6gO5y8vun0PN10gOMdm0/oNmQXFbC+jO/Ep5b
xeWv+tNr7QQ5vFgaPuRlo0FrbXuy8H8/rgF6gA4Wh3ObN0XPRh7TYzPv/VIVWLmqQCqPx6MSXH5r
bzwKHHdEZh631BhJFtLH7W36xTZCWwWql6Eb3BdLjlN1i0Mm1yeU3bkRErxksyZdhLHBPxzly7Ff
t6TahEBZD1ZxpaoCWD8pMBuXgc17Wjx1dIN0mdAItat2TuWbx6F5m/f4M3rKHrNDucBC5ifu5ABP
0tgeN7RZxpEs4WaAWeDlTh34vu2icQhOPC0vcxjIJcfEC5lk1Dka+MBBDIhsPzL3FFzIhiQRAci+
2gHluc0A8sMd7+GIBtvyBmjELmw73Bx81CMwrGP74BtPyK0Cpum+EM42uU1eEzsROeiCgdVAOKID
WzIGiv+M8rbDvTn6ZO482psum8hJb+pqqhiUzPsr5x3x9KDCKIROSzstG/DbrY08HzKLWDPdE0wp
PfrkdV38egBE0vC6z58qCqjPnYDgKfvb0M/kbPnJ0HuDni0jBRrLVCdMyBd8YJ40cpyp2xj2hE52
OleDWkAqYMOA3oVMCFKaEVaOPpprQtZv2NKBLS/Y8UKXG3FxUTixhUK/bkI9ToYcjRZUmyC2SEju
ST5gnBGmc8vqHL3FoqFISpedxRaUXhzt9ypeoDaJ7rbuoGp2ngPMFZlAblsEz6FTqaMyOZ6EDH8i
nXGJtXdEgR0v7pCjSho6u0VDVIegtG27dpAJNteBpVrkztu4ofJOSOfFqT7jydMq5fGo2yqQuuHy
r93kAMkNuPzlOcwsSoraZpnZUcPjHKWj+FWSerHFDMnJV6/2iCn9YFlK5Pkck6f9J/dyOQ4fW3QD
OlIiCAoVI3RonNwYsw0BxzGardZMdBqLj6JdRnW8DvSAzhU7CRHXczU0R5+pjM6J+/OQy+Itrvcu
u4tNt9eeHh8CmD3MlHH8cF7Ogm3M6IZwkPOYMu246YGS6x1MZ+eT3n/mea68xNKtR2QijHEempoQ
3cJs5JCxGxMQ7h+R+wb0s1+ufVlwbSzH2WI3/TXhWNcGjQBWEEfvfXPdbRc7zFkL/kNj9z5wYDji
wVFkKpOrKLR+HKUUzEx8vofCs6dsOa0zS7TA0YgaKhqpaqwkeUOpfP+EhkLOOeYdYcxuw7aYyNuy
/l14bfF/o0WzZpFKZJS0Qqz8sTkOwuz9TKgw7DLMUxIV10hBq8HlybLLR6xM4s3Fzl7JNw3WrUsj
BcBNMk6i2uJjuOM8n3ndPvl5xo2rzVLJadobIB0vm038uMkCD7odZSvHXxv+2sZ2XyxIC7jZv1k/
bkKYCQONUi9SEzd3QxtystHtDv3HkK4pLOSzXT/TfQT3r4tHkckLR1mml9kJFD8ONPnXbO7//LxH
PDmR+tNM1rUCXCERrAQyPVzibp87Fz925JRISIhhiD+jhRkHxVyetM96PxPKjMZVrichaRScDLPS
OWnH42/bLjbGAnBAdl15Ty+8gZrZCQVzQpHagIkqNMahVsUkxFnhEFywJLi0/TfZgdcTOLxnNq93
J8ToxU6IqUlT54UuILJBq43nYYjUfyQ07Ye1YbwQmnuLjC/XDtciDFOcrFiIo/8wrN+A0eGWzmVL
E9P7PSDaeP3c3AMyegRjJ5deE6FHAKkJzEDsXMTGvkf94DeY/sOK8uiDy1OOyLA+XZ1FIhajgacZ
udpYwIL+ry3SZTrakh/hzf36hatc0o1HvHETzitkPbrMautYTnBWR/8Mvl54owTzWeJvYWE9OPPS
t4ACwsGODRpiLmS7A9Cdjyx/RejWbsBpcl8DT2ZYxy0W4osiSKC5OqIXjHZHLh7J2iRvESZVubhf
PA4yeibJr71itZBQJ15sqs4eifopLUuAQNMdrhR8lqPY5s0cwlCgjFnYl8OolzppMUHeZAqCK8AV
oizk7SAov4HcmbvAQHj6/OQQnD/hN0FGu7RWnBfiBQQxblst3j8EgpQkjBIaln102MHfwhhwhQ3W
T3wcKcq9v0Uc6jdtRtlIF8ATDBJor/LFe7fABAd8rW5DgzlupXI2upnQYnTNmKRSqlBaG+cdKZsR
r37xCFFdpjgdzsYN5WabIzGC8NdVMpqmUuvoFJ1iBfHjVk/pyO/SuZKggwvGucPZYOabEov+VQ7t
Oc0qUFrRhgtPQGfTwgf8l4v8PyC1HQ45DivZnouhCfVKv5HDvmPd37x/kAMmPN/erg4wHnjk5sOo
yekY70UrxbHvJcpHChtcp9gVGHnCgff0uHQYnwU7wVo5wkz4YUX7D9BThF1V1SoHlo3Ka7qetwh/
iQY7dHg9X89DaoGUE4dEempegi+e7uceh9Ek1lCcYj1LQEOCi2RCZaF/gpZE70vDP7gn32dhFEhn
RJfRuIBOa7/oywu6EpewZ8Lj6pM7VzHbxjp5UjqjMK6teQpFSsvBEsR3bwGQC5rkJ+hWX1KwNoqr
ypN23l0xiqPqczlL0hQ0N7fu9MHGtAryXqL7fnrOV9EB+bwrhi3yB3QDpRxHdz6pNxF+Romc8iIe
qwLU0QSDvyCNWoB0dRyOw845JTt+iIXQRjOWUI/aBxZ+0k0KGoeRPIE0mPCnw2r7NK5wlJWwj/dh
CwTlINo/JSLhbb3gkmJURnMuQvSMg1SZBdWr9j+kvdly47i2LfpFjGDfvIKNesmNZMt+YdjpNHtS
7EV+/RnQjXtSgniEvdbOisqsqIzwJICJidmOUXlkjtn6N/Q/PlZ+3q4xJsPqT6qUXB7PZD70JFtk
rw6vU2QS1vJK6Q311iX3VSkPSp0qoPPdvmAyMGvxQJd2eQYp2ILIC7ImZ/crOi5hGMGBG5L0mdaa
5+NTQhDicdY8He9rJngERU00dfYctVNu9Kcso/ZYtctDR9LBLk2PZ8CoZt85B1dimDOUAYs/quCk
3ccnp96/oomUR8U4nSS5EsEcX9Q2RpxYEFF5ldPbYIFaVykIEecY4v95rCnTZvJKFnOK5yTwwSyd
KwgC5FnjoAvHSlAVvUxKc+4yVxZj+jsz8uvESqkT2Xg0fYaGz25lRmAsiDfh7OTwRra4O8k8AnJS
9mYcYCeH2eqozz6zpXAmOfKQJe9u89SCeQJ05axk9YC1hRaiKUDFNET8GbgTJ5M+ztVxMVZ/rP1R
6k5YkHJh9d2gufjFsJ8a4Mt/oMMU5HKEoyBUnx/pO2Ppk3I8NyDrUfbRmy5grA0592drn70nhOvp
TJqtf4tjESXLwo8GQcceijP9c7XZeagtjNv6DyVW55bcpiPuK2mM3U99ocxaE9JK9+jsLjDXl1F6
FybZXr1xu884R2cyhqNIwX1QK5CX0AfTAHsUWpfQGo5OHMwLUQpjzslNut9XC2TMiIpHzdfUghrE
ZG5sUC1BApQjg16gB9phMubDHIOsV1UsqoXOO17o6OizRL6Cd70mw8GrtTCmQ1MQsCh0LQmp3RHt
bLzXg3c6jKWwzCorfA0LAUgleDtd+E49oc3E3LzZ/bGYkqbJqgVKE1lWWGDWehistFMqhTKam88l
0sUtP4TlCGGvUg6qSkuranqVOkd8szz5p5WJPK+54PT3J3OzHJO5RmMuB01vYTmYKR5XuctRMKpA
twp2++OZWwNUeMNSFCyE8tQh8eCJm9orP0JMXnJUYMKLvxXF3Jd2qCINMIHKhY34qFcYy7bIDh5U
TRbBUnytcvc8Kz/owB2v0XAiZXUrm7lHZa7XynBqYNfhzG+AI4p+uYiETrYxMKHQopdCBhFzi7H6
fMN5lu9frlvRzNWS86RNsgGi08ZVR3sv2KnpaKPt/C9Pkrlhki9WcltBDh2GG0MHZM+pB6Nkr3jJ
1IkUx+2SmMc4EVOzHemSKE2m08cLw7YMO9eJwy1PT/j0t7KYF7nzLV8DNAHChyyZj55B1OewdDp5
2WSO+c7Zw3tzeyuMeYylehwyBVQaqJi8bSz0i75o2/ETBjdACodrdDmawcKx5lUXBX3e4oXsHQ+4
huqTCAo42+Ys6v7Zv1kUC7V6gks96iXEYKYeo2giwF7h8v4B0p7qZuGLwVNEeo8fmBQWX7ULklo6
tZCHue5VvFd7Rxe89O2EYJkHscfTRIuxKXJ3FroSgHS0ILQ5fZvklZ4Tr8VwwrO+3ULGfAhaZGSj
iSW9bRwBLVj+osMY7YWPi7d7HBVksVRNQ80yUcOKevvtaOw8R3b71kWqY3TdeaNxlIOngozRaKU4
qJugQ/xPVs6pI+Z6+JPw2rAn2vRut4+xF5VcDIneY01vmgTdW40nIs4wknwGmn81tzFfOp8bfOqm
e5/jVixjOoJUzbpBpsoRduTk2xj1TJxfdAbyzozzRluM2RhrSVX6nqoHxtEcc2aB3HC3J7NZrGM+
4I1znx9LU1k01DCPsvRMdd5BW+Bnb4FJtB48QKWBXnYUeLmOiRjvehdVdmqpljFbERZQETReheVy
jbqnYTvSk4W5Ut5GPlZHlYVF7atO7aSEKgoGVs4OirtgL7Oe0cmLXxx/ZKKt5XZhjO2wYDky8MBC
GGq6ZFxXIRyCBWZV6pZ23PLEPb7YqsjYkLJWq26kl6Cu1o0z2PKyJHijHWOzjmwMv50ptRhvQx/7
qarI3G8pFiypb+E9onVH1En+JaIfac5RSPrl/2+Dr4rM9R4qMPGoBoQA20O0k9wtAkwCDzu1tVsJ
mQ7OTnKcOVVk7rVYyrWY0usGef4nGrkAnw6gtpcZeEIWa4xd/O+XyNxwo/WboOxxCRy8oLsNyTb9
wuZGlJybfUnBXVXhg7o0/WaEFBCQL7OBoO7RZIQIB22G1xMpPV4I+/ipVi9p6CuBhhk3ulDj5Bxl
t6n2iUDGDWpi3FiZo/sXJ+9KzjBqGrzTixpmf6sDR8t528ZcZAETyeOJrmLzFn2FXv+U8/aJc40u
NvLq+40QSF+mDwmCReKGtE+Ij155ufiJpP+NQbp4IVdSqrBo/L6/BJXw4FG9OQPJbJOEnJhvIrN8
K4cxCmFWqE1hYjVvm2P79jm4FhlPy9apdForenVtnXyAjmwrfKw2K2G3WTl2uaMAanPnv0h/3X4L
Yzv0qOgx40M1I9JJO/ubLJSUAAKU+0bTMOuBkbqbJqr8MBFFCDqeA1cj1RpoyQFasl3tuQs33CaX
iXT57cIYi5GdwkrsOhxm9lboxFxGJ7s2F2pECs/6sDgmWJ6+YBpCddnUMETNZAnKojv753NPw/j6
y/JGzJbiF/ozmh/LzrdlRPq1PYA5hpI1/cYHzgsw7Wn9E89kETpLaoewuYhfnd9dPKSE3/Q6fQn/
CWGu+WBkvlq1EOLtwC86AxMvN4c4rST/RDBvdJQDUljV6DqOSIdgrG63ByzWUwBYtQ+MsL4uwYXx
y3nOJkZLqab8E0o/6ural2ZWnUcfQo90jK+2F5mN3pYtGluWOfibOaoybSz/SWMuf1Kc46pPBpiy
lgIcCc9qbfNWxNtG5lIbSa+I9YB3bLUBvefGrh3KRc0Tw5PCuAG6niv6CBSz/dtJJD7I3jhKfZ+Z
vz0X5gZ3jWwmUoWfn4DDSnGkLTQAXZo8MZNvsC6boibj9gIb+fb4hUTtm8YYEYKFJF4n2/RD/Kvu
2kXuJhj0fY3nvP6ty0QKYwpRWjZlSRZ1VTYvmfsrhTM1zMPIZSUjQ4p593SBXPlnUNm7FIWjYLtb
SKsXwQYtwRoYZb1zImkAKpZ2Xa+37qGbvfK0ZcJ2aSLCGEk0YLpUdgPSDOxaQRMgN9fYx9GJQ2IB
7fIELjZwbIPHrp+fY0ff+jbnfCc2XpOw65Yqa+C9YbcBc6zBeAotWgYEyXe8t9wEyMLA9WuJaVfe
/1IaY6Gbc5cGZQFpzq787N79tbBc/iox0Z443tBUnhXTjpoF9goR02gGcy+KtFRxwy96C3C9Mnc7
mYwBglIF/UEvna1iRLget8LmrJNudkC5iTcrNBVaoW9GBK83aB1URWM+YQjO50r1BaSAlvL2+zxv
IhLNkfk0xFm2ABQ1qBDHXc+xbFP+ExaNg1QAYoK5OPqAXOm12CeZYPiStYcn63YreVEuQiK/P/Mu
EP165v5YEkjfsLciWvVM5sb6fehrgahY+zQi1kuyhs68ctbCEcGmBsM+FeIx0yxAXiwEkNhtKY4T
RyN5MhiNjCUrb1JBtva1G2w3qRcta/szmAvE2KYp6baxW2AIh9sPwhPLPON5kGhqedJxSo687L8U
p69J7GW2poORXbFd/Vg4/KTJhJG5PrO7tFpr1bUUYENX8aJ1B8vues/aqqTeA0E0d2ylJMu44JiY
y/zpA02x6FddaWQmxHp+LqEplTOAM7P8Emnxv3pLyU5fANGfCCT76vBfykYK7fc4Qj5AWYp0rs00
iPTEc3Auo5u3H2SJKOQBXFVVKeQOPZyrDwoikAr4WuJTgIe372+KCdJhVOTYA2JiP9suUVwcl0vJ
Hl3AuCwDYIg9VrpLi9ujD2Dujo6mRetU4QPejru/nrcybTqJBSAUqSPZvJhtPAcTfh7ieaApBPNw
9wQqU8xpfW23W2WZPSGH9wwyb7JcRh44H17tL151g37Bgy9kuyrPGHFsihJfeBTd/T60EY8ceb3h
E1UNnINmmpYJQ00Bb2/PYYwCTa4q30eOfPS6jmjzcd5/nAaSzoud8MEt/d+r/6085q4HpdIUfWf5
eOvyRVQToB2JbrksbcsOt8HHiZzfKluePz7siajEEi3gaRqKpuqixVZJo/JknvMiV+lwFeWsUm2M
bgLFE+OFH2sc6AGNB7zjm9ray6uOBlx0KoH35nZrg1iu00JrVdDh7D71vy9jikk1ZISeOYu7D0fw
2MB7+P/lMDHPEJ0MX7Q68MbtxM8G0ZbioC8RXYmqsz4v+2OK+eyec33ubeetTMZ2yrjRQ1xibWBK
+jyBzHtRBd5/7o/dCmGCIFOQOqEpe3WvUhTiYpk60XPw7D8tyHDMXf1d/Rb2/8u9ZEKgoE79uI4g
Eq6o5KATHZ0ppePvtl89KdzWNTBS/Pr1WOjE4PbtOhnjrOehLwEqV4Vxhq0BhSUoOv/6zsLbHFcA
HPv5KeZO381LsGUtl6DKetYzYp3I89vj77gPyG4/gwmWwjo3zpUMPTJn4e7lSVkKP48FTF1D8Jwo
siGbliyCsPb2RsC5xl+nAwAG0TrleDttvl/oAlpoATBN8cKXv8O3uKKDU/zp9AlreiObsfdZ0OZR
nEB2d4y+9CX2+DyHYFg89+l9XSy2gMgJuVmle9cee/pvxax5VRWjM0bjrMK18XJnj0MFUitxPwze
hZyAhr2VxFibZMgKYaR7S3kP0ZpM6c43eyLQ+aLVC4ikZrZmv9LdjXIw4ykLztneB6m38hkrpAy1
nrcYzKe5vAB5prf0dUHGZ9fNnr7UNUXdsi1uMm0CpPBWKmOHBBXMBJmG/a3gR2CyieIBlDYQmrPN
IrGf3uko0PbwGi5DF/VYjuWdiC4g3RAlFX6MKIrsLFA9NpmZ9ljzyfG0eUCkLeUpha8CI8+L2ybG
1W+FMdawiAKjkUaJvmEUmnABDX7B+LPuACsdTSP5LLcRMHIrzpMafLVGxiLK4L0pTicRd3a0uxyX
Rnz9WNaopjzTVgTnsRZNFGhvF8mYwgL1PbSyYZFo59icPEldpFt5/WPsV8/pJ+1z/y/SsbcSWaun
llV4EnGGOpgZvgUYhIU06wCOO/9tuYMyk8/m1WYyBjC0sliWkpEuj9K8AeJgBGys6RDyh6x7B04v
qN68nzmv+3fa8l4JZqxfqhhmOhQQ/HakCPCeJxFA3x8EIEf/Wbvwr5evAtjfUzu2eZeEo0DsJHgc
9NLY5hAtuyBjBcBPYgP2VbFDV315rD28K8JiK8dNWvdqD1GAMH/SbYlixuF+rFFGcDG1/4oo8tnk
8FtKEx7ttRFg0ZWzwYyR5IBQkbZVY4F7gA8vZkCd2sro+Hu8xIkc7Y26svDKkaJVikZ3s3PMZU1k
24FEGPgnkAUKs3SeeYIjOFyEUvp6MLHIzSIZ42NWIBRRKtwSc1MuAWhFyAxzepjyovjOuRs5Buc9
mQoQbyQydscYs8IAX7GKEiR4GpJ5Oevm5/fCtl7+ovAF7GDifh0O1SZxBmItnrWdsTDd1FW3HC+U
d3U0xiTJTQj+lgwfkqAzZeN1izMoi+BeR+v1WgE59LJwUKwS/wfNglzVYmxTGeuZpCUQXbpv6JJC
d28xqwYEnSLQTf87X+WfjWBD8jhMUkttYelXK723AaEzp1l/bj/2REHqRoXZuLYIkyRKGuiShnT2
pzdLFrxLwrmS7ICgFgK6w/dxSZD29ySTdKguYI6UTpECf45j4HiaysIGm+KpDodag4IAQ6Z1kcCg
o8iLaCZlRP7zQdukjTVceLAJfiGDBnP72CZc0okPLieL1NyhazYVc3yAc/LSndZsxQWKNnOgPFlO
vwJcProGrQ9hXWecKPC+8HF7koxV0MOkzYdYxUl+/0l4pH4T3RW3P52xAA3473RAhtNTBPCA+OUt
zoSQyIYxPwDyBcb8l3OU6mQo/e8K6MxdP1vgKhYTBc9kuNZ2yRbTbpv2rVpLzvcC+LgNeXmB4Vlv
ZQw8bXWC8HrtGrMPn1QRnf5Ovh+f7HQK4ep7GAPQaJWZhCa2IPwIX+UfHSVT4QMUPHwIas4rzYZm
57GJwBGAy68FKw/8HCMIHkIb/TMCsvUC6dsZvPjmBazMpTUXSX7gbT3VlUdKzHgocRxoVdpgqUlF
HIOIdiM4L95ecdpZ6RO09KLsn+AfdLbhmV05q9f5q/3x8Q4zPNofoFviGRHOk8eGbrVSKD3Q/dV9
jOMnQOIBwJ7LOV96fg8WzY6y6VYU54EJA98hafMtrRYzMDwCJhO8GvMID5vB8a+pf3knz0LkLaLq
hrIIc6XEcxPo9QBLsYpyZ1ypzmg6Di9SmQ6LrqQwWpuD/S4NJYN6uUe09p7BAfZ9djGUGzm//dwC
cM6baT/eSd7C6N9fpZNFvw2i2LKwsHytfat/AInCUVDuqhgFrcK49qXMVDGRdaQYGnT29+UAWnA+
ONjk+/VvA9nGZaHzjVAZcUyirduiO3t6f5eAn0TpGB3esz+BCgQzC55ClHwV0J2xgHZJpLZt7Afa
3ll1Ton7jtwBxjrzFTws5GOBKZnbz88ODxBh2g24ksvs59nyw8CvQm0Pll86lOUvvHYhr3gtIcr0
Zv7f9V1s/pVqoP6Yl6IsUP/NAf88MgS7TeueFk5te/sXcLhZ4ENfgymkXW+BNrH8/QUcEb+jdNLA
/lsui4UyVJYKLH7/Etl+diDtmVkzCmUtOOns7fFlmH42rmQxuZhibCRz8CHLmm8cBdV8T16c3exj
2/LGtXinyKZAShOAk0EQaZdBBXQyFUcuwC93OYybUWmdUPRJrMFhdDZOaiKxbRIbqAjccvGkQ3O1
cYx9lPou9ZUBOvl23BwNr92Mz9sDPSWbGzZOmv4rUYyrARI6+GwqRDmKk+7gKsJj++1X8E/nP9x1
TZlHWoXXTV1UMYvGrKtru1Lx+1Tb10tUuQqiD0jkCG/RQj0i0QH38IdHeznpvSlgFNMhTaX01rcW
WVUL3T+NhQbvrXHCiA5CAqjT9fcNqZ0Z0Apc8H7BsPxwdH/qCK/lMo9PZZ26tIY3jOteOUdzZqDc
Y6CkfFqFL0FMHK4BnZjJsKRriczb09Ra58syXekR3TnKe7JedgegVfEs9QXwk329rwUxFnOMg1ZT
ZCwNIfFxoyEiPApzsSSj5eh/bGf+dnIyMizx7ww4e/PDYemO9nueomXMxlA573sm2hxuFn6xDVeW
NVbNRm2HjG41EG3QlmT//vwPpoXpsh4sm+0NVot2FHoq5gS/EOA5FFoGyFVr9wDcHO6ipuz01SZf
jNHVohSlPHeDgk1GHtvL3GJ2fgHrktLzurp4q2KMmpYHfmGI9EqSk0RAMPkl/RU58dlkQux6MXf3
PkwFs6OqiXzqZ/2VbIEhu8p+N8cIXTiIhp1hzUeWnMDIulUM5u53WaKFLb0RlJML0O8e8tVAmwd/
A0EDl8aH6Jny1VWMj2k0F48WKkZgBYiU9pz1ODQhJxvrKAOozguQp3nlmZcps30tiTEvaieYVtxC
0vgKP1BIbZD6eh1sG1qbcIg0w0BwCThGbcp+X0tlTIwlD5lxLs/aPrbIkDjZTGyQmhlB8vdMwbFk
FBx+eHmvqYug6pS60NSA2qwyexpXZ0E4p5q2z2unfEORTvyw7PW6RZYaLyIxZu82COJfw+cx5ix3
onHMkq5FM5vctZhyqAaIPgKZFz4FulGIREJPs5zTvKwcn4BvF0QPdjvPfKBwDjPOfk+dsoF2MXRE
oLdKMph7I1o5Fj6GBhLJgK7Ybd6Kl+A5TMnh0L+HKLVwtGqyjHUtj9nrLENTZmtA3io+wVsLJVt3
OoAuF/bpHX1qyF8P3nrZE2utAVOlcMPZgAmyucKbwpuqv8iWIqsq7f+Ujbv27UYGbpPcGftgrr1j
yvsbs9DPb0d1eVzVy5/AG+acpXMlMr5q0IsJRdgy9in6ckWVhMZz72nLhlbRhnn//fysjoTSbj0+
4ql66c1Kqfpf2fmsMkIfY3kGwjmAImIS9QjqYWn/PULPXtSFuv+TA3dyOX4um81cWPyCg/zxF0xl
d2nLp6HR5hDEJ0zrzXDCbGqGrpV9nzxFe9lB7WdYZR6N8p7rVTjTPh4LVCZu9I1AakWvljykeRSk
nQAtQwuYlAFOf3d2ornYucIhW3wtX/3t69Il4dulFIUUBBIQDTBME7ShPv6UKZ9JlZECsHTMkcoa
i3Y8poKFgLQU9opsx7L992VHyzUn9yy46DUH9ub8scCpJ+laIFuFGkZd6s0MAgXRqRw4LPGPILna
aoS35NnE3NnSRtwfRNSpn3lNT/e+MJapK4opmbIiodOZ0XGzNUVBrM7+PjBtb1NsT6+qG3uGQVJk
2beu3blI+NjZjrPL9+lMRi6j49XJjLVQhtxaWjTv1Qp8sUD7rW1ljqDb2W9EVORSj8xqb7bPHW8W
zGJ4jXG4eE1dS0ejST5LbeXp8VHch4yXrwL5nCqjaVVUGDU0u8bPQ1VB65/xR1lZz5q9PPBG8+6T
8owQdukF4IdMEUIQ7Wdz3G+DHFcnpwtd/SmZoeHRfDJ8VxuIiJkiD8YG2fJfYGbII+cxu1d1+iVo
cpR1SVMky2AO3yqHLpVzHctVfBRed987yjEe107uo7N1GZ45p36fqGIEMksXS60Ks07z9+dq3jRo
rOt+2o2xGd1qu832owtiW6Q55DlPLl3IjZ/OyGU8WjMtUpBomf6+0IhYk0YkjSs8Z08woLhUj5Xo
/sVkhDEvdN6dch/H6+9Xye/qmGwLAhD9nCSfvveeRDSJinovdcasp2dQXrzy5N+571S+rhqqBMRs
tLbTv7+ypW3QWo2ohsJ+pc785/gpX/vuQGIXTRG2ugQ2HzpQgOsbzEb09n5kHS0YoJ/29ffxPtw/
IrffwfZnS+h+LwpJ8DFFM0tKUhiuvLYTJ3Ii7zd2G7BBr3gUGPdjG4xM9gKHAqhnzEDYO2kBLKDz
2kv/7L0oAQfXhvSfqkK+dG8ur5bD+/N8nrrG19fgfB3woPMe8alTMDQM+gJi5+Ks3Z6CFZRB7Q+1
gJFw7y1AcDPuu114zLaqnSzNWb/pJbJM3Roeozq3ls1nDGqQZSkRh9tNTrWb0X5LllU4avRbdDYY
Ppl9A/R23DpK8baFXXPPgHZF0jtEQofnNE2s20JeRZLA36mIBovF00RxW5VGLNCMWPbSfnYJUiv6
Tvv9kp3U7Q5zpGwN7lTaPciFBZD2K7GMKesSo2iqLBEQiTsJ1qjGZF16ugfPgQfgfp/soLI0oN0r
+A2paSYGSE6DeB4TyHpbgevh9ON5n5+b1Wo1PwHqpd7lOHHd3g1/93VJ2oOb7SXqnpcfMOU5N8C8
759nvoYJwJJzbxVxga/paD3quZt7yrw/JJ97essJaoJAnHZf1fdih4QuOlu+oez9qrV5BZx7d5l+
CCwPEj0o4ogmY9xBE6eGbdvj7hnE3+RoY47sIHZ6T/6DSkRBgTN54HqTR2EplmqiZmRpFjuyENat
r4m+Hh6E2A53JYmPsm0uQzt1PODs2SneUBdl2Zw87VQnnSeOe3pZJt6X8TU3FprTeNa8D/g+5P17
g+EaZBbhQCNMReB/e/n9vIrFTknyQzsD35D55H8gi6o6Pdgo20V6EAPy2NbeBeEWlafi1qFjXofP
fivvnOWSEVh5fgBcVACGw9/++3/Qb3dXgoYUxTINGSGYjFZZZlVFRPG+y7A4nBbHRiZivNL3wkxc
VQPiv8cLmrjPpmhBkIWXTDORq71dURxnfSZF5/IQULo8zLsFcEtRFuxJt/Fr23pq5yfVeSz0PrhH
+/21UOZiG+deREkGQjfnvXz49r7j13R00pU0G+1lgxKv59rGDOMVr9rCjjteIEDXdGunMUyJFJGh
AT9Uhjd+u+aoqRW9MtXqIC/jxUY47tpZVpK0sZFUcUY3DYkeEZGMf09APEfpxM1n1Qykjzxv6V6b
QFaCoA8KjG55AMTdfkd5OitKFZjVQdpVXg3fgQLsjmheNZ3Q8xe+J23VXQr41JazA5cuOHYHriUz
JqTshBBDSJCs7Ppf40+xLbfNIvQkNGEH+2ztgcEHhtUevWQbEGOjzeItIHLxfB9S8m5j9hLwICIg
89AcIdpvgHg9zLWZ7EW7mJOGuU9fWrd7xJxVn+h+iSxFdbDmsh0F9hlGF+H6EcSzMok8OHeOsihW
ua19+Ha9LNxipSxovPpYZScMIL7DNDDRZyqGblyCjStnTx/zKlTMuD6Iy42wi/ejJ37t0Gas29m8
oXVg2L6GNlTa7y1aybMFLixJ7dxu3K8TKb3fdDEHtJuGpqrA+887dLFLJk3aIMQwTNT2bzWpyPsC
+I91cwCu6mIfv2oBqT+M2auJcG9nOPLL4924z5xAngW1VXTcZFG5hNpXu5FI4VlLjbY5DNCPJ0zE
qo6c2+VmiIl1OH3+mttnDWY/8iT7oC2ylenGbkvqubaQeejUd8Ue+il4D5GkFJFyZvN0mpQBhKiu
6sNg5/tWJyCgLexx1jrDMdkPi9C1nILjc953YDIyGaNZtXEByN6LTAttKqd1iyS34uBFcJGyo/Mi
a4Uinbs5YKwfb/0lJcRcXQyVAh5FlyxNlli6rdY/mxFaiOtDvxxs1W3/lkTUyMlp56XbOOlTsFK+
zyQlki16nR3hd8XuF50rLs6ouJ23ySsvtzH5SfBFJEMB7bQM9bvVPqHSVUHR6vZQOeni7EiO+jfE
bMeI0luFBLxrLiI7W5i7ZNED5/AFQ2xoYLSVHVwJV52Db4j8Pt6kCV8NaRa8aSL6PTBXzXJxWr1v
WmVRtAcpJ+WsPEjfIgCrXcuuvQa2y7BPJEeFThXRj+Jo6xVyi4an2qsO2dYzKVcpT0vvvXV8kAIs
DAOOm44h8tstOkvnyuy6qj2sspGM6B1bdDswYr0MuwHFkDHAQ5ORbu2cltKm4gWqNBi7VhkL8+zI
tEka3hhdxKDwrfCok0yjVYP+EPROcxxcMXaVWfG3ztG2u0Eif1gH6AAy7d6ZS7xEPvvWWqphYvjN
MjRk+RST5WcRckHJI7FKD1VtZ+u6+E9dCbikyKggxgXhqYazZjZWOOeWnyh1epBBuAuCRCP1Gt99
b48RZsstlxIXJstTYgMS0s12cUKGebDTX2ReCzhrhuh3QPUNWVHp7by8Y1cWUS6DUGzNJDsor/Js
RK7p3fyAFTYdwcATIFR4q86AD38dXx+r+l2q5yIY48RA0cA0lXyxVVeCdbOuNNXKs4Ox+6n+ZMSf
tYmjHs+2sS0Xla0sbXf45mkU9UxuNIqu9p/QSzvqldBQEeKuik7ZobdbN1ipX8Oh3sTe33iHKl/s
mE4FrpH6SV8FjT2sMLrNM4N3JhjLxtywROcq0TWDCs2tTvdj3jV4kfMDqOFDT/09eYL98nfcPiVo
9X8/EbCO17EtnDh+wAVdiVn5jVzq012tvCxb3TwlkJuuKxCMIg61KXvTy4v08qcics0x93eZ0ss6
KX4B6pq6pLPPWzS0aaNGkNfaA6Ck5cjuajv13XCcwfH5z3UJHUj/hDGLq/NOAYCllB/QJwW8j9AG
MlFJinh2XhY+kBHRvudFzjMPBP/OXDOLZMOqYUgjoz5B7gDguWB+xhzVopiFr2dsrwO2UZHYJyQQ
0XnalejyRAvcT7bya/L2eP13fXDsd1C1vzrcrMPLCxCOHFYaDzrK43RQuIZPF5C/7cesdtY5itdo
iDu80qpU4T6Wz8YD/594wEVjPBkhNjtGIstjFVu5nB8wJ5gcJNH2d/boc3z/6ZujU2poajEkVore
9n2SN2p+qP7U7gkPsgZs2b2tvInO0mrdykPjyHNCqQ15tpqNay/ru5LMRB29mJ6k5ATJb8ATi3eh
U2+iM2kyYiNNBgJdWuxDR29PpJxzje5qP6xoJoywBCMIUoOerOO1f0NnJJGbg1rO7Bb5PEe77W+6
Kb77kxt4SW1zFq7Qn84aDRM1ZNHA06BjB271KgSNelhKY36IF/pz8nVUf3fRi7HSFxngFlGTiWeN
+0uRiZbZa+Rpi61kBztbsfH/PdmJdo/V7K4WRTfj+nMYNdd1Iwy7M/Ss8ZzBVd3hr7fQn2Y5hiT+
nH7VOc2veSiDzVqbFzlId76IakLBUVaWNTxZwEW/3QoVpOVGqJXF4Rsc4qWdfRb7BtWX6PvxGu9K
LlijJqPYQkcyDbgFzJarugGMGzUvDnLlNcXyQIfbluo6JFDsnzdeQEC/mjlgTUYuAeUkUUfehilF
VF0YnQNtKGA4x4gkm2pVZURHULpF43pLjNw7CYSjVRemoVuh6A9G4os2Z6AIwb78ZRuoZnLOo4Nz
BG5evtiMTrMQyCfaWy308O5qGwQtYGoMHXOBkyUUJhDkCvbSR9PPek3ZCDpk7kCWjYEYAC2CmxV9
vq+nS/r0BEAL9P1ybQDVLfajTTjClmJaqP2azEWU8Gqj3I9ihaPPgMSz8b7pAwp7rz49vYuwrTo0
HqOsSGLy2o0nzDuSPleymVMKihJxPZUNP3iwT8Ca6pz697TGGKa3L+zF3z+DRc5LMKKsx9/kSeMM
6Uj3vjDka0CgACQQgiWdkS/0Z78flULYZ3P/6S8e1W65RQLjZ6OQlYZWf84VuL9qQLwAKgQqIxb9
k8YkV6/ZMPayYeaCsC/cxM1mJhgKl78BoI15yZEJHxSSUPnQDMz1I6HFLKyuW7X2KwuVMI0kL70r
Pws40ronfyTbzcF4ofPQQu8yEBbYCUW4fbAjQHaCb3S7uLN6DpGPKYLDxtsFhNIF4o8z+ft3QWYL
zAjRMVp/m8KOvnIu+11JnRXN7KtUaXrd9BB9BH7/m+6+9fYwK+aowwDTynLxCd97qtIYUKwCNNGr
DtAkHbuhHZn1HBVoVJk5Rz1xqyT8ouhWiqKjWHK7G001SmUpyMHBaV3puIlVO/aUzfk3rtFT7HNi
HY0eJ3OHaXUPvgPSPxYC/1tpQ5iOvtjF4cEB+RJ63/CaUxh3XKefYGlvpU85dhpUfv/udzvvZY2Z
1K39+gwYw9X8Vf2OdhHGjOe++2NgehxNquU7Zzd438fshnBuxKxM0pC6cZuRSJI7/Pys3pBHtX/6
uSLwLtr9845QSEEnA/xzNMmxNk0c9HOZi1l4EFETUd16Nr7LT8i8HHsnc3wfI9Ui5wgmntFL9KWh
JEMTyDqjg1qnd3mat+FhmGmkxNChHpOiIJJtJzwMlgnfCUSgCuDTUO5GkppNLianUUrHZgwPcBa9
DF2+DflQAOSZbw+HQ+YlTuEBYhMH+fxfnCN8BRHvqgKaL7a6c641swlEFJ1kO3MNxJWC7c8xmO9+
afZP8a1xwp+p9wFNjv/kMWYsqg0VDZaQ1y4d0HDt86fEbdbGvNjoTvhVzZXtuAQXe52j3zJFWbf9
DsBmyAlCJs0LciYmaM1EtIuwHlIUavG56uroECq2d/zchH/aWW0jrqb37IinIl8M6B4ZXD1yn3Si
kyFCWnl72P4fzr6rOXrsyPKvdPQ7NPBmY6SIhS1fLAMWyRdE0cF7j1+/51IaNQuFKOxI/muqmbgu
b97Mc07KiwIgYvvUXyACMbMU9wGOwpCthkADLdYFZXRth4mbDRFHI9ZoDXTTXvVbX5XRHgI0SEnQ
mKf/vTkObc6BrGBQkwI16dbDFGXQO0mtRHa6AwJRZ79+mmCuesgx6sq5fZ9r1DNxM9/YGz18faYB
kbWDPVbbV6ve7I+PB3SHVcGdwQH/hbGgrId8zOi6YuK4YMs8iO3n0kgL0BcB/zlXm2YDVOsGtwWa
XKMtgPGUqOkySYzqmSGCYnPXxJ2jAtSKcLxYFjlzhCKjRGDGREHDMA0eYLEaeYiBGqBrHS0QTPeJ
Xa+pmZvyPgiHliZoH0jOyygTYOy3y8hleeCHEZ8hLMZ4lw36VeBCUr9EQIcHpBvhNmbmmbj2m6tp
ZHHkFxGfi11IcZm9zrr1O0SULJID/wrMRh16QwOu73OhhR/63NP9Pi8Ew6jUInsioCSCFNHtUFPf
8cPA9XNbpyX9TVk7lOqYqsvq18pSgvm+2mQg44FyKEch+hEFgRkj6ISAYpNGanMb9W5UPviFqKi2
7MwhVMkKPTJD5vtXDBnESoenJMzU/mck6qcaNdm+1x+v2txYRm9C108haN7BCG+lqoJ+SKbgaUOo
Zl/dzNP3rtytYJkAwsQjHIl4CN6NzqHLBhBToMUcO1J8k4HQelPKXb28Qkq2VaPGeDywSXM8KvjQ
f0IhghvfYGLllVXGF4VdEZbA2r/mqYn2tBcxUU+uDg2vOTG/u9AH44MhnHB0GxMR+t+uVyZJDeql
XWEXpruI1tHcgKbO1+/fPzpfjR8PUelXhY1se+1u61rP0ODR07QMz8VOmNkYk6fql7lxYpAuPZlL
xbKwc3+JrQHunynnQBa+dgT6/iRBQnBmxSb24g8zmkXlCBvh54t+bXi46L72Q6e0u+IljFTWji7C
LkJb1ZZVg52MYniyblt1WMkmh5DnsfU7oiq2J8p6DLARCiLrO0lMVhHymmq5yqaNGjf+O17zkumu
fPu8DQqIflxXLO56tPsB/d5y9xCCM46n4msN4DoAzXMitveR38/nCBzqaNBrw9vudje56FjetIVc
wck0n+H6vTUavYAWuanAjzN4bqkhtWI9SOK1a1dfz4UB93lhODbkQlHKw1rgv0f3B0IRX07RlBKB
9VukbXv0PAbYoNPfSdhz3qK1zcVXX6+ChTKztrtcPx8vxx34QBnZH+32OArTkHHpzi5RZMBTpdLf
EG2Tl+aApLBvnJN1Bs24U6ThNM8ZJ67o1vXCq8PBo56EBQDM73byUdLpxJxxOjt+TjbchQcXZFgc
IyRKPcx8rqFfpup+KuAzHhCL6kY+txn5mQ8YjZ4VBp73S6GzzRjSrPpbr3VmbQzInaLrBChAG0Sf
7ywi0xj86UIldVyNXmstvm82/iR+68Fk/ATNv44lpfBdIuf4FuzySA2NYREjdRUWqA64pqujWzoq
7bMtLyc3ANSVEY0jl0jUNW/XgPLdlKUZCmugMh+md3p6W1IfFVSPRDW7XjkJ2TVn7+w4NbKANaNm
20bdpznI1Y5KG9CkElgDP7CUX+MWXB/9RGS3t2G+jyA54KvncAXZty/+0zouo5OF5LWgse/87nPx
DXDJ3GP6B2R5N/PItUDImubB0hhPARUFvBPHvY02SPutv37nzHy3x2PMV4/Z2rKsnQGQ9Wp1LZc7
G0BbTyViAXNKqsLUBsBUc7i6kXBAgHW7EkwfdIABpT0QLs/bbYfWFeoaPd1ettAF3Z/z7RnqAXrC
aEc0Y4fyqQMBgzO3RvsC0pndsFNGtb0VUY9TnhYngHKNZIeig/2daJ8zl9ak1/pply5hvgR2HAri
pdygOQRmLINICSrBYK8hz2nuj1g2YMGfuEOibq5Gqp8IzyfSZuzfwTGI1/ptf/SMbQGvY/Ok6LFp
g02sti0yL3va2JtP2aJRj1AKg/D6a2O8XnlWvdKqPq+HdFfp+fkEJHk5aPqDdDNy3JkQs1IZYQr8
YAFx5x+5OcgoH1ER9+1j+/TBqy3OUIMq8Q5eg8wD8r3qjPu+S4DiK4BpZNBqCiy+O1mLKAx4rmab
Ae/5CvVM9LBZvjeZvgy3qrFhdVcrVtI10xbyXJQ0tVnB90AFD1UOGgXq280aVEmaxiU3wFuBZ1Xj
2mI1d/EGUV7TtdE7XUugsj1Xmubu3ugYLsnRoH8Boluw7m+thnITov21MNgQkNXWZgkh5+acQ+AP
ZOkPCN3Tus1oH71pXA9EAADATgv8gHo9p6c4OXqJxWfg9Sfh9rr9DiZ3OL9VlMGmWI2TzWrBecDB
DcHMPp90ziLB+CAhgWtyXBova8ZHWsKjbSLyRxlHyJ3u398Eou7xvlwel2oFAjA1m3u7TxMJElIh
qLxAKwX76yc9+ssnD4pHxWETAPut8luQm6vN1pSQ+nX047E7biA0ttNYvG2xrz4f7+gJZ3xrenSu
pNChfJ+F6TVKGKRRRIxnBb0qNhh0uAYKcU2QLtCKqSGP8aoZ4Hcb0M9PVGcPEVRAfU7tbO+6Oy4I
ztbNfIxuiLRwvRyQOHwUOWOA5CuQMcJBV5P98itZfFwSFQXW3aqswOmzHdVbXNFIQwU7wb08np+J
gPXmU8aZackbupAJyacQlReU0SPz/HUMLsB8rQA2W1BPC1RaZozen7tbo6NzN1QyPUCbpLXBBg93
b4jbPf3MLZZLINEtgzZX2eqEozbn3n6e+Lc3863d0TlDf4kgZlPYRQ/6WtU7/W373pzO4eGcrqB6
KRiXCGFyotLmK1ydWjPkzQnsxKwyJNl1jz5k5O5C2cmyQsGH9JYeQOYD1x0E8BCcuABDHp8k7UM+
vaZLg9Xtb9RA0jlp03uQzO0OHBfWUsVjqTDCB2S6s3UsAVofzoLfO+t+Jia+B0+MLI3CkKIoUy/O
YAnCIvl1y23gZVSrBWDafcKhP7loGTCzve7d6e0yk5//cjesUgPJmIStTS2eX1BdznGZiBpxN9Xa
049fkgEBOtR0WZWxV+ifMiencp+7HI155HRkSoqTPsQHyPZL/81qUM5niEB5bCGgETcfF34Pdvpu
B6iX6r1hn894vTmHOy52RPH/nGpS7Nhumw3wdft9oseoHDsb6wmxDMThdhyajuIVOgeu/skJPdje
YyhBX0qZFLkY/zOncnsBPg7q2p6GrG1sxRq7pJfW5RW11V25Px3yuSrI3PSPH+E1tEji2MOWY6Gi
A6gOogl4e1E7+yrUEK1s8QSI4QU89ROCye3Bs+Y2IDm+j8Y/8jNhEuduQe679bY19jzy/6gAqOcj
EX6lTf9pRVpSHz7n0GgT8czNxh/TYHqhTVL/517J0SQvVVvj7a06K2pDgv8tJiDQjxY0yuLN5jUV
DHTEQlc0UlGMrM+Zcz8Ra9x+yyimrto2klweeyADdbwxXwAWJpj/rwrwdwNsieUGs7D4lA1lzvJ9
KH1reXT8A1mpO4WcvtyIkXnZ8sYennT5ZDArhBm4UWd5jLM7bnTguZLIEmQwiXSbgHYoSw+evFFb
NIjCiUdae7OJAVfw0IigvnweuE/xOIvVIJfm3aYDtpND8yRRAFLk1uvlri8XVRDhTjnwEBTSoJRt
qEtpQFbdMT/UHR4OJ0JwnPE1Pw2+Htgd60enkqBEjYKxC2p/aICnTVUaPo/V3hMIHMHf4N/M+lxg
RoDzt3Y7Vkf2BQhXPCpZs3jeXDiUHGgAbqBQVEAtlF1eavM12Amknw16SfpIKm6pjdjPffqPSt+j
Tx/FIXIflUGQYMr47fqlxnsv18xjuD3KZ7/VLLQTDg/g+FRr7ognMelrhK41yYFcGQsZWp+N8TkH
DJl2ncB9Y/0IT2+sYpg7Se4rMmaTwjtIIn4LbyAHjlsyhp0MtiAENgpoqyV4mK/d90U+X7kkJ/N2
VmSwqxRQdjjQQ1CsuN1IPeBT4eBlPaIk2hL2a9LlZwtmFbayp+cz2+e+Lg9O4G9ro6OTJw3TBl7S
2zrFquFXEGiBwa8PlN7PId/v04OwRDKECqqKhEZ2Oy6mAQ+36WAJMF0/V/NM1bXHkccd0VQhg8Hp
Ixl4hUZzoFsTfqlkYT8g5wKEC4F3vKEjF+AUg3rp93Kt7rTDkJiPbd5jE2ETNAFUJ5EJB5lp5GiV
vMy6oHKHH2R5i8zy+/44LES9NMFpSZfoYxMYrfodaHMe5x7VAss8z2GXEpQD9BpuRxvkhdR4jYDR
bhsEF3sEOeEa4rPA4hrKutTeS2uP7ubQKBEWEaCr++XGAMHd1+1erSw7NcVFY61WjbXLzVOl4V+r
1DzRKumgRWSnH08U2Ujjbf37a0fz1LCsx/o5vha4cCNLVArvwE3gatTysZ2JywDTAp6k+APBQJeh
22lh+DJXCnQnBFmyPuQ8KqofkUqUcEnS5hsqIdqiMtFz7hpCxXLG9n3kAdw7qyB/BM4xYJyjs6s4
AZJLqTzYyYZaZ8A2Yl0oRB9HSXtHCukiY2odldrijVVYc/lvZsI6bAOMjcIHKUCMNgSS/yJoEEpj
+51OB5aQWZ2nUav4wh7T9/yda9X4/fGAJ+o/MuR5GBhEy0SQcUfIKo7OKrbCdNtsboLUtWn0bMPp
ZrBvTDTLsqLlWvY0D/zc2HZMNJOKtpzmmDECgpP01mlFpAKfQs0sw5QfuPmq0cUSZR3VMD2+SnLM
F8FRt6g8kAoEZbxQQPyV/rr2LC2zZ/A/E7cH4VoqyCHiOKIkNlqAJg58LA6S/mhbrArmW2u86O57
CNHvBd7yCyBIc1djXxtajfs1/spM4Ds1bgLVBGgDnYokZDNvtz6bN3DABVxsgQoIXrVOS/T3zf2g
0ntx3278p3IZrOYCPuJVRyf7xupo1FU7AGPJIne6rkw0dUS7qV0OAe49lGpj66tCkxBz8yFpyGq3
y1W3tf/Xqtdw+zcfMDrxmAvURnlyh5W5xkAAUWr07sq6SNCe9McbfuJphxMEe+A/8ygxjtXWxbyg
krJjBtuLNe6lvobIWyJieVJF/eNy2TUGivOFKn2dCjTd0memeqKoAP9BPD6o4ERsbnTccrg2plLy
Dpmb515rDeEl+BS/uw1jSnhkCxBBf0NHPB2aIhsoiVwZc3u28NYbtOyKw5dvGmPziprLyrA2G+Pa
LxmDB6lheRm0DToFfh/mNuR9QhsgOAlEPogwEDLBKLpoSyjeVAJDMvv5M9SMwF5ndtlzMDMvU6ty
Y2d08RdhB+s+iy243YvXSAeO3FalY7X4sCwDhX40kKIAJmcv7eyZm9j9v02PNZIbhYP0gYwhslYO
T+er7+b68xkd0VItelas1ZUCr3hmE5ITNTpxkIyUQJ+TeGwDegSLiviqpIYGw00RbySgD4tw7cBL
00tKQxkelSWwRuWXWM/31FJ6+iSiltAFnFvdyaH/+ozRbmycwOm9Fp8RFyoD5PKuwqDZ1fBi8HvK
bt4pKDSg/AxO0vIEnmYszIQUdxx3HETUq4CLYQlKBjTGW383BAPe+V3Z2cidvjVLTh82/LO8SgdV
RMYp0vH2sQojXEJ+UbLsE15f6EBOWANAHVJPDUrkkFAwe1zKczufnVoi6J0AdQw+KY7r6NMCtqMG
xqk7+/mFXW2hlI8cgHX0LUnj9Vw3XlkYXXwrywgPiblAYNb4yCGC2iw0wY/xutdisCswPfvM/Mnv
buIlauEiB232E1L+j3fmRGIToTCPfyACl7EkowPveWxDO41LI+1Ak04M5ZbaZWr85Fy8mct2ypRA
kLbokkxeFOPAO+m7xk3YeLB15sIwmvBu1XjXojvzpZ4Z1cQ+x/4CbwVQYrCCx01muFAcCidJBrCh
qlrr9BI5rA7dRo+e8Xj6JqrnoFtAChZFGliD07zd0GVNVAzomIa/bHRQE/AAJf+rNjrdXYiWgiag
NBDsiLD8Rl3hOSpYtQ8yXK9/P/6SibzxzZeMNbqyys2rhMOXIIwg4E+9aVS4VWKuMVw0DoFkzcxx
ngCf3doc+RO/leq6y1MaxRATnR4yk19qsd5s5zCCU4Hy72kev/JpgJa8roQh4jdwZyL58Fa+gCaZ
/QeR6I2lUUTmR1IiVsI/p5Gs5RalP+sJ5SVQM1cBqoxzPpkc7dHVcGNw7HdKl+XcmswhmErvys5a
uboGDOTsvTfh4ASUbNETE/9BY7veblUhiDO54SXaTlXX1968wiguwzEEsB9SK8i11fpn8PV4UxLn
MR6bCCUjQN4B0QXA49ZkFDgpW5QdbZsCpTFHCto7B3ZO+3DOyGgCRTgwIY9gJFqCW7VRcP40OgGM
+/FYJje7CJkB5JoQUN6JYrWpUnBx3zI2UuSVo4Zgt/FqH5nyy87Wwrnc9FSaAsgCYLlZDpr6IDLe
zh1kwGRZCvgeNRGhQGJWfzv7EAqXdd8K2xWpuuFUQwesVaEw+TlX+psK0H6ZF8dLl0tiLAwU19vD
yUE/nPD6ZqIksyzWgDkfK2RKlC1f4yN2eCYdgEz6fDzbd9KaiBTAAYCmP4eXKlAHo63jR34Xp7KD
XAlHOvUwL732UrzoL8iZAIgTawzyxO2rrxnovQk6Yb8+2eWTNntoJuJhSP7xINSKQF5DWON2FSqf
Y1MQIMlNIrzEC2aNhGvwHi/jTI2QqZh7nd+n4jHqX+ZG6Qghb2U0LqN6uyHkRGjSeSi6osi8TDUE
IhuAWQz71dlfPhgJI7+eDrWqnB/P/OQ1DW44PDtAvsiqjr6hiAf0BGdwebquSVVqM+iM1UL6TGUE
Xc5n/O3UNicgYmwwSIRA9Wx0eodBhKw63w1IKW9fGHj3NbZb99GZDmYY/ikFAA99xlhQS1ECep4Z
64TzFQH4UohbBGdijHEPRNqvvYoi+J3SeOlMPe2tiDIAf8Xjo0Eh2XhskMzdyCFColeBkJAErQVw
tW+3k5gmVEXFFW13jPomo3h+LcPNYxNTIYnI4bGB40tyG8Lo5ICVVlciW9OoLxQ6C/ygv4ot7B+R
COaY2SZZChuzFTUwBzh4MquCI0PvWnqdbH1zLhKbHPCvjxkNuKicQCkafEysUoo6LBS7e47smRFP
rSIo3wQMhicFsKy3swqltz6nmoCxSQ81s9QaiAQNpr+Qv0xWq/bDkVWrXb+RgU/y1vU5QFLr8RfM
fcDoyKSdxFDR4DE2xxrKrnGXj3/9xA2H4PKv8Y2uAi8V2DwVXcaOSkMOVXqAPMeFnX2FTJ3833bG
L+OySWMlrjEMvSpxl0oLVJ8RPQ5aT+ToH49p6skDY8iOIPkJKNdYBF4ZCL+QwaIJqgAGDWLktf/c
LCGUx6t1gNQHveEXnsouolVwaN/Bh8tJuDcbw054+JvvGKUew8xLUtqJGTtu9OqpgrzZWt4kAzqO
ysXl8Zgn2Ep4KcDRwSBQe3ccLdqLurpPE8amwa2z3GjBNFrK6MrBfVk5H+U+G7T4NPMWYsgAxj7n
t9HR5nSGPO57MWVsb4kjWKLLHZniAk89Xd43doF2juGMmyMH7t6kDBo6SXxBRez2QLKu54BYmTEI
HthVmuh1abDezOODbPo7GzK0kCDDAETi+EnQe24dcamAQ+9YHZJpe4fcyCHKIpn2eNmmLIF2K/EQ
tkILbml0/OQBlTDOKVgUQvjYGDZvzTp5lhnde3tsZ/L8/TI05qLIXeo2UZqwtqesBmCNexVEUAah
3iHR/GxGK2BqjZDfo1lOlAkHYrTvA6GMW0Q9NDKTCpgWAnItj4czFcKhJvqXhZHvp9i+qCpiQfhA
a13BHJaKrxYbSoUQpwkxJQd6flqYac5SOvALFLijFbtmacCMWBQZKIuHvjYyBNWM55laTiTiIBuG
pAeUC0ab06Wgium0BWO3BXoYZZ7eZirKLu4ZuMGZe2HqzSDK0E4GORO1JUQYtwehT4UKGiEdPLfO
vDs6AEykF9uBEAkeT/bUCxm0cGRx8Cqg0QJgdMozR6KbPpMZqFgCxOHtlN4on4RnB6kcIzyt0/Vc
5X2qEE3o2iDr4j0EWPBoHhuOa4Y+VBgCQS4229aK0AXL1FydPz4e2wQ0BuROlKxEBKM8nMpoFmUp
zaR8QMa2t3or2HhLb1kab+DI4J+QQOiOvOoufyBiq1OtziZvJxwozItg30PyBUMeDTSoBaaLOhRC
QQV4J/qbFGRcqwU6jOMN9s9+v1Bd8KzDnHzrVHAMy2CFANcAZsY4PM3QFPqflmut0rfbfWKWlm+A
yavCNABh9RKF4MPnHNzyJwwd+VY4OmTJibohYO3jEBIzESsignKkIs8QMgIiMIb0XYxSUa5CxwSa
8x+1SaQoq8XXBlpohYrUJDq7b129XM8+Rqe22s33jDxJLLdKUAQDMofugtc4X31DDn077PrAnNlq
U2v9e+SjtRalgkHJ5mfk5K4EwtgMTHnp6Y2Kxy5QrgCAwVO2a9K0Ysb2hGO6GeUojKWiSnATvx9I
Bg/RFwLZCMZTK906Tw7hmRg7QBNCs7BiM4KWL4G0UGaCnhIzmdp7gQBwfn/PwsiZMFwXFDSPLwG3
o9fkrWgRsPP+jIMWqcGzslW2nVapHzF2wg8MW2eNbgnAIp4ZXxeVWlUWKPuaCI08ClK6cxrZUxcl
qOUQJCK1NYLfunWrjd+ia2449HA9lUmvdGEAagMtsR4vyKyZ0TFIRKGWqwhmWAvsrJfyy1HQQMWc
Uyy6V+3BdEMnjegzoxMUMP+j4YDNwOZiS2M4wsceXCML3CI60IdnZMdBAXXm2s1PjkxCFArWGepS
4hjvSoH9lPMdcmboVUpx2psfWu5SgYhMqM1SVSZyGhjdv23daYMiuJbZsEegUavbl1ZG9Usatroh
zHGhf9zh2G1JGBG0BxgIN45LOLLXO0reMsgS07IGBX1po8BTMat4aalHwqg0S/S2TrayCwDnYc2d
n/ndM8R7SxykubQuWbP7b0FkykOPQQG44HZNg3IYEobHqLfBi3uQNGYFeR7C8PyGg5zZqBOkDWwg
Egb/y9hoo7ZS5LRuQZZzPZjvb+ZbbbWWvCI9do9HtGZRo/XT+cu4GNdcuxRWZ0caOmagR/JpPhKZ
vLQg4o8MBycIuLlGu5kafC8bKIcElrpjSbTKgzlJ68FCh6NSlof0/ZvSQZJY1pDonUuwTMYKUAxC
kEDiBcgHjeZd5FKvTRHdSYkKchxcaR0B11u8erIqGAj1BFRpnuR1plEUlBqeH7uMycErBFfGMcjc
Iul9a75KMieSw4qxE9cidBnlekHfowoYXgCa3NfdanWQSG91Zo6bNeVE4AjBzANpCLthfMzkmOKk
oQCSqV6FKojMZWsM6N/2BPDA4sA91erMJTE10+BFQQuco1kR98XouupCOeL9GDO95lDG69RL8U1o
OGABqXiCJZqi5xBN55bPi7kXLbl+RmcLgSC48zwaMgA1NtruvJiWmedztD1A2W219w/hgjY48GdZ
xQUjRlzgRC/i9pnOjJlBz1ke7e2YpSkxzWE5brZ9g8an/qAn1ZyExL0VYCEBwSC1Glxy4/H5Gc/E
zVCxyImyB+mDZGJCw2KkHf3i+OpCTPTScIzh6fHeJet1O6uwyrJE8wwCrVjR263buG0Z4tJncScs
odm5nnlvTiQ/EEtyWC0e6B5y3d3+frcMazFsYtZ2ttkZeA9dMJakY26pG7I6GOi0zJ0fj2gi9QGT
JNfK44qD6tJoo1Ce3Ne0gOdXf0gho0vIFDxayHbaLtSF/+AE4n0gIUUALCNkg3+89C8aTYXimuS3
EfIEAG8aYJBkn/QVwlKQh5EZaN2q9YuIv3hsL3M9DCaKv3hhYmaRcAGyAlfg7dz6vUg5FDam7UH2
VGOBnllAJH4tAeAB/kJlrL7yZaBmNpz+cmaOJ7bNjemRG6jkgY+dEKazpw6sfSvRoQ9veqVGe4ZG
gXW7hlktvszpkMyOeRSkUuzQphQFw/R3puc7Tl+6q1hD8c/ZFwaPEpGDoL2yQk/NaXVm0OQZMDor
CJsAOkcUirLQGMrADowCDnYD7Q608UCba6Qs4Hc2qPELq3ZzdS4rtLRbzl1uU/sZQoQkawrINFQD
Rvs5S7sIpaqEg2OAKM9bhzZBzFv+ki7x6p57jty/RlDk/GVrtKUiL0wz2oetVuuW0Xu9dE2MaW4i
yW8ZTSSsoMpJNJzQZGF0XfsRHUi1CCuAPIqf6A2oXlRu9Z2C5VLOPRsmbiwypH8bGz+n+wruKSLG
Wk2PF3xFOkp0IC98tB/yBzqwK4wqrtntsEe11TO5TOWPyZyU38TOIWBPaMBhwCD3jpBgVNE7QUe+
YSsYn7PTSTbA3XTCh6NSSZKVP+HJLxdUhJKMzCt+O/qSm+V3ayGTDgdA7+vNqV40c9L7Uz4do/nL
3mhD1qzopgqXcsCvJmdWM+MFEFOlTptG+oodqc8cO3JF3A0PwH2UCwHbhmYGfv5reDXA2kwbtiz0
aIFaS1Qp0HaQKrHbE2Kcw2yGa8oc0bwkcjmALY1p2F6WMVkr1Kz9rKOhQrNYhlqzoHEeVMkAQi05
smu9lBDF5nMp54kiHiK5X6ZHXjVocyGMXTiY/sCCS1/ole4cGl1RBV/lLnRhGK8ItDQe4jSv1q7Z
gt8yW/ue2qpQaoeON1pFsQjzbmdbdPw2qYeODF9Hc94cfQ4oFQ1M4VQXC35Ob/I+84IR/7I2etN3
LuSBFBbWOBUMXxeyJwzAfijDHtqZIG6CxgRTEIaG6KQIQbWxVB6COMktQoG1hZfySj9L605vztwu
NM6SZm2gcAlAgXco7NOJs+0CVKZLstiAf7o6HcC+ndnTU36WxUsFfH8MH7Xw21nuqY51+pTGEdLd
XlVOoP29+5BUQC/m5ArO5wpa2d+a/djqT/uE8Un6bXV0khq+zsqgZTnbRxeLHgqBzkpcNWeAop+M
zaYA0ew6DJq3ELTyc8b01LYiDc4gkoZu49CSuB0wW7myFFMi8cKN3j+7F9Spn0qAHJqFCqblB4Rv
EKF9gNxGGe9cqXq9xcx8w0S2nERLf30D+cZfjqSXxbJPBHyDtxE177SHuu+BgcYTq0ZGZAmvM0Oe
2tvkMYzREpm28RrLbZQoQeJwgP96G5A7twD5Q9YWYMEXYQ+y7TXNND7XxUjTqNTSZ7bYBJYHo8Xp
AcIT2ww1j9vRxlnP+gKd8PDSWygovAFCQ2jdjuluGqD8V4vTN3roPaNhzsz1PunGkLcGtwUQD6QE
yMT8mufODbIAbUt4UiPY9t9vRMuJN86RuTxGayv7vrzG593KRkLgsMB9OzPwiXcUNJX+sj6+nSDP
J3HuwNu9baxsDynTx+s6vY1+GRhtZYrJaK4NYKB5YTYQTuIuUOiQtH5/qpAptoKZJ9QEXQUL+cve
aNvmUszGWQ57qbHdvhGJpEFtcyS2AFHcbPLlbgf1Nv0kBSpY6o/HOnlqf5keXUgUN1A9Q+Zy7WPH
PP7dU/cspFxwz0DcGITD0e9WujZwh15ATMQb4UrSouOCmTmCk0v128boDHRDWjKMjxMfElAnQNZo
GWn05xVQRZ/OLKiTXFZj94o9T/qKAv6Lbq23+z6BTk7l1BGPKM/M1rQJ/fvPxRyfcDKehTNBqCeg
Sxe0q26tNNmA2rjk87ZfaM63+Z6riQOf8q6s90soFnhHudB3GheqdmOH+unxok0UiXBpySzcCQ3u
HKKkW+sUxyWRWHLYEUSDCnIFzVOAlF6uvp9BfMUJ51V1Qx1ktd1olSaGQAb7gO5TgPQDtlbPClP+
VKXuJh2pBST9iKLvmNpGuS6VQcdAwOkoQbOgToM5cFq0fNuC5JGBTm1+QTI9WaNz2SH6Bqc+PAOQ
Gj8BMuDrrunZjyfox6uPvwdkCw69ehHqQ3TxdoLQptejqoglzo9DBCdh4wG73J1MzI8KaYONUeWa
sSBY34P+/Nj4RDoQi/LL+MjzOjGlMK4H4/q21bZEvmerBFpxidbxRlh5Itits2eM/M67AcuodgOH
BT7j+HnK+82Q8nJPBrzViyflItGahw4ogQbJjlnZAuIV7q1JKDwTaBTLj85Y7fdJmQG2iTv8+cX5
ab6+RXOo5Vf7hEYP6QYN8nZQTNCe/5PMA1F3hVYm2q2BHj3yV64YZsLQ5AJavRCRSmx168nSChUU
fSS251byzjvifEOoGyUUZM3wfB2F4S3ecwJ6eDZ2tw93jM4t4q3IEYXj0PI1YXupDF4vdaWZA0dO
28VDFSl8QOvGAJEmRV6nyDyIcvAWis/Zmp25nu+rUD8j+8vC6H7uuqyXcxdd4+Je1ZN9hYTNcxgj
+M7XznXmPNzdXyNbo6u67fNEaBhiSy0jVUgXXGQIh52joqcyusO0a0Y7KfEMFnNuCkf3tRx6fSPl
mELG9PYSoloHFMfFz8j+66P7P+5X+vTPHV/+47/x54806wvf9arRH//xf+uyKq6Rf03+UOvi61r/
kX7/caqulV9W/kf53+SX/ftv/sftH/G7/mULQtHXmz8YSeVX/aH+KvrjV4k2YD9fga8i/8//3x/+
8fXzW8599vX3P6+fsZ/o+KrC/6j+/NePlp9//xMFG9LS5r9+W/jXj3fXGH/nLi0q76tI/jh/FYVf
pUU/8bd/Xcvq738ijPgb2r/QCJUEJH9RVv3zj/br5yes8jca1zFQYwIy0ECm/flHQn7x3/+kGPpv
KNyAFQ0xWmD8f3r2lmn98zNWwC9EfY1I3pGWIPj7/udDbxborwX7I6njp9RPqvLvf5KL8Zfjkmic
ZYjvE203+EgwYW/vhcF1+FASGnYTIi3s04brr8QIlZOU2RX5muLnWHcjR/ljTyAa0SS/Bljw6KLO
eD4QqLxnNsha60H0xsYfBRNYXjoX7o/O2D8NIVWATAlyF3ho3A4slgq/6xuX3SSlvMz9TJPBJQ/n
0CkTVtDZhlA4RfwTsgG3VqIGjbPTOOU3bte056p3AA2lfUkPo5L759m6OVq/V4o4hdFKwRRa6RBZ
fUzcyJTUFUHiRgW/yVtW1iQJLaQ73nNmUGIT64NqFrrMEK0NVCpGXqJJ2YwUgfhN0ua+zjXCuXZb
zxgyOUORqeRnXi3j5yBZJglnA6UC8N4JxeJ2AhsZEDgoIfMblJNrVqNiKbbTNgXhs0OPKR+zyQGa
7gsFZJDktqFXYegW17qIIYldpkopGG4rOMCe8EMRaQ20q67QUMpckxEqygP4LAjOaVehOMbRwTeU
+1pf9xO2eXV9ia2fmr5VFkEWhoIRdvjhzPDGYKGf4cHZC1DJR+EHwra3w6vLlubdoeY3nI8SRMXk
Oz70Xd2jZH5BD5LWOdQ+5uu3zKmGVVRSpZoXMjfj+cd3G/kKBdA/3Ni4vVEPHt03YubkYtVgklmO
YnS2QxlcqbaBjFYaJWBLFA3FqaxSE4VeesUwm5glazjaueggTB7dCsgNrEJupl8Pbz6VaKfiBmHD
h1mqcW7WHxLmWBblYPBVFW38gAdIgs51RQyWIVVAdUzqxJl33cRSgPSFajygzngK3e20SmaDuPJr
YcMyYf4i1omzgL9+bZogXPgs2xp9RIfbuh9qi8qrzGAcn1mUXTQnMTI+x2B4AGAOAB+eQyIsjM4x
zUe+0Au+uMkkPjSVrH8N0MTB/HUf/cvNP3IWP0YA00Obe+JlxyjF1Icgb9a5MMKXNa3neRoD7yFn
sv+fGEKYLRHpEvSZH51fpcaSJkIubhTwHjQ2iSngIIek+nw8nrGfxXhQYoI4BtEgAUx4FHfSQ8EH
ftSLG7ksY9ooFanJF00fRIBUJDkTHP/35tBliNDCUVmDIvvtjq0rhygfetImkopabaTmxHvyQhTe
HpuZ2ApAUioyh1cDvO6YgTPUeVs5lS9tPArqCrDClcVMKnti4oBB+gHiQlD7rhirRLGYRpQrbZrK
txFROKo4SJ95JDczrm58cWCFYAivS9BeAHka05z5QIp6Rw6l/8fZlS3JaUTZLyKCLRN4Baqql6K1
dFuy9EJItgwkW0IuJHz9HHoeRkVVFKGJkGWHO6RLbnc999xzZX8XNaawdd9F6x8rJ0rub9pquH/X
JqsgZC9RRneQUQBM4PJsSglIZOFi07w8c/rxZeieuCVenGKILbaTaLq1qN9lbe7BBA4PW8Gen7Xh
B1d+90KeTorEXTjvrGpP0kZFj5Oyc16y4Ez7KCmmtSdiRK14iHcv3W1JUAqgF1gzXOvPf9PG04Bn
vAyQ5LIKTMWFWx5HXn2EF9M9d+Fehv3qtFxQydtg+LGRmcE/mx20JidnRZ3Ls2qLeMz9z6IGu5VX
J/DBX71eHO5fjqvFQRygySArhqIPyNbrI/0izZxLda5tK25w96IuAkrSL/bO6+rprpPB1jW9p+7x
2+Uu5ka4lDmuOkulvxTh3B6jCODF+6tB+L697KsYANsBxoSDDtj5pRjlzrwvlFjODqJulvhqzsek
6bT/s8kbLtOSWj3POCdSnxlj6nPklWF0qjVtgkxWObHjsa8YgcEnaKoWvqH/epITfsiRrPseEua8
9bntoABgIgmeI8w2fPEwMlelg+UMn9uxq4dY8j760pvS+6+f++EfIt3lQ8PC+s3uq+AYjO58zIEa
/Vrzv2yC7hpPzTHgN/zVMxN58WeVvyivb/qUL2r6zGbVfphatsjYVTrMpCOLNtHeNPzjdn39s53z
6o3lZdPFpOP9J7eJpjpZgEl9ob4sgPTuADFMhrEq/y5rF28k15MdxJ4avYdllK05gde/IUdP0nUU
uuMw9ej3HeAoXhPN2eiPln8sK9d6Mri8P2nObBmXvfTszBmq5pNXaO0n/QptS7vKctpksedCHsoh
9+24aSfrrbCr+u8l0P33KRDBI7OH+W88A4xQsZnqQN7i2H0QL0vjlAfR9tpJrbxvqkOjlXrt3Hn2
DjnwoU8m9JiTtsQZWCLBo15hUJUU4LtBNfsvsXhGHUTHMI0aWjH6Uc/SewndXDxPgyMBKzUzi5Jc
LdYnbbMBbKnVIPs0EhjBe6gHFuXxogk6k7uiXx5xdyqK/rbJk4+zKVpn57aSVfNeaGbcUiSHgIVb
J7PDCFxeVjB1l8KdzHRGG35nEmfWPSosPZ3Ko71EExhVWGB/VmPPyrhtoupV9jIAx1zrAW/VklqB
fNIsxk682Wl/5LwxQJvVzD27A8MhEKcbWTwuZeDFGExevLichvqAxCZ51MQe/+G0atGdXQcygyGy
27iaUVBOcg/OQuIDCJFhQlJ7GPky/KPyZYTD6Szyl8WLrk47HVYYYD8hoXhward8nniUv5ZTs0yH
oeqWj45qWnWEIxU+ytmSH0HxVJMY9GVqTr2mMUAAoKD62cDlt1NrJkVzaPNp9v/L2bx2UA9eUCXd
OIbzjom/ofPgRboE+hz880g3X247/na0DdJ5Ok+UJ3I6Ua886uGX1XTpjjpalfXmgFEUR+vZ2kmH
wVIbSaHVaaPswpxDVjifF4uaOIoEPc6M2wfw5vK4UkaiX7IL7SSwoHBUHljHPpiHGG0cxWHyByZ3
HI8bmjgEJT6gH+hqQrZ9E10Yz9RU+q05wwGdYVasJmko/e/+0q/NGKZZYXsjzJeFddmiL4xSSM9U
/nIG/OoYakwZDuSTEhhp1c+/InBS/rk40NMAMwOsIJyMTZYEjeja75fCPmNUGPmgcp8dA46r3I6z
hqVG4OhVxv5j24kqNMBAK3QbdYKtrWlCEUwCxEPnirPoQJRqH8TYqyci/D7tkWbZObj1tlzeplUe
jgyeHLzfLUJeC9PjUEv7XLIqSIrC51mkLTDXzNraCf7WO3AlCtlqsHpiEDNiL/z8N58nmNC4MbrM
Ptsknx8J7X64MpxOpkIZws+X5aWjjoTStobj/YN0rp8M2t8BgUYgAWJRTLu6lGxb3TpUx1vOxgxJ
NLgHO9QPk4o+KdYns88Qjb9pCfPmPVa9MHGFeQsxz9mn+9+xrdau+RWgsZEMAxMRMujb+g/oakWk
Zeec0bVnJxoYD4yynKiOmemGQ4k840HxkSZQnCaZF+TLIqbFsa1UjT9iirid9K+hCvxEObJ7bpUN
HkobXVByEtPRLVu097tR89iNJnrohpK/dvMg47mb82PXsuElLHr5en9R1y8fa4LNweHBNwLn7WZv
eeVyAXKBs2fmFw7/Q3JvL0F145KCwADNdkjH4kFu29D5XI0KjpE5L4WUmeuaPMV9rn4iebRXRLoW
hdlXmKGDdhEkacD+dbmc1tNVX3rcPfc1yFwiIucH0S5ACRtpdt7DtVuJ9cBGY8gTLOBVRgb8xSXW
HHnn0a6GZ1eK+WBrQj93rSeeYcUxcExRmRBDiyRaZr3XL70Fj+I6rh8A/3z9hY6UzYMco2YkXu55
Z8ccST2B1xRTI6f6p+X76dotGvKTv4iY29NRA37VzY/3r87tDwCxCJq2Ad9HcfJys8MWRI0t8g3n
0W9TZYpDrQySjcNT4C9f0LUzOMNjF3hnZoUf7EmAhX0vVLlx3HCXwBAB+QFe52YLBgX5s3agk/oW
ne+O3z8hhg79pMxzZ9zRtTcOHKEqDhxKKELua7PcyQuYZL60z63tjYBlBwtKodr3j0Etpi+TVeUH
4er62GHIRuIt0R5a+NpHQfIBlVjy3juK6uFmu0tj5bhN9lkLJ3omc6UPtGcCfihtvned1e+ohmuF
D3kErj2S2DCj2yRB7lj2MgCAe646Rh8Cp+ueijwEP1Lh6o9NnbcvVj75H8I+GHY07VWyFVcbREEE
2Www+dIruIXb5OEUaiy1ccsk76NPM5u/9NYYMwVeaRZ9KvvyTTCSLP6wc8o3Vg3RGJGKPCcOervq
qvBLE1pY9WCjJ5WQJNffenb2KYaLBjypxGnnFa1pt0u7uq71/wSu1u83u+pVOVIMCgLR6hZbw7c6
rI/Caz+E3Ip9Jp6qsnrqhgGNg4GzI/vG80GDAcX5wlGC777RlkvdeAh+B/dM27BN3bpwkrrVLW41
qXdEbQGKq7ZCfg5t+qiH4EZtiUgrrqjx5sY9GwwdlzzujHoKO5otefOvXYkXOYOouR4e+VB9npby
4P6cJv2VReJQ2NYhr+24tJd4Yf+5w4x6Bf14/xhuPC50lqwjqPAbyIs2ydFwpgFnRrpngtFTmoJk
Z/jOuimpxz01sidps+kI96k9kAnVwho8sTqTVB5z8sijPb6Gm4JQLoF+RFKEbPUV5UMkDGguUL2L
XqbxO5P8GE5gZ3H+NMOHo8XocVRogI3xUKG4vMEYPm7Q2hC654Y1aUcBfqQPnjcdrDpI7p/StbcC
SeDtgNJHChs0vJeSohzDaolfeGeCgWkPBepcsML64b6QG3YNdC5YT4B9w3K2ToRTW9Qpmto5eyIv
kilU06NogJWLR+qquK/IcqDUiIcxDPjjzJU6zPCwsimM5F/oX9I723u9aNCYrnoQk8NWrpnN9srS
8nU51vZZCHeJtVjECTzTdXp/1de6YC0hAuSDIqGLQtvGutXoNPA8HOS51exxoXkmJVpE9ipI19oV
vhlMCZjIUO6gZL2zvyk7ObdWbZeLc65dcZBtfxw48WK1PM+2+ZEP7ifP7Cie61ewztTDvq1tuyjG
rrv7m8TWj6ZIo/fm7IM/9JPDhU7rLqdPIVXL2Zqo+eMrigDhnaEa7ue6ykt5FlIZYb+McIqk2z2X
GEV8xqR4DHC/f1zXlwJAax9hJswzXNBtLMLGoPcr2/jnvvWBfPRrAU634s/fG1BRcHIxTcUGx+RV
OGuNtS4FpJQ+8JW1QbKiV+0eLcb11XvHXgEwAm5V+LIbC7hgWFRuJOrlocmHM6Ii5yfefvRpEMI7
3N+2dfcvjS2uMaRhSC4uHzyLy9MRrYMBxQ0jZ4vLlZ+/hS2xO/uhbVzvNDM9fykttWf7bq0PHRco
HMGPWsl5LoWaPMjbrpfkXI2+btNSMTbHNvKtfuyLvtiDh1xfDfTwgloFOh9KErCYS3F9Nyu+oN/k
vLQDSUK9qCPgRtbx/k7eWhTyeEBl4vYBILh5yZjzoZcBVI/noOjifvkQ1cWDw/YgZbfOC4FpCL5I
1D+Qn71cS+tzSVzZohMvrMADp/3mkTbe9BDmffkQyZYlQ6iLnUtyY2kos6yeL4pkGCaxEdr71OhI
+eRcU67TsCzNM+IrHs9OJHdE3fB0A8gC2hbd5Vjl9rC8mdSjn0fkPIRBc+rb2Xpuupo+UGdUZxWM
xWMH/r+HGf0ViT+57Lk1s7NHDnrD4qG9HhO7V/4Nfx1efLnNFYicbZ13qEDbGLvpmyfpFwe/+0ab
M+2cuHdkXFDk7mOvfQ12Xe5b+w17jtZz+l5t37wPPkZ2kS82OZd1UMVMlCb1S1DUwXPlO/t9UxRg
lyhxYUIIKPEvF1oYK7CUClEDp2VoPxNPmOkjm6sGzYKWNnuokeuniNE0yPWitxRDfeEhXYprm6Yc
fOHRs9Xn+dvYBOIXuKrs058+xVXKOlcU5TT4LJtFiYVaGLhp07M7huMPF4T4x8ZD8SeuaqHS+7Ju
rgh+HqZ7gIyBbHV1H1ikaawGTByynMYYKbGpP4JKl/p/bEexKADCUMMEPg+Yrcutc4aQdELjpGCs
uy9NHrQPtmXzHajWuy93aRBW67amvBHT4wlu/H7BUNnoaZWfSRH1f0e8jQBvFtaHcRr1k5qI/VyY
xXnqjDUfGNjRjjWz25NoW/V5cJpHn7Emseu8OQRsyE+hpf3vtqzlV8Zn/iEoJ5rqUdb/Akm3l/+5
vsp4MnCHQbi49kFsOfmCaYR5q0R+DtoiB9M7MoWg+H0lzbxz5Dd0FCThdsF2wb9HLf/yKFRguhql
k/wsYb6c2LHL8m8KW90ckHWo/gGV5fDml2rQqUd12R0xvav/omvi7C15256KIBI9omBcRAFhJULd
1in6xqXEZmV4zkPGUs5s8zZaZSTTsKiPqMfnD9qx8rRu4daNkzUegCZ8qdpo/DCVU501dfjFH5n3
3EDx7wSQN44D7gv8MczVWjnU3MtNsh2lI6mK8BwqOr/RApXSvi34pwWpip2ncW0U185KWHjcXGSa
g42Bl2rNEXW8zqaoTWj7jycBC1CgqudRnO8RqF+vKwIBAtCfK6kn2is3dn72CqFIH7RZH77QCGMm
0Ncd7GB4bsiAu4Lc2touicnba9Twm4+OpaBwVLt1tnQEbSXG+dd3wFJKC2R87quvq2gAzTsovYEG
De8GFHAbVenVUeeVRd9kOYzph6au1sRliQ6lnLAnPB294yWtWupCvSBKRTFoDb9R+MI8qsuVlXbQ
9gr15Kxrbf91RgIk1b5CVbucfi0YzJJMvgQfc+lFn13b7I1Gu4q2VvrctdgI+CT296q9egBkcJS6
z9C+5GesW5YDd405iVL+qq2y+tCX9piUUe283t/mqxu6CkY7KIa5I4oG7uJy2Z5q0abXRn1mBh0t
sQe8oo/qfV448eyiFHJsFzn+YtzMf/oKIXiFRmPHQSQDz/FScGUxoTun5JlaQPlqXNc+4DoB9tpM
e7ST12pxlfW/lArQwKjdXcpipGNu47U8I8MEcs+RR2dp4KY5veN8XEq7/C/UzH/KpWFNHBSV+9GJ
TLeXrLh1xjDuSIgEyOXBmF1+xRQWJWr2nGeLM9JX3wKIwyZmLdOjxG9ctWRsmrujbffqtSWKTHHV
1POnuZeAqEc1fZIWCY4yj366wBwel2g+GjqCzLOW/Mf9W3H1zNcNA4R1LVsg2bbV3rzSJOLVyLM6
Z/6hccOXDl72iXeh9/O+pPWYt88OehiFOmTyUE7eHA2KJrVDLQJKwcip0oHqJkaCod3Rw9fKZH1d
IEQFhs5FhWt72UKRDxUdPBT3clmng8YwlDgcaftJCptNCe0kMY/3V3a9h4BvogN2dWDXtMZmZYjF
5wavmp4HfymW126oDYgagbAZPnDTs/nwp+JAywQkGLi/0OGAforL20WUNy1SNeG5nhSwRwEKkmFm
RwCyotGhLMQfAxFWgBZISvA3oM8SSbhLedwfxWDNYXAu3Bq0kLkdMn3saFQWO3ju6xuyYkUhA+4y
+ua3cReSaiXpNMy1ApokRpCDsRmGhTvq//q0LqVsnAJQGS1j3VXh2QBrlwBjXIKAsq/r1ykvSbVz
Ha81AUI3wNyQEgKw5CqNEgJtu7TaAnoUU+hO3jJqKFvi6LjySxZPUwBngUi/j0eP1jv4mWuFDzcU
mQ2UMeAsIGd0eW4C+JxxImV0XkKTcp0/V6ZC4Vu8Ldo5Ddbb/Vt54/DQbIOWPRfwVfg/m1tSyLmf
GDzEsxqaOYhnYjdWIkNaR3/oLiAiDvDCfbSLwNVCcHq5rLLrIIA2MlOYJAVGKxvufBuaEzOsSFuf
+juve9vliWkkEIg6CWqqKzho23FJlrK0LDnIrCxe/K79HMrPqHfEevysR7CU6O/j5Dxa3XTKv4rH
CeT35CfmAQHOtXOX3h2h3zXo+iHoJkHzz1qLw+iIy5UXke7CqRco11P7sXCe5PTV65IxVQOYlYvq
4A8iJvlzpMEga8lk0R+L8pB/bNTPgugjL7LOB23b+K0CKhD/o0CPnhYf5i/UwvCJvQhl2zj9vm0e
tAU+BhgGtPdcfq2pct3JxsiM2PTJgG1V+Y+Ni5vRqCSUb0WN5ljxi8KdtFv/yeuWg5Ak9d20pY8T
f2rHMSHtSylI0mHIMIleyQwYidlTOu9VpO2urrVU5B6RzoJ/cvmd9jhKJFkblTVBy1FPmAhHG4cQ
duIuJXgNQ2Ai/bQZaRPFqgjKZ3duqjweDGbn2lC4H8J54nUc+aNbvQ18NoCiKz98QuxpuoMCed8L
q5UzJkPOOnCeWGH7z8KKrot5odg/A+pOmEUdwgQbtbDvZT3aeUzckSHj0oH569h5tfdgw3fT6f0n
u1VO633Ci0UUAe2AVq/157+5+L5fAd4DM5kJ3wc2p0qJ/q9zvstyjsfxHP7pqGPgpIHKAB9TCI0U
vvf+/S7OQY1oMtCIGVCPuAbUYEjG1ISJ77DlGby80Z/ZSVirtdUQ/TlYHmbLbJsdSmdCd7gNGHGg
hthfnax1nNBenLTN072LAX8zfM13CMLW2Qt8ETbMZxDD+iFFNYc8QTE1sWScJwsgWv/Iuak/66nA
ZMl5Dp5zxzdgxZqmp7nK97phN0p//Ro0ZaKii5ZMJLa3GYiIDwzwIRcT5vxZHJFZ/wvQhzdKMJUg
Klr/0crH6c/3GenSlVUXcSLwsZsH1LWiWCrPE5kHRsW4Y1YJzVROzz7o2073b+wVH926PPirSBIC
mr5iCDdXtm89JNJdmVkl8LDHmUT5iQeqbeOortBlVlQUuG4ixvFr2dc6PIA+pEN90LOKf3JSk7+V
0NanWs1wMFqFAXYxDZfOi4Oq6TGrawTeNcbTtMuY0YLvBEJbS/J+OHCzVxw/euZQ6rj8+nFaa1ND
KLLRafgU1wUbUDBd2rTvA1nHQk8Wpl4VYCBXtD/VlrF/iBA1K8wNG6yjNbDu2NmWemJVJL74OV9S
zfNx5zi3MdT7V0IvIBLHRiP9tjpQv6mFGnPW57ILRBY0pn9pBjZ+EhYG2dimWZIibIajhT7mhNAy
ShxJrbgIuz0UxBbXh4/AAE9AIMAyixQEWAAuP6JHx2lQFFoAi4AO3rR1c1Kkrlms8DDngYF97Svx
Be87V8dSi1Adx3Hh6PUDAvznpHPPiYtJDlPaOHr4ELYzSUaCfAKCzg5s2m44c2h2Ay2MWgLtflYY
nCiTrumQosWoRu8NcwbQamF7QFEeMFEkF7FyjL3jNK2r+M32vK8S9Ww48wD1oKV3EzmM1TJToMRk
1rtOf+hG4Xwu/AD5CBLJXztPZ/27rmSBzw0VV2+t8m6St2oIAoZMDGRZOkjzAtW1RApWplaUgy+6
yPO/TNDnqW+V88PoKTwEd/nWeBE73P+SaxWFYXWrTl7HUyJG25idoh8rjvhWZH1ggMedqrecNvVD
N1VJO7O4okzsGLpbEjEeGMN2UWQEJm6jNQLhk7H2F5nRhcMRCeY+lYvPErAiFgfcM/A4Y8N3/MZ1
P7f7jbImmsYQXa9gxMsbXCGQmSPmyKzT1fgJFeMqFaxDvDao+aB9gJaUU/qncp4Bp1po9/8Rj958
vON3+vaNVrYFq1qlcNyU0zHxSTt96/LBicvI/7duRftIfUsktR5BF0Vpl9w/421WeL3ZyOgh0Edg
vLZKbVZPbGkwWc7SGbVF9QoOG8wv8AEWGkJDT9XQVQfPVPPBqF4lBQKoo5CDlfi1/9nTbZ7IwR3S
vpuKr4GWe8XYjd/z/m2IyNDVBxAdMoGbCNBWxmetM/GsKEoHvqiftqCVTUAn7mDcYOh/CnWQf+RN
tNf3dOO5w+OCdYYNgwu/hUaOvOfa5mTMNOtqg1Y4UYDC2aLKPuU+Hv7OFVgjoc0NRPEe+JQ1BET3
yvo5vynyJVDlxHJrzPraHT41vofZoeBkS0LCZxWDX6X6ev/UNzHg+8biyq20vAB4RFtQcVWwki1V
NGaWy5ajtV48XkXOzmu+uSwMg10ZWyiw79ur5QPOH+lCZMrktE2ko70RfXdQ/9bHKm8WeHpWjhzJ
DuTnhljwNsNbht1eeWE3t4ZWSzuV6+Lc+TtgV6kVtM8tYP1WIX/e38Yb9xNuFBKISJUhvt0SugXc
iUYEziIbJDgpG5IEVB7ozFLlFQA89ifR7Tb0r1+/uSvoWVg5OPEi8DA2m8onNMShh0tn0EzR14I0
X4Fg7Q+8AcakJPV8iIwHHgK4rXHNrD5BpN9DV/tgeDY6p8f7O3DjIkFlANyEghL0tb/Za8N6notu
0VmFDN/n0hTLsdFC7lykdU3bNSNJDO7NFcCG3Pjl++CRsYeqcnVW++0HFeVHNFelsxUcyfIIbpQy
Dry3yS93slw37hHgf2gaQKkMu72Fuxhn6ToUCnU2FkqjPW+KHdl+t0X5MPgP97fxhrsMqCEq0HiP
oKOAGr5cYdtP9iByojPbkdWrl1uKPrQW01HCMDTwA0VP3+c6D1GjKj3o6dTmwhqSEDQB/wRezY5E
iyCuYcY+FLwyH1Hu/jbUwnmAjysex9pyPmqvJDu249YGATy/lrcisPtvoR5FkQ/K8GLK5CKTiUQa
nMH6h2dAAMvH5nR/i268NQISCRAXwCdHsX79mN90JKeTh17Q1U6ZUSfzuARx0zT/ysL9XmqZCr7M
CfDlb38uFaV00JgDy4Lc3EYzM0VVoHg1ZSMlr6I9o3FPN6caxWoiDwQ5hfviblz0FZkGTxrxGczy
+tx+W2Q4MW4Z2U+Z0PTBFMGpCL90rDny+hB53an7F/188X2R2wah1Rag1r2mPVFUQGFhE+uEs+kB
EG6mLFgwThGgrvBRNxRZJ1iOk/RtfRJ+1T8U1VyjTzT8G36mPDg6wDzoqDyROSx3HsONa7UaQcRe
6y+0A11uglMEecFaMQETWrJnN6TyNDc0OK3zWx4xWbI/3t+BW/LQhQEgA94falKbDViUcSwFM585
/pL2OYY34OX9KLz+b/ii8s/fDEpN8GYwaWZt6tmccCsjSRc2mkwV7NuQ5+hu+Y9jmlZBhz10xg1L
gYTyitRB1xAa3zf7yGCEmB1VKpupO78xa/xLCfbNHjSG22N81HOBvua0HL3gjeY9OoYnMX4orKU+
BHYFwEVUYUh2PPPuF1pxQK1hTMRfBRYGwHUUxiXL3Zj1tTmVjecega/fDS2vnzxsHKCnQOJhQAJ6
Ci4vguitIBxFPWXMD0CmGFkKQ60DO3wtCkBJwJvyULRy/NRUYfFQBlZ1cFxG0omCprxAI+6Rl56J
Z6DjUjmE82lEP/JRoa3podeYJshrRx59C/O+7Sb8XLbMSstIIc5xfDtpoYXSmjdPldYeErRyj1D+
nXz80qYBLg/wWggYIODdweZ0DKZ2RGMrp2yoFU/poqpX9LsVb5Vr2AHo/REzxgQ4chc9J3LxJnTG
zOaAKYIs1WpaDmimVuiW1/JpnMr8CZUzBM62mU4RKeipm0ked3bVHHpvsA9M9X8IMYLawPcDEQy3
DgE2dNbl4YzoNVc5IVOWLzyP2WTxZJTB3myB67cJKXAgV6iOD4rqzXMJS9PadQdd4EtLpl3tLChu
9dOxCWydBgaETfd1wa0rR98BbtAHAE+t3/ObAnZA4SmWpTQZbbWb1GEwnVEAW2K/9PQhqPsylTLs
X6aGdDsdcbckhwg2ENmDlB+tHpeSaw3kd86hhYTh+alyi7/YUmJYjyZeAnsxn6X0TlwYO72/4muT
sxJWrPg60KGtufVLubRV1Aqncck0xpS5Tlo9FOYToeLJsU4zT3aLlNch/ioPiJX3RCT63y7lBZoN
c8eqJZv4dHIr0AQ7TewVnwYHXN8d3bFuN1eHPiTwAsFFuWrjmNW64QR1fHAPqnSMBszYBE0GXjrB
nM85eAFxK03Rt43HQ+myc5tu3F4k0hEAAZoKlMFWA0vuYYDprBekEeV34YDytfk+0V8l6j73D/HG
pkLQyn8DPhrMw1h//tu1zZkMnMkWS5bzl3L8YLMXov6y6zkhuyiya6uCiBynh1zFWivdtgSUIAyj
9spiUYALoQIbhD5UZcrqRCA/4CfyKwi14tE9aUp2buqNfCfcohWXgLTU2gS1CQPyvNcSOIslo4XQ
KAj7ckpgHsIjDpI8RwYQW4tUyJuRsk3noGySctDVTlRwa6uhrdduX/RhACZxudUAdJUh4ANLpjDt
yAcMBDkQB+inMoFG3jnWGzoBdBZIqiATiHj2fabsb8e6OAaAo963M2QpzkiXgxzi5BL8GzOmJvm3
y8cd//M677EyMKIKvgqFGtzcI2SqDXp/ZyerSPNowcd+AwILdMGdJXZS7NfbCEmg6wJ0FKgF773j
7belUV5yIabcycQSt+6ncPhX0ydbovYz7006ubUoqDZk2FZA1xVszR29MYiays1QlJXP3RiWMQkt
76i4tL7df4erObo06oAivBuOlQ8D0erl5ZCDMwYFmb2M6Y4fUBtRiVkwYO++lGu1AoQC7j8s8PoO
t1zTJugAiJtsN1Paf3XL/mSPERgKl2Rs/NN9Udf6E6LwysHcvc412xL3wQ+ndK4CN3Py+aNnp+gW
Hhb7WMz2qYjUCY00p0D5Owmc6wODUFDToZSPkA8+0uUugrZ/qiOpvYxUmMiXI/VvTdVRR8XukKrV
Sbk8L0gCjzseNFIpQENcSurGpWhYi+VxKp2MaPldS16B0Y3yY9sXHx2fY3Cb5ViJDpwirZ0BAE4P
r29Zhg8D6GJ3VNz1/UHKH2BhVATfsZYb5YLEGMhxctvLeN3FY/vLy7/cP88b6d73osLqcWKLYdAv
VxySAlPxhOOhlGwzFjvKE6cQBe+H3p+hv2zhjl+qAbNOUnjliAI8MjZuqkRTyERUljKHSUljJaVL
AM1t7LJjSaRku/OQbuh69PvA+wflCXBaaFm8/M5oMCVaSqmXBVxgzmrdBCdVj/q5L6IhndFSk5AF
t97zcqAThvCnstS8cw1vPDP0cOMKgktuLYBsHvNE6kBNowL2M/zhqadiAK9E1B7b3N3RujceGVAi
SB/iUaNVZ5ttnnOvmJkSfqb43B18DbhHE1g0HnnTn4jN2YEPpjliJG55QpvFH0/Lhge/KhQfyUQw
/V5RhIAono2ONn6G7sxnHxRQzGYfZykejF09F3Wbau/Rr35UgIIOCIgL4qS8/YjWqJ3bf+Pdg1YP
nhI8DACmt3jfICdGrfwUGdT1cVAOJixH1TOIGd/uP4JbB4uYBZgJZBhAV7S9W3YtR+ZyAg74NonE
cprt5jBpTJmtdiTdXNFvkjb6xa3GsC/CnmTohE4b+bVqqydh/7i/nGtTiuQU+hhRr0DF4kqJjZyj
5CoNyYiPzCAB/1WyzueuAx3GjaI0Qc/T+P84KoKnAeQuRgeBYObyefpdLqBoQ5KZCcnQaQ4AlMAE
zCOXQ3O8v7wbp4VKBZgjEAYCkboNNJvSowK/+VnB+UcK0D7QwWcy/jsEe3b12t1CCgzEfYCIYIwy
cmGXi5p5VUY9YD5ZQ+iTFTxxr0pLu4sH56c3/urcnYXdSAGsKTeQN4fIoa4UvZfyMKBGcyVnkrVk
sVWq4TmAEydyMOIHk6bGxAxl9IyRYvXfYds5USxRwjsFVsc4iHuGXjxMzkxeBieq7FhTXS9JQ7yx
jMN8QVthS2T5r++2ZZ1iJO7Ux1ax2Oc5CDgmUbOg+nn/mG7Aa7AaeMVYEvxiJDY2q8kdqjC6mWT2
nLhDFQf5HDdWfeLFNwM2LuaMKcfotRoo9snEWPmOV7Tl10VGYtXVyK5BOv5jSz7he/C+1jRIFhQg
Verzz1ODKY/iq1eyF/k1sJ9aNcVSHpvSHXYCvVvmCvlDnCNgGNDg2yqqGWpwrCwByVzzo1pI4o75
91p8BM4ehTVgDz2WUNfwONhjwLhhOxDoIF2K6Rbwp7fYqbYWgWFkoFkOEqc4NwUmnbTSeujQOvCA
lEJ/CMfQqWMLZLxxg9rQ4f6x39BwaDkBTAzpf7TTbGHcg7cs8K80fNH/Ie08myNHrnT9VybmO7Tw
5sZKEQugDE0VTbPtFwS7m4OES3j76+8DSrtqFhms23sVodC0OM1EApl5Tp7zmr4xwngq8xCJkSqo
E6M985Kfk82TbI3YAF0bJQwETk4h8JFYLGMWZGvpkm4MBfl272udRDdZVfmREcyi3WRlj8P6sLWb
h9jsfGXYz3JfWccqfsrnnQeCWIsmv6XkkGOBbGhbp0Nnyrh4/6W8tRy4t9G3Jp5xPp5COCK8cPh/
c+Ngal+BuYd16/2kbxci87CWAfpq2DaTsW+z9syZ8gZyae3HIQy5Aq8IjSdnWLSUCuyuySajjfe6
Ee8iVKZN64tb4beQA6K6Vut8j3DgzjFw0ev3Iun2kZy2jSX2ubDv338Tr2MTj7OySVbdZMhv6+H+
yzWvcbLFEo1qH1QLFSWcsJPLLG3MDddKbhFI2FA2cH876FIioBkJ381e8f4nx+pspG4VRYlzKNsF
rG8bVWGqQy4okGvevz+917tvVWTAbIiePfKop0dOo1a23XSmTXz3gio37hqI1mNRHpfJQOqn50Zm
E/e7M5fnN4ddWxVrXsreOzlqdUXmsxq79sFIyy2F5CcNQIQh+5t0NI8RyZuI7XA8p2H3OhAz2X+P
6p30SSphodlFqeugyIe5uRXTjzymWnkuCr8+UdZhXHJS8AlQJ06WTCcW2xFZ7NDgttUQAXOqr0P5
JYaPdebsemNxvhjpJDsbRN/UzqpTi+4+hRVhx1diquqLPJdF6CJysHGr9hz/8I2zgfmtitg0tNe3
eTKq7KLZGjPWjPQekyi6d7w9+znQc3Uv9ausuRzEXlT/q7dKhgiaF7kvmkIvN6JdmQBKBotzAcXy
HFS39gnZ2TMh+M1P9+9BTnU19LxppQJB/GBMWtg4th8hFgF57f1N9+YowKVoocG254b4ciqxl9r4
jnucKV4cb1rKVUFfyJ+Um84REE1+08uAw6civJHRrO6Mr2p9QzXVuiKcQ2qBe7O1tA4qeulnzuy3
RkEnZ20Gcdt1T8s5bq02GQAtNHAg0ly4o0Z/DlXeM9HzdXKLPxn9VFJN0BqvuoGZvYADjTr3INWi
3TRFrQa5l7v+pHjtJWYpeOeV9fdcOL+pCUZaxj72qLKAACIsndYUC8eeZ0Wd3EM0Lqgy24W91aKy
CCH1LZsJxbm91untzsrkOc23U376OjTtXBxwCIlrLD45sZBRAiCsjO7Bqh4W9ZPoBLSacb8UuS+T
bxOAyUzbm5ayGazLYS0k0L9ybYTSMAH12nIv3PYSac1doiaXTrtizs62AdfFerLELJYY2cBqkoEc
+sliLvK0chLFPthdnj6NcVk99IoakSlE9Y2pmCUgDyMLV4eeXWUvVN9s8h4XIsmAxhz6GgaSwNpo
3dCmUoMmNd2PqTfaQPXsOuw15ftULNl9oirjmVX7RgyinQJbm2ybvPuUR131lenmM8eYs2hBOlvh
qvg2fBbqxVL+6Opbzfr6/rZ/Y5sQaInsa0in+3gS9OZkxqoiks5htpR+o+XOt6gD8/T+IK88Otcl
A0OQg5nTmWVzcjo79VCWbR3Zh3yuD6W3KZwrKsddIQo/W/zYE9tlRrD7Sa4S0uImHo6ovV/F9tGg
9aLJcZu441VL/t342bhp3Ife3aMRV7ah9DaZoN812M2ZdOAZ0XayiHgpNPmJJjo8kZOQqZjU0iNO
xYO6aCVrO2+iD5rdeA8J+mhFMGWGutN7B/mctDDZ4KYuvBjoppwRhKtG6DFKn8Y7WTURvm2iLr9G
jYcYtaNHqwGAk0tAqKMCJtXJdIzCC6U+CqvofkyLtSi+HLPECLVsMX+MvZhxKu4W8Jq6kUg1aEU+
t+EAyagJsxI65EbBzHkM8RroUXps0kwNhZy9b1bdOq5vKUV9iFwUckBdRnrt67mV95uu0pecrt3c
XpIQRfdulWtfTJFF3HxbnWtzCWm150SLFMfvcy1LA5kV3i53R/NzvBgY63iT1Xyk0pjiraq5V83Q
ys+503FLiNERIl+2vB7F/rjKQkB2dN4jXYkDW+nbK5r46eMQVbTd53HM40t7cLjeNFCQso3VI4Gx
K+LGri6WdCivvcLTJySKFE3fKF1SmjvbmutvJQXZr3Y8FHLLa0MbzenlMu7jEm6yny86kvi5UckP
ak+/4kxgPs10tJXZBUKLWhc4HyDdL0+ZpHWQkG0VyjWJWu1QpPEutGpKQ69c2Yaj3iFirp7Dz709
KOBASgKWhgrWy0HVRkvUckjsw5zt+09uaYZLudHabZf87iV0nR50dSIo5z1ciDVj+PWWoYqVVVSR
mXqGHwn7k1f3F9z2z7To12306zajpMD5Q86NByBwwNMcqkgqs1ILlUu+stpihHqEXPG4M4xzMPhX
pYx1JLYxZzb3GBfcw8sJ5bKKlgE89WFOf05te2Ok9W4c0BIt/G6wbibX2KnyrstQ5B+TM2vl9GBn
bGA3AO3WtcJMT8a2am9Rloj0Kpq7ndDTLf0zSNLWpZMiYJHw3wbe3Jns5DSnWwd95rg9i5aSoJ5M
2LNbtGEYtK9TX3Rp2IB5j83pzNxeZQSMs1qmgAZAesuGO/NynL4XkaY3motxi3R3eeuqxxF0awBt
RtvqfaeHcY7ksD7V7QVSKcuX1m4Rfhy8LxmCy1dzMWqHOSJVQD64gtXUGQfFtlNf6bL0whyK5iqy
pL2NNCHORaY1WTlZfbB8SEUpc1FROO2KJUtfGiaSO4ckj30jWyQMxeIj2lNbNULSZVebV17jBKoD
uSpSrse52chqBgTUB1URWsoHZ4w3DSISDY3x1D33fK/qf3TkKcwghMWSBVNxSqPomixWqWDiiaM9
QZkWab3V2rtsY9ZxKNVl04yUH7DfbbT2uoSP+37gPs0O1tEBIzm0MbiQc895+WH1DgF1o82jQwEl
B5lJBcnTyD6Tgrw5R9RPqNau+4M+3ctRFE04VRNbBNqx/stwaPGm+j56UqLAUA5J1D5Y8bi1Ym2b
DkUA+u7h/Um+3iWIcgOeoTNPbwyIysvhDTsSWJ/OykFPZr+zdkr1U0O5/v9rkFM8qCh1avokjAfX
lH6sFltVpGELcP/9YV7dg/liz9hqlbIQxe/Trleb2ya+PJ5yaNxsp4+Dj3auPdLwtb42QyX9vI0C
t0IUf87PQDheoa3XoZHTgOpMv42+18l7LNJOASCfxsdI2zWVEyqms2d0y76NUOHH4cZfDOt7bgwf
lL677QvympikxiQ7mS51aVMyvE3ywJ3v338nr7LP5wcD20LJlJdjnlZTBUXJzK6L+Di0G2M8Oi10
CTs51uU2ty4cuLjQGGJ5X+iVb+Xbzkt9vbxH5xhxPzfUir0GarBPP6blxvPu+2arp3JTTfs0Haj8
NUFSXbqteUa94HW8IF/mlkXE4l0C6Xi5KMHkpEakVzyzsp3BmzISzYY+KTdl6gSuyqurXIgeEDnf
f1uvw/E68D+VnFZ3v5PNKERqWjBM46OX6MfRGf3ZqY+6aW+yQlz87lDPnTVEeVAN4Xw7mWOuObGW
iyE71hGWPJ2TbltTWzax/AYQ/czF6lmA4eVBvw4GlIskAPzDafAHdmMoSlzkx2ZaLYps/CZzP2oh
AwW6nmqTn/W0Xo1OAamsKOQhpvDyW0fRgW8LJGiuyjqSgbq4+tYYQJT72qCNP70mjz8VRdme2Uyv
vwKS6ojEki0gH/ZKJgl7TEsrzCU/1hV9axpA+1hGlzSDVirbmf3xeqm9HOtk3zp6XtVwRPLjgo4L
6ywaw3Ke8UNo3a0U7pcUE86tULPkIlbTdv/bawDfRvI+4JnU70/XeR2x+qk05EclvVbjrV1e500S
ev25NscbyR8AybW4pYGBB/Z1stio3TaFV6TFEaxy0MemXzYfK/MvCgWbhVZgPvij2NVSCVEWO5Ph
vo6iOP6u2R/5MnfgU7M0w53yyMMM68iTdR/y2tSusEUy7t5/k6elKERxVuMD4iiKExhQnmzceoki
15my4mgNUXI50cIJgERWIE4mPWFyqvGxcF0t9qemic7srrfGJq/mrmWAOmOyL0+rPCpV5Ajb4hit
fpTpRjXrLBBKGgwjN3zduKuM6svvTxdUBWUo1g7/sO6gX24ntdbritcbxTHuUEZfWLPGzkm/8J63
WdvB7Pz0/niv712AGmjJwYdYFUlP+W+uPpfSmJDkkAM8YsoUo4iVsCqnUd42yBzpOy9zl2YPHCVz
f74/9lsLyAaXBlif1cvh9XKuaMvkddsuxXEpoGUtc0d7zTDP+UC9NcqKUoSxwYHAGno5iq5kJaAV
tThmnSw4ilXtxqu0c/JNb2R7gBtAXsJvXx25T9OEuBjVIuuwaqDB5TuWCPC2mvNhj6V2gK7tVrHi
TWf7onA/KBGyJO65HOlU9x9lCKgUoD/JqWmtv6Kdq05csJXm4piAevdVO+22tVMcVad41K0+2vbT
IvysdDiOpi4KpLk8OnW3TxsVQ7y2hQfQ5Q8TWy3IuNfhI6rFQdzp/cYxnq0x/zeBEvgEJfOVSLSC
FF9+mXppZJJlPHDnKVs7S24mEpK2uW0icWYjr7vmJEqusoerHRYSGvQYX44EXQTjHXUojnofZZ9c
WIFhmVvT7Zh7JqvB0jfvr+y3dhUip+yrVa0EJtrL8Zze8KSNG85RzZ88L/MBbBTkA+OlxPjh/aGe
W1yv5gbmksvq6hV8+hZt4UggxgqfPVGqO1TExys91tQ9MqsFZlU0kocOxo5aINLpFQonZ97LEJBQ
ukvtptwaRuFdk8enAShRI3DGZAjzuFHuijiGT6y17n72OidsW2FdxVad7Wgg3sR1pWzMVFa7MTXi
S9UYbV/v6uHJdBGaUboyD0q1qf2KctrFrLfclUvH3VILi2CHZd3vxdu1HE7PGBwklU16N6fqA9Av
Y5UUXL/unBvY6JDSwmg617E6CQevBjk5r+ICPQ9P4Cfh3AAzRfUnmYLxS1lBNTmzfk5yF44rZFEd
/NusVZyK2+rL9WOKVmBm1nTXeb616v23OdtF+9YIRnPDVeL9BbRmCL+sH8YiL6bRt2KzKPqd9j1U
ibXNhHnjtWdtbDDy0Y7g9v4QJ0fwOsQLR5J1u/wS1GYYYr1RS/16u/jVmcc/2Wr//N2/2ImcxOh+
iYtIjtiJOGJTKWHq+MqtyK8+vj+D01GeRZXw3EDgBSE7wNovZ6AtM6ISDqJKNdk1UjRRuPVRtHp/
kNNTij4FBxHRAzTIiq1cv9Qvr2lCnSNxFtg1o76dJ0pKh6H5ds4C4FXGuI7yKyfh5GzKzb6ZWhyV
DlIPjc/RAzoJIXs3dP0gjX/v46w9tbUtgjI+m4cszHg5o4TCWkFJ3z6kyWZ0Q+V41OfP5Tmp8dfv
7QXW4LTUSi9PFj00qQOwt2w/OQfn0j1Xnz7ZJc+NyV8b8evZ8Mu3qavBKqYVvAEqCDkjQJMDzuFn
QMQn++Rfg/xP3/0VaAIlTUEQp79XhNqyxyL19xbYabX2JBUyIPtlOSpTB0M8ivyjIgILU+X3xzg5
uv6Zhaz8Jci4QD5Pe2K16mVeba5ZSLO1tct2F2+S8TKFj7wpzxH+Tg7k57G4/CLbQGZHDeRkKQ85
0HNaMPLYK8sTRaMHgciapuHq1HKjbONgVoHfvz+/08W2ZlkkEOZKEEMV/LRyWShupDdTI49IYFw1
2uwvyrUp5MHpvr4/0MmRw+TIJcmMKVLCuoba8HLFZV2XID9IZl5yfVW7baHlYUcaly3OTTEsD++P
9vqzcb3CBRfyG3V8CscvR4sWipGeXcmjYf8YnP1KfSsavxn/MuP8yjCse9M8c6SeSgk+T1DDLgY0
FHB2pvhyyHjqklHVmupoiWH1DO7nrvQzJfF+dqh8LXghkCzgh+s1ZUCxGrrP2ObKjSGm8rOaldZH
HdWtGalGfJp9pOWN3q/UzLhYOql/Lfuo+uAJq36MgZVh/1QUMfxeq7K+tfYUbU2w1mcm9NYHw38A
gNwzgO2UgTzESFgq2SiPq0qjrFSfHiKQ0vkhc7FS69P2zEp865NR/gMlwStc//Py/U2IwmbU7EpA
XPYFRtH2IZbzNveo9Ufq3jMy+MvyzJivdxwRCgg34Dz4PdS3Xo45D7Y+unMsjzZaeJWHYOy32i0v
AWC1Qmw8qrDvL8tX0WrdBWjqUDRawdak8C8HdAs9cSBTIBmpKh39W4QvvhRwaS7jsYo+Qk1zh6Aw
MvcDpqC6zW05p8c1DaWoETiZoCe8/zxvzh+VGvTeTK6upyIuWGTjvtLUkotElgVmCr5CyMEIpyGT
gC+88i42ka3TIpT53h95negvadrzbqHRRoZr4hUP3fjli+jbYlbVjA3qTmY42EqQZTtDqL9dn+U1
c8RB11wtN09DaaRN/dRGszyO2n5UAX+l9wPt8bFcAkcdoXBlG+rhvxn21m9MgQXaHawqlvLJ1HQv
G3J1Xjh7RgR4zBuWXfj7Lw8Ps5XYC/3glRpoLWMvwnVCHpsMCw1u4TgUnAVNvbX/IdihLUwwei2F
LZxIw925kMe4XoIMOlSt3E/Rh4isJF7u35/Q6yi0Sn+g+rHynagS6S9XQxdPtTFPBq/MyDfLYFJq
6INVbVUf2jOWAW/0XpD8oF6PtButF0jDL8eqk7npRF2Xx0wpr6L4g1p9XP2U4sQnsMvH2f3Weufk
CtdPfrragauuKwPxIrp0L8eET98CXC4ZsxijbetYS5iierN9/y2+PTUgAGwp9DyoMb4cZh7IhA29
LY8I2QcZPIThVsg6iOYHuXfUKqxcy8/OZRBvrRN4UxQV4YkRbk9CLSYyjWM0cXX0rHzTZ3ognco3
qk9p2+0tozxTpX3rxPp1tJPNRW1dDmLwymO7WmGJi6VC78GPBxQSDVjIZ9blW6fUr6OdHNeD0WXO
oiN6YDpXVfGQW5eNeq7m/dbaAJgIzBKa3RobXn40dcTVSxmotFkWMLu0I89zY/ccrOKNHQaV1QFb
DCYQ4PBJdpJPWt0tMquOsS3lpl0co4al0uu7eSqSvUR37cyre2NazIk6JVxguJanirOLl+aVzPvq
qJSV2MZghHxkrAz//SX/xigELvCjVItchlqXyy/3mMl1k3R2h+ZoTnp0M/RokGF/es4Q84221LNI
BOoUSD69roYq8E+ysp6ao8xo540P1SSuM/XBbEZKjdVtDpyoM+aL9X8Rl9sYyPYIvdvFZuPjL7yl
BxxGwjy3FZ7R/L8eKyvLgq+J9BjtUi7aJ/u9FvoidWpwx85oGtFHH2lSFcJAmlXvuLek+8VRai4a
H103Ld1dUwhrvE4HVyRB42VWexFNptQvCml01hMyiep8BYrOvujgj9i+Vxru10kftC9R0xj5Q2mM
TuqreJaPwaiP8rlBE40bNXPAuummHPPdwG+EoDVLFb+/pqC9ILT6MmmcSQm7bF6WwJMJEE0nGZvL
1jTLJlQaUV5rKYgbPxsyPMLmiQOkQZh330J7VYPFk+X8VzOUS3Hl5oYmt3GpGTetAazrUCiLQTpc
V13BGd7zw0o0eh7E04y9ITV4KbZZrLuflFQf+mC27fwBJGEJWoTzf1YuvcQb3M9Vri+7vF5A9C/6
gj9TCShZx1U3MZ0wbtXS2dnFWFo33gjqIESspP2uJQa6suM85khHsUTtvdvn3Y2ZZh5eR7Mebe3U
RJZCT6S+qSJ08jZGWSxXE5VEG5yKl1q+KZv0Z5FlOk5fPYnoZpmNatp6ZaTcTRkI/EvDGJrm3qKi
mft0PVN1GyXKnGzgpprf235yi0C6Hbz+WtFJ0gdZLBd67aYPdRpH5sb0evqo/ZB393VfzvfDkk/J
BSd5j/tDqQrbr6qSzhM5tv5JVI57q+TzdMi60f42eCaWu6Uphp2TLJHrO3bRfl1QITVg2OVJvRW1
jdqfh5GzHlRV0g0+8EH7ToOuW/hGazt4i9eoaQIgGLgwIHVtfsSmOEekqJyi2E9llNb+mMUIuYJw
dfA4RMccHGZUallgTUO/3hVFu3M6ACYjgkyPTTdat+nQ6R8GReUqhRyFdZHko45I6ly4WqBlHc+U
K4UAsdh35W1UF2LwTdqnX3KhlI84RCjcrYapuDeRcDPDHmOFaQP7u7nDGMmI/AaY+EdU3OOwQjth
2IBe36A3XE9BWaoQvBp8ED4Je8llUNhCMXxbF9GnLG+tQyIzsw262aw2kywlLT29TsdQTEMyhkOW
2x7bw2w+eJEHhzPrktkOWsyKJWDRyvtitR2am7MUlhs41fzXslT1z4U20Ic4GQBnRVqNFn00DvNN
rjTJwDoTw2MM6Wr2RZLLydf0WV62Ms3s7ajJ9CJqxznjPpktE3ioOeKruhUXOU0xvX1atVbv1ygd
3I51F30f8r7/nGhFtX4r/CZ8lIXNByWNEHOwtL76ZJg5DXm10BtodU2hzKElE/3R7lv32OZ1ZfkE
GrqKitsNTtAaMOo7T43uNFMs1263eA+zi+LaLs2A8qyIOrLXvM8Bx0+J1txFUWWlGzejuu9Tr7c+
9zpylrvamcRuJeAkfJomu6abt2S+iSfMpWMRZjjNnK57LM10aAJ7kPnF5JlF6S9AP3/GjkGJ02Cj
fLRjTXb+kgFemcUixw3iv60XZCWFlVBoaE4FVm5yT/BsTA0DNOaNSycv4hQh/WT4AR+2MwOZgO8I
Z0gYmPPoRQ/5TjMGxPfHVCqBKpdilS01p3RbtZF6W0c1zjrjNPGJ3XLio/emiqcQOquD5XdJ14LW
bB20wZ3Uu8+GKP1rrLxaBrHsAMfqaWc/SEWWxnVbGOUnsnXQb94I+i6Qbe6Wu8nr9GMszIRitIq0
h95jleuv1d1tWyTJ/ZRG2LxhVAFKpM461puJnB0KdnWSr2fAXO7RY88RuJuj7IOo6WDiK4XhEOhe
aWNSZ8zujyFD23pj57O148Vqut8X0QgWR81uiyGfbvoYXg873ujLoCuM7ktJz+R6TOf454wRbB20
euU8dlAmD0Wmj7cFvtmXhZaWsQ/BM/o8a7F7adWWewCGSvdbTovubQY0COWH0fFKnQXraoeGbuVn
PcHoLRwHR898qhTl1SirrvWntFE+66WqX1CijZxNa1hzvnXsTDx6ODzcZdXErHli9cHQEfkL2hhB
n2AajelRweNXbue+qb50iQ1llBBQ07A2R/ViyrV22BZN316O+qxhpw7Jsg4QGKvri6zAV2GbIi7/
oXRwC7paRCRFKMTcKxgUWGVb7AwlAUydaoV3tIusEpd963VZYBvzuhjTelj2rlGpwzZC6nu3dB3W
9ao78kM1mZzct7Rs/AxtEjMmfHQNA2HETCxBagPBVSVRIM294nPKhjX9ZbSUeqMvQ5FdxUoy6/DT
TVDdDZJG/cZmBSt7umnx06Rhc+C3ZZHeeaIzm0BX0lILiBHaVzMfpL3rpjZRN3k5UsYqy6Syg6TR
nMuh5oG3qrV4T52MEJnre21p/B6nna9p3k6TH2EpN4RC79N7QyjeYW4B32sdAAG/HnVnh3gFHgfW
Upl1qPdV+tWWc9yEqaR5HxDe26PMM9SFYmvBcwbAD9ezoXYb0y8SYC+BghY2gq6l7Wh+1tjtjTVN
4j7W4zzxW+D9T+wmqQe5aVOhrcSAYodnDTN2NokuD60zlk+uF2OOIoa0+0Q5BnRWb9p800HYSRYk
hOfHGhruMZkKHPImJ6nIe8xBig1FlPomJSJ+q2cs0LbYao3V1aRUZeujYwE8rkhr+ZHqwFgHczt3
zY3r9SO3B1CFZF0VwLyNnZguglFdA4kg1ou/UK61n6J8XcQFzdv7NC4Q5xpH2uwS1YrDUDdoEGpd
r+h+q697JlHNnLJMYtOcFMaMLPsCpv1BiablLzPL00PeR86t5ygRFgu5+Gamln6t0R7n4F9PzRoK
ZQX23zS2csjlXiCmtxkbIb5qiM0FY9TqG44HYoPsah2biDZbEt8Ts/oD0ZD2QyqiBOcT4dGZb/IW
sfpRj5zPgtrHDlmRCyFGF95HXjnBLGkQ+OCncUrN29a7b7qSRU33Vfs6pIim+qg2EL2IeQprHZTT
90a2+m5s0akI2b2IbfaphKrQLbN0wn5QOADlrBS36dQkGo4RcTn46eSMD/PcTx9bq7TKwK6tLvUd
dJYJe7NsbqKmU277EglhX3GH4jtQ6eoqT0oo0UNizgRV8qAiGGNFhylvtCn8DH1Gf7B2rQ9g8Jch
kAVddl8vhtvIi3Ag7wz3AhVgO93nhVOvLIsivhznsg1A/6/YsyJHB6BwFpUcSXTFd2R17PvZzFt8
5RRHZmDJXe1jPDe5EWZq1cd+6Xh8Cc7q+X6ax8jxS3ewNQIu0o1BjkYj5xx5wlPlGNWD4lDPGj2l
SgIzVtzvVrPk2AqY/b6H2Sx8Ez2r1KfP08bhYprjXdrNo8knNebL3p4tJ9SzhrTOLcZO2aA8WqWX
DU+OwCXmk6QrFYNvBht0W0CIdPqtMQ3QxIY4U2/73Fm3epZ/7ee0KLHO1I3ppsBFr/oo06VuIKGk
jhf0ZdR+jScTB3pFb7kcOaml3lWDjKNPXTv2za1lSK8UvuKMtR5abV+IDagdawz79f1n6TCiWllx
ot00tirU3bTUZkziNWnokjej0V85rZ2oV5iV9PcD5o13Cd4Q3SZzldgK0r5SHkGya/dqNLXAo52h
vasbRxs3RTyXgMbzrj8WXq7ZfoI2Jmw4l+wk1NWqKe9HxCmWa8soOJOzEZfhXQZATuzcxKnV0MlL
GDx2Dq3cr3COERA/SbVBHXVV2OeKZUGFyeRturjUzmd99q66pFUTxGWMOg/Tvm7vcf109w6dnntv
UccHA6I/BT2tmaU/5aLNYQN4AnJOt5BGsOwcwK6pkvNFkDX4mcHjwogHWjmSl73E+cwTdaLsyngw
yq2ngYT3R3oOH4uxEIofzVl9hdrR+H0wlL7fVlMlMj+Lav1elqjhBgpuI4K+fGkt/owXCSzuSI9u
DSyOPy2Qe2r0cFSv9FNNbZaghi8BAW6MhmNs0EQ2F0RDjN68FZpdfKDmzFElrCEFviNg4PhKMUpW
hIGaBKvDpLSdUxBX/aJbBpyGoEKtZe5Fd9iMcfQzLoRE3Eu08i5JE1eQ2lsC26jE89rANrvyRz+R
glDpcruvpS3iO2eK29jXnaTFMKDLs5qmxdhXXNJwCPG7TCJoDWp22aIHhJnDVMytP3TOskW7o5yD
Op129TT2JJ966T3ZVtv8SIe1VWMmlRttO5w3Hpd06R9lXgLnJ5rHHYypqvSuFVVfvK2KuV4ddmNG
mchLRUKW6hpA7RKwZ5i5dMYUB5AFtB/gO5piN1SauFeqBpxwTVb6mDsOQn7GaEKGTUnRk3DB4aW8
ayMPw/neKgxxP/SVKb/ErpKZLO4IrLEF8c3e9zimNbuoiCbVbzDmglVZkXQz9cHkVrAgfVsKu+a4
G8g8A6QZjCmMtTbrApzzYgn7w7HMC7WzpX4ZzVWafGiTqLkUuTZ/jUxlzIO2aXvkLRaxRIfGUvfU
Iad5A0GSoqLkptD5WtkVUYiI6GReytZSwAn3eeUFZMvVsepZLv6ApLm2jYxyuNQag83eTHwXatjZ
El3MSdzcKFQaEV12CvTdZy01rrkFkVQrCTju0KxhtgSLIoSz9fSlv5VkZeKnNZvJFGZTydVag5qp
k0KOpRK4uT0KVFcy+1oD7yJ249iZDwRpEjkJX0/dWVIvv8oEuvauQGzd3qPAtgxE/XbcOPpkKZf9
wgke4om1LL6OELkWNM3cPy5o5hQbfDON9lorMmxDFUQt2JjwYb6PjS7Ediw8s9qblZGytcx41C+r
tqTGYFeV+4PLMPZhDS8WQjCl1Z3ZeXkTgAmCYyP7QVwNmWtEmzJxresG7Q7u7UbheLt+8hpln+fU
eCZfSPg3+HWobh1KSL+fcDXIZxKhpflZJGLQSeY7q9/UXJ8+deoAPcXtOkfhgtea4hJdQDZmuVQT
WNupnUd2TNOXvL0CWdBBDvPewE+bFVSrSxIskQHMngnmo58ierSnvjJ8gstQfs2GjkseoptUJjRH
+ZfcxH/8mP5P/FTe/rOs1f7jP/nzj7KamyQW3ckf//Fffds1j3nyKP/w++bpsf+j/OuPD90jh2aX
/Gj/c/1l//OX//Hyj/yuf40VPnaPL/6wkVyz5rv+qZnvn3AF6p6fgqda/83/1x/+8fT8Wx7m6unv
fz7yamXIUzXJj+7Pf/3o4uff/wRXuvb8/uPXEf714+Njwd/kKZ64tz3Kn2/8tafHtvv7n5pl/I0S
PwVj9teKlqcoOj49/8Rw/rYqjtBKAY9Of5EqsARXJf7+p+L9jX8dyS92B/Ioq0bIn3+0Zf/8M50f
0uWhjICQDSR8W/vzvx/wxYf594f6Q/bFbZnIrv37n/+XtPPajRxJ1vATEaA3t2VVMlRL6labG6Kn
Db33fPrzpfbgrIpFFKE52EXPLBrYqEymiYz4zaxED/AVhr2QqEGhAF7u3DvAVIapkYNcevBDKEnQ
kgy54p0+3cXSgw5qlftG+fpujv73J7wPOatuv4WkAsrI2G3QHUWZ+F0ZOJh8rep6eEhmdGtiYdY3
D8iAHcO1Jv+s1yEICVh1A5kQ7ASDmvB5nKQuO19HzsWd9PYerPauyPw7w0+pS0S/YB6vtItn7YeL
cLPqdlr0uC3ByXMne+KBNsnUnpvfUmN/+uj0nQ9r1hLjPEELZLR8l+t/k9jVTVXeGqm974rx5nqk
Oa5YDIm5Q9JcgLP5WLOOSh2olJxjx3d76Svn+VcaH6+Zp96pn5OnEqtnP3xWMyPnedjuenOlYi6W
wbt6+UVwsYzeLZMpLxyNg9R3A+uL0/8Z05Xe4sLyOBvcbHmYvjCP7mwcONMXQKHbzuYu9J+cUT4E
/t/rM3m5y84ncrY2JG4z3WqJNWXhrT0Vu26CbMShzarMW5Rly3qlr70ScY6sJKHU2qBllQSJd9s/
a+Ue4Hec/kDldleZX68P73JHnw1vTortzFbS44J1IhfbPuy3enefJTfFaO6ux1nYYu8/2YWJC/Tw
Tk+IM+XflcamFqgelOJwPcjiuhCgVLoAGhT02bozc8/r00ny3cSBBjEoRvjSgjzZ+sCFDl1Z5C5m
ImsGUksjg1hMUx0kGTDP2QLp6IyMPc9ABNtlLusiaG5TixpSBoF1pQs3g+687St0ZIXnKx1GGozn
+wodqLDtlDpwG72MwFEb6MXCtkobxIYV41NS0/3bNlKZk15PZbv3ZL+TVs7KhQXDW0couwpMydvV
935vpwnL0x/D2PX7PvymhZDxKIL0e2WgoDEWVb0CLZk328WgQak7giEBTOqCp04Rw5movcbu0GWQ
0yAkqMPWrIatj3llPMXHCIeLFgajWq2BEpdj01u1hVUplMnZQVPWNLcm6oIuqUDyGjm5fBxBJONm
qcXbISkUylWKtC8d6Vuj9P0OuIN/c31NL5wGPCIQIxcOjI4+b/s3VhGp0qDFbu50ZYqsw2S81B3e
lBvbCXJaQ0CzEzAcuKjtvDAO1hyyl+JzGwNz4GeIRvP5mmssL5PMbIpcedR0UPtlcjTwzfwiqz7Y
h2YM7pC/aY60rNQ1tcWFpWbA7KNbz1fHT3V2XSICPSpx20L0qBX/Ma9RyXGaytvxhD50VbmmQ70U
jgY3mwukJqjG2e6irKjWlgBp+RS+hkY9yHnabksOKzNs1vgXb9Dv2R2JKzLicXwfdtN8cFkn21Uf
TLmrNjY6RUgKJubJC8ObWH1I/WnbNQ+9RMEUkmOqSI96O9zRmLhrrbVDc+EDA20SQECBCoQWev6B
4xrJIp3ak1tONzQPUPZE7Rv21m1RDe02itpnFduT64t6js8Tm1rgux1e5chKQnc8DwrnVJlqtS3d
KrdvOv+nVD6V6VfLe3SULVZAVFqam3B8oYW4cnwtnNa2JRAM8NvRa5rjcO0xBxyhZKWr6NnfxvL3
kdGjNYH/0fURLsWByisEoRBCA911PsA+9mgxITHjxjEnJFVkc2O+eoi+rsRZuPKQJ4MSi2Yr6P83
Gvq7VCtKwAmUWl66Yx3uUyHMOvlbbDQPevJZM1by14W8DjE0vHaBckLAmoNb/LD16LEopQt9M6f7
nGX0SBpnJVVYGhKGr47Y+SYliNmhS2Wj9hBlrtwCVxJDvbFHHOoj/6Grv/Tovl7/Tgv7kBVIhoxs
Gd6U4IPOPxQLVXJ6J8pcxz5R9QWAad+OLY+n5pFCxd4sfnjTfYYkSWr9iJy15Xg5ozyjhBA7whL8
OQcltXEujXEBXCjD2DKsjA1m59cHeDmb5xFmp5os9/loalHhJh1IJP+HrPlbIDRcNzsnXIMJXR6h
wCVhySPSId6lc8JcbJs91Xw7dhXUroda2cbJtIlq7z61iqfr47rcYOehxN+/W/itBDeVB3jsFjip
hjvbeo6plVyPsTB3Z8MRw30XI8UfOC1gJripX+IxfCoT5s6+k7V8O9krVlprsWarvrLpK4YWUyc/
5ebBGF6bf5Bt2tLx2F8f1MLT8HzmZiveGCaziFIi0VABoDvgAETjNt+MWvASBCgoSy9pdN8nj73v
UdJV1jKKtS83u3CkCpswHY9tN+szk7pwESa4MKT2zsyb5vX6YBdnlesNEOobwH62+p3GawOYryzI
PttmfvU1qvuDDG048b1dk3+5Hm3hWqMiw70iKj+QU+evKXWqE4dWTcIBuZfzuzT4OzTH1hkpIB/8
CrgmVkcOwJJi6FbOscunwXlk9XypNtY4mYMcJ1h0P0QZKv9HPd41xo0UP3j1ky7/vj7SxXDkZtzg
0BaQkTgPZ+tx6Ws2+hG6/02506dvludKw7b9nP6S11yr3lQPzlMlxvYu2Ax+F8SlpVc5wYbp6xRt
J8XbqCpt/PwuZAXH41EDOzZh9KoW9OLKbQgirEaBWU5WzoO1Uc8m2Uu4zHtk4VwLIbug2NAV1qVD
WW7S3yZGod0aUWlp9b4f+Gz1xtVoa5P2ptIh7cKNr7s2zJUq+xWvMZ3nms4kZGKKqU2iTidTwZyF
4l5UPcVqkb2QDtOB5s4g/ZNSak9R+J6epfa3dovHVGi+pm26myoQXwdzrQy38NwCCM/uwaWaTYRG
4vmqqiQpTq0mSd2kqDRlw6uQGn4WKSGGEFGniEoVvXWoO23+N438rN4kspwgnl9Z5crBsXRI6aQf
KDTy9uKpe/5TSjmCuEnRyzWKJ7/+kkifJGdF1WTp674PIX7Cu9uljoahkUsRQq8PcnqDDf1mTO7S
/HFI1qSrxJk+30I8SsHEi1sRodTzWLFmFm1bczw4cY9A45Z36i6w7Q2yidXw3QYhef18WIqHlADz
Z8ucrxfWSw0NuqwrE9ebHnzLlcM/pnnyu7vR/NE7N9djLV5ovA5RYMV3xoL1dj64MAht2uYSwepX
POMh0nSQJ6JuQK9aQXdyk/nmVioN8Dq/gENdj740UvSBMLvBjwBdgtmazTXUCFDtSV1JDrZpGjxI
/iEFfda3Ap23H9dYq0vxxKuCvgPXGpWB88FWvqaFgzKkLgiCW0O6UyoJ/6Jn4JUWPd+mbde0dZcO
PZi4Yh/AUNXmChWAlOQSeSqEMDYFKnSN9/RnpJldvPr1Z19r/sXCwYqTRzh67hD8ZptisNrJlpEg
4Bzy6HBtFBOMKchDI+RJnL3kgbfyppnrX4iTj0IZ7Gkb9Q2BNj6fUCvxFaWqpcydpvDJpJKFBp47
ll/AOzTa587pnxLbe+i1TWFoe3mkBnXvd5/8VH4owKrUpbGbwl9ozrdfry+suYLYf34YRVN2EAwu
ay4GhBXVBKIwyV0beGnYGXdVU/6jOcVvI7ux6f/1LDjD0w56LR8BJWON+Si6gvAcN4qeH7wK2Fo1
fZKiI8XQld+2cHZRihJ0L34dGnWzz6SZ4EHMQcpdy/wzeOPjpNLulDZgx3e+9Awqdlc9mVO8o7u6
GbwbgcOSKFNK3WkCCAQAY2XZLDw8dIsNSBdMR9dofnNEKcAMqUdUyLO9raHTPdet7CHsgTYV/sv1
wS+O/V2s2VlKs1Y2acKLLGAntUfaWNuSiQdCgg71ykSvjWt2DaV+mNjUvbgjtGCvFftRfZEg9Wb9
ymtq6epl+WO3gxIl1ba570VEccHGBYZjpVePYEYKsFD5JnTi3RjL21YI6CbaYfKCnZXGn69P6MJd
S2zEmnS2H+qK4gR6dxHCtwDZ1IWIF7XVNg+tUzxWX5woXlkjbwW82SWIzyuXEQ991AzmPTEl7iSr
9tBl0sLooaqHvRz2963/0lr/JL6zg4ohhK97D3vSuv8Jczlx1kxcxPe6+AkUU1EfpfqFSsf5UEsM
TKbJyzjeTHS+YTyVO0R5/lyfz6ULkTQKTR8hYC9kks6jNMkQB0bFQMPsr534J5Sl98Zg/h6z4dZw
Mlgh1tbws3ujNx5seQe7YXf9FywtWy5ELkXYcYL0e/4DVGQP9DIpIaH7RGv0U9KRvgLkrv1x5fxe
WjysWYRPsAomUZsd32qm8bH6BqZvLSsbNHqkfVI76h4zwbWa7WKot1sC4DPljdnVW2sAqsKAejRI
qf3ga6RrdX0f8oBe2fXLgcQXRHLjktPFG7JsQqvn+2n6xm++hL0Fq2elsbIUxOG4xNII3WZQDuff
CG+bIM2BUroAMWlBW+rvvgLIazbmuLIalhb9m2sRFstIXc3NB7w0L+TCI4MAg0Ph5ClHAOf6elvI
URAyQgMFujdMrfm720Ca0hlKQdSd0AS4BYpJwd6jyn8spLHxTnBHeDRK3uhEO4lW05GLSk7313/E
woRSsqSuDbRDdIvme1uLxipousyN4mfsuA45duLTmnH9Ur1S0JFh8KpIghPn/LM5hZ3qUSpotXW1
K51tGdwMIysxx3AhOjXOduh2mA54+k0Rv1bhrST9i7eEINaDA3ljwM7H2QHO5SRHPgPSmHmwwsDb
V/AwQGOae4qcxaGCqXqYtGKtWLp0gAvJFp6qFPdQ5RJf4N1FkYLuUwP+cLlEip+l3PQnM4cIJ8t5
fwobW3xc9KmKETssIy3Nbe/Q/Q2VKH1CulfaJlq2Zoa0kI5T6HGw1EDoFTX/2UcfpEgDfQ1PtpRi
BN9zYOc1KcqtWpSysHNEDrkvYO/ogfz88eVmaqCPhHCbEDo4nwwZt+k0tTOIn8Z08IruBpfMsZSP
16MsJDtU+gUchwnnn7O7WXaCaWgmGNWtty/Ln2p387U3/q5WzpbCICACToUzj/rDLKei0zbU0PWY
xiLmKyYRWdwgn/pJe8y7ydhRD/igDoZIr6n7k3CIlwYQqlnIKcX3PYvzwm167VbJHhXynQajnhwZ
ASO56Y7yqgzG0uY9izlbLVmhNUUDEIGYL7b/EMo/Ovu5TWSooQOrE05jDYPn0xSirpR9rvz8WKyV
fxcOY9HuQCqKhwUvrdlPcNCYqHJAqjxxpq00/KjztVRS3LizHAdtT0Q3aSqKF9zsRpaBQcRZ2dNQ
jG8U1C+dXV/wftt33WufvCpju/GTz0m871csTheSDlQgEM6mgMQxPG/WdyMCLZ7GQ65N1Hqf6s1P
LYY1Bpgc5HNhF7vrO2PhzoERTHEIgU8E1+aeMzICkW06jjk5Tjuh1R/KMD28PHhSOoranXMqY1M9
VXjRo4YnyStpz8K5Q/5IigXfFaWfuQt0TiHQilDuA+pSbwwcpOKHKE4OlXbTS/gy9ubK5C4sG6HF
JQTmuN3AupyfNhqI9k4rUN3J2q9K22yiNeODhQFReBTapbxBQPzNAkQJAIIO5JgbaXp1449FgN/G
MH6qtSR2IaaBdJFUHx9h31rpvCzc27w50C2hxSL+mKV18NL62q4mhBUUg9KR09x37XgTTWvNsaUp
ZHxYA6hImsEnP59CQKEtPIGYVu00bFHg3fhrHhVLiT+tbWB/3EmiozjLuzv8SHLVoa3uZ9KtzSHT
TaDOrZ2N3Ljf5c8Bat8bTFt3fWlvvAZ5b9wErm+LpVGqlFTATyhsirm8eFfbWFQaSenW2d0gfx2Q
aPr/BZglASOS7k4b0sH34pCWzue6/XM9wMJdBNOfzBh8K+VfZ7YSs6BMIxziSzeFb5EE8oOV3sHw
zpHryQ/XQy1NFlqNkEJRPUP0U/yU9wnNVMg2lLbSza1K2eMlKG9h161UKJfGQ6LAghNKnxdgWlOO
Vfz79NLVi2rbTupOhi5i1hGk4x7y+xpoauEY5mkLfBfRBPBC8+O/6qPBHru8gqeMm48/3FqtftQ4
LjfBysCWNi5zh6KaKL/y1JzNXhrIZPtx5caYVcHALx/7uM1vsvBfLAguM7RsKKEj3TY7IID5o27U
6hWZVnLopcBViuNo9bSCi2d5rROzsCQQbyO1B6JC8/kCw1hUQRyZSe2aXg4VaNhmUbnSeFgKQcoD
5gGFHFqjs/GgjQNPo2SBVzUkqszyon3Xwri7vrYX1oFNjsEohNg3e/786zgeh1GigExRK/uuQ9FC
moaTiURhFx4/HOlNhJQXAXsJkbHzSBj1Jbga5Y2bAqXSw99N/ipHOkINHz7aAPNw2VIDx0Ecccrz
OKqUFpnegSI1J9l+HAy7/+GXlP2uj+YyryAKbThwFBSr8Ds+jyKHatQrMOZcGB/3ep9lOxUbtp3m
Y6jkRY2/HQa7gIdZS3u7GZ399eiXX42UhgQRhCcHBkJK59GHqoGeaSvo/vT4Y9RJZDzpnoUsbj5Q
OxqsVUsX8V49zxYF/o2yIx16Kn1zHNygNooT6EWBipcPnnKSGuW+FtzIRJGse9j80eNUcy/bVQrO
06w985vZFdBZETlcg8JdnpR8XE58fhELCcOJ88GHSI8EpseTKlTGV2Tz7zX5e2IeWnj1lrV2LC+8
ZomGNzfq9FT3WVLn0eD6BrCXyJORJcGrsK6L8jsnjAELrkvUpyHPqflKWWk4u0wK9W82l61639s9
HMk+rvJNp3VSuc2HCR2X66tgaSLgtgDkocFEwXQ2ERH+M1GX4jbn1LV5M/q5dzS8UNkncYTUmhe+
SFGprqRhSytPVPDYXFyEqL6eT0c3ylmEpgvgsio4yJKUbnMjvbVKnMhLs/55fYCX2aYoF9JjJk0h
n50/25W0MfJMJVidjxtRwXeicTuN+LLEmzZGhQRZiusRl7a1gKTbTCp1qnkCnZNlcjtzHNbxiyr/
KJR9YN0ioNIgz/M7MtdO38u7kQG+Czd73fZoH8itR7g+aj5Z0NgG8zsIlDVhw6WFAtFJF71IAOHz
UemRX5RWxrOAvz7iWneoh/FhwOemUxMQw2tS2ovhuIl5hXACYwhzvkbaQQrbYpQL146VYxgAk52c
9s+k2f/I46+gWMN7LE0ifUFRqZfRU53Xm+K4lequ1jFdlPFXRxw21WGYj/rKblta+Sgzgv7jwBdz
eT6qwPdKx2pHMtoE2ZMaAbnRwNB+0l8k3Xy9vgwXgB7Yy2FxDp4eCD//OQ+m1JYXSLFKMOqHqoUm
QZ8fBnUL6SnUtpPB06Q4qOOr5bzIyEf0BnlO/4hz7Bgerv+UpY/Ja8t465sD+Jx9zKwZkN0s7dIt
x71qunV4V1efLf/GkFcCLTS3GLPNeY5YJHmPPJvgsJnigiuvdCfZRN+BWqGUnpKqP8mesUkchb7W
8CUqki9TsfasXQAvUQoWbiCiGcPzefaaqFIdcRd4+m4HaomEGJh+VT401ffUggmKgoTybKg/5WKi
s34X59EOWZlPY/vxXJkdIwDeqD4KYbVZNmbl1pQEHp6arWq5DQI/oXqXBOnn6590YSWfRRF//+49
M+blpIaQUNwoSW5NnAtl5M0UY99kK590YWe+PTC5qukbXphN4mEbGkZYVq7dtXvZTm7bQj3B+v59
fTyLYSzkYBVk74Ti8Pl4pNYvB29iPImkOZCvVBCtZSJE51B4vB5q4X4QSeX/hZp9IEkuDPQeQD0H
Xb+x4wcDVfUgkl5CPJg2JS5cMVpFqGisXEuLXwzIFSV1zD8u6teGl5NhlYF426C90mOoRaKjR/jI
rilKLkUSmpxE4d41rdnaQIOhHseoqlyf5nKIZ70W38KpQ97jz/WZXNruQt0Uei35MxSL2cHi1AqM
Gb+vXCVX2idUpyqoZuP0T2agFYgeVCRk5O46RPMPk6zeYp+6Jhy7cLQJ2orx1uMVCKjzdROZU1vB
B6pcK052iBFB+f7sS4dQ0g9lu7IVluaVNoBCxk5BF/LCeSxkHy3PiyehmfjFT456/gOkmqd8uT6p
CwkTNCwwH5jKk6vPM0LTqSUTYcHS1aQgfQz4Hd9TKb+VI/5XaYf2PmkSeVPm5RpxcGlf8IwkcaJc
D2djlopWSKWh0iaXLnI7JY9VVNHo8GTjs+40e1n+lMh7tTxeH+zStn8fczalfldLg9nDc8AVuHC+
G8GTXX+6HmJphYiiBVxwNNovDJvamkIhf1e6LMDO6Had/qN0NhPSiXrlr7xbFzcElrXkMKSfFORn
Z4vc+aHS2WblVoX6Uwpl5dBZNgIZulHuwOwrB0WDRZuniFPUPpCZNumdnx8fL5qeUGJ46tEvm52k
Ttr5Q4ROJ1yu2yJ07kkokdoLj4qvPDbmSoFj6ftB8qEyBBhQOICdb4kIxkzVhWHjBkqy5yjFhivx
lJUDe2nfvQ8yXyR1BvRODRq3CdEqi46T80nqMa5ZKXIthbEBcTAaxFJYMOdjkSARBV5bkK8hmvGg
Kuk2Ha1bpAyREM+1aHf9My1Fc8DemSwWunDWrIDsNRkA6oGCJMughGzfIQelVP0uwU7GM5tmJdzC
h6JZQzuBBgZp0rzaIEcoiMWJV7sVAqK72rSFf0Aeg8EJpJVQS89teovCqYZFgVKu2JHvchNF82In
qNrGtYKiALT9N4uAhoa+ru3GYXLcBgD9wZ4k/SZpZe1Qq2n22OOSdAjSwAZJV3QrX3Zh8JRkhZc0
hTimerYlytAea2uIai4JgCu+vdG6dmdqK2fZ0uanlA3RULx0EUuf3UX4hJdtgGqtax6d8taz92F5
1wgD3+6U5/kBER92/unDy4jyCD4UJDS48M3pAXXil1o1VZ3bI5Y4vrbNLlc+9fTFrodZmMGzMLMt
mHnpwFFTd285U2s8F4q2iVp5JUVaikJuJJBjvJgAy5wvHCyuvKRBTdc18999cIvrvNb8uj6QhW1H
9Ytug1gKIkc/D4FWQi5TIu3ddMLz5ksBatKL1b2Ttfvrgebur3S9eYdA22CTCwH4OYWvHuWhD6S6
d9sIdO0YFPdV+ZX63hjsNAycnARMPdU2zbnJU+W5sqA6f+/8bYtwVfsPWrWT+Zhn6HQy05XOG/JT
kj2a3RczRLawB3nSxDdmVD5d/9VL0yNQPaI8CPJqrogQpjCjJ0/BrDaMdpmzE/4dtfElNMOVQ2I5
EIsW7zVR9prtlXFMisS02t6ti/SIWkZXas9+mH8afXQ7r49pIQGg1UmxC8YtZ+289TNMMp55sda7
49GPTr1pHCk5RWa/qVZZeZe5m2HgKUopHsEa4Yh5vrpChEMHOYKLanb03jnMm7toFwa/SuVvIf29
PixxaJ2XcyESY5UnPhUNtHn1WusskFWhygvQGDYDB+ywRkK93I4GiQTYQupA1Jzmnm3VVJp+nYrS
XVKpO3QSNr0eJkCe+5Us4jLzJJBqAr0Gl4op3zyLQHGfzCyiD5iYaIQGaPW29lEOTThH6XZKsHV/
RGl4JVlbmEAKBVgygsIVKguzJeihRFpPIw8yRS8fksr8oTjZyiGwQFOjRczTCAoBswjX5nxBDHJt
45tIPoi347RLJsXa5lb6aDZBsnPKBqNSPax2aBZ6WzVAIn+Y0q0HdXplCywN9Q0vhx0s95Mz+xlt
kRR2LvOIz2NlH0vZXvf+ub4aFz4hTTuwYtS7EKuYs7CpMnuo4lqlWxQFqqYaRpExrulq5T0UutLs
fFv/66ngxOQ1oO/l9ibPpr4vBiaMUsUqfpdtSJ1hUPqxKlw1kxuDJ70ZPPgCEBP795r+cn2Yl8cW
eB64+8JAFHjc/Gmt6gAeYeN17ghg6lRomb5TbRzVg6YZT5aWyysfbmFwTCewKXBT5BXzsgia5rmS
om7njnlzAw7la+Eh/iDVsKT1sbvVY/1wfYCXJxgDfBdwNpsVbp9+oZadmznWjQolA58eC8QGLr/b
2FOPkEVW0qY3HOW7gwwYEaezYBNwRHOYzdNFvMg6o8bowJVlvD/bYIrLbUE+rO5Q+s1vmlIL5a3s
V/UuVtv2zk5D/WfUGv7Om8YaHqJUJwdsGayDriEEuVPatES02/OsnzEMwp/N6PHw88tG3ZipZ1R0
9RzpczSFVcQL0AnQbulza683QT9sywrnPVyoygZVQZbdb6lVdf8g0Q40AXKb/Z+otYfhkEBfaZ/z
zGz6m6qoYm2DRnhdbyxwkCjZW50wk868mH/1RwTBlWJVs2MOQfnPvOEISfGDLg5qZ+cLX42doneK
wMTOqtROZlqcPDnFN71G4jkrknxrTZBVUZsMalR2oTMdOkcWdfw+vAcOn6x0leZnnfg9cHEN7li8
ivmnOITebURqW0pte5Hp8umaTZ5opzxtdppzVBCDtVT/luPvMNXT0Y+jp6n3Poay/t/wwAbg3lE6
mbvghFmi2K2VmG5f+4esRGNWacMtuvvhSpY62yL/CQRcXLTPKB3MDxyndDQvw84MGpODaki+d4oH
qy527N6NFf+RnNcPbcmLeOJMejevZRm1UTcVppvb2W4kdRyTiss+3VTNQRmb+95bOXQWvyR5kqAT
CMjtvM0f2lbQ9DI7MkvGbs+jMr/TQv3v1PrIhgcJrZkwR0UfRlZw02XIshZ9bx4lUTu6PvRZBvI2
dNJRPqrJb7lI3SD56R1VRdPVKmXXOkdd2RtjuvI9l4PYwtWT2xFI+fn8pg5eur6XmaJg0kBNsbKj
bvz4NwP5b4zZsYobVGrShSGGdQzrcdP4LM/VVuTlymTp8+gA+2+LbTCLoltJUHa5rgHYSneJflCV
Gy8+FRWqRcBBQ3ttncxuQz4POw0DUUBwYjfMvd8CmYJMZUS6CxE23Urs7qLYjoa8T8MnNf406t9l
9VXGNVzW8R7AtrjqxgOQjgdfj/Zasgb7Wxr++58z2yiN6Q9QVPg5mnave+UuN+8b5xV5oSFCUX/l
pTR/7YvB09TjBQn6Dki6Ols2rH3UoA3JAgsjm/covlobv3CCg4eZ08FHQcxVIZXtEWOvnzqjQIsX
+M/h+rISMc6vTlEk5gog/wE/cIGT0YLY4V1uuUkYbU3TQrP628cj8D7jXibjER7E55vDjnRMHCa8
MHBi0Lcxm30nJ8Xaw3/hy/GEoRJJc4Tq25zFVOd1m9Nb5ohr+4Ok/bFC6V4KH/STGiY7/Po+fKzA
zoatxTfE3Yv/3/NBdSFt2U6KmTYbZq+Kq3lGN1bPzQ/2m8UaEY7zJApCGAPW/3kgXYXwNcm15cb9
tLETsMPhq52M+6JfuXwvz7CzQPM6LACLQlHJv0ECdHcZ2rIbNQ+fFM9Z2/KiPjJbcYxIgzqgcc0j
g3Q+opAlbnfKaLkZh8LBbmttI/t+glsC3Asv8aRT10zejaKEBrXFQTq0LbZKWpLZ++sLc97ufZtb
uiSgeZAu49ybza0cNR6+CR7tbHxXeqrqafoaqHvsIz57kduUR2valcXwGBnZSzEMn7XUTeVog4T2
yi+ZPX3ED6HGyaOH1IND8M3T6t39bGK80Pe1ihcGpIsthk018jVWfzNq2I7Teeg2+LUodN986+SN
qnK6PhFL4QG1CtE4C+r4nKYeICgWORnhpd4xdniO7gqLNDCLLEBVzmmiMmBmNMSNlWHPniYMG0Ib
dTQB4KXIO6c3RNw0/TQarauPj174zcBuM5z+2NnJM1bKt5cjBKTOMWYg8wL1Z86/8UYpNtqpGtzJ
ybcKTkdtjPi09xXz0LLXcfWUtqa8VvG8vNsIalDGoT4vQETiyHr3VcdeC3rDVwdXMZ5NyLiJ/mAl
nzJzTRZrYRotARWmEEGdgILheZy6lakUBtbglmnOqlU2rZ1th9LfWMqLEpYfzkPA1gi8MLuTfHSO
kSh8ua09TGzcPi/ve1yyYO0d/WwNgrU0KMgSNkA5xIBYm+eDGmyca7omH90aFLzUf0I4fEDqr6m2
RdGulKYXslVaz++CzS7i1g4c3xyy0bWmgIWwlbFgc2T/QUvSv5n+s6rvO6m4z4ubcE2hc3GYXKsi
Q+VQnO/8CaVquZDL0aU2cbQQ00v68a6994P9JK1N6eUJzyj/G2temZUl7Fo8VCDdwDyFlnQSXhtS
tFKIW1j0uIvzX1QZEQ2ci4kMZj06VlxNrhbJuG9913AdkOV/LG3tGhFv0/NrBF4mF4iQLFGokM12
V9yr8ViE7eSiQnGw9fy5/QSzx97iMAhEYMjvQd7iZrBRu5WrfyFtO48sDpt3+xrfvtLPTCJLVbaV
raP9TW42OsbEJKa7JtlnyVrExbGCaxPqc6i1zUHtUVwNpun3k2s8wkeHwXlMeZ8fwLWY8U8M2oJj
PT2nHytuitNZUI5t0cwH+jqv3caR1I+lQuU0ivAwDaU92ncfP5bp8YEzEYIC1E9n3xApgTi0lFx2
5UTbGxCk8hZkS1g1NYdzuK/H0NXqfA9a7OOrFB41Vx3JGzCFORRSwcRbGbVKdq2u/dRBQ0hPtf1P
rLffP3qzvhXzFQv1SoDK8x6F0XnVWEWYUcrdrm7unaKD3QYsYzeqWOco2t6qf1+PuLA6UUcU7HYU
eKHzz5XmU8QuGiU2FRdfEn1KUfRTtir+aXgjWdmd2d7GXX/yw3QFI7FwhhKXThUakCClOdHOd4Vm
tDbZr6G42b1k30w6KPhw3A/jr27jyNmuyV5KM9sraxTJy7xfhOUqEv0xkUSdh+0KMOn4HDHDWBu1
P2X/syq/ZmW8C2699oMIWrbEeTBxwr7b+VHSskdbTLAiqoZejHj/j4aue/gYSt/+zWeE9M6RjeAN
edJ5KDqMTWhEhKrH/fTocDN4ycYDb15FyqbIPLp6v33Onethl2aTIdBuRIQPAYDZhgydvvMN7E9d
26oxEDwE4JFpoaLZHP6U5H8xRpYoZUcwwiiIvTFw301nJYfxFNm56qYGguY93hEb4GZKae/TchOW
D1IXb5JxDS9/eUNxqDGnQlWWg23+oiqawBynKFHdUn5o+mMb1/ts/Oy3/UpR6C2pPL+hRCAxPrqT
2EzMlibGk7ChrZrJxDQyTjYBxqFZ941yuKRty6E8dtJOx2pRDawNz+eNFDgHBFpz/rUZftVGeec5
RzxD+7LG8UnZ1KF1RB3rmKgogmgbQ1qjMy18/bMfPFvepZdoYWlWqjtgbmXnPwPF2kRhsVEbWpCO
cZsYK1O0dFhxfYMLsOif8QIQ6dG7FZBHCFGbbam6hXSIgPOrUbXLDngdKuXBH8uNZ+Vbe42UuHRU
ERUUM/jit9rgeVQcbgrArh3rLjB+e36yHZxwL4wreBjIv8nYNyjablqrua3SNQE08dFni4IrgdVO
kRsp5flVrhhVD96wVcmPbGNbJHUOoDmJD9f38eV7hy6y0OTCEUUgbmenR1+VE6bHHksvyl4wwEMv
WkOtp90hD76zA5n1o1HTqlcedEszCyaCMr4K9UocIuczawZVX0nUu9y8+4XFYE+EUQKQtMFWabQ3
gK+0P7Wk7q6PdjEsDFo6hzxKYBjOwgZdqRZ1JVFFHO8EgrTGg3Uw4SFBYlO+Idn7xZQOangvx82H
kyS4oO8izxcwfiexFfuGmw8lEP20J3Np5GnlWF76nP9hTiKaQ490FkVLQi2LvMBwcYQ+JTGues3f
sTxJub71O0wKn8rIOq7MqeiYzxYqhAPw/uBPaFiaIid9tzXlyaDXw5Z1/Xoj75vxRfWhJ0fHPv8i
J9ahx2xWWckhLvcG7wWSOXHPgsid3wejZMTSZMeTm6iRtm/b0DzVklWdro9sKQoSmaRGNpUfHpjn
AxsDfdLyoJhcdSKhHUNF5flgrml9X94yAMyBCPGCFSqd8/s7Tx0TV3lS9g5Ex70V+tF+DL0GEzVb
Ojme3v+bUf033ttJ++5zVZ4cZ3FZTq4pTenBxqiZ1a+FN9fnbmFU3Ju8/qnUw767AMI4k5p4cay4
XqSZP3LDGQ+AVUkPDC+oNoAw1jCOl29W8lie/9RY3zLaGa7DMANsvfqR9A7ixjFrPCwcmwbJGCkv
cdb+6Oh4sL5ZPZGq8yKfBRtKCW+yeLLcKo4wPR637IAt2KVqpdR6ec+ex5lVQINsiGkYdcRJ5Y01
4gc4jFx9z4b/Z7LvtGhtK19WXM/jzbaySllXb3zZcnUr/wVq6j4Io2nTqhvVEhaTdxJ8gq3Tto+6
973X1gSyxH46P0iILqqaIDp5as3fkZZdmE5Mnosw91b9Pfon83uR/IklfeUWuNzXVDcgmlhgK4Q+
u5j1dzsgqcOglLzYdqfK/yedKnHReWu6UYtBwO/D/OK5CqH9PEj/P5ydV4/cSLClfxEBevNKlm3H
6mn5F0KW3nv++vtRu9jtIgtF6A4GI0EDdTAzIzMjI06c409RlyOp/mJ66aFpJpjG/Q0v3DKxOJ/0
NDP1wkpMij9mZhtqkaGUKOgbVm6tCt0W/28gi9nKKrPO6GExX1KDjlVIO1OKbK3xwUTduoqij/++
s95bW8QjENxQGvEYk6Ql9cFqvRYS6OZttPwniJOnjTBkfWjgCf9/bMtEFypQtF3nLJKVpKFjDiij
ypT17Dhv+g2n+5sbX3o3KQweTTAu0XSxODPUqUZxXinNl3Gk+dvXd15TP9cwS9EWvZu6B6tpj3FX
nVW5dcSHeEzssJWOUt5+syLvS4G4ufHbij1bmY6KxOOHhH8QS26q6GiN7gyp2OENx9E7+TmKz3FH
SPrf/bVZewISG5x7lOf4D1xA1y49VaE6juBkXqZhmGy0hQ+9vGuGneqdM9XcOmNvYE7Q9IBThZTI
zMaz7NNUUeIBLBgrBN+fI+sUkRHJ32pKDEGFxnjYjo43NH8U4RKks6L6JiPaenvN8husFmEb2RFt
cfjWgkQAKRTKS2dFyo6KmmKrkbiF8LjxsgH0gNofUHGw1dwq17Pql4JQMrX6S6kUdlbvVGHPC8r4
JB/q6kPvZkG18ZZaX80k/62ZmlOkjktt7dqglWtl7MMj+6J0kkgKpvxcpCSdxPirUFrdRtj7tyx8
7fazHAzpHm5mwsDlI1pt40nKQx3kENDnMpuoz8nZEfgGr0VL/gEECqHp0Gxs9N/Pqce+aJr4qBUQ
0IZnRUYtJKmS6kGVuvFhrLQf91162ThLAAlRIrtxjrxY579O+O4uMFsJWmIvMF58U3rsBf2pary3
WC/t3Pok8wzSzWmn1+3JA/gF9V+qImf8UEvmXupcOdg4apfdDP/3awAWQuDBm3PJZdoLQ2/R9mW8
yJ/QoTXM0Na/Wg6lBpTCtfZH+FPqHetitBvB2mpjE0EDrmC+uV0NBHSuPaLVYxm98Nh6QUh4PwZf
8lRxhPxiTB+GrZzKKqKZTREwUZ+mosvj8drUAIoxzaLGAjeh7+v8rRkEW0ABHUURP/+ibpxYK1df
WFvsLUXq/ILz1HrJ9D/NWNtIktm6+RVd842VW10kGKK3jH54CX1LSjDXw5IqfRQSWnpeEn2kXw4V
5eCb1Rr/CyvkoyjyW7SiAh+6tiJGrRoVQuQRVFdw5++k7IeS/ri/I1an3ixzSkcEvfGERupS0k+e
kO8RC1940fS03vVaLthKL2+1kqxPPdqRoOcy6JPjFc6T9XooMMtUAlp6wotYPUWU7EZNs+v4m54i
kZXZqreTC8AYW91da0cnsw5/DWgzCGyA8F5braxSCLVC8V3kSe1u+mU1kLq1Pwzpixb+c4Z01h0i
cziTbcgUDRcBYBl1EejnKXD77PcQSh/M9lmM2x2ACZsSwK5XNzbx356xq5N2tkVOhb8NKJImnevB
tVVQV1Pehq7Knkrr760Ti24JRW/YIwAxPTXazz4HPdH+VxuanVqVHQrNY9vIx3AuNnzplGejSPkf
CSJ85OLVjeLUjckHAkOaYL7TeTUtJn9Cy8Szwj50Te8J6W/SLNpBqH8X3heh3aLbkVcvGVAaLKKG
h1G94Wa9ngxQvn3vFUroZt1blH31+o/T+DRqne3p9b6XjpP2q6RPjLA8cfLsZ1a5dMap6ueuUOxG
gzZBkWalZrC2/lZP+HqHEVPg91zBwJBWzF1iU0fjmCqRK4VA52pa5exk8KyNW/4vJmzhDrg4m5l8
OXBDfeEO0+iRLlTL2NVk3x5p8kvE+DyHuYUEbZxwafLy3BbizvjswS3Pe1yG/18Hc5X6FICSz2IK
zI4oFa2DMTo0f4F9g92CtUnDrX25SlvNKFpV4/A0Z/7DJb4GBI9nBKMYu23g1NmbmleHktu213+0
cn/yUstWNrIgN5wRVQlCf8oXIqx6C2cMMllKJoSZ3Mp6CKoPUnsJ/YemfgI8uXFor+NYqgfzP2jq
mAxu2TYX+GmZlqKXuUHeHYDQ2WGM3Asj7WXNLlBs5ymKG3q7ePwkedlzOXT/PFjmFogmhQwQfKTM
rjdDG8ZG0Xul9iIIlhOO4x5C0oRsgiQnR/Ofd/ncejJXotjjRJeLjefrY4xWWMj9kWnNIUwF9OMH
TX7yconWBbVWET1U6g1nX6/mbNSkoAgDAcH6wigkGFMamrHwEtIs6Ixq0JtOZvnSfkpAgYoQejsN
0PZP96/K2UeudxioFugtKUmznWkpup5WKdc7qZAHgTwCTJNOVoSa7vDgNCtO+Lz27Hr0LGpwoViL
e0AVqbwx7BuuRfYe/DupKBBhq34UshypKvUTX+D5QW4PiQxvhtQFTxkJZpQ12KhdkmaQO5mWnaXx
pzTVqxPhl3zUmsLc8PR1EAQJJiEQDA202gF6vJ6PPgizjH71xA3EQdpnAoqu2KSwXLRb9aAbpmAr
RUaQ0jWZ0yX+P+vJW1aBFbv1oCh0uwPLGiraHsphNDYmeSklwpsARRaIZmizhVlPXmZy0PLrlbCN
UrcwSSnSX2CWtU0W0+kedWIVzg15+Mg+fuIQ6cZdVhkn1I6ORX0wkOKuquEwpuWPOisdeWOvrd8L
M3kzsQXUctTRgXVdz7ikdEkQNGnqip61R7nXDqVjN6Y7rwAT/U2qWsfQDsoE/fuxMR6TVPjnFafl
dObb4nCDrXp5sHC6qo08N5l54oOaQXNkzXIZx/vbbB0rzmhjMg6sAxAMyAauR6mpQtv60JW5k9md
zbK3Re9cDLuP0XOYjLagvcjKVvC2OlAWJmf/e/cs9NV2blMUMmIp9SFQZaetX60hIn3tUqw9bAxw
FRHM1mgOBFxKhw1X4LU1wrG6s4Yqd+uep1Agdfk+krPXtiu+V+pYH7iswseoC1t4RtJxp4x19ABI
pqGdyMp3hRcJ34MMZZ37n3VrDsjFUpEQ56faksnJ75SxGbsxd1HSwotCIzhPTWeAf42+BX1S7id1
TDbgNusTjamgaqDQzAw2m37Q66mozEiv+1rP3aw3GkerVfnsqzDhlX0KDVlV+yfT97m9BEHY6XHq
PeqZ8DWXjPLcl4355/4MrMuF89fwFRBsILVNLeP6awpxiBWjVNHumvJTKUHu+1qNSFN2NQRIoR3r
D611SIJdqW0k/m/O/fxQ4UyH4GMp3GaFI24y+YUrts3Huh2h/i+VyJG1ST1GmWjYej9lP+6PdnWm
MliLk3u+vUkOLZt8NQEIlDBNuRuS6AMZHwmQhrUChCJGtL9v6pbDUywk8TKnxmkSvZ5XnWY6gh6p
cA3vmyJ/1K2P93/+jemj5DRDpXmDUVSQr39+KE96nyRG4arJGxzlkvYafPfTD9PWNTR/51UEwNPu
vR3l2k4vVVqQWErhapZrmOe8Q9DDGer/xjdB20nNxjlxY9bmxgVudW6h+eVwbc20hJFIYiw4B78r
0Yd2q6q6imcYzfufvzj0ymiKYs3k58v6DhkCu/9TEkWI/pucIAo+lLv7i3Rr8sArkQOiFZPAYZEC
sATTzEKSnm4iV7SZftDHh9j745VnqXR0DWEwfwuVdWsCIR0SiU7Rxob94XoC60As4szELegbEPZp
7Od2PJLkuz+uLSv6tRWZVBBtGFgxs8dA8PeqskWwcssCFbJZppP7cAWd7Ty5yus6L10f6scmewjk
0/0hzJ+49Ov3BhZLg3D2aMXhbEA/BOazlLzCm2IPxsZpf2scMwydkt/8OFqC7YdGHwsi2NI1zdqR
0udsM3i7MRC8ixot9FbUEFZbBha0tB6Myh2E5iTG4rzedhb86Ta1ytbpFwAX700tnCvJKGKQ4qhc
o30wkHhXbf3c72KiQ8U4iOFFkk/d6Az74WTVH8NA3cs2Yli9U7U7TTqQ10230Oo3TkHCsjl2QmkO
YPzilI3StumjwqhdpR8dsfujm48h4YMUIb/Zv973mHl0C4+hL4RXEHUFiVLGIvYfRD0pi7Ro3FZp
BIfUTkDIFCWnJKKm9u+mcBkYp8w5z7VMHfZ6Ryo/qBt36iVHlZ+liHfeeLxv5Ibj0Bo2Bz70urDF
5rl9FwBid4Tyvmnc1GMRU8gB4/i7kY8PSGBs3PW3Yh6VvUwISGZ8XqtrW1Ffc17IbeMGTfAo1bCQ
4zDqm2K8GfHMThodYkl3PDiMoGs7Bol3+Nex0l4Iso6+BpBY1KCu7aupFmeZVtYuHwKI7ncif/CE
3aDUG3O69hGeKcDpoBDhyYy3XNtpW9AEiabXriQkTpTldl7JRyHfSrisr7GZpY+YjScxEhBLNGUD
zbGcdVPjZmpk99KHPDrrkzMqlp2j81iq5/uzd+N5AjsD70NeiATdPMOuhyU1Y175NEe7evZzjLrd
aDxW5VfJeO68XRia58hT7Sb6dd/qjUFeGZ2P1nf+CTOE0vSx0hCs6Z8EdKhhe68dsf1QOVOJZsl9
azdWDkWiue+fX0inLuIcL06qtPJVrPm5o3aP82PWKzbcY17+6yOELq+5vkzMTXJUW7iHlKRFMeZe
4yYFvZj0R/dkUDxY2MpXb1Nofr2/MUati7Lk3Oy1xB82kI0rZti37hhlvyaa9yPK/tWESBDqef88
eSDIZnAXdWxC7MVlKvViVDSK2LqN+tHyyx+TFX8b/H+vHQKLBk5JJopnJNtrMX2tpidwOJWt20fP
XuRqiv9WaXtBeNCrP3pPs7RPYt+SkEBJHUvJ/8v8jaBh3SU5fwFJCBQ20DFjUq99chI9pGvavHUt
M7GNHClTxQ78RxnVUu0CJc2UZE5lQE+FEtOl4aVbWE9bGKIb++LqGxZnqSznHkIsXcvmJyHSPLVK
8mQ29amuSqDT09dJ3Hqy3tgbtArqPFmpoBq0RV6POm/luge/17ryeArG3xkSN8WWositM+bKyGK7
d5mhBWY8tG7So7oA8EZyBo02X/E/ZTiiBVnpn8O3+257a4dQu5p9iuL9GnEtR6meSphs1NBRSlfN
DkP22dO2kpg37egAH/6++YkGr+dv0q0AKialdcPI+t4jXW0GiJRHn0d1q2f/xkWLg+qzHgHVWlqL
Fztx6iJpEgtMWVH+FMbPTZvtSzo7SVzu+sTYw7NjN21vS50HzcTwUczqfxNcmhWCrr5gcVcI9VAh
NskXJF11ieTmoxZszedNf3w3yIWrtJFp9RlFb9eX830tBbaF4MQ/CketxjF/xLvrR/GCEIEsleNT
znadtDf6rWGs067zVMHVA/oerBG/vzbR9qE4RIY1nybqh6R8Dn3aVZ0wcIoGEmrlrCX6QxY6KvBm
IM8vsak9+chKa0N9hnXZLtQOup7R1hQ86h9JxP7P8N9922KOk5L7sDcZfrkvGthW/Vf9VYo/0ndh
D/plrOStGGP2i+XdCGiH/CdIQjg1F/Md1HFbK4LfuW3znzhSmbTCZy+cS+Ty8zT8l5GwmabiORXr
Y6WJpyEottoob21TrhY0eYBncp8tPFeHiGHU5al3hb6yFf9Yy72tVD/VLTnIW+47q/jN9GwKKeXF
SLOa9uXYknouMF5qxbn4MZXjRjhz65JAXZZeWrq8yaYsLgklRopYNqLBLadyH4lPhrwfmssweLti
2Gu7++forbCG5h5QwsSI5MkXt2IlUJJI0nggPPwdxAfDoL78Rc/PRIr3Dc1fvfSR94YWo0qtVoD1
LB1cIe6cPoiOGg1EnGZlkz12kWGXcXwUxw2j6zLzjOKhKYsyKrVLCkDX27TvSivPdYZn5HAPh7WT
mdWpFZsP9NvtvPiHmn3NGrsMazekgyVSzaMufS3C77nQfdND8zjBqKBXKO9KiVMo3qHsf1ntW1Om
oBfS4/0ZmrflYoZAevE6oBJKMLb0YdhYh5qiOzMUyefSEN7MIT/dN7EGlDEf720swgFJC4KYisjg
puKpzXf6F81CLmtvjYmTJj+affozpFvuNxwVg/czKO1uI9q8kbPmA2iURW8TEqPVvW1UoQSvbzm4
0xDsPK/9ZiovutY8p7kbTKZdA9vO2z+g3vbGpG1M8K0bVtMoZfBEAOO1yugkrdaqCJCNbtJavSOb
40kcqJZpguJ9EMLuh6hAB+A3wjEs5XIfiPARtkYEFaHUbyzEjT2OSNVcuCBLplEkvPbLTiAgbtKI
L1HFr2X+W7TaC3JWTi8AYP8mWls4xxvn1txRNNMRQjG3er3ARqapfdONrmwUjuQPJ7VAfrl30JG2
pwCWIv8BbMVYfE/Vz1VpudX31vceYD/fYF246YBAwyAhJvE9D/164GZWIw5eT6PbZG4Ej0Ub2LLy
aHRH09iPDRzh1rGAOgCxN4RYY1sMDyJUUdLvTPO3XPHGrUUPCHU7aicQQS4rSB1IQ78Vx9Gt88e2
cKLfxc7q7Anky4vc7Y3nyfxi+Bud4jdd8K9iGFVJSidLWRBPmNBBa9LJLYxiP6BgHLSnsrRFNPLs
CHSLScpBtmMfDmNFPHqGtfVYvrEC4Chn5guFs4bE5uJI1MN8qAxNmdwy+gzJ0FP9nSl6LCN058u+
tAOvcATRKZAoamw0fPy2tiX/V5dlv4L4x/3jaH3iwZgCfhoKItZhFTeYythOrSxObjuAZ9LL6UyD
8D/Tl8z9PdSh5yL0rPW0uLKRttCUqqlEd1a3yA3ZpoP8T9J9+Peh0EvEjIIP4iZdvG/NqDd6TShF
Vx/Hxx6Ca1tJzY0s5o13Fn1l3Ge8R+hN5wy93jxCBb0B/Q2iG7QP3nDSpYdQeG6iF9jM7YmYSrHQ
71C32nxurRIMzhRCZipv9AOurcpFJIeGh1Vfr0Ybppt4DyPoFpDhphWwArjeLBi5BISZXuArZamK
riSOABXK3LaUZCNQ3bKxWKTJyhKxSTRsqNO+G5/jfIuCdR2HAuF8N4rF8RbEhpZw8oluzixVsXcE
n/HG3/heBOH+vsetj/RZBnguwJJllkkUXS9LEIWyUWmpOFcpYw/5svI5lybnvpH1jPGwV3mQwsJA
cshYeJwR1J2EFdn14RNtqmPSbVHnrYfBj+ZKJi9ElY1k1/Uw0PgQ6qhGh1qcwBUk1b4H055Swr4/
kPXCEHTwNplrORz26uIdP1QkuvJmUt2xoIldPDdTaE/aQxhvFV1vGGJzglGeOyaJ4BeGDAFJ4T6W
VDdrykOkh5fCM/8oNbjXJv18f0w3Fof3jkIJAI0becVywFMnS6csNlwuFTtA342T7b6FG+EaNX7w
W+TeKZwANLhenWZUtWxqctM1FGdIn5pyfK09iWO0t+w6ajMAq8J3LexhcB+erZSc6P0PWM8m1VCO
BKC587ZaFjpCgP9okoWWG9TPLSz7ZfWsVxV85RtYpS07i307jJ1fB11guUIQOV4Y2R24JNk6d8mP
+wNaB37zgKDcZzapRS1hDMMoytXYxZZbWM+j/MCb2vbg1Wqz76iSnGnB+u++vXWHy+we81sVQCl4
9iWjeK5rWUxLueBqQaPasXyqpQcx7y+VKdKW1Dk5XfSVRZfUszW9AlW0a+FX0Svc+fRLA/fZkqC8
MQFU1VHPpaSkceUvPEqBp26u9AQXIxd2k/A9bpVTJZT70IOgFzb/ZhMGtlpbDNGVwJ1J1DNLIV77
sKn1vif75cxS+2aNEPEKftXsOkP40/dbTY+3bc1nDKEtC7x4XzVVW6Hc0esvramND2FdfzTrNrGr
sjIOkaYkh/urO0/W1ZNxbioGYAjOjpDO+ovAe5foqgoFyflKg+yw2xUt1JT6sau6N1X3PunQxG9Y
Wz3h596YGU/KZTMLbCxuHL8o1KamT/qlNb7oxueu9B+1ym4MJJIisi6q6ajt1oSuR4hNgg92DFUD
Yp/rxUsqLyerQH9n1U1QU5XNhbP9WHVeaafJqDmaBUD9/qSut8w8TnbNDE4HorNU0urjTCrauDFf
ygo+OGyeckOvj7kvSicKlY9K60VPQSw0xzjPvuY81x1oRQpbCyb9LbfKbyXSTRS+PdfTp2RXdpsE
FatLU6WAQTfUvO4w6yyPRaMXrBDREPMlEhrbTyHF8NuURrl0I8u+hnDOhmblS/JDNEcspyIVpE71
Ex9Gx2fG+2lqjpDXdcVOaz4Cp7XDN+XPeCYdpjZbj/XV5YblmfmDtxndPrjA9cLXlaUGXVtA5hgl
/UGqaHqgY8DciAj/ojOvd9AMPIc4FoemerjcQZrlF16VqNaLIaJ7MPotZ78UqNYXQ57qH2WTcmiO
vW99meiRLO3WC2PfFjhrisMw9vTGtmFgJKdgyrtjWpn9Fh/srWnQTF5sUEIBSFsG36Zfi2k7U4RX
kz89waGe24E89scNl79hBr3BOewGvEXv7GJr6zmdkLXseS+gCorHiSDZsqUqplzbeoWtT3p+jI3R
3Ktxr71IClCyTC98p+nTdi+YkbEvWjnZW2m8xT60OnPAEAEhgsANHCeV+cV1UZdDEYtRnLqpLCev
ahhIRx9pnFfPl2onCOmTAFUMi5SJoGcm0Jt5f2JWG+2veXRZ0K1hWlbTH7Sh2BbozYlGiiRyJ4b7
ePJCkmXlFh5mdXUgUkh3I09ySloyBJjXDj+WYQIZhRlcIBnufyUpAXcXStVprBMR6G3Qfr8/tPVr
clZFZHJnpCPvumUvRKxnWpuEfnjR65/q8KGXkh2ESQekgGSI/4Py4AmOoG4xYazufxQtObJwMgCk
ZL8WC9qjFFDwzsSq8Vj2/5XCfzE4Uo10n5NCln9/jDfm9MrYIqzzA9QHytgML5miVie5lP1DNTXq
PtZr9CDHTNp4Ls0ff3WacO3PgQYCO9Bgc6Jcr6EgRXXT0tV0STUSOVmMuk5Hh6yq/YCU6kcc+ObG
lXxrEQmmjBkGTGUZrcJri1JZq5A4pwnEov4RkLWR+Y+SHx7zeJ/7npNQXmsV81RI5v9iqO8NL06M
XogbFe9JLtX4IljVrjmRoROKQxVs1UNWRwCT+s7S0k+hd08GIxbii5jFO214jBK3HCBSuVBSsCGp
1KNi/89uc2VxsRXlVlWFsk2SixI+SZNni9Pl41gP/+6cZEHRoCMNbPCKW8ygISDtIYdyelErkrBd
eEzDT0rav0xyvbs/nhtewukOq9TcQ05ws4SWmlVkNZMcIyqVGzBkaA5zGA4OHO1RGp0kycnyxtYi
kOz3Da/3H1A4UB9/m3aJV+Zr5118aiUNXAyiRLP28BZA0pJkp7T1nfHzfTPrrCqo4/d2FlFiX+Wh
3BsTdurmWzk442TXZJStgxzsm/QsJegKikcpTE76Jl/L2j1n25QCycZQZBIXY6wCNCbFqcwvXf3q
i8lOmp6z+lCGu7B/QUwBqOXGnXRzNd9bnGf93axmUd6YiNbnF0G61BqEaLV/HLynyHpEAIP0IP2U
F034eX+O1+f29TAX53Y6P5Gbts4vUiPshNhiJ6pOWp0lETbjqXJQgfl63+Lq7iUYobKOy86JW3ia
r4fZpEXWcTHnlwoF7U4SUE6ST2m2VZGYN/P1mU3Mw+KheEGOA4j5tRnPHzJwekF5Ebzad0gVd7se
dRhbUWpl35T8WT3E4i4f0JFJlCH9DPw4dWrfKM73x3tjs1ARmtWxCOgJRZfLOnohV6dWXEK159Ew
S7c8gMecFTE3LN2YWZ6o1N80bloedIuZzQsKXeRqikvejnYmDpcKaEkEFPf+gFZB5XwpkXEn50Zw
vKbyUNNYm7q0vJhZ0h3KQISvr53Kw30rtzY/nRpUteDvIFOkLDZg0Ptjm5t1eRmF/BxHn8qKtEX1
kAqdnVWDbWjo23bnoXAyQfjoV+Hlvv0b+//K/GIy62Aq4yocywtlx4Pm9Q/0er5Gj0I4fpUE8/uY
TMfS//etMTenzCItlK/g2r/22U42hiDtpPLiNdqhHRqnQ5Ic0e7d/aHd2POA9eYMMxEbki3ytRkz
CLWeOm550YyzXFZ0WX2QMhgln/LEpeFrA29/yyvfW1tuxIk0jlWo5SUQKL+VamkLjXkYC/3X/VGt
g7RZyI9Ld+5UAdG1OMn8tk3jQKuqy1BnzauaR/qnNo8th9oOBOm5XOwjKfI2wqV1JpXNQMWG3UZn
xJr/wEjIv5VqWl20KDiJDZu7tDXpJwm3WPkPegmC/HbKjkKyReFzYxFn2kMdtiJS+EAhrhdRosRr
FrT1XyYtRxTC/NCVZr4bsvhVo7slbEzDsQTqVfcneb3354wx8uAMl/ztsi01poibJkJdX0ajouIs
JcGnWtej1/tWblyFs+YLwY3GE5l84mLvZ2UqCmGqMrh0jE91MOoPWmmFO0XQfHrJxfq/vOyHT5HQ
mrtSb4VDzCPstPER6xuEjyBJwZsNKtQVdYQem02cSFZ9UapSthF3I/FTWd8lCLvO0wgyzOjmBlhP
S508afN94lcWKcFoqy/m1pyTsuLaBMTOi2CxXfMaxk5e7vWl5Tm8p/jenKYo3RIq37Ky2KadWVHJ
CMlwwcTV74ndYQ0Z62Z/f1LXm5Q5pX3dmln4qTssrHh0ktVhypxKbfmoNF4EF4H+M5KDo+/7mhPo
7QZEYn36YJAtiklAmGATrreJXIapIlgY1MQRobZA+imjkDur7Rm7+0Nb3/M8DlH4pANwptVaNhqQ
ZjNoCqmaS1396oZPSvu9TD9W3q/7Vm5M4JWV+Vh4HySSfhyUMm8u5I+gPYa72g7QXYIuBz6yTI1B
XGfGVsf16pQjHqFUOFfcUdeg42g5i02RTUNpgh41kQCU6bNHfqv/7XV0h9avRvB7HOsz8O58Y/Xm
n/s+iFvaXVzCY0XzhtVq1QXAQ+8URVmRHg7UjUN86SNLK4ujdOqLISFfWV0s/RPq6834cYg+3V+2
ZTTx18Q8hUSi5LuXQa+vUi5Mar++GPE3uUbZDpQcwnJ7kOJwNAJcVzUbEaqN0/qvHtr1/FFIBCRH
KIFT0jZ/7S1FEshB6kvNxUpIMhzETBVLu85G8aHqIOK3JyGG4ExEldoOhD6HND6U6LXIBkPfC3JW
B07TVpAxwSej/bFqqMKc3k/RMw5y4UerFnJy8sraoELA1ZuAyRWlcVd0tTidZD0BtqAUeg1wPGun
32m2Ee4utwJZkavBLc6SEZELz/MoHSDZq/3M+uAcmfqulLSdrlob0eByc2MLYNssXEBya4bDXk8k
jyNfb5KpuyhjFx0FagPHeAwewd1HJ2+ssq2758bY5v3GFUjCaQaMXtsLi7xX0iTpL3SMyM9h2ggf
6zE1znrYo+cpdAhewhEcA+mpO0eJC2FXFAqkZnrUOVTLZCef5FNUFJKjCYJ8jjBGSJTWW985l/EX
DjYz/eh0+xH9UEW6/k5fGNUBlZP+ErWeZety/qhZVf0VIczqKVEixR5IuuxLPQ/P4OOlhwr+5A3A
13przdiZuRYKeIbbb+HjWZ8pRZ7L/SXs1f6BnMGLQEvnF7Uqmn0oDLnbht5Hw1depKLboov8u+6r
8cOvA/R9fm0uUVeJPCYJqijDJfLl0q0SbzhosjJSWwgmh9hBPMQKXTCtJHRP1oQAkp52SEqWVrFH
hrb/HiVR9hI3iuxEvQDvU6L1vMIRpFCG2rDjHjkVJA85ZYvKeEDDo3yMii5+gVendxpL9WweR7CX
5Z7m6OL4nx5O1qETO/8kdPpblZed04ziXiBus/u0gZU/y/KN5+CNy4FSHfxs8NjNsfcyU5L5cZUE
YjhcAutHm8s7f0QbKPiErMDJjOXL4IFlkQ8EaG984f1j9cY2uTK9uB+oIEKXPaK/lMnaixZ7b5Uu
fRms+KXuHmKhjzbO01VcyjEw12XnDj/KpZSDr929LiBVGcRkuEhRhASBuotgiwP55ySyYudC4yhN
fhYKMAb+lm7xqqS1tD3PxbubX8261qiMbLh0xojaQknDwSTvuuTYCt9Tz3Bky9uNGd29ah0f+/Bg
iKYDFFRJtoBjtyb976sDmjMQ88sqpRWJU1cOFesdtTaNVyJRQIciwVj/oRy/cTevIwAIljhxaZab
Ad/Lg9AYrVqpu4kNFgkUpjxNOmmVVf27H8EfNOdOUNk2CPmv59ZUgtQyI3O46Kn22gUoJan04vxS
LTrdP9532VUZmnWkQgNdFKkT6iVLxrzc8BuKNvp4CZvyFAaaXZmfyvGs0nAw9oItWdODVltuhsRJ
QFGSsY5WYOfGqTZ+ZgBasyo53v+kdfwD4ywgCggRUKpC7+h69ONQeVpRhtPF91Reje1QQ8eWNA/h
SABw39R6OTGFkXnwGnfpYgNZqA0p2ZROl3gWiwkJyvdermS7+1ZWbTzcRojLzk3oIs0BZKmuR5R3
Wib4YSVdYr9r9kkSNudCVHO7MNX+2I+C/DpS1YVt0PcPfqkYO71XjR20beZO66YOQWfPeIqtPDv4
QVo+N3kiHQ2xN5ygahG3CaRWebVgiNsId6X1XUYCg6NFI0EKpdWyD6UrktHszEi5jH66I5Og7gNU
gf+ora0XB82wq9GJbDRXaL0NdzD3ZF+med9VdrGV5LvhE5TYeLNw4ME2tiSSnNpc9HUpUy4NEWpW
fEIZqbK2UCDrqOovC/GMFGShVmyBsFR1QR2lyqWKP8LccojGep/0xKLBVpwyx4LX9/RsaVbCmGEn
JEevHSJU4MBu9Fy5JF914WTsy+MYHbPqQFZIeJhypz9pkp1u8f3d8HYyebAMzjhOMB2LjRX1IcsZ
Ttql0vSHsRxVR9Nia3/f2W+sFCfWrOIzgx1gDbgemiL3oTrElXlppK7aGXGT2GNVPU1NuCWed9MS
W4tyEzQIZO+vLalyl8iDL5uXSBPCnWaEzU5t1XRn5bS63x/UjZkjyIZOlFY8fvm7Ud5ddqJSN2kQ
GeZFKFUEq0lKIbszbEkP3BzQfOpBPgQQaWnFEGqlKQbBvKS1Up074rWQ87aNPjdwE7/eH9HKFhEi
hCCYwhnA3SxOPkPwi6QIE+tSy2L+Gnt+rhwE2RzY1PQHbYkprtqiZ6ejEYC0+dwcQlh2vVYhDTBm
YRgCUXFiW/BeW943Q+nR6Dr2bWor8XQZy4PadvRBlbZfeUf+aN8JqOD4GyDM1VryKbOyKS7KQvJK
uP4UCdXWsO4S/3XM6Yme6upPPPlbPK+r/gcGDPMjxHBgajSgbAvAsdG0eUqPUPA6hp/Zk2dNdYUv
yKhmNSwnyXRQ1LMWfyiCl8wfHbl69mXxcdCdyrQO9xd6dajxIWCRmXiiYeCQi4UWpbSuI46110aN
TkGYABivmoI2MyOz41DZ2Cg3rPH25l8eH9Qpl1USwZOEhMbb6LXsJhvEESinbieiz5ns/3lYKpfB
nG/mKIYz9XoVOb2KuK286NU0hcdp6k//Q9p57ciNLN36iQjQm1uybDuJrW65G0IjQ+89n/7/2MA+
08UiitAcQMAMIEBRmcyMDLNiLSud/onM2DH8rSnc6xBJMYGOzxgdBX4QSDYvbWlpoppMzEVuGAUf
h+JbOh3F7lObHLvhH43gRNTtSIIJHaz3RP0E+BrlYrtCKDH6rQvJRu5/hZbjaJH08y1nqByk+YsD
nKWtNNZiF7sjAQfq9lGm2JbVF3bRB3cW2sTPwyzxJ1tUMCMpZ8hOi4Nz32n9PVsZOL5Wbw0Vrv0m
XQJAOY/6zPxpi1PGABE6YYMau16fvKB08yE22/0odrb8kleKo+THjBYjEUtnigHEkZOdbIXm19nQ
zFFDUUSk/zDP3S2uHAyrSdBAlO/m+j1p01MUu2V8DNRzbpxrmWMo0JgX440k7NqRAvadqyLM+oFh
fPtV754GWEF8k0w+donZ7HCmPS3+tMEWVmTFac3am5TcQVPhsxdr6wJfrDSwW24omYNTZiKpTmcK
u9uXau2ko5mNZ6TPQI94KTFaRIbqaWafuJ6corR3qDRKuUFzzrSjImRwOoxO0jF9ng+21IS7yrzv
kl/Av3YVIBlVeEy9eOOeX/VdOe1MsvHKz86aH7dYuR5oheY1oPKSIPlkeea5y6ufWn/QMutnWXTO
6Hm2MCL+/RsNmyYeD7e3ZG3jCQhnMsC5PbnkJRKEPtO7PEjdbACYKA3jeNB8yNluW1lxm8x6z7AZ
hD54khbPYxSpWS+lTeqmXeIoZXgep5cpjT4J6X9aDzgEqgUg8oimL31ZRx+rC1Sd7cxylN/OjT9s
HKK1C0Hdi9F1GiusZY59312IUJp6RQ7D1K2AMjt1r//0hhbuRiHbGupZu/Fg0hiCYfN4CZaPbJwA
iGnLInPHowgpQq8f4vE06K4XPrfyR2F8KcW/v+2McAJoYHngRpbsGYZiTmkKXteNO4irw7YTbEtQ
zqL8evtAXGVe3HIR2jJy05nq0FyE6oWV+2OuRpmrKi/NGa5okSKW9dq0D1H1XMnlxrKuaigLc4vz
51WRMSVjlrmiljOePyrdri2a3+E4oCnaWdWdYvpbYt4rZ37u2uJnwBZAGbV4xvSuljxpwmYk/Z7a
5KCphaNNbrgJl5yf54tki8WBr+deESzAh794vgvPSwU1qTPXD50msg4SQruvzKNkZK4i6eTtL6eu
nH/M8Qcabvi0l8m+l5kR3Ntp7kbJ5D8ooRruvSbuPsp1NuzEyayPvS8Ou8anb1UVsnooK1l2DEGH
NtmPh4NKwdTJNbQfKkGpD/DwKwytqpYzRIV+LodBnClvg53c65odBVF+L6a1dLK8HmYhH/GCTG/a
Q4W/OoTWMO6LYozPVVRED3UZanYHnPk1kSbD8dgUAGs9TtwPsucY+epjlSKF17U0noSy2fmCHNxR
Ti3uZEqqH+qpgl3aaNuNgs/aB1JowDKgDqoVyrJLj1HJvDb8Ze6OKs0cxZOygzD3djSDsuaQJtKh
q4zq1UrarXN/XSzmbKhghuD0oEXKNN2l6WCylDpVyYBaRqBVyekk+WhO5z50B+0YV9GuFOfnrjh0
aXu+fVDW7hyzFbxo2CUpWqy6YQzVB7CQu1X43eyee5g+rbs4oSrELt82teZN3ptaOH1Za+UczcHc
9cqDEr9mH0RVsA3vqzkTWnb/NFuclmtX+729+Yq8ewIKwZzMsolytzdNRlU+d2HhGvNzs/Fsrl01
Sv30CmnyzuWUSzs5WqIgS6zMLeVQPXdmSLXfRFysT5rf/2EHYX0jf4JGEqXYS0tel+ZJlrKDaveQ
D5pj0jTVowD2pJ+UVr+AVKq3qm/X3VLOJvEkIxnEfAyULVYnWB2BZyfgIIOdVKBCHthm9SNUX3q5
tbUk2vvpydTig5k7uRfsegLuyNZOZKV2LNz5rUOULYe7xnoYxeRO7xCu0IAamC9/vzXUK4j++RTK
VcpntJMZelqcu1ljOsWkH+oi3k0U/QWzPxReuRfL4DNeeePbrzkNuCLhySNwgod88UXaIs+qSsbN
apVS4TRhQZKS/tHUgeApk1ztmZFGUC5J+43LtHZv3xte3NuBDkAm1Dneasg+TXprj9JDURa7Ifya
xL9u7+2WrcXFNctUCpSoyF0TUHrdpU6Q/Qmtn3ryElnPt02t+QiGo9FYVpjBZQLv8oTHCk1xvaty
N/BCuyg/5Mxpxh9EM9rLVvjUJ49i9dflZQ44Yrm0smfEKYHApcmZBKDQ27hwJ8mooegpT5mWprak
lKqToPJ5b3UawqzxJByDYRpOTRDkh9LKoAdQJpjY9PDX1Fvtri7V5mRKXXLKvKI7ybyznhSku9sb
tObU4BShfk93msdqsUGom3rUx3gqvMHqGM1J07OZMC3o54JvD0H114hTMh+u/VzlhyyUosoi85mS
BElaLy1cxawPUv8pTr8l2tnzoJj4QMO/zX90pr8rTCDoG8XBK0KjN9PzKNKMVkaF7epyZdbIlSrc
Zir2XnxPfv+pUSxHDc19Kbef2vgXRBD6cDdUz2XS2tbHKbkftcRhvI+ouL8PxKMQIwHR33VJAk3m
nR/ZqbDF5rCWHPIvUm6ljk4xfTncEKhDbVniwO/s/O4YVAOpasKgAcoBkxNVcnIX4K3tQR7KU6Np
45McjekxVFprR+NE3qJdmY/AMtI0uD1MQMzV1WVZX21LqY2FonDVwt+X0qlGk90/Z8ZdJjjTs2KM
iJA8xT9vn8vr7tJ8TgCWy/RqmNNXlgdT68dmMrPCFUPpABw5Z/ba/5UEhW362u+qGFKnHMzvcXaI
M6SATf+x73unLybeLOGrDzGPWvqnQvhTK7FtbnIirDkWSNOQnyJHYxR98fMKOPV1cWgLty/678RX
liPUTGGrZtqc5YIJfyU2we10groX2rw+3N6dtz1ffhOw/ZSkoH6ZJWounUxjtplgZmUBN90EaVw5
pFTKItNvv1lE6Q99qXszHn9CIIbTfeq6Erocq1PqcxNFcmGPhl/ci2rtfymyloYoB6p7GGS16Ofu
CeSiqRJ/2/jNa+foDUaLtwFvvmxp65Hol4Uqco7k8S7X0GUvPTvKiNR6f59+UvT7wHOmSnWgSdl4
VlcjYp5UdNpFEcbWJVt4Ew+xEVly4erpH8N7DMyZdfk5Kb5NlenQgd1bui2Z9ZO1FTReB3Oc3pm3
dGZiYNkLn1MmdZkZKcc4NJ0Eigcj+JVu4qO3jCyeHHNILKqh+FTZ9afc7l5q79HvTburil0UndLk
VflmaA8xZUKgMLu8IAfaePbmN/vyQBIjAVSgaA2ynvLF5YEstdJTm7Ev3EFNDkravXTiFgPNSmGE
vALyWSpKCFZw+i9tQDQqdkOVlq40Bk4Mxj1BDxeQ+jlMHwIf6iVjdErxc+5trG1teyn9zOg0hYB1
yTuV5oqJkGVWurVmESAHrecImlIyDOZvoSTX18gbhfcgr+fHX66xGoQWqr+qdDNkh8JGfSwQMjSY
1BV8vHtZnIpIuJc9SAat7OPGBZ2PyfIb0qCbyYxJPJCJvLRdetNYDkxjuBY4POZZeSUNMdABNUW2
xcTSUI75rtYhHIzqOtlnQ1g55tjX57yuoHNEdm4jKL2Ohvng822lBk67flkl9XAO2tiLpatk8idg
d896l7H/xs9cGxEmzk7GsOUo5vu43AMyV7RhAB7NinWXe6DJHRPSfV66XR3tjQBCZb04j71LrVQu
R1QzfZtquxNDgZiNiNd408aa1w4byOa5FjcPqSw7W0oLQJwWA4dNbwmLEt0OEp2HFtmOrbVex34M
L78ztfjeUZPmUyxBwt3l0/dhiHhZ//h98scvpLvJqJxK6R9C3XJEdbSHOL2vO9XxA4PnXjyO2mko
tiAla2unG4C2JuE6RKSLR7WNS6uMjaR0Gdi3xUREyBPChGxjh9eWDYneXKID9nTFyxOrCXTLFCpc
3euOdSHbtWj9LtTixEDwfuNKzS5pcZwoxDC4Mn9QJFcXlRi1FJVwaK3KNT1hX4qFI3ammzSVPaSU
YKZOeMlzAWbNMn7Ug8Nt4ysuGVArkrWUkQFtLiuElJZzA9quChDNS67/HI2NB31lH0nkmdxAYJgB
smXLuZDFbBCntnIZ3BRkGuDTo5w8+lv4jpVDAVIHnM5bQYRzcXkjq3pU2qmdKjcBnS4m+xEOVEQM
bu/V6loIpaip0ue7Ag6IYdfoastaorQ7GIngiMqfUv5hBv9lz97ZWVw50xfDMumxMzVn04MNw69s
KzoW8X9wI3Ah/LugxcGrRSNMCgCE7qRWThnAgk9nt9+amlnfNoBF8DnjL5dhaBJmcV8i8uPCzO4o
SmUDuSPYZtwU/snbX2ilGcsTQCf2f7YWWydkbdRHObbMhJY0FAtKR1E3ReoWhIVtQUUJPWF2JIgL
XrvOPN42fx3v06OcH0dg/uT1y8GTbFBDL6+Tmv3UxYNSCslRkDu4QGnMJ71UQKsli7NcYfqoA6LZ
8CNrdwBSc6SGoS6cG7KXdwCMSS7ljAq4Y/UMEv6QdJE9jfmGlZXEcx6BAkbyxvMPx+WlGUHK6lbW
i9otQ4mhobI75Ip8QG3hXpPbg+ULD0V6gt3ibOntLpqUg6YJp9v7vAIxmX8DXck31nhgqZe/QTZg
IpHMqnZhLf1WmI8aqFsUNvejldjI3LSk3EUmIOYg27JRZ3YplQ/CpJyCyj902osUbKXjq3tP8A6X
D06UJ+PyB5lBJAsJoBpXaAomgNrYHnU3lfOtA752l+Yk4X925r9/V15WElGIiP5qt/FsNXuxzMlu
5K/ZpmdYCarekpH/2Vl4Bj9HoRhqItYjTMdRL21zfFKqH6b/LIlM+2+cqflWLh5ArNFzR0aBea1l
ubcTCzVomSV0Cc5h4Jf3fnCGz8OuJXU/ahvG1rfwX2OLLQzTXEs1H2OIwlvWN998pfWmUHy7fUbX
fAEdN9qzRBHUeBeeaChzHsVhbNyS+F/Mfnba1w68Uz8cxfhF9u/j/Ottg9cXc4Zbkd4AGJh7ftbi
UoRKN8maL+REpaUT9tmu1kq7BLEMMtUST/FD1JZHLQ5tDbjA3073wY84d9XnMRmm3qnIXB5Mc/T9
MM4pdSTWKwFLVDV23cl/u6fw2MJky3wK4RKjHotX3m9GTZx0nTy5fR7O/rnVD4Z3lIR7JekQF95A
y13d6YW1haNLYqGNR1ErABu5ktc6vRrapbyFr7zGB85m5jFFwMZ8vSWmycgsL/Iss3ARp5/nBPTS
SYzybvBFwSbHUD/2SgT6mETqlJpZfpQFWdibSascqrG55x0tbSoL/S6YW4YbR+qqGjP/NjAxc1o7
w60WX7UtNb9qa+Rkk4JhJ1g91ahxUJhw4tx8FPPOrqjONFFgc51KQ9pw81duYWF9jl3fObsxiSRJ
ibBehyRTRXZQcD6JZve1+Kj4G2u9CoQXxhYeXGj6KWkmo3A1wYMCTJ88JzSKrbbdlV/FCugQKts4
BpLVxZJMogOz81iSmR6n4hRpp05gIOic0kMxNm7Lqi0AFDNPogS/z8KWOEV6HkQC5SxjRFesdAbv
0ewealE8lXn0AuJ3K2m6rqDNyyMzm3uFc1dj4VuVYoxaa4hLV2NOnMnKX0b1qeylfREjsLSrDGlf
j30z9zD2TGe7G6f1Ko+araNDwCsCv+AVEi8boZFJKz5hoEJ6nv8BEr3L1eYl0HJ3iITHzkDMt/ef
9WmLRO3qTXmzPA8MMHw3c6lcntQpz1NJi/3SbUrx2MBOI/yoausI+9D59hrXfBJIAQkJDjjkruQx
oqCC7qIi8RcThAP90lScwKzo/dKd+esLwXUCK085cmYzXzrbrh071cyl0k2mZHIGo9SJaZpN+bRr
F0O57I19iryKps/iyAhJovMeGaUbvNRtZOeDaffJEULaMVAc3TsM5cFMnxLh8+2NfEuqL2IO+CkY
ASZfnLkbmK64/GRDg6ytVIdkJZUM8CAggtQGwqlQLIQjbAMy3Tc9cpI47nc9zztDZcgZWCYzz2KX
vIIWhBvLr4pnRQ2GfZWJLxMknacRBSynF/v0kArlofREohhVfM5VP3iMR0OBdyPpoSpQu0NYmZIt
GEK18eGuIo+3lXEB6V7pSNQv4oBpKjtTSQJSeqXaR1WwB5t+yCFk/Ug9qkU2zpbbbiOouvae7CZp
hw6lJx2pZUCugXmOzbQg/54skK4iA7HNJJYbXaY3Ma3lR4NlFug+nW+Cf+XyowlZlcN5kVeurN37
QfJlGGsHcOZMpUuZ4dgU0U4XLJh2+p2IVJ3vT0/BxJwOqg9m+FPRU74i0yW5U1AXjJMPRc8wLP26
ovx6+3hdOwQFJC4TVjBUE9Vet5TTgg5mWrlp/Gka7v1Xj4EXaWPe8/p9xAhvO3Vuc+YcW3xo+qbD
ZJnUbmTvY9lMD1HYOW2g3lGb3FnBxnDvtefBGAMTAFI1SdfVRSiQeRbEA3FFIccQHTkuT8yqE6Rs
8VGvmqH/wgQg1furMnrQcHXkWqzcBgaM3ZSbIRV7RTwx3rtFPbm6fSRrNC2BXjEMfHmYKgUOkUGV
KreW70JLhLHlhK65nfhf/GZj89auJL0BBtdBalKyXzi5MCxLP4KoxW1D4Vc68z4HdoCQfUUHW6Km
KhZfxHILW7a2Pub6CDIA71IWmLf6Xfjk9XpTpJPA+gRP+KRZ5Y9AanZFVaa2kfYZY8+K+fH2sV9d
5zuTi3cwn3IfHDPlF6M9eh5Mgl1oQ2mUOwohTmoc4/bXbYOra4TqmnIE7gAQ/uUaK6P0s2guBJTx
Wd0nOLhGAiZ99NPNOZ7r6ILIRpr1UeFN4cAsjgsc6RJNHlLicfgeEgk7kXqQY30naefA1A6l+GxV
W1z3a24VbBFpFTEjfB+LG24GcqNIeVm7dHdp6jc7aYsDbu2LMd3IYO9c0hTfIrp3hwRZzzxTpaEm
ZnqOsu9DfUpADlvBnonDfeBnjhpsZfvXcSkbCUPL2zjxNR9c7Set4Xlq7Yr1aHswoXclhBhx9qNS
HiX5viBjvX1ItgwuAmFTiCN1rJTaDX3tzvga5e1Rek6g1ISL4DO5z8b7u2qOnhR9EyDMQJkvz2Ti
54bQFlJNOV+bDr4Zm4QXZnxEZTc9Wf3Q7POGhoKHBs2Gm1lznoQycwWARivImUvLZqVEcEDpLLRu
58gpqA++EaW73G+S3e09XXvgEFBjngyyef7NxclUpEmKRStqXD3x7DDS9mrw7PuvKrwwtw2tXYF3
hpZA9y4oh7HywsZNxrzcN72c2YaPt75tZXU5vDlgSBiNAy59uXN602lW47WNW4mlIwvBTuleQ+lL
Y/2H5cAQZhmz3PJM8r4oKoSFVcWNEXQoqkfTXozb7Mnw/Phvm9GMas1DORqSVDNMcPHedInXB34H
izM+/hVMgzsF6DxpwfH2rq2cN6o984gIo/TMbS4WkyaZVSmF0bhdmNn0I212TZG2qD1WfDzgPAa/
0DDhJCzz2E5UvdEK09YNdNQyhTaLnKKv/3SAqg4pIzoPRa/XG3d4dWVUZAhm6MtBkXV5HuIolaVS
CLAZ/tMEH5T0SQg/3968lSNHgkVTjH99JopemIB2rx5MgDVuLdKRSHpN3gkFqLEWiZtdDfTl7y+S
QllwniCHvuGKOhk4hDXKgda6WW2Vh7HRJ3grIKy7vaq1j8UdgicSeiUafosHWfMmw9PjvqXAAe2K
Vz3kk+Yoz1JZHMwke75tbKXeMI9Q4H7eUGBX0lN10YmBH2q9ayFV+xQ0qbazhEp2mVXSTgKJlxOU
FhxqpSAfEjGU7zpZ7w5VDDfK7V+ytmzY1GZ22nnY4q02++4ZLdWI/qMR9a7U6NlRFcDGVtKw05vs
RdbjDyPHe+OErjzcjLXShWQEnCRg6YAFygBD1+udOzRisVMQzt53uiU48GdkuyFWwru2UBgraev2
Tur8v8dAkIG9s7/0y1Zd1LWlCp2rTyEvKUC8XSWF4cEq4obuXpE/tU0m7ghthCeeu+I+9S1SexFE
t2gIW7KhK28ucAyCCTCRMzPa4jJZZRPmaZr2bsZDa1Tmd6N+bFLdmZo/UzmdAk/cEkRd3f93FucT
8e6LM6ZkoSeJxSRAuaL7Vr7GXnWahwygWjIexuDL7RO24i6oGDKbSHmJ7t4S9J0DBc48PR/cCeLD
zO2twfZGihRbip4rnk8F5M/TRDRNNXr++3frUoxO02CzHtwIItm2hHIinu4y6evt1axYoX2HuDTQ
VYpMVzQvAJaqRO5HF22VB5Rth52vJnuhqbc4GVbCB15bcA1gwmZJxPngvFuO2Df+BF/P5EadLtzB
zl3vykIuNwKvaytzxxlxXDyAwn8Xm1bq/VjCjte5QpgDOKtsdQuHc71hWKBJRi4HZvzqgJeBL/i+
x3Grx3JvleChDSNy0MPbcCsrLnU2RAxEK5nYbunAY8LSThqa3hXHR0EJHsocqqwpep47SLJdTN+y
4LfX/0SfeeN9WlvhjMDXKW+yl9e6RV0gMQ82uNVYItPYMH2XO4355/bBW/lSYHEpvUMNAAnl8hrV
nYAoJfqYruh/KIrIbqd/bhu49kR8JaDj/OtwzkN7c3ngpK6LKj3zRbcy8n5fRKJKtq8PH0Es7bJ0
lhFCUmM/9Fq68RiuGYbPCDTaPK8LL8ilYaPWpCSeQhG0r2lX40EfkBURnEF0wo7+bbJFILryvej5
8aUY5KImt2xwhqYX92oXTG45tLbYn/S4s4fxeHs3r99VyiZA3MBSkAZzOi4XFVNM4bqmk5uPp7T+
J1BUdIE/zGVhLd8wde1gmYwnsaeaBlT6ir1uLLKhV6xqAqxtHoake556fdcju2MI0/n2qlYOoYqk
FIVSNhA+z4W7oHJZmaHYiW6XJpZjtGKwq6qy2LjKKx+I+hnzfVAbkG/riwPhGQnc79Ygun7aO1ni
Tn7pGFvELdfP4Ay2hR6RMw/34LKMHoeV0HiCIrpluh8ntKfRaPcTRDKPigLlXertZfHH7d1b+VBg
vWDfhZeGksiSZhB8qxfHmiC67aChr1CnkC9G/WTHenluYkvc+FgrR3BGldLXoeuMZ1xuo1SqaqmX
kps+VVrmlIZx8KR7E3jJkG2NqK/ZgkVC1uYGPn5wcTDyVraK2tMll5pxGA67egidMA4+FPJ9/+n2
Ll4THjCpzpTuzOmM/ixv8eXVUkapjaqklt1CUI/e8BgIPpRPla3DalaI/4y1DREwzAbSQc3yx6Tz
9mKQ7ae+OLeB9FT43UH0rC+3f9SKD7v4TfLlb2o1ZtvyoZDduAj3U7gbvIOg3zXqMTVfW7XZuCDX
OGq2YI7ZcTDUaqgBX5obAnOidReLrqCfEj+1PeUlrJIddDxG+hQLrzTymG463F7jyjfmeUAlZNZA
u0aWGqnaGVMdSe5sMdcYq5AaePQnx5dHW4k2QAwrrubC2sKBhnml9o2RSW6TjoHdG93AUJunHP9+
TbOEJI6ArOAql02pRgVx2UlujcwwdOSy98go3dDs0nrjhKxc/jnnAXZGTZQAZXEbZS0uRM9XJTes
jL0WdTGky1GHBggwvyzZKvqunMd5IgNvgzCvwlN0eUBKrc96bfQk1+rrnaf7TwyaR+DHuu+SgBhP
797exhUID6Ed4wswUzEkcTWx01dGnGQJnXGZilrZvUz5HyVrnEwaz5q2H3LhYHowe8YPVmw9dN6w
8RmvWe/wb3OfAmmlOZhddpQio0l00y+5f+mvMfK/jLB9wQB/Fhr9rjAUewR6ElfKkcjpEEnij3oY
HV/vzmXuwnD1Gh6Ch+KZgdDb23I95jX/LGaBCG2QKCAGvvwMbYLGRWmQ1+dNtVMSbKofK9OV+kNi
fouiYB9QbKWlEv9uLdsHDl6BzU1eO+g/a/E3bLQPEeMsnrX1w9YcyEydSDmbKg7MIvPr+C67SDJY
8IEJsV/kFSOyGJE/7qKwsA2j3futaY8qzATJeKw3RWpWLjYq84wNEfOZlFoWpqWyT9TG7GW3bZGS
64SuBI4sbAmZrF03hkxgM4GlwICS43KBfa9JGaAY2VXLz0Mf7bR6Is1XDl62RfMzf8PL1i7OkGcP
BDeDJeKyMFpHoRIgvi272aTs4tTfgWiAo8K3Q1gjCnN/+0itWyNKNmVCZnXZWEn9QYGAgA+XRqZx
KLXQ2vtMwx0GOOjsgWrCH6EP/pomm2MMdypNAXgw+f9FahDqehwYxijTmP+sZcYOtOq+FR77pj3q
2VZFZAVXhjWyRWKyOd9ZAivUKmgbtGBlVxKmfY5gUwvzge4r+0mEGVxvHU8vTnr45Ic/rCK6a/tf
hXTqFWbnx37jAq+dImoWTPPSEyHpX5yiQe+lcpIn2TXHs1V/6buXyPg0blF1r1rhU85Mmbiv5SCQ
1I2WMTQwiopR8lHqhkelSvOjZjb/eJa+BXi4hiDzAedpDbiiaBlcjaGMepTmMR7LTWuK0tXRig+g
Zg9aHd8NYv3JD5+z7mdh7ZtWtSdL3MtJs0tSg/83dka5xYe8snZuqDpnEyJZ+5J8bsr6IYuyRHXz
9GgNPdQWqa0NLxCw3L431wB7sEDvDS1CJt/TlCwZYgyp90IPlsKPd2OLSKo1PChZ/Gk0n6EdqKRz
JqPIMSWf01r4SxmbNzgS5WWVd5knahm1RUY3FYDXVHfKPH8fNnl38qJKdHIVdPft5a44WQZC/zU1
b/s7/45AZyiW0aC6aS4+CEPyEkP/ddvE2pcjDSPin0GB+rJyGcI2XKShqrpi1mjPtUz3Ne1z4Tyg
fnpQtwv0a/b4hBR5yAqZmVu8pRmiMVpPvOZ2Y7avtGanG6+Fpu78ZqMHtbZ37w0tIk+pFeMIf8De
lbAqZKHdmxvh0tpSuOrg4fBwAMcXSxFnSteUpjtPRrLP5dqZrYQQultbz+B8qhePExX6fy0t1mK2
VdINcq25dIRKBEQNQLkbYJ41h3JhY+Ek0e0oDDFlNSV4srFwgvpsCfG95NWHUTwXMsDbqXiykl07
fLS07q6tPhTtay8eKqYdbp/J1eXySDFdDxW1tQwDR60eyRlZbpJAzpMh9vUqRxsl07VYlxozUR1N
5Lfx9Mu7Zellyayxoble2iSJHUs1cWahUXU0qm6Xe4r/IEvdc6emRgLCOTwrHkMPeWsUD6YabEHL
V88SDzPuBGpNOsCXvwY2JG8siYjdXFZtY7r3go+JFzn/7SS9s7PIusMWoJbYWZpbxYWdRt9VWLg6
4Xz7+61dPbqK/28xi7Qlb/3MDyqMsJBa/dmbW0Dftd1ip5CdghyUgvditzwL1IhoVbobWD8raQLw
921SWrK9P7cXsmLHYqIGt6jBlAZX++VX8SBm6UI1w04ATUqNZMIe8adqn8dh+chYyta61ooiVBnB
aBEx4VWWU9xGUTdVJIa624vf5BoGf+PJ6O+zOntKAt/RYT+MR/1jqB8j3U4142Q25+5VjSH+2Gdb
rJ6riwdTPL/qKO8tiUVbNZ+iDH4h1yPrSfNnofJ2RvVkjX8PfYfj9Z2hhR9tq9YswCxwXHTfppsH
f+vfP9kcFIodhGXMqCzzpJietDh583eUB7uIKEfXruY93z4sK16LQ0KOSD0HCMwS7wZZZWN6RatD
33CkJ2yHwTM0shuuca0/QseZuFqkh6CTl14eya5oAm0ke3fLJBofes17FSCx2XVlr9hGkonQGVsB
VKiqVpylzjSP8RTD+woAKD78/Xopg4CNkIh4oYi//CUKSMkx7xLDlaxXQ0NPUz+U/6UrA7iDsR44
GyCXXQJZx7Af+tJoDIrIZ0hMFPneqz/+h3W8M7HwVlpmJl3l5QbfjaG2wa4DE975DU+ydjjer2NR
Nwr7PvGkvDDcSKQ7h05RF96l3u72StZu7HsjC3dlCZ4umm1ruFCoTL32KfXHpyIMf3fiRmy1ZWhx
CJXWL2Ip56tYCmW2QPrRFl/bhCEHaQNxvWVo/vt3AXAgBQNTEyUrqr7Fgbmbule/dbt2q017XWij
mjd3G5kFQO1gCYYx2sbTk9Gi0AYKco9Hkh09HpV9lU+WE4JlD0I/OAVms1Xhuz4X84w//EGwvhCM
LtntJqVJWtQlFBfRPSeIPhg0OdEzvH0u1lanQp4KWg5LoCwvd1GJBsXw1Epxzf6HARirp7YePsTe
uen3Xb6FZZvv/WWwSvLD28UEMu1HrF5aE+uq7Ax5UFy6gYyQReFebpN6r4bGroAIe2q6jRrz9SHB
IC8If+bscNlTtYahogEjKW4/7KPWrYDZZ8mdb20JbV6HNbMd2iO0wKlGqYvrpfiQRuZ0utwKtI1D
Cmjaii9twabXV/OvlcXdKsJeA0gvK7B5dLZWH+fy/ODDIzNu3K21o0dfky405FXzSPXld0rqtIwi
iIFcVRCdNG/tMNdsT///tLK4wUJAfpszy+1yKOw2ew7Kz6bx/fb5Xt+yf1eyeIn8oSy1tMEG/ZZD
Hz9VCmIGUmWX+kbSsHYCUI6cbyqdU8CAl1s2jVOoNQoXCcVo9T5Kw+7DzNSx0Rdau66EnAyYkybP
+LxLK7nV9ok8NarbWp9M/4PGoOOzBZ1JIXeffEEp7VAeho2QfW0LYTKbcw98ESNJlzZNb6iTqBDY
QvmxCL+pxTlA8lvb2L811/DeyuIVVMqijTp4q10IJPdm9Rt6qymFfLUbd6hpHm6fijVjcPXPGSRE
OVcVaqFrmgm5OdWV++izNuwnC/W0B0kPTg1thL+3NRfgadLSwEB9+HL7lKQMW3yQyhRZ2H3X89T2
lV9p0+2jYmNVK0eQowdOgDhThCx+sYWy6o+qOUS663tTde4TZEOiJK7+fj2zl2NgBNQSrm5hpWI0
rGr9mLArawF5dZrbSZWT6xBACl70jxb6X29v4Mr5A/gMQcvcDabaP//9u4dem9RYB/VquAW3D6aW
VHOMUrtPaLU72iie/oM1QGxv9K7U8Raur4l7WERrrI2NBn1S59MP3SFiMLTOIE/mPzqQiC19jpVb
PVNJIqQEYRLKX4uctW1DZVQnXimhZHpYcabUFrJzlJlPuRd9qPytPu+8hsUzLONFgPgyosVc6MJe
iTa7ldaa4npSv9PzH2kwONPw90BlcBDvrCxCi0gcYi0C++FK6tQeUin/ofcJ/Sev3BIMWz0h7ywt
PFSmNFNZ5vgOeTopnWRnrc98egfFyMaLtZKEsyY+FVQC+Hh6QZdnsVT6IG8jX4VWdziqkyuM4cfS
7+4zaiVJ82Qpjjzmdhlnp8rs4N78oCDV6DtoVU1p4mjl/5H2XruR80zX6BUJUA6nUmfHlseecCJM
FClSOVDS1f+L3sD3utlCC372yYwBAy6RLBYrrFpVWytBn7QeV0eJdhV09IH9FO7i5QcVZt7oSZVY
wF4+dEHyb+JmRB+Ju5+Tc9Ui381E+h9uCOABsliEFpIrdBXoI9BblFdIwVlm6OnFbmAv+fSXgMzk
9lVcUFNQT9mYrw1XA8kWRU0xgtbTOw2pnEl79LUzKgaDuxL9L2jOhQhVR+epylqrQ/Q/z3TvF+4R
ib9hk2To5Ye1KVdWtGChJXJVYnVAMI5kzuVppYMAG4uf4N0paXoXIL0eWkWyxoOztG8wXCZIpwJs
n68oqY+ZL7QbmHNOuwzefIaiM+ghVjn1Fx5R1B/gVQN9gOKoitJpXTjx01Ag82xvM/TP8wJ8HlqJ
Yt6rPjb727qwoOcQBv8aJErwfNRXNAdQltscKegkGPZoGorEsOmaX8X02nKy0zF6nb39B4kSB4Mn
DvBcFVxVBSId7BISp9R8tQhhpz63Xtum8yJ0R+AN4pQch0nT0AoKDtnbwpf0EqwlyLpjg5GUUq51
Decl0bUOdwwDX3Pzx9iTkCdtxILzbUGLh4ieH99APwkwecpz56Lpy7VnZPK0jm87/W9n/fSauOvF
ToiVDV2AJLi4x8jcQ2WAzFSpCDrfy7jBkGrzh2mXifo1dVuMUvtbFnmE3FXUauO+TZNn1NtX7t31
XFRMQUJ1F3VejCdHlVfu9wcfosOcR/TAg/jIBfckxVwSV9e3ucOre28wgt8GAJUHalH3OWDDacjn
6kFre/ZjwqyzHTH8uQ8TuJNp1DJzDVi2dNQfP02e0IdP64HtTMtgBieTW2C+N+ZMmiKJnC548g36
7/ZpL8rCVTVRHwakVLU/GRGGGH2OWSx1+XvqfphpD6aA/EeerFZjpeVUHiaZs5A0oCChh25dLitL
6vr/s6zlhKkG80YzNknhHboOXJBGSIo6BK3w327Md6bx8/Yql+wfrJ8OtLsLAP8VWa4/txMwN97Z
Lx9TAhpw87QaVy5ZchAKAaKHUiVS4IqN5Q7vkFFFZjDJ70qAEfu1vuzF2wIqUx8HJXGyam/ZZBS5
Pw6Ym6Nr6R5Y4yMPMLPE1yIG8vc6jZpRP9JGRBnYLm/vn/x29egQW8LnBjUajk7RyIAPGhtApHZ2
CcgLhshw7jUDCQ0N/HgYZRxYn0/SYNTM/+Qpe4n0JyJaeQPKZIv+jo3RemFnn0AFsWJVlxRD4iFQ
HIJSBpby2hvdbIlsDvDaN57/lLeGOIxi/A0On5XXak2QYr57q5l8o4KgqnJCPSjRapuErFnLEC4p
IUi8fcQNsOAwrZd3TANjTI0soXfuvDTMuywSDd/d1oUli4GBQMCeI1SWpKOXIqbZQo/rnOIuacBO
ijYCVCY3wVtRaCs2ekES1A3VC8zPwOGoT95UjUSDu+eePf1NwDGam7vECOdibRTQwtlcyFFWFIge
M3nk2egYdW6OB83HlG77cHvbFp7VCyHy5D4Y9aQb5z7PsG28OXp+7IOHqvfyjWeeJ6+Pbsta3Di8
377s2ZQdFpey5olgCkKWvBsKsApZBZjUydxERgOgdGN6a6zGC1oHKJOB7kbUPyW7x6W8oDP8xDcR
Idfd79JwAQF9ub2gxRP6IECxP1k6z3qC2jrG6n1n/LG1CB6pzye1sAjU95FXwAuhtqQwcF+31VR4
Z6c7Gs6/ar7HXIWWBSsWZ8FtvRCj6IE9WIbW9FgKd2mydZqS7YMcyduiNGjUttPPvuydY+2WwQvh
1YpdXSgIAkaD3kMkDLFKJMAvT8oKepLMxeifnayNzGE6FENoz68IDULfag6EvJj5z94BkGFtttEC
hOJStNyYDxfArLV6ph5EW5BpWN2paea9QdgGrWHid2HzKE3GbWrZhyLAmJ6Er6QTl9eOcV+oDIKD
Bn2Jlx8gWKab9cB8oMvLXT+mp4mTE6LVbYfSqJ3cmS65y2SbVeaXccm+3VbhpTuCRwa+D3KmCJKV
l6bmNsNExMk/mwPGBXNusojq+pqTJc9PeahRswnQCgkVRkipnC86BHiZ14AbS6aDsfmelXwnQJaR
geeJ7kT/7/ailrxoZIBBpgjfCj0CasuTk7lMGxMd8GZgYMcX5m/KEiMED8C9H8CuuuncZjP7X7Rh
fK3qsME4tCFYy4AvWVbgOgD9QVAGPk7laWUOxsGmE5KcmnC3IhgOKTz5Pt1WrntM13qnl0wrsJQI
wCBRYqkvlcjra5e1AhV1PlZi5xeo6PDWco65Wbk708//y9uEeA8QD6TbkYFUTOs0aamG8b+IBQJg
HXSnskJkRTF4LjM/XxeBPQCQHxlA4F/VbfQHjnmwA1Y2Dd2haz1gwUVphHV6T6h7uK03CyB5qOcH
YcpddDoAm1q4mufRoE4Wiom7h8opfRYCOFJuZn0ewLRitxsrpeXWGPOtY2ZlaHWYU5uUeljMgK8K
CxQLIvGMZ7+t6u3Ia+sEN784aFOWYaJfu+IFL11huTUoQulgD1OjCIKSl97kLtAU5fSqW+YRu7Vi
oJdFwOMJgOqCR6qkgxipiwlBmnum3P1bGfWPSZ/WWD2W7ousIwNmLZkyfeUFMlPWjl3nYO8dEQFo
sAcK4G70kyg1mn1nkk+X/0EyjMIAvHmUIECUdXljQIWV0xIkMOc5F8aDY3GUO6ZA7G2TTL/4OA7n
27q1dEMRhwEpj+wF+rWlL/HhnQn6qXWHAF4jsdzQmeYdbcuwLR/aoNjdlrR0WLgvEIGFwddSDE+u
geoJ6Ff4p4NHd8DZDJHr1mu854vrgbdtSbA45pAoD0fVOlPpVtL3KcSemeWxG8xorhCH8WDFBVpc
0AdRyoJ8h1JjdFHIAcHosKEgsgn93F2jSFly5uAlgkPZAVoO5cPLAzJlwTolFHiQBMxCmtu1IfHm
YecHyVqssiZK8RuBoxlQl5KefenuRe76YU8xToaP84qDuhSbo28fzZCoAqA9MVAuVVJ1I3PtDFFR
8ZwN/zQPWGW+5+OOeizEsNZtQJ/Tz0N4cLWQAUXFEn4rwGSXOzkZQZ0FGYQ6VXnKe9lnVD7bxL5z
3Db+D7qOZ17S68pxOIr3RupETAMHtka3+aNFUL3Ry5VHYckuIWzFgBBg1dDsqVxcLnxWz/7onZnd
nhz3L7W+mn29C9ANkuW/bi9n6VJ9lKXoYMdTtwlyyBrq7iiCZpcl6VtF9HvMv/sPoiSzVoAhiCiR
qEAQNOsalZHDSph9fk/pyUzRmjbWkQZEyKcXhVS4bCmB+yf9v0t1SDHNE4T38LCrai4iRBDfDHSm
+h3owv2gXgsyF44LXhcyUUhJyTFQivIBVmtNVkOC89jSfTEHeLXBARtNWhmNrP+bWwlfUZAF84SJ
zpKMStJp2+rDVQBDVPdjGZwdl/+taU6jfNSC6PYmLpgMtDTibcSYHjnQWdnE3MDj6NM+OBtAsId6
ZqZh69Ivle3sbwta2j8kaiT/i6ybqa9HEpB6JlYTyLnKbXEKGm3nQhgvMWTY+npb1uKiAiS8IQxA
FBUwDs+ymoJmCs5pHwNWUxgPrF/xXBZulIwD/k+E8kyxjFC09g/Yt8COkP7dYVYxyCSKDRVrFHlL
OwefXrrhyNtdlRvNkea1qLGawfs1ZNapfG14E87VT5QZ/sOVQqyGQpOB5DjaCi+vlMB0b5Cw6sHZ
o/dNe2fW9+NXV/9z+3QW14NJHPAjAuAoVH6ZwRGOn5pzADgDxmi6fKsb39j8jC6eoW5X7tBC+gE8
a/+Tpag3Ahqt9dEwcRbiR0vfDPs1DzaixbiR9Mm0GciYVvRiSfVAGQYHEIC7a7KpctCNyUmc4Oza
51Z8GcpnUa/1xi/pHtwwaLYcZoLw9/KUZhfUujl45M6DKSLwDTklJova/0zz5+2DWloLWqsB+YSV
Bb2sog0F5W1ntEZwTkjHNoBeVaDR1POHwiz2tyUtrggt6nArQdACpbhcUdohNTzbCfTOetNtIyxp
nAfwaFcOZ6GHGqhwVESQ8zIBIXvvoPvgLOd5h2m8up6Ao9jJdlh6e/SNro0aG8R1XU2Ke4NnX0Go
12yRbZgj4QntVJRese9zQ3vKJmPY2DOZ9zmx9K01MMAMLJDxmJjxGXaO4W5v78uSn/Ve/pRzviSf
o3m5MbqGP2w4SXImjvknSAwvlJyRDWI9FE5Dygw4Wwl4NljY2GuRjHzRlOTKhWwlkqltbxo7tHSc
0RXzkDTpc6HdF8kLH4a9g4T+FHy/vdgldQPIQYKckDi6Ujd/5mxigI+dqfgJRqdQ63751Vo0uKRp
4CqUYGa4kTCplxvqCe5btMuScz55XBL8s73BrO8dZvWGyL1XKwZ1wdahP0QyV4JdGMxd8vcfFM4Q
IHToCK6q48Qm/Vf3mINKY5eAbyhb0ZUFU4dXVRY1HRR3ALi7FBVUM5BnFdfOaHrf2GW2J/kUGcP9
NKBpJItshtmc5dqDsXBmcF2xRBTpwLCv1ujqRgN5/2Rr50yY+wHg4qQwdwFbWdq1JwT8KjKJaAbH
Zl4RQ1V2YgQoTidntxBRYpcbstYyfL2OSwmKrqdG7YxjBbUwgxYTbuzQCobQtD+dc5JSUE0CEztS
arZyRIkuYSmiSDBADt3c30AEutG6h3x4/uxFuhCj5l57oeeJRUvoeKE1dzSw55ORFIeyQHvzbUnX
6o3UMuouiAMBLQe/36XO5bTFYzeYgQTP54kf6frOA0gga7OQWStP+UJCGx4JurbBPo5Uka2ioRpr
7HKjqqAF3S7vn/RpiBz7fhJ5pPGdy565+SUV2o4H5UoibOHZkJIlk+U71YXaAQFXsmorB+dWtr+M
7LWxwsKbwyrfVe7etOKZ7NoaQA7qPyXPRbPTta3moen6SSfsm534X5p8rY/g+rLji7AZwKugKomu
68uNJ8ngWBS5Q8DtfxTDGFI3GsoTnojx1exJlK6c88IFRBVHslBLKg3c9ktxSFo0Hby55JxymJJm
AAkvWDvWZqcuXELpEiIIQccRGH8Uf0NoejoL0WKbMRE5YVu4HxiM/HZbZRd2DgBhWGT4EY5ESFwu
pfQoE5oGMznX4y5oIz68EeCn8N5U02aafufen9sCF95wDF1C3gwwKslSpTrVhiXsruga7eyV7dhs
a82Q02ABYsZY67kbf7lDk5khkLj5Fw0J7z6qAazCiKa2Cz5fuZQKDCiFTOljqpGyeKcdakyddrSz
kTuoxtX1zxHz1KOVBcu/cuk4QIo01chqAyStdhQiczIGU2lhwT4PTTM/2l6xQcNqaE1+FHQ7Xmzb
7sG32BPApLteA8ZdrLwYS6oE8jOAa4GNB2OiokpVMzEnCTztrFXfWv/ZmgrQI+5vr/PalUB4iQ4R
F6UR0DhflZ1Fb4jZyNM4S8Ef7m5Y9RDMWdSz77flLBjZCznKq0Hnuk0dl0FONiN/eJKcCo4bFhiU
N6ytaWnfPqxJDS08zKxtO5enMcmAd5nqUy2bEao1U76kIZ5kwUbuEOk1FVRRj2h2wLTuNJ7L79za
cnuTGf4BU+2eHftIKr7JmmeH1+F4BunCsR/rNeDI0tmBeRTOJnIeqOAr+iE0xyyT2U5jGb5rFpjV
rEePk/1qV8zi7cd4LgCxAJeGLCW0KWansRu9I3HhuhiH+7fWsm0hBSYYH6vflwbGIdG44lm74nou
GbqPghVPN8gL3yO0IXH3PNFTS/+OzV1XYfpc+hP0BIlOVwrOS1sqW2Qw1gaRr6nGVmWXw2B5LYmD
3gjb6TyzJMSY12kNRXkdlqDO+0GO8hbJAoHXz9hQ1lQ75jt4d78K1DsmG8nnBx9zim5fvwXIO5hM
MHTekuYbNDnK/asxnWRsC0Fikx2c6WvV3hH3t/DLsPHuASaAz1OmD2YrG7iM+cdYvLQaiLmGPa1X
DM7S5fy/D8EPStzvUaIDrWqSuBnuePqjNd/IuHKIyyIwMQsxMiynOneFB9k4E9MicQW97BIz0lkZ
dsPnU7fYUhCZYbIe4KjoPLt8hOvcQJG39UhMKdtU018D7HB2ayACW+M8X9LKj5KUi46RUA0TnU/g
pPlwJuw7ZjyjBdxs1yhXl9TyoyDFFR5708oCF9RCHdkY5Y+xqt+M/JDFndf9ZP6X2zopdfzjC+vh
gGRXAKigEXYhw3W5fxna7OA/keQsmHnKebdDanV7W4RqPlQR6sblVdlWQCaeZ0xLB/H0fWHNb7pW
ntDbGWFMyLNVJ9uuXptSs7YyZRsn6qXuxCAWqa9/AWFRoLdvt1em6rgshAAshhQPEDporFKuEad5
Yg4d3m2rB4o+BXKiBGuzsVIHvt6/SymK3Uchi2ISPaToI3i6MQGusIIoN144Z0eCMKILHpDMffn/
tzTF5jdVSqreo2kcpPlu9gIQvRoH2ny9LUW9U+8bKHkXgQjB9qk9xROz52p0sDS7aEOrAXNtKyLR
n3i2VqFdPCrwkIOZDckaFA4u9Vw4RT+2VZHGDojnigB9svVm1eZdPdFYD+Jx5DFklhOMCoqUWqt0
3x6tNBajB1BaqoWthx4L/tzuCkbeWzuY4fINWuPOt3fyWtshGWcAzwChJQCsl+sDKabdFn2AnSRm
jgcEBPxjZnu721IWdhEuP15mEzoPLgrlTrmFnYK4NsHLbBZH9KSFnZEembtCkrSgFRdSpIH8kOpK
NWIygjJPbPg+RqK+Vu6JdNVOq1c6lq5ozuRxIccF5xFxHGI4ZTmjVWWWncPSWslP1uc7H9wHTnGu
xn9185i3P3rdCCfnKEaAGod9m3+2//NdPjIsgFtgU69iC0DRgFZJCxojNbshDt0U4+v0Anzbmuex
dG4SP/eObEMBSHrRH3bUTHO/DQi8wyyZ98XgPeiDdvDslWzR0rkBY+8jqkexEaWfSykjCvw+JyON
DYeigdUDQexTqwOkVK2kURYFgWkBvFISjKMCITB8o/F6f6Kx4+9b7h5HfUv0KvLGJLqt70u3CuMq
kZICqwOKF+qK0jplxaDTOLHIjyTNWWjooMK7LeQqHYV8l2RWhypi9xyAby73Db1YhVYUFYvz/jWf
zuC+2sxGd+T2zmflzm/SaAaVINzENUjtFQpRSoZnjwS2jpIgMr6Xks1+0v3UsrJYjuR2wAE2+3vd
RSPR06jNh9qje6+Kenpne+1O7+pNw781mb22/uvjBORaRlAopUjNUd6awhaVlnkpj9McmMBjUB5Z
Eo99f08HdgCpIkNNnj56rNr7ZB8U41NADiXYSmEUVs77+p7IKSuWDApwDteJQZuizXeY8njiv63q
TzBsa7FidKRNuXS44C/ARoPZGM8RMgqXW04Id0qzKfM4cZxQq++q0MB8NOchQ97otl4tLQaEWqi/
wkNGNUz+/sOln7Kky3tR57Hox6NIDm4Jfit7jYVs4fDkShDqo+QGM6Y8PM3cNaC9NfKYYBiwjXSb
yX/pSf2cT39uL2fhcQWNK7RUxk9w9VWAgUcrPZ0SM4/BZx5RzCzpv3UFOjLZqezbyJiyyLXhICVr
VfMrzj7ckgvBcgs+bOScuv6kZRDsVjERdTiUr9Q+VaO953kVsUHbVPiPRWDNtWC6++kf3DK33XdB
fHsL1Mjg/UPQRylZdCQtsHJR0L0OrNLs5nE99GGapWEqvpTi6OLy2h6Y0tam2y/Ke/dtAdUDCkfx
PD3CfQ+hG66DMb3aVWc3Ia+KJsrr0T0Ky8jQf1bwXVbaw+H2SpduCfKcgSQrwCOtoqZ4OWgjWm5B
ZGL3J5fDy/U2vr6hvv111MYVYUtmEKQBAZ4SGZgjD3d5wDV3mrrBBBnclBzPPWqHT3ZW0U1fJZtM
E1WUd7TbObmN6UcB0fal7/H7pBbN0ShzcsDEerbxx4KvFJmXth+1Akk9i0cVhCiXnyUAvC+muiri
Jiju7cR5zV1+tHhynKrksS6emkxbq48t6jqImZCbADAdnUrKVjhGS8aeukXsGY/jNyL2gwXrO9Z7
1CHqdD/UJCyHZ9c7mUYbykone+Onao1URK5MNZLoKEGNAOBXFKwVRS9Be+2nSVHGTQrc9mzV/tYY
suk/WHvMAMFYQ3Tn4VIppthyMBR61iGF4Iml5h9MObFXjvB9GKOyEiCe5RBMibxCjeXyDFvRmQLo
tiKe9SBEZtLWvmFYhvht7/0JAwGqjZ0cTKKHmNTauCfOf4LqQNwlYKnK/03lt+IRXYLzuBXdXiCi
cMxdr4efLb3CrGADMCICcCr0d6h61ml9VowGejfcbNpPXfunskHrQ5rP5mre5byzcOEn8D4o3hRG
C8+iIEhu6ej79h9n8agZJ0Z/3jYdV/0yqhjl2sy50xuFPRSIym0Mwa38Dc30CKixbe+c9F8VfatQ
sKmciCUbbbWetvDqAscKbx4D6gHWVbsBqBuwCeAOXNpEgyPPwq5mm4ysefTvNklRLKS7EGTCA35v
W7lULL0IEk0juKjpfGgrEmrp04D8YRuAe5ptRfbQVPtsFojQyijw44Lu2vQn2Aww1TkPqX/KXil9
SsddN0ZG1Yc8GPeFf49ZfidNrLjrC7cZnj/q7WgihnulUjnTTngMXCBFzEu0pjs+gPl9xcbN7XNf
cEQQ2CAJCE5UOJFqRaoKxnkcXLuIa/EzxZhwCuK1cgYl47/bcuSNVTdecq4j1Y8RwVdJHx3zl3zW
8TKuvZcAYB/a/sOQpGhCtT/4JfhZJO6KI7fwGOK1/59E5RnOxo5nBOnT2ActRF1s6qzYVOyfWeeb
QVsb0LV4fWALATsDIgxYE/kqffB2DGLl1myLMp6mKCsFjuqt9J6DtsX0oi5KqfvG+mMz2IjJ7XNN
V2L/pWBIvvc6AJHIkAOmfSl+5oBnIM0AT6usQhCehzolD4k/7GpPexbV9KMoMa+mH77kYxsmczuv
PApLyopbha5Z8BzAAVHkk4kmA5l4FRd6ou3ari6+Tq2mr4TKC1IksRRITBFsyPzr5SoDl/CM16yK
x7r1tsKfx2OeNcaKY7Ogqoj64doAp+rDhVMeuFZz68Ab7Cru7W88faSFtk9042BQAwMcvcgTqMwN
K8iUpZWhUU/2KcjhLWo9rKlLt+mNso5z1vng0i2taBjsNZqihSsBAUBqo48aySg1ncdnUqSa1tYx
2me/6HxL0+HgpSKi7t+8XjFfCxb9oywVLVLZmV+XiH5jZ0IJY7bvSDudnECsaP71YUHpkQJFxRtM
JUgGXKqEg7FxtK2LJtbtXd+P1sE2a3vXjNkpy6pHkzY/uk43d55P1voHrv1MSPZBlgVHCJhGlSye
4yJMIOFv4ik/lRkCmOARmQ4tYxsriPVkraH1ej+lOBQxZdcH7Key0GYwAVPw3CbO3U073GnlI8rS
KyZzYTPxxUA6IJrH4FgVANJAthHwoosNUd8BLfHktz8YvaMZ8imu/6OkW2vVvbnW/OB9XBFWhHgR
7SyXBygaYdZem3XYssrZTSKTY4yB5rn9/CzsngEoLV44JIqQSFDs0+A2BTe428eN91sDKb5TgmD8
220ZS7sHTDBI2yWNGhgLLlcSCFZTr3L6OLOMjU4x9wHZ69PQ8uiEMVT/WIUZYna7vy10IRsrM+Zy
1IZEuKBX71JqKQq3ZazrYie3nsouALTFOgZDGqKiUhPnfqY0ZCz71jOycRO6GbLHjLcrhnkhyyC/
Qs6Xlajeq6xJjgcoS/qyi0FwunHHLR7KsOfbdvpuW4+GpodlOUQ1YJcrq1841wu5yuoxUq8WAjNp
4v6f8De+HTItrtDSPW+cR/LmbSeyHVEXscKgiLy1MGXh1b1ctaK7eTo7eHQhXaf6z2b4I8Q+Te1w
NNotrPjUHkDrgA7pjY1H9/bCry05XFj0QCMDiOYR9Oldnro9MXSOpEMXm2Q4YsYR5o7sufMzN/37
yaZrp7tg6i6kSc3/4NyABogxhCDQMdmzv6+Sp85+KwS66cBmC4q3qdbC6td3SzwVbYqMw30e/EZt
rxHbceVTVtat8geNQJN42dBgx4s/jnM0xZFVKLT14dy229tbvBAryD1GqhdmSXbmKKcLLlUPFDh5
F1cuN//4ltBPyOYEUziXevOvn3vRRHRKunnL0GHYh36S6caRNU1R7uxB9Ns5yfLque5Qgklzx/7V
FlnFQzpy76XMC7NCdyATznZ2TXq2s8ZsN2CaZNre0HmV70np9PpxbN3MuvO1gjxRSxRrxI+L5gOJ
EmTqQIiMplLlAlGgOjG5ce7i7hvmltlheja3Obsbx9+zfsjqPvSOTb1hxoq/KP/sZTggk6sAqcjm
RQA75avwUaMqkbGeTLi3tOdR5SZJ2JtFfhi9ZPjq5Uka3z7MRQP1UaDyfNqsKJsAreZxNtZhTuuD
CdCTZx6ZV246pOTy8S2350hbA6AvPG9IzyMLhX+RflQvKi4J9yvD7GKam1bEUiZCZ5jXZvEsWiLA
G2GAQYkIQh4lSVCYYk57wXr4jyeS9g9Ni0FhzV/C0Ea07e58q7trRP+lY2tteQupL7j9HyQrJ+kl
qaenIAqPXeebPsQ1Pw3NVmzL+l6gM6+9A2qhfXXD/s5sH5r6Z0r5/vbRLj0BHz9AOVnN6ZpO9/AB
dX7X0e+J+ddcmz+zdIjIQkFdZcNZ8I5Q+qCtFWnNQGvqPtZmX38pM3gPQHEmr7cXsigFET3S1Ggj
AHPi5Z1An3KKeb5NHztOqR+52dRHBx1GKwij93qievXAn4EWXnCyIL+guCnEGrq+omYfC4r2G4eO
DJxXY//DFi7ZzFXW31eNNj+he8GLiGUUd5abIC9i+Jh+Rj2MHp3TboMYX39En1WGimXuH/lYYOQp
mcWu1dCTY5tJ/VazgD+W+twfRErX8NfX9xmgT4ldRK4bleCrZvgJoYDdUn+Ic60if6yak6gQjfFc
itS4n1uMwQUREUefHihI0RVdzd3JACXW79tHdqV7+AqEHUhTAsiMMSSK8veWN7RTxkVsM+tI0fja
kPTYdWst7FeaIcVAL5CzwkAZFNkuNUMjE3AlZi9wxxz+LfU7d4yqUgD3+h+WA+4PVFXlRBJPSZmY
me8UKR702A2KJApcrm1nDm7EBqH87raoqwfgfUn/E2VeLsnSCpaKqRFxDerVDbfyf8UAqhabT+B5
p+XmtrTFc/JQFJGNTS4ytpfSClY3Y1K3IkaCPKzN5MTzYePReaVKuXxO/ydGjQBqgDwyC2QGMfGd
L2hzS07mEJCViHdxLejUg5VHJw7mi1+uxWNz5WgO1uKjm8hDOjxr+9Dt1oY+rYlRXhSq96KiZIAu
ZM2+MMatWzcn4Rvb2yezqAcfVqPeoMBm/oCmnLgz/3bDSQRTNGQvtTmuyLlyYWEicIeQngOaQzJb
XO5aFTCTsmQUsZ7V5HvpJeB/Ik0yhELH/EMbuMtNQs1pA8b8tah6YSfBYYBaFHpGAVdRI1xegWnU
y/kY91ob+RyBkdtsMSN3JSRYWiHopmApdNlArK6QGBRKYJQjkjvbyo7NdgopH42oIVha7wN9mX8W
xQ1ENSCqAK3IZhE4kcq18hvMMc9cMcZCiF3gzW3YoYcwrJJ83DiJv/JyLajKR2mWYgXNqgWNjDmP
ADxYeVg3fRl6evaXkhJo7rGbDrc1c/HYZIcvYAdoeNKVe1Y0vVcL0xpjxr+CCndrMAy4CqaV27y4
qA9SlGtm96YAj4c5xi7/ardi02oPzP6ZJJ8lfn4/qg9ylHvWdWZTWEQf44LnB1sf9ihdrSAulzYM
nY9o1UHe3TZUvqKqJ6MoSm2Mx3aKSM2ivkEWM3n7/LF8lCK/4oMvFvSZ77WdBzUHB7PV/THa12SO
b8u4ijKh12AXfIfVIKmuJvMLrQICtiFTjOBOfyEdKJbhkmWHujLyrdZQ89FNJrGSAl66v2jhRFoW
JTB0NysnVAdd36OnZ0Rd1XbFBoWqHHeW1NO0m6nd/HY8an+VE+B3gmhJe7y95CWHSmIVIBnMw3BA
lX2ttXnWcg2nJ5A39eeDZt07HHmb4TgMcyjMLO6dQyCi22KXdhrlEpiO91y7arRcB33nmcim2O5j
W8PIX3Rk9j+EexLky21JSxcN6XyEmsjVAi2lXDTKUDUhARljL4Cv6CfNLimZG3plrkdWYq9Vh5dO
00NjC9QIFAso5F2qqZezSRSaNcVTarVx0IqRhk7WuMMuINOMEVuNb43hlE7gIU7cMl0ryCxtLF4c
mC3QSUjI36V8m8/MKAZzjuequRc13fh5cEAD51+ujd9httfsy5U8BPK2Aw5YGxAIDFaW2//hWg66
jZYLAGxigil2EybMgQspaoZfGvldFCu16qujlLKQagT0FJUMpL8uZRnWDCyT5iPkpGJXAEZBRoyP
GNKjaa6o5/WtgCg0uyLDZqBAiujvUlTJxOC1VjPErttvXfEAdd3bybjrkz/cq8K0RxKH0C+9u0ZG
K5/OiyjNRhpe5gyAY0E+WaVr8XI8rkz48FirNBrpL5+c0H4Scbzh34fE2fefdsTQNYT3AZ1SAHcA
waIoDAe101wWVI8b474C53JCqrM5ZruSDys5vIXjgyQLaHI5VwF9rZd76qMpqmFlpqMh/ysYuepp
n6VmWK06RAtbCCY4dP1jMh8gMWqnaWrQccTsUh2NSt5jZXZbN8+QiAtrrwk7MPZVY/arzD/rpGAX
PwpVFMZIAUhGa50epy2g7OSop39w/yfr1yetmRQDgB2cExQa0Bp8uYdZ0ZEelDR6TP7oeh+a2Ztr
1tFkrbwKV1YMBgwgH8x6wthI6UBfiqnAUSsM1hpxRch3c7LDrtzktvFok+GemVFPVgk3ZIh5qfeg
H5HxJ1I60o9Q7nY6GKlujbYd4zbu5m6KrNLZ+zyICpOHmWaCOXCM9L56qXVkKenv29t6nc0C+bOc
UohdlYR+KkE3Zi1qpePOfty1/b4jjwX4cosG6JB8W+ovAf1Xjd+z+Vzsa+uQUbZ13R/as//Z+Rmo
46Cu6MO+oQsI36JsezAVGMrB3STmWgPqYbfQ7gTyENgLYy21dW23ZRMt9htttPB4TEUU9SdZFzPJ
S66DdOE+0J5Qe5vSKkrY68reyhf28mixq9AkKCwe4KsgXKBDIfemnr5YLXdOaVp/E4Iaj2wCZYVT
aPnXgJvGZtItHrVcn4+14T61mIZ0YkWHJJS2xkAql3bxPQDFIhsAvAZiQsAllSfLqSyU6wx8z+A/
tcMXUYgthtbvVlYtb6IqBUUJwAKRvJE7jd9/eBgr00gQRAz0ZQTbaD9/8fIXDMoG59eWmf/Kqtma
5hBimuNtsdLMXEnFLKf3rhO8Xop9sB2NlVrf/T/Orqy3cZ3J/iIB2pdXSvKa2LEVdyd5ETqb9n3X
r5/DzMzXNu0x0YMAFxdowKUii8Vi1alTkQd+EOIrn1HIG/bKk8DcF6IcGIWcYvWSKnC1SbVbLXfu
K3Flmz+oZVzyiBBRj2YffBGGeOqJDCVieG6Kt3JCA3SeVWsewZj/lskBJ39zdTMxApn8V5qGgKcF
0AkzoklmBZtYfq/1F73sOYJumR7udUDQkGej1/ulUTRRnSayNkZeJKmx0+u+QFJEGPZgiv8M1/zR
6a8oZp+ARpaFrICoKfUmwcQwAJ8gOiX3t+q6jkTFINQEBpa6rJ9/PzPz1FdqGWRFkaca9pzakemU
C6mza/+9Eh4rjGlK1kFPRo0gFOWIvroyGNHUUs9E61mQjLPs4xyLX0EhLfWwPTSZ8hih8puWa+XP
gB52ME7sEoNXhr1hMGBjQ0MVxQmhfMYsblBrkS71ONyigfaLajpa6miRNJcO6G3kgRdvGA2AGYDF
gvIFDwo2FgUMUEiGCDtZK2lg43VxFLQ0X/amwlnRG+cOyXWKZEAqk9LLXC5oPpgpPgQLKu21zqtU
F+NwotrNZo6cmwoBMIAuCJSt4IIv5aSaESp5JEQeIriVYJ1AtR+bEifBchUFIpgFCTtiMqBmMJed
UaYLujrs6jT2MIl8jh8izAsXpGMsAY6ekLFsHYXX20HtjfG9kEg5PpCvB6qVUUtN+0rM6jL2wMuU
u2nZz25UVDnHw1+X/H4U+yuGeWH2Wh13aZzFXuADbqg+VyIZ0cytgGRZGd3E/wqGRY2np8brxbm9
on8FMzdaXk9CG6MJ0ItDyy19hO6BiS4yxxC8zELbn4m4kDeGnSOTrYA0sVaB8g/K9t3G+l2mB4C/
I/SsV66sLYVPjkehx/bODrIETqmeKuI4wWakDwzbW/dAoAunKpi8uH3oxwAO27DNPrSteNc1/Zoj
/UbEgNAXbgUNgSgqsWxHdVZidHmcxx7Y8FSdyMYyLdaRjNnfbo2ZxfN24Djvm4t7JpCxpDJstSwR
ILD2HynoUPMGhPoSHtUgXSie4zjiBEU3Dz7oeEBPi+Qx2pIuD36lBPEUFE3s+ZWcLbpZfw/lWgKY
ArX5+4t5y0ED0fYfSYxqgtQXqaDCboZyNw4LKf9O3+qCo84Ph8iVvdAsMeViBmMxc50bjazlStnG
njnu/fSr0bdKazcVOn4CMonbRnbq6kN/7v7Ena02vwI1JP5HWk6kqQ6a9Vs1F3HJm11460aGGf39
KOZuytEG01RwEl6LKq1kbKaFv1Yeuuak6Zsg/qjq1fRcJxg/MYr2/UW/6QDPJNN/P7uQNWRnNb0o
4CC0Gq3AUx05jYoy4n0p3FWnVnYmBrkZML0bVEwTLmp1gH9Pe0Dy3wOtf2rbCD4JTVB2WW7G7zCW
1oO5GqVFnKwwDLQsAOmf4UIOirLu0tC5/223ze7v2tN/P/u0LAPpKAYowDfHgu9oVQICa9QlHcFS
PWHmkS39TC2/sj9w29B8ERjBWTSNEHZCG7Som+mZK1o7f0qXRf9cKDWZ5EVlndJ1XJ8wOmlbfprN
duoWqbAG24f0el/rm8f67DOYDUmVCdBjU0b5zg/mxdSYI1Erv7ZbY+BNz/mhe76nMuNC4n4ulVSH
yn0fvmJGXt6spnCVVnsEnU1aHNSusme93NTlKrE+5PgVM28i6Yhk06SAAKhTSeivymmRV06qRUBb
PAYZKKVrY6sMJDUnN8N8+PvLc9tgz9aHcUbocRk7UYXby/VVMdvaossxwvUx1Secz32m7/TYacuG
yJqDiQlkLDDsqg9c1XhImoPgrzrhD5oV1eP9z7p1WoHgodVJeC9gQi5tVS9rK27x59UYv6GKERl5
il/x9wGcDbf4VwTjH9OsRmXSgIhcCUhcZHaUBWuAhRTLKcVVG87I6Dwr80Jv7dnsiZ89TwFt8FUz
u8E9b7QkCzi2euuEnn8S4x1VNUbPXlfFXiZPq3SS1xm4j2eQYYtGyEHCXyeRGfWZEBRgG00oW8hS
TWHZzK+qgBWII6cQ5oXSfiSpScr+DXk8zr108wo4V5JxxIMiz2rVwuDCYFvknlLERIn2RoV5Jvsi
WiBD72+G0imNh4jHAUDPH3s+z0UzvqAcKsWIZ4guReE3dl2Ig4esxNzFF1PmUgHQzboSBh4PcPQC
tA7oz6UJh+iuzYuQuttiq892Jj5KIlrxMrBREWF86IfIDuo9QOwi50hf98DSrT2TzBxpQUctokER
3JP7jEwlpmauatmunzE7c9oUQUTw0ABwqioOhvCryXgbfCtU/CsehbtLxefZaOuqH2KvARtyCg4Y
pzfKben6ck2SbiXML5POm/l0K1o8l8kcZmk0xjmZsNihsRqV7woxuGWPJGn9ZWR8Gs/3vdOtO+Vc
GnNO87FJDbkZaahoFssAr1LHGlXcYJjGwwko6F7931Z0RYqXCJZWl4i8vSjf1ZjTFXeDHShvfl/a
YTAjpOMECbcXEnh5vOXhetl6eT8KsoAmaHjFtVatgZ3rVbscllnrmJ5S81IV8k0/j6c2cq9oDwYx
5KWtBGEfCWknwQuJyKhuglOfE808dWjCzpZVuVCTVZsck+HBPBS/wRphCZsoBYEGGAJ6OV5mRkQa
+SmqXgfzGGfT8v4+876OsSqAprus9s3YQ6e4RZQhmsms4cVzX8pPweJqj88WgTWntOsq38IiZOIy
jRd9twvbZde+z8kCpAi1ucDUciF5aMV+LQqzE2MulFnxwM/XVQbqNc6+grkQxtJKZy1GoDRgBvBS
2UoSETGE2C6b3/Wn8lQ6erJLpWez3DRCjpoLj6GAuwx0N87iUznKUeuJ8AFxug8VIs0Lo9p33Qb+
jKgjGbQv1V8ogqvnpJhComBGBG/w+c38BXiX0A8KmwQxAz0eZ9+Qypi2IgZy5FnbJEbGUJ5cNfrM
jIe8fYvrDh2UklObrtb/P25+BYAssK8ClI3y1qXcsp3CrMobJES1GH3bezE7gd/TBqkR53K45U/O
BTEm7feVZrQNBCUaJpcCeT0PD0m6H+L3Kl9o/T+DRGFU5+IY047SuQWWqUK2fBxIGQ22Zv66f3pu
KgQiDQyFwqMdqcjLlcukSBW0YYq8VqpsMCw4fpKSrJkc39BiuwCfiaPENeeO0/Gj7IlV0aAMuSBW
QB/0pVApyvJBH5CMjFPf1vstxlO3wUG3nu/rditewTxBAHlpLQhkZ5dirMZUhKyLY8+QHLVuSdit
+3wiubkVVI5d3IwHz2UxKqEIpvaTgqSEnnQiAjFhdCI5Kk51VD/IYGk6gD13IllVWQ+KlLZPaqLF
6/vq3nK3QBigGgeoBq46xgF0YjvmYoW3c2BW5iYra43giSw4/y7FQFSGfUMR02QxBcUkAfLYIAgM
AlFf6gVGGOZiygM+3nz+noth3KnR9AUcGuJrY/L6YDNUv3C4lPm7+soB3FAPUpeQ6HPWFvG7LzqD
tfJLd9ib7/eV/TF/1lIpR55IpzWC15b5jHYeB6O26Ct83OeYvOS3wqYrsnUGTnBx04u6XSYxWiJe
5fIj6lN7khYJxgMIyK2v++Z90tCbt9KkdVOATb1zAv+PUMbrRIpXapTZQSasY2D1o55z8163rsNx
nH83Ywtzp/d+EyPESkNXMQR77GVXE9Bh+uTjBa+ZdmU+YjZM+zmK3PiZOqXrNUMADXQNiKLZNdP1
NK/bCTHQkLlB+16Ij/OsrQQQ8/hk/hUm66gHr1a5MDiu7FZYiWYcgIgsFfw1LKdsO1tWIyKs8ZpQ
bUiZWuixUsJqOQmKznFgt47aX1Gg5b70LHo6IC01zLE3AuHngn1rXpWS9Hzf+KjrvV7H/9UHOL5L
IT0GIhtWK+IdUkortADVk60HCQkD3/ODP/5gukZg8oIp+qP3hDI3Tg+8uyxm2DwTfIaBr9kaiB0M
BcF5FzmBgjERQC/o8wO6H8V44viWWztoqmiZRxyFAiAbPac64G3DgIBRHcfOlQstXwhJKDhJrOcc
Z3nrbkCEAjIhBYAlTNO9XFwBeOvCai36jM5Axtttot4BY6Ur9rob5If7O6neOhJgHkABCQQzINhh
tlLsEsGXYz31xLIGNzemq5s6WJxjTbXrqJ+rR8G0AAMldQdG69YRNKQx7AT/fRxAANERVehVwLYK
DC1wSrQWKisl9hNpXYCNetrUdDigoM549mexmHWPShoXAtE6DJV0tHlMCjcYp16wUzP0q5VvNuih
ERvUsUmPeeJPE3p+MN8SxYEBbNpFutWmTAxcc5DBoRLoY1OtarFsals2+0xzgjntPoZWM7/ypgk/
QVeHNmQVwwttPRYAgLSCcjoJ8yjycgI3zeNsFRnbRDKv0qc4TDzFDxuCkvBkR0MDcqocKPX7O8YT
xfh9NZ9Qh82yxKvaVF8meCu6SRJECzEzJ46oW1cdYiEg/AH6AkyK5Y2r5iTFQW5TrzY/Jb3egDPd
9VWQt42J6AnFV4N50qGAzFo6P3RT/jhErpo854OP6bVfo+D52qcVNZ/3F+BGXAjgEG3oARESJtYy
cWFuDWk7lkHmqZTZGc3euZgv9HRyrXKBSRCkHF7vC7yx4iiMISYE/BOTiNgQvggx0Fzuo8xrQSZs
h6bxFZbhH03KeCf/5nqfS2IOozb4PkJSSJo2Q7LqiiXykf50UorCwdjpQnjMXQHvFs31QQ/0yxR/
a8Mq7p24PN3X+IYLoqVA9I+Aaw0THRgXVBvVHFdCkXnoRybW5EjVFuWLebQDHq3F/6HyX1FsdGrm
pVFmVeaN9eMou8lop+LoWpjnfZJf6mNVufkBc/ZitNGKE0mjYy6TcMRIquN9lW+lyylajLb4ocEO
233pdttURa+i3mLt/ad6rZu7srNHR8Sgl47Ur3VvS8NH+ysYNzm6/BS36J4qTHpfGvVifst5WKRb
T2Z8zQ9bMJ1DaTGWkOVzn8oVvqbbjGlpz/5rL2wzEwnUqVy1whZ1pVB7VfX92GE8Tt+QVIg2Wshh
RruV0kXTHGjHASqnhJjMWWvnZBQkpc88zNL7M+doRDVrYvRuqoHQwpExmkLyVOEVPSSDYnC8z41I
BufNwIWLKwdICuaNJIZ9nZfqnHmlmaC212wzsLPd3/RbwSjuc7QTifQ5i+Lw5aZr6dRgQoyITZ83
emmDzbVB/vYh1G3tV32yQIpvuLVm35d67cAAD8ENT+EuSCGzIZrcVEasqlPtpSDtUMSEWOECOesO
dpZFxEcW4r68Gy9AcCQhW61QmhWgTZld1AbVzAAfbT0zWococnSghn4YBpUYY+kIyRp995PGAcJQ
F3EZrUEm+JnoQ5rShsuXK9uAE6QqiqL11FjbSjHg7Fb4WffKopfL7/v6XRsKyKjARYXHNOJr4Gkv
ReVTondaVLXe2KpHXPkLxeeBUHgiGDsRSz0upA4iDPCiaYFG4uD3fSWuXe6lEvQLzvJTZjzkpT5R
CWggTpsSidlVVYFMU0KZkHOsedrQC+9Mlj9mamRqZesFjfgATlEELNHyvjrXNo7NR5yM1kD8F0Tr
lyLCxi+qXkshopx8Ikud04C3e0arrZYWblwN35ZYc8DwHJksgBM1PxVNsFnrZX5sK3q1ntB+m2dP
LfD+XY96n7q6r+StPUMnEbp8QJiIWjNzTUpDrYOMADauNaorzJ5m9fDUXtbbHW9Y1q3jdC6K6n62
ZUNSotI7Y8vM5qMEeXyTLk4Cl1r5lmGcS2F2LVZiI1dzGKE2T7o7GbFGoOLL/VW7rYoB5ADmWeDM
MlebpFZhE0VQZR4FJyuXkaQsaiV+b7t/5rKkvbfobftfSYxjsKwwHgu5bb0it3Liy8ExAsEAarG/
hKr413bEnz5fwAvRiohhbWzySWvxyoi1qfWmKnDyEFgE6X3GBXJ/7W5cWLSdGHsN2gaKwKAmeW4H
gzaX0gwxYf0YYO6eJNeuYOXr0oyIEbqyEexCX7GLQHnRytkdg/H1/hdcB8P4ANrVBlg9mhXZFEoU
ZGjHysXWS5PXwoKa6UMQ8gAtPCGMM9Q78NNloQQtLWERDuE2FYanTODNMLqBFADBH+5+dJwAgYop
IZer6QeW0BmqDwPJvny8ZYA5tlHYFAHHrmPQ5mYknb/koUB+LwNCzY37zO0KZNWKeK8lhS1Hk11F
z+UccjzLT7R5eX1efhlzElGgqqKuNuA/EXI6Qu34xxporm9/drOdsRok4Goc42TstH6hf5qe6TdE
U72OY9XXHg6fgdIFImKwfgFzfblAXavmpj/2gOUmlh3KT6MsbdNsAwZxTeelb2/YNs15IPYGrIjm
xhnbFgRBmxq17ChgZY7IlK3r5E9hudpbUP1BREyAZxCyL/SNcrS8dnuoiqJ78mcWNgiCGC3NckQ7
mAHwcWi8afq2Tt7vnxnm93FgMJwAXetAbqO74IraSeqCvk/mONglNjE5wSQ1hDNDwW/DFyBtg/KS
CV5V9jU8lWpiBCWOffkgz+7j6DttttROZkt6aXFfDfZRAlkYXoJWOhqPo4WW7YREK3KbGb2Z7Cbb
WhQbaauuqy9t1diFndgBmneJFG4q3juAtYsfsQq6z0C3CE3RqnVphEYqY0KkBrg2+A6J6ObO/vhR
EhyEBY9hgH0E/rcoOAMdxg7+JrYrOvTVuQOYMN3l62o3uD3A26R1Brc75vtwL78Gj8NTC5YSEJ6S
pCR2PtoVt1xKX5qXW4o6oQFqbYz7pH2ZzEu0EetoQg9KussqW1aW4zZ7yWSS+aT6nEcS8NhKWC9I
lQZ0XMV0FVzI8O3MNZkVaWjqVVXsosz5bbk9+eqJYT/tTr/diSTkV0diwqPLZeuxVCiSC5gmAXAA
WgvZjmGtFMBh6yfVDtz0eb+s15bvqE7RrNCdlSHhQEzeujJxBySqIto/gX6AvwdsljnleJEAVFCJ
5U5P0HJ2aONDHYE0jhOE3lAMg+DR2AruTCSnUNu7tFbwQoo1kG/lrn5Iku/OkRe16SQfYE0xJVs6
nThnkhr/pbGgXQm8SnjVYfOQrbkUl2ipX/ihUe0S0FIYducWJP3AaBewEK9BDAxi0AhEbzMnDmHu
BbqWEma64FGJvC7WlTEZOUorFe111S6bdEdaZLY8QD3Fce5rx8QB/y0GJwGvV3RJ4rF8qVzUG36t
oI99Z02/tHQVffghx6fdkgDXgsQP9spEkvNSgi5kfpe1fb0zMc/6y9wb/T/7fqAcsS2o8YJP3dQY
AUGqlUOjSPVubpdFuVQUTjx2w6oxAwVPbUqkRNkDLxVoDCNWiirtdhHmwhCMYEmLP/+2C5SdGMlA
elxRZgD/FP2Es5hTGuVWzWbN2ikFUZ3wV/p1f5cZY7r6febeb+pC1GIcpl33p0oIiAr97aiSjHPJ
MxfllRRmIyI1y6KAShEPot0/daceo41d64uLt/l5Z54dSUgCvkQCQzBCZDhxttpnjaGflGIy7Xpn
cstXE4NNTSIXdqWicYYkui3YPVm+nrzud70UNumbL5J2GYFXgJRf41d5KDe5zSP0VRhLp18Frm5F
xEcpKnJejP61ZY5GMwzzTiMF2S+2234hu5MbOw0u8+Zx3rareG+5/oPuWG/NQ7vUNDvatwd7NZBN
t53ISiGcLfkxTmalLr6JiXI1YCAiEWSCu5eXx4gsHg/bgrztI7K3CBovSUQeRwcRNgntyg7cdeIm
9H9IuHh/r0hDMHWBBO7T8ffDc/Fim6R3X31yCslEZFIvi0W5DF0MfSGRI5PDCtGDYzieS47Lh4fN
92Ebku/P7/umfJXOxiqD2QNVAguvIzQlMBr5rSkmPthbdhIp7PeMWPiLnchOye/Tn5CIZMcDVCuM
B6Abey7SZG6ALFL7ebAgUlVedTtZpY5gA8JsP7/QNXyLsEzNIntRltl6Z3+bO2UdkoHoLvr4HXGB
4dR6gZm0RF68Di3nmrjKPKKJn8I+ZLwWke8EffWl66hmQGm6OYHrqJzul/+NmVWF0zihvKxMwgMB
Xy0EhP1kc2krPe2nvxSmD0EMQrvI3xmyk1hOE9hZuDVLjje8qRNyWkgWI+toInd8KaaGqx9SA2Lw
RqkO86qtSZDZMewLKIvA4xgUDRcujgigcTQmQ6AERDvW8lJaG6cqqEvRTuqf6ifpWZUWeKN2XzNa
fabFRj9qvSvFy5mXo74CDQKaD7QcJXxD+6eBWfCXckVzGIymlIu95hkrZRuXDnoE0FL7rdgjTtS6
wFgZNDhxXjPUHi60hVSUmxCQAjWKdDVjL5IQanoeq+VeNhz/V9zakkEwcTJHhwnPNq/uA+oKAQIB
qx3FC/08Bc5utXSu59gHq8o++S7X5VOC8exO1dndc8hFYDExGgIf8OKAKxXPWhAegUnjci2TAtTJ
QQKtQJI2l49RZZfoe3iIiP7pPwP2VZjrWCcpr1J8YzGBccHTHXtImR0YX6TmqpgCyFTutcCVnlN1
raBMlKwwP6bjYf+vLhdMFcPTDMEtRtUi7GX2LRAKsJlKRrMfF7F5SgeQenIs4ypIwNhM+FR0G9GR
lleVmmr0Mao4ltp99R0cGnVnhItTn6Ych3VtFBSd87Nm9K5kc5Pg3LS6JFbbvbwEpMWWiO4oy8Lh
dSReeSqqzJkYxiCGohktAZOq9upScYxj9xCfOG7j2uTwtjKRJ8QQOwtnirkU2knUgc+Qu324Rmpg
3X+Im/o5WLYboI2//Rcuqov+3uXBvZTHaCRmPqgfRKnbt4t2HWzkZ3VduoqrrduBs0VXNUkYEnKs
qJ2BaIqyazIesZuNdAgbtduXC8XC67xFP0sNBMqiG0iYOlFN6tYZX5vV/SW96gH7b7mYMgmOLQUX
DV3yM4eRgQEnSgQsqbKK3pqKlJ/voUQiV9bRGEzAcdBv+1UKJ2kQ/UUOSLMqv4p3ZAh03MYxaUyC
AjoIBHmO7IYxgTFKxBRBNPEiGGCWPlIwSSnSsR7TJl2PC9Ee/pm2+0f1MxGM6tI8W0ahQEQsEzS2
W2QMnXr9IYOZqifxn2QtH+8v9rVOSGohNQC4KAXJivRWPFtrKcm10NDmeZ+2G7yasvJRSt3B513l
tNRwabVg0sV8JlVBpAaMPHPJRUWfdaVRi/u8R4xpNQ46eJSN7OSb9jF/4w2uZBNZuAfo7CMKXkEp
Hc2yjEO2zFY2UtEU9vIBkxGFF60la0wRC57zTf9YPwqL+4t4xb0MIjYVnRfgx8AcQvAv01U+W0UQ
WIZp00jR02Cj7rqy3NTpHaCmHdNJHYkICKcFezHANl/lj+ypkwCpQ1cP5zOu30M60pP0PYS1BncU
G5dNUzQaOWrBTz3EJqfa096TQ7zvt6pjksgulrqdPRQLcZs5/n56KHexmy7nJ/EoH6clRvqteTnT
q9sKVXCMo8cfFghvZ6YCZTWVaVXFXD4pPkH8K7xxzySbUwOvIppPQU+Ci58OfGaBBdUMSobSn5qn
SV3E++gkv+rP0WO/8R/yb8MONgVWHvV3u1mn4H0Zl/d3/ipGpdl6XJd0WiLFbbExKsrxhqBlsfKk
b3Q7X4TOU/0nJtGi4jjFK5OmgjAyGMtIR12KLBJUwRiSQVJy5UnBWyNzq43kxIsPZeNvczvx7mvF
hsKgH0O/qIWAFNIQJTJBhihY0oimnfAgEMnmPEV5v80cTbPCCEnBwm/vXd4SsdaGzwYkHb4MTGOg
f2JNoQ1N1CGtrDiUTgBoqi3rpKhtwD4CV1w3L01Jig6D/PA27DgLdksyZSGBDwW7Cka7XZ7/3pzL
FDSb5WFcrEf7X/tMqV4muA50gIwRarC0YVIaNEUyyuVBekm2KTHxp9iooXHuezbwQ0UIWDSaSaFe
DIzDl0qIYTKUkpJVB13fzvVmlJaqtYwNW/lXwhsIgrPEOxWPLPriYcwLQ0y7UpM69EO8KI761D3/
q/Xi53GVmSjTgFCHzQpVXWBKUzfi5x2VcNboeqOBFMMGa+BVo1T+zD0W+rpZjEHXHKIUfWwRHqIh
CWfOhl8JwWWMhzzNnGMvrggOrcpskrD3y0Noq8lnPT8jrvnHJaI1WBS0AIwCmgJkYpdbXeSC1reR
Xh1GGXhHAvjL/d+nO3h+3aNDGLlMlPlQWaGdu8x9CFiQNaVzUB+E39kpebNQ2cgckIfel3Lt+yFG
o9OpMYBDp2RAl2qIs1jIQq7XB3kprVPB+a3Y6mJaJA56zR1MqbBBCOnWS8Uzbd/lyL7yY5BN54Pi
wlV+prtdyi6DBlYYhc1Bk5zirToVp+kU7/21YBvuaE8vMnJgPAoZqs/lsoKMiqKXUFoBmyfLYqhG
qaz6aTMexo8I5SPknzpH4rW33RCCjBr6XZBC/yl3XiqmWblS5KAiPYzdMu+2ffOgnQbzcH/5rk0c
edEzIXR1zwImJHSzKKkhRM+W8riKwmOfcLBXN/RAZgodGtSr4YnJPMy0NjKbMKj0Qy0/TMaDkW0x
4G/4VyZNSgWMyAOtAkBuwkEzigASF/iYowZF1IXm/1GQEhQxGaPbxO3i/pJduWdIgofGVYCGeFAO
Un3PlsxqAKtM9Ew/SCR5RFYKzx2Lc2yvl0yn+Axk1Sm4D5m9SxGY+yFIeurrh4AmvZaJnc7L9HRf
jetzcyHjisEwyie9jCBjSNxlyqNMuaUBps0iKAQlI9LDzCKBaSgwpKoyDnXoar09BejJeYw6jmld
Wy9+3ZBQo6EzZ1EQulynSQfFdDONMC19GSLW87jn48ZmI6zETYPuKTTDsJF82XS92rWZdXgM2oUv
rvraNgUnTf99w2ndBI8F1J3oI/BSkVkShxgFeuMgge1rPpajM/iYQLK4v+U3NuVCCrNc6Vj2/tya
xmFAE4q47TLbArBZWN6XQo3z0jnSfiGgtWifHqrrzHlvslrLhqG1DoDvgFO2XkMhv3Fn5A/eipLn
/ukNyUr7QbEgR4IEqkVN5Ow0TolZB1MtWgcptbPN/C4Bvn+MaFubizHk6K/7d+XOxTFxR1oXutX3
knXoI/CmgIXf3cUbQE8GL+DVr24YN5JveK4jHY1EI5vQKtW2GAAZ9Q+17yTIgKNCxCN/uGHd4AvC
yaHMHhSFdLl4fhwGRV8I/mFAA0Lj+vAEGMcc8AoINzRBVIBH+U8shVCBEZObKUbXGv6hnSeioGsO
VNQ8GdeqAKaDcjDYSVB8wUm6lBGNjYq6S+4fDLAuoN7iaEtrOY7/fE7pHFTEUnA7dEooo4mWG3qA
B4JwGORNXP/2u6XZ2BrvMXsdtUEKMpnATikYOMlGbSCbqqU6SIJj0B0xzmtpDKe4cCav0DkB7lXN
A0PpNMy4QX8ynfWEFOPlqulZGCCAaoPjr0gnZUUUgskI2aHbRgYJEyTtYeHgGLUfQLXGkX1jw+gD
+mdkBmKQn6Tn2cGtMLct9Ps+wGgndPy4cbNsRRsLOvKYL66tDzqiBAGvijVF39+ljrMgSyZ4F4Jj
Wu/L0jW7Zcjrl2IdK8bjikhE6hYea0D+s/eQD0JpATTLwREdyThEo+iOxTLRlvd9D3tjA06BfCe9
jhAR0BkLl4rUke+XQuQnx+KAOe6cu4FdJfw4LZ2AnRuRtCazNhfJs9RbSpod65eq20uPKu/rr9cI
nga2jGm+YDzX2cdmK6mZjHXCuPBlbHe/UsMROdEAi2VDyYdWfrT/zFpkTmfTgQBMBiL5qAE0VyxH
lPeVlbHyN6JbrtEGLpOhW+pbr3jXA6KtHYPDOnyVG6IfcDb6TWXiNr/uY79MlO442dJC/WMizwfI
7Lr8pdjtLudW2Vg/AS8BiCXe7oDM0XZW5j5PJFDFhz+E34GTfRv73nmHzt+RPbwWsTuWAAikruFY
MRmffB4g6irj9iMdVe7/ocBmg1QhSnO5F8Ee3bnD4MaCrTtoqrfR+GDEDrejh73nGWnsSxkU33k/
hZRM/AWTPmQ7diywvpL+uyTlibuRV6eBrixN9/yMJMSJuDxqim9lXTCAdxi96+tkGxzwytt0MfAW
olM/DivhuXU03ijLm2RX51S6jDdOlFDGvJIw9orvAZxIBXnJHfP1S/6UDBs8pRbRVw0PI3hts8hS
n7Pp0nN75oelfAZVfgiyjFmxs+9il72p7rCc15RNYY3GDpOTd2TDQ2wkqs9/2VcZL5YhBm4skZJz
2PMqDgEa0UmSk+n3531veVuxM0HMYWxEdYynFiSzxUSC4zQS5XFYiIvBqZ7bpbHmRAY/V/95IMro
xYZrOfoU5n6EuNEJVftN/npS9ygIhva4fLCenPhL40i8dneXK8l2TIJnSUX4iJWMfk3fpWdsza/s
TxeQwU33UkY+UlR2Xh9kDIcf7fxIoZj/rxUGyuV/aFkZ/1OoVmiWA2gHLeskG27y0IMVTUGGyfwd
b8Kv+9Ju281fYYzdNGpt1ujgij0x28rI8Y/ZGtQVp+CJT5pBv/tqKxEr/C/dJ3MkhhRD6nLMZvHU
U/GWesmhesyWozs8q7/DQ+IJvEwPi6BFnHfJcseYahDpUymL0K3JXZCmusIfwy6XpT0+9o/cFvcb
nhTwxr+0aMwtGSgJRnaaoFGx0gfEQ8GjdDRsbSKgvrRUB7RNvNr/jWvqnI1LZLSb/RHTmmUdfN1L
K3Sy1O4PXsoDIVPfyO7ZGdsVm86YhwRwTsqd5Ce/uvA7e94JOtmILQmmTyEm3fvhvjneuv4Qi/3l
TWKMJBnLWZwrEPJ34AMn9T54U44iOqPF34LAeXRehenUPs5lMbYP4iCjFCTIQu3/Q/AKOv3PeULr
bL/C7OhPxbXl3l7NTxwVrwJODQk1hOZIddG2VnZgrjVlaVTJSgIVK/d9JpXz1dgR+QiQz41tHqPE
rVOA6O1nOBJlM2VZJsFCVTaTQFkHFq1EcgckGeRL+TOfOi/jtpXdOAUXFAfMXRuD4QDPawgDN5CX
LbuK9L/SjZ3t403FufGu0uPYvgtyAebEGUE0TbmPjn80T2EcNuZ9xslznJJpm39V70VI+q8ZPNG2
+Hta5SdzN4ADIeDY0K29xKPyPwQHjAnpZa4PwExmXr6IDgWPDPvWXXTRus6chrHyq9o0R/AnHDFo
zl2r6/m9WkZAYBqH3j1Zy9YW3y2E/MWq2fJ6tq7q7XSBUeP4T1M7s5kaJojVtUgb51HuH9AvEyUk
XQBsZPsTGUnnJE/CRnFf1+1eexifl/mx3427cKV941kNwt/o/f7JudHMdvlBdDfOgqq2qNCC2+OD
UsSq4HA7RLqdeq0tOPJvVzpqbrfy/4u0L92RHMe6e5V5AAsWJWozjA+wpNhyrcyoqqyqP0JtTUkU
Ra3cnt4n2sZMZlQgA23/6unOQVDcLu9y7jkP/st6WIr9+0PT02E6M4Rv1uLssNUol82pxNBRHtzM
34ftj7qYi/bXPfJvB1Wum+iY7XVR/R73T/IWwJZ8uvWef85lsmG77FOKmk1zWPbsvsu/gh1nh8aU
weXJbv3Y5l3x/sf++aZDFQj7hnL6yYU4rxAOIe/VOKExNv2EVVKHnwjRps+ivPbA/rkmaKx41bZ8
th0im8BpW/Xol9/WH+vP16Cjfz5wb3/+bMmbpZdoFsDP28JCFPZ79m2xeVR8fn+xLji0b4c5u8Ka
TbQbCVYLSPBPLq9LfocMVO5uiqgpzTXjf0qYvT1HaBE8aUlBSi5BE9/ZpKaVgn2Ituq4zFrFeTZw
n9wrDtLFO7GmWbPD/85+EC9dUTsWqQMGjI/JPvAQMJbvz/zP7UMFGQnQv6kjEOeeORA+d4ynVW2O
utGkKaGY5gPTGftDicLtNW2wk6U6mzegx8ginM4kFALP5r16grBg7M3R67oDFXYuBoKuX9MamJL+
GpPDxanhqUMYjQceuKy3hgIQT7mm82COoOf0b1DQiB8M+tYOSDi1V3b04lDw+4BgwPOKluqzoZrY
5z1VmJiFzCh0Ybp9EMnwNqygLfL+hl1cQ+RI0ed2gsiet01OaaPGugrMsZXNnLNgX/MhQiXLbNbI
us37g10Im5EVg/E4AbgRH5wX5JAX0eCqGOzRN172IWPxrHIZMaiQomKcuYIlduAf0InbFZyxaZuI
JZlumjHpfgyrgslJZNWZvE+I+rho0YkrF/e0h29PFL7vBEmBBA+yueep6WldpeshOnKsQIl+KxLa
n1RAgivL8OeaowWfougCnCiynecaBYljiTeGnj2OkOS4hQKWvYk9rz4scm4++lSP15JdJ3NzNi1s
L4qhYCtFGuq8efkEtlp5SC0Yhe+65babd+Sljb+ZaWcQSqT02UDTecn9w9DWBbjWcm1QDfw10ubK
abvgOGLqr77k7GRDXY9VXoMvCeqCf+O39fGQzTmkN4ZPojv98/0D9+dFejvcmTkCeU5QoQxgj/FT
+IMf4pf3f/7CcXk9mzNSj/d/60KU8uZbz5EKWUA9B9iePa7Zl2EsJ76f3VZUW/AHvrCf3e7KcH9G
zm+HO3PE3BBHbDAYrmWbcL2Nv8fDfQCuofF7ux37wu+jvNtl6+P398e9dPZRmz0xb6OtF/n8t6Yt
REEuEHPvjg0PwMQoGwty+uoxa8YqVwGwZ+8Pd/HAhWib/zuRdVKYezteMy+dxfPojmsYlHHzm6Mv
5mN1+OrIflVp0W2adPv+kH+6GNDjPKUkgQs4kQOfXutXDuXYZXVltHLHdJLFRKpTZ+V6j4whWgfT
rL0STV86gq9HOwVPr0azGZmbUPsONCLxvG39dtjaZLnmlV0chQCBdqre/1ngVGTSGgbTHTMfnYkj
SAl2YpTp/v2Vu2SmgEz69yhnc+mWrm/JkGGUlIkHX2scwSUZD8Sbw91M5VG1rTy8P+blmYFkEvxM
6ClKThbk1frFYMtYkqUBY2BAl/sudV80+F+vTOzSoQeyApAavOaAwJ0dQsOBilt90BIGi2H3jCTb
oAqfwWbZl7aJ6JUpXTJ6MLGo6Z8AKXhm304JbFqerAbhHx2euFyn6/ITi94/RP06XnnJLhqtGMRW
KLTjVcfb8nYspqijc5W6I/Ir4cGYvgP94iwLmqW26LnPPqvFt3miB/kwTp29SXQWX/GWLq4u+BbR
/QBkW3j+DSfVCZJoUBw50HjdtBw1fvQd2JIjlChql/76fzgxAOmdwFgo+p77gY4HwiQVJHATZeat
E8TP02nwrhiuS+cS6BKIGwLtCb/o7MiM2eolTYdzyQVoHhr0aBUq++eZBlANvxrk7PBHwgvGSNf+
USb6qed8zNdsfX5/uf7oOgWdPTQNTywKYI7IovNOr4QnfRoKg5kggLwBgcV8m6Q2O1QG5b/VR0DE
0znbTCyBXCSdQADObJyTitkNWjT5Jmq8bKtnPeVktK5cvbj5yAbaFXVnmyuV7ktXB7hIUN+hnxGE
KCcL9coagO1x7DMR+OACrwDlwPN0VAvEVte2uwYYvzxUBqwSat1wNc822GuDns0884+zt1qgb2r1
Sc4pzSML9tD3t+DiWUqB9we9C1iCzst/JoqapptDbLO/sgfXtm5Dg8W/stFXRjlP6y6TCJMGr8Qx
SFe6rddBHuJupVf8lovLdkJBgPcVhFbnGpZp0BnFY0aOqKZALV2BR3pwQfsAUqn4yhW8UCfCyX01
1tkWDRTEra2X+keB5kk0RKRTr+6IsVLvWej89U7ZJrS5Nzs1lWE2CrsPmwysnCRxMyg6u2gFyVVH
YzCyRDPLlymCvpWkLXLd7+/w5VVBs+ipaxSdHWcmf/UlkCik8iENw4cbsiTRF+vr+alaZXaldH9y
mc9jCTQ5APOO+AUkMCdr/OqKgNc3GZaMEzBdB5+Mi35MY/BcR0cGVFeDwOJEf3oNx3lpeoBWnd4Y
oDkBtXk75lRTN5oZY+ppqHMvQissKFrqLchS2RXv7ZIPkgLojVsSAzh0/phYuAOKyIEc67bPm9sl
Lk21UfN20ld8gkvX5fVAZ/53VVU8aFN5Osj9B1GjC59dY5W48DAC9QqiVvR0oanobxmcV1ul6SnU
Pp0KNrObfpl3LeQm80gLpLY/vX8AL/nZSBDCZEKrE0io9LSFr8ayaqozozAdf61NETBVxktNt42Z
zENKJ3T9N1LfLWCfKaoovY/X1L4ILxyurOqF0wm2EdDqnbD6KDKd/v7qM4ZJZp4OTqezLmLabINO
3lYYc7U659rmo72jtrwy94vr/J9Bz+vJQwddMWZaAiLYGBRI3b2h0M8LPk9pl6PsW4w3AAgeGhaU
ekBWwcYPc7du1k49CikPXs/+KfQRT+6J4JTAdwCuF7DEt6tgEBBlyzSD/naqq20HtsTMHFfdfJrU
hFRD8zSY6m7MrtELXTjSb4Y9W/zUDNSvGwwL972k7Qe/v8aicCmB9GoIGKC3M3NowBq6aSFH2/+K
+Yv3wDJkkJz92Pp0J9sml0s52KbIwnFDTPLAZd5k397f74vbnQK6hB5sUDJHZ0c91mlPGg8mIoEy
g5f+hPdW0OSH664lUy9fqlcjnb7k1Wkep7FlCXS8j+TYVXnb5t4Dkrft5/GjfqQ/rpXtL2StcWhe
DXfm/fSuR6xwmhjYpUOUYwZPFzyJil4TEJf3AknV6qaNga4mJs77NrwLDdm8v7ino3n2vLz5hrOj
m8x4KTOL933SfP3uez7i5l6p9cUoeICOVuZOcxWUTvTz9v2hT/v259BAYqB+GsJZOpv+VDVNrdqJ
HOPljoZHb95SeyUTd+F1wez+M8TZ7JQKus7qEZYi/okdhcJ3IL4zneI5O7w/mYuG8NVIZ3eRIDgh
IsJIKflaN6VfDTl1NxrN4d5jTx7D+oqPeflS/Htm55nTRehIQ4OBHIUrUE3bR6BIk7F87K4hbi/F
E6/X8FyRGj6uHZgPK7MiHzzywyS28UyLkP4OQFLk1bokpPDQXuq42Jp0NyhclqacqN1aFb9QEf6O
Gv/X+8t9KRBGyQcZVrDzIb/1999fXdV+bZsWeRH4DSqfcFdDSCB+j3+BGy9FoWx4nq+S058chD+O
66sRz0JvIZ1vzWkd5rraDOOYJy7bDfypsWxHve+S3+k12A3Sh0aF+hwt/zzx9GbCZ/7LKkZbx9WK
N8bLpl2dEnRqs7G9Yg4u+eAYBsD6AIhdHxH3WxOYSAMUWo9h4rQIPh0orN+JXuYuyJGtAeKmuBbG
XLyirwY8s7mLpxtUynCQwVyUWyh+rGmw8chXMdTl4r68f2wu3tJXg52ZHJ3YRFuDPXTRshHRE083
U7if47vMFsPgCqSIrgU1l4/Nfxb0zAQFXm1bfXpB/af5e1+Ou+fq17T/2T6MvKie35/eRYv6anpn
Roity9A4dGEdBzl8m9euL9KWkFx0Hb8yrYvm5z8jJWd+QSa0aHWCkRLV79Jqb9WXWUApSl15I06r
8+el+/fqnXfn0ykgXfT36ZhEXh91u/MXmjPKct6MJRH/tLPkb0/u1bzObpkgsqlsg90KdLYBcTfP
XF75n/6/tukPTLyhLV8iLJ6JD3My5bTqc+dfgdZc2CHQ9YbBKW+GyP08GBE6C9cq9clRTlN0l0FM
5LmSkf+jNlNbMp1F/zwreGIpBtj6b6ao88522obpUo8YTyU7G90aKDp7Qb+1XrJ/f/Uumf43I53c
4lemH50/ckL6kUBydxN3hzEDIqq/b0s6fp27R9CUI3eevz/mBbuBDCQOB5r2T/HwmZFCmzUxMrS4
WL3TB38aumcIUvRb8InEm2X13TOIKTsI51Fq9szQay2cFzfzxCOBpmukms/xXy1vUG2QEQLybt0u
MdtWEKMFEHO7KHvtBTgF92dX7kQd+e+xzgyWUq1OQSAAgyX+EskXNXU3KwFfDZFAlcMD6Lx9jTuI
6sRWQqAQKdUi5v+4ee201q+/4syUBaxuF+TX4N98bn+Nc24+Rg/6i/jg36Fd4Fr8dsFuvhoMCeC3
J8p4ss0SjcEW0uSaui/J/OAoxKrfP0XXhjnzIDzVLbHEpI5zM0DAZNp0CwcsZrmygxcP6783EP3z
b2cTzWhcQ6GAHMH2kDc6uknN9EDb+DZaVIlczqHrps0SXjs414Y9natX11LUIWG1xrmZmfvI6A2R
7r7hI7QGw9umo8Xc+xuvna9M9pLD8mbvzqyBABnREErMFlCcMqrZ4zqmJUvdzRjeDAspOGg2IxF5
OfT+HgedHVLOb0AksePIDxB7lfzqtIl/Xh8gLsCGC1zOOSJnbFU84grjLNXpfgDoaWggEIRuATMM
BTa/cE7mIkoKE/rFnF1DFF8KKrEe/x7/rEb+39jIKSoZHkzVV7PkQBmo3BU3atc/DRxUj9ckbS/u
OmjagT0CCAmx3NtdnwxZDGmx62G31X5bzDQnZYKmtVyDEtHwK6/M5e1+Nd7pjr06ZVnGo2VUKTn2
YPhKbHuvIRLth+rBzTEqNnoHFA2yT/Ht7O7ozI+2pblr9rHn8jX8x7I2sFEAJmE30QQNLPDbb/GZ
N3ZzjKW25usYFtptCc379Yrj/7dkzR8n6tUwZ6ZwJunc60QGx76bITAlwMythmmpc+q3yoNYcQxf
vdUQwYPeaVWIyAz5vAx6E6YSzJep4zeQMa929eqZjQrs1yYx422SzdWNWAXduMAtecKlK5uZqgcm
IP35vuE7HYLzGSBBCKgcGHtOLBhvF0ojaRRTMNAdeTU+LpNER3B6DQl+ybiiW+cEq/oblndmfpq0
XVVCWqxSbO2+CVlySGciC5QO0yt2/A/WudPjBNx+BrKDE5NzeBZGSG0pmLSG4Jjw8BtUH6E4t9PB
QwAamig78iYoO/97PSLHzOdNZCQrekgXvL+mpyr9+bL+rYQFWhHIcaHQdO6VuCRuWFWF+tiNkMou
kmkg1aEVA3APPFFtya2O9z7+oytQ3tR1ARBWdKwaACaKsDZzuqO270NgT1p6B1CaBzrPUSDBpwBJ
2NPWkSG3K42/12xqTBG5FaosyNfbb9SOAjxiQxukJcqQYIJb58BBzzpo3a6fZlXlg01BPBOlQBQU
zjTYb173YDZqdJ1NuU0y0+eedAoy76JZP8B7kh+QJxjQmhw00wOzraC7ShMPhGBBT4f9MPF1364+
HGauI+uhlyhbUkjwEfkV4LX4MZyJQ4KQRRaASx/g/DxE3VPnroLo8WbSrdC7DpwFMypLqv3exqbt
Nq1I2Vh0A2hc87Gy9V0VibQtQUoD36Zewlhskn6tv6f+SAFo8bMKTE1cr02hKnSFFp7wqwO4i5um
GI1JhgIFKSh0+KPfxXmzdu0t9ibACOj0BvLaqi68zahNEsgFENXtI5CB9qWnZbB2+ZB4PijgwroP
dysb7QJJQ/BcmGmqlxs6Uf/Ri1tb3c5jqDj+30SNT6bC5drJRsSkhLw8rCJqA22Sg5xn9rdjLPh4
y5oGoroVG371bdQ920hZU4IPruV5DN3OZpOxRadbOko6HzJHKSjYPOzflrI+yeDeoXc0l2EAFQmG
r37q6KLYUYZ8nB7TARQmHyF5E3wSi0xhhJgj8228BBYBPfCwtdj3HRTOctroTu2HiIZyU3MWQreb
dqKHw1Vh3eiisyRfzGh1ibUH7MUuDjSzPurBL1IT/y+o4A19YUE/pvcQfm4gMhG0GdlWywhhZzjm
iyqkCBUSmLWM1XblpLlZIr/PNjJBrihf+kVHexYEI3t2fRbUZYr6c1P2fCXdsTIVYaVvq/bT4qMD
omR+1dG7RCWuLd28Dmzn6klGBzTx9hlgdBBLvSWGq/67x7KEHauuciL3PB6FpV5Tjapjz+d2RgtM
irTDUXKpgoceXyVLlZjwZQFt1jcA5siwrXDXtrpemHiSjcpsnvmL/yUknqmLcA3k8+wx9zNa/LTe
kCoVTwDaJTdSpWYuVINiOZI2sD4QdQjB9dMzQAv8wPP2oUkD7IJXN0PhdUH6q2mz+ttac2ufobiQ
sm0v2KjyETpC9RZRZIjuypWgPBYNkrVFAxQ6GhG92b/PmG9+0k6loKhp5jEr+dKAvMKLpyQsQDNh
w1x7E8VfAyZ+1RUO51bIdfpLdLL6NCaKzJuxT6auCBuE9LicvEl2Yp1YAwnLBHln5DHVXWB7JbbR
FPpoqGmhZdI2wUyK0B+DD24ZYqAWU9t/ldZalUPHQbG9bbQZNoY7cCgICCGdCsLc+ptI1vPnxjnn
73mn7G/Uadsnwit3UG4RP7OhGarNOKsWApothKhyjQLnS9BH6IHWXtxD0BaAvXuoltYBbGLoxCZo
abgbljp7Wk0iPg8GeDPEYd195mXRjjs/fWEeF3fK69WTP0GCDDqCFaGbUE3kW1b7XQ9997F9Ds2S
0tKHtC7fQ/45wTbLNa53CfPHZVOPq+lvgtUf1KaBEqgPT6qPt1G8NuOe1BkZN4tFbQ/6LmE8QIpo
rUyB1eOssJnvcj0uDSsWyRZ6yMbBu2GICjw8RXz8XAVrAqXWtIWcp+tA04gcrtEGLkOQmg2UqzL0
K06yBjH4KFRQLFGFdG60IrFZDpy6vuSrU2MekcqDJlIC/VOkf5Ns/G11gj0JZ1avxdQ2ot2pNpvB
ABKKLr1X4CCadlMbiUOE94TvQ6gFByUUMob5qWstpLZH7jW29DMmwJHfADKS92YG3zNlHp4zao3a
zkkHUabeX9tHqajq7n02wG4EYZeNG98ghsc7CIxWLkmKbmiVufjL2vfRS7i0I2CvVAcjikgtxAX6
RekHb50ykeuY82jTD74iOWICMxVWMlQTJYNuVsQQeRfBZBH9xnXU+wXXI+AFKFittyxKuoOIBKaZ
US3vgrURWe7gtN1AtMmgMhafZIxd6qFVhPuZuV/SJvnCMD3kiXuQwOWDsQJsm7TPHg0imSHvRhbX
eDwiHud0FpwXadcEJgevq/1ZMdCG5qHKurasl1jJIuXV7x424maqJHnBG/Tkp2sC+WuInNhSLRPy
gGuc9hnOcNeDbNKLo1L4Rm5NNNGnudNLuqHzlMz56DHDoDwZJPdenUVNYenA8JbUHqnyTvD0ZQBJ
6p2emf5ril2DDnOq6O2Iv7vCh8bfY8j0AMWskIvfKtD8gUCUuN+kw4RLDXnsFD4RpN5Y0TXoSiwZ
Eg2yGNoeHxdRZdGxWrfTFnj0AHZkHZOPOJv1Uek6lTn+xrySZB3awtBgD/p4eFYIol09mtJIrAh+
Q0IbjMEx3iAQaiCiqdL2JnQBh5AXGr10Eeu1f1jjds0ZwhaNH00dK6Q2KsprpX24LGJdXhZoUz+P
IxW/0XhOPqFUxT/6kvtyJ4Augurs4I9QFsCdgUgnJVg0EQz8dysm4m8pRCHrba3SDDrEsat/IjDK
to0N2nJpNOrhYTXgbDYAMMKCBbbEWk8sB5kbeswjIEuwD4l3tEFHvxMZSn/jT20McQbCwxj+Vhax
nCjmPuMlMKLkDOnEfZXUkF9Jqcq+pl1F/Y2GbNDjGPPpc4p1gvaA19VfrathoSGRuUT5OPjrknd1
lz46O/d4MEkThYXS45A962gN5Y42HCzKgDX6YDJYIyg6B7DrewEWC7eFkehIDm5V9hVgT9XfwLOT
YJSVq2YHOHzJmvfwCoMcPQSj3CSWMLIBbIjvB93aBNQIXf1z7JT4IDPN6n0w8nDcj2Ieh+OQsQ7e
wOoD2wj5yOQF3wHRDNsM3uM0j2QvST8127R2C4hjJRfqsBAxfYGIOAph3hxln5kQyOifHusEpTgf
im7GH3hdMEEhVO86M/KdrKIl3BKo1/xIGwNEDRInq8PTBKaeYvYIeYxZi9fA9P78iFy0dJsOtM8w
EgKveV5JL6hxG6gAW3CWthAzn9a5KwCsmf2c1lHW3pFE8gMdK2WLeSLrydoGai2HmvasqGG/hzzG
IRUwdW2F1QvooKCPaWgKzfV5Tco4jT/j58yOcTfzombR+rKOfKkL+DHYHQjjBsuhGpMIAA9/Vrjx
An39UB5xww0w06bZtkSmUzFkZN6DizwxeYNzEhRkogx6EIADmhzSMbOEo9LH2U23umyFSnpQ+aX0
dfcQZiIbcjEmMJXO72lYgHIK0nfayRZWbWYy2VQS0g75IvoRbdqVXQnsJjIfgW0c1MGaNPxAU6Me
U2ZWWKvQzLkNK28s5i72UCtllnpgXHbhb99J76sbo4Vs42lVyyYeHF3y1HmfK1wLmWfLqsYinka6
boeaZRVCYJ48DhOy2mD8NhAiUBXHzGRYN1kuJxak+y6MxDe8m+6zSiUFuEzPchsrz/wVCGfA7Z4s
7IGEy4BvoSYt0spWz9no4Z4A34IH2AeomOeT1Mknr03VUJAIxNR51vIMmiRDb7dDCuOfZ/F6MqHO
NeNW+vAxirijc3y/kkhVu9V2CUiGoZmEGMMEKd96IYTu8tom61ygoJrAJM1rfNNWsW+K2sTL13Du
DTzmFk1ueWzrqYeaW4sDq9fwV2+hbZqHnUw/r3Hoprye4asVUO6EMZBJLVEXjSUiDJ6F4ieQfFlf
xKKNkhK5BIF3YWah3niTXPtiWSCIqbuswyfohg1FJaznFcRTCSQXAi4fK21Tt0l9KK6XjsDY7eMW
T1ZOQMi/FBz25HctBw3fQFXoxKuz5k7TCZQyCVK2aSPnl4BEXbjrfbfcp+kom9LKykegVM9+f59x
Htf7OFEz2QZWh8G29ZDpKGouetxSUoVqS8SoZQEE1mLueDD5rPQUCdu9wsPxIYtaUGwGTQwO59BL
kqYw0WJBf0pqAr0YuCofqmFEpIecoULq2s32qMO2Bz87AcRkI6BEGud4sJgrom61SJgh+gAFwOCL
dJMFctHF0o2dv5mo1/0FdkrwuUDSZFRFA3cs2LiQzVOhpkC/pCpRUMSS0AHxg0GC8I2N0zdv9QCh
6+c1WkvVdxG8kLrtGuz88BIjcHzSUcir0oxzcgC0SuoDCsogmgKuDFGT16/RHu2arQVXgIXx7Zkg
+2RdQKuUZZ1odr0V8J2Ao8lgsJmXPoyLB81y0QpH9xx31N4rA6tTgu4ovHPcyqL1rJ7LlU3d8yg4
KoVcyzjZaZSoKrQetGmcK4sUck64DNElSiIp87ClaVUQwfylxPxdukEAOa54U2a/LjuWTY98jDxe
zokQ6P0EpPB2pmMy7Rk7RUlt07GHqer1Q4UHqSrdUCOh5Uw8OwgE61ZtVtBMfGtxMGUBaQcObx2y
pvAWVePl2Pxxq1XQ3nhrLEBfRL0QjBdYVn4zc7zB8P7ocCsV56QwNUX6G21eE0jdmdtPYMucS5o1
BHJoYpnuCYdBziE/120sDxFD0CjQfwkVBV8cs/5nFkwcsvfShvDj+k47eFajbPPMEg99yzYM11wn
TfqLNFk8IamhZn8XgEqe5a2tfVWinE7RfmVShqUMtJAFQ2B4YsljKdTMsuowWVonu8SGbf1lDafq
O3xGZHRi2dLohrfO/xoTjwZ3CdL3O7ewEnK2g8JNxufk0pCm2SejL7yblvSj3jqFf+Q97NGcp+E6
BtsT1Ve2Wao5BVzCrjYpQ4So0zbq5/jIR8JvNOtiUyCEX+Z8Al8pgvd1gblkyvDhyesUA/BeOx8g
kLTNeIWIZIXkm5tleKAT/OQdlHxDMD7YtbpF6kjFha7rEHxTnVQO7VUV9MWTWgEp28Dw5VK2+pnF
ovoS1S76mUnDm61nXOLf8B6e84dZAovwMYCPYQ+u4qT+gK+H1oDz5wgPcJUNwW3shSy6i2Mk+Qst
J3c7IJKq985qsJGM5siBsWqKPuuYLHB5ldygyjfykpmQfZ0geoPDBVXTj6NOCbjWfCXissUJQxy2
dJoWESNxu0OPpIaVFWI2iIWNgtWBhnQ60NtukYLvUFflyHVVYuWbmC6jLMeIpMtGUzPLAwsWCWJ5
pCTG/thZjyQ7GNRa3HSjgIvUuAg+fARfH+dqks1z18mGPpq6YwDZzJMNMXvl0p3pshXBwRw51pW1
nDoATZCPEvFdZBSOP553/UMghL2vaucLlAhrLyvwtutR4nMjtt7waQkQik4ABZQevHd9oxZHPsXB
tNyPCQLhHYfnVG8Y2Lqie+v09ANNzfxjh7rYy9L0dHlAiq7VORg5K1ZarZAyDGsr1g1BPI5ERyZT
8Njjl8VBcKXG/RIb05UOp4rdwtdbTNl5pGvgy5L1vrGuWbd+KkKxnW0MRgB/kXFdSsonWibzQPed
WX2xn2TSzy+xRD7wNkrNUu3QIsPJZmyrlOTo6BX1zcAdzsXYsxGCpxEeoTbl/lRA7j7SZSDBkI/c
oI/joAcY2kLgJS/mVcTJbYI8wbyBAx+pEmIfTORJ15l4n6WuRwFpUfHwPCG+PDWvDQQ9+Ax57G3U
ElbtgrgKP9EE7lpZJyBbxikxCroenf1Ww7+Hg70OVaU2LgtjMAZo1bWHJZtpf2tIusZl3SZtW4JX
MWJFRuHg38q1hgwdXN/YzyeGmKS0p/bVIPg0BQCCZ+3exNk0hv0W4Ym0Vb+NTUYGUz8pXpvRyc0U
TeKlr+Y12AQrS3Cr4UJ9MCMmUhhNoqy061r1JQVM5BBMEde4TjXKQ9RMyS8awdzAFU8/I5VaoUuQ
VPLFwxhjkXDotjdJGnZ559Om3bW1QQTWgn+vz6cuTj8wD/SnRaIqifg49EKAYQf9QyXovL5F/bOi
eZXE5sbvZpUVbHaIAa0RfVvEcB7CA0t7VMUGbxg/ZyA08sAejdCgTCpoMwNIHc6/h2rxeKG9iO+6
ZEm6Ip6X+NcMnHqAjGYcyXyYnagK2iKEK3jdpjvR9fFaWnhkf6XSm/wP8LXi71mIxzNfUuEdPTfP
kAGN9JQUiFHoL1d50T4l2eLniYeXtvDhIp7QSQYg+Nmm0WFYl7naebRpvpuqOfUarKM6Jj3w7Llf
Rf5fEs/eAyMaAVE0DdkHIqfl/xKU/fef5n+w3/LD/6mgzP/1P/HvP+Vgp4bVy9m//tf/Wudl+t41
3/t/5ev0+/v6L/nXv/43Z+e15Lh2pelXUZx7aOBNRGsuCNq0BCvL3iCqsqrgvcfTz4eUpk8S5BBT
HepQtJQ6XNh+77V+86H+XsO0DF6r/5p+7L//4f99/h/5rf/EWn+vv5/9h01aB/XgNL/K4fQLpFD9
9hV81fS//P/94z9+vf3Ky5D/+tdf338mAeoifG3wWv/1nz8dfv7rL4UnB5Wz//U+wn/+/PQ94Z/8
kDW1/4//buiVf/bX96r+118w3f8pglsjty9q0Imm0mj36+0vssVfEEPWCYZyw0SiSOlw/19/CbL2
zwlHCMRRm/wr4PD99Y9qisjfFPOfov6m/ahM8A9KWH/93688G52/R+sfacNzNQDcz/fMaqWTLioq
rFhwiDKuwtCyz8tg8PRUGC3pcJT7dC/Wll09urK6zsP2pHcvUnZf4a4Lj68xdqb8oy/iY/xspe4q
QaEtyPdaEG21NllAcs3wdxcfNSuo1gGC1FP96NiQVhn6l8BTuV3kq0awLWlJZnlWsfp3MLQPFG4b
FrnoWZEuJ/2rJS49YKDgGgSrsvz1bmb8p8/f9/G1AAwv0v6TMZg0l+bIZLOUdS0fjh2etwpG7bwl
b0eYw4/e2vA+xAwLJLS9ZgYpHZa3yA6aD776Ey7Nkxptuixfhb5xEPV9W1gL4/T/iItEKJIj2AlY
s74z/YzUFUqPxyh9avOvZLPWgov8lPUsmFwaf/QN6cMlyMoMePTWWLrRoIiHBgdyuOdTtlKVoZDK
YDwKuflYJyh+CFSCGvNR9ReKqtciwZCHwo2eloSJ8Xkk00r7SPVi8dh4afZELUbYDBnVDdZTfKgH
y1zfHseleLNhNAvXLTuvEI/UpVdNU9pueOiwZAmW6vdXAxnQDhG/Z/VfMJxQZvbUuBePModMXH+w
3KNWhasiWSiyT2iDd0V2hgojdk1HFh8iFQM2GyrNU1xSSDSI+udzzflYFy88ObkBYjVryMcWCu3t
LnzTsbgIib4vLhoYUoKBOB+zRKvDSu0G8ch7msyYKvyocB/5mIxhuU94KN1Ptb67KjT6O7UapZ9y
2w9bvbZMalZh9TS9SsGVwVVG1CtM7vsaQQop17U79PF5feTf6rYa7uD11ft2BOJdm5Vp483zlJha
eCAd639tBiQ0bjfrWkciI6xxYEBvQe7mvFWdZWVVgXP3Ueo+pF/DiH3QHtt1XT7lC9COK2sa90IS
eARhcYEZOg9VUvDNKhj4R8FP8ZCXtmA5NsF4p5i9naMq0FcCby7umuMSWuty25+2kQljx7EJl2p2
FmVVJItF2I9HQxe2ZDbA0AjbNrnzq3RVKQsMnjmxhulINFUxEWcGqmC9TaR3qJ2I+muVwNI8elVP
mbvw77mqgTBIvkiJsW4pcPFArH9kFjoHY7GulSXg9/UvsBCmYGRZG286gu++gAJ2m5ILGY9VJTC9
yk+GW0GJXnehdoii8VtKRqxgO494Ki1tbdf6mjN/crdniDn7zkfZtxS/Lhv9ra9xzZbEndv0d8kY
H4RO3Stm+un2BF6KN5vATeCNYZXQ20pavZh3lWFbaQpR5LeZ725HutzbJidT0F+QMDQOiNmmnSp5
lFqRJx6JeNfo7pay1s5y85PZLrRpLvT4NoWoM1DA4zji+JtNWF73ShKViXgUDNih7S6oS1tAQyUO
3RfXlXnBbHyvevTykmoTCDQuMN1dYEUbMn37ctHXZ9pNz7c+Wv7uc2Ytl+PEH1WRz5GoseCZHL+G
1YuPVGEm2ALknylJWGTGwoYx/eo8Kvstokno+k1WvOczqZeBdpISFo9pFwc7q+1/B0rU7XtySwvH
8Zv8zTyUhaHmJEfM/82FY8ayzwvEXsVjpzXNqs0yzW71cq8K6Ucj8p46WRHsUO0fxqJ0AgWa5ah+
SOLxgZTXaFOpCjdV0mRkgiXwNpQTtFRSbE8Unz0qTZRtHC8AbMtLfFxnsPbtYhRPmSv99E1tJw/U
lAvZ3eht161kuVrYj64tkPdtmy7q7zYD8EQajzQGTwU4Eo0UzPZYL+bdR41S7e0VMmdQvs1bjhE0
rlCfmu5Q57GMAqKSl5Ycy7JGmUWpn5qo+SxqY2jzMM3tRkl/UKQ5ZIX6TUjLx8D07/DSkG09UPZJ
X40Lp9vlDdmApIxwx4THm4zJz7+Hyxf/nduIx5rTdNVpMphNbVQXolxuDEjOIzskmeDlufQo51FK
HeCWonjy0SxJZuTyQ2I8jVLDJaEX97d7+GooTeHhJnLFgkd4HkqMLZJIoiExUXm14J3sk2L0E5u8
/+1Al4uPNnHRYbfDSANPkFkgwBujPhBobKryGSmPcVd3ubvzMsVbuMtdDaWLDBTyNTxBZ4MkSEOS
N1yTj2WrDr/N3gtsL+jSVz3QX2836nIp0Kjp0gjAlOv9HMOKSBm2IR6R0kDcYLRqx+2dfqwR0B2y
eEHtY46bZC0QbDLtgrkOfnIeLMK+vALjJB9zP7c1HTd64yMU471qvNTGtwTvkyD4REpz3VT7SNxW
ir/AB72c/Bjh4NY+bWpwSNTZEKZ+Z45FB5LIHMgIcw1I1qmY6P+DicJdH+lOCUo877XziQJiUgqD
vpOPXP3EFRicVerKqS2fbg/dtYn/Pszs8qiWCR73USPzbGajuINmTiYy7xcac+XmRJ9NxzwtYt7P
W0M6LRdcYZSPofJryMaVEL3APgU3BqjqVyz0KzX5XKffxdK53bxra+B93FnzhtzNseod5COsAltN
1Huj20v5ktTFHC//Niffh5ktNeBTSoeokHwkYQQW1VXWma6OGzKKKo8Ramq2VbcH7srlE+Wy4I4q
S/IYGVHwQOm1395u85Uh/beiNPsze+eFXmOdekwczzgOGaR63eR9VEjyygNitzH6ttncDje17fyM
NxG7lMl9cZeRjblUkKtoZNHVWju24TeFuh0ZFdvrHTlnxtagJrzm3i+qhTV4GdSCJ4YvGcaEEL/n
ZJsx6FozrSLjGADjEGC+fYiVYzdID1F4MvU7S1+Id2WEMcSEi2HA3YIZMZd2Ulxq1LnZWUdZajZF
HFOfcOAxUy+1M2CpiEKuy+Yj0qC2YcDqVcSFXp5LHjPFLM7ASRWEnY+72+wwtKKwNkN18J2k+a5Z
zwbnrhruJC/fRL3dtHu/P4qUo1MpWguJI6Y2VVqj3so9bKtRWlHivB/9n5a2ZIF5rWemzDs6aQiW
QKaaLbGsycMReJN7jLLMrt2DWHGdu1NKStO26ONXSfoANOYXfRvkS2fB5fKeHp8ERURsunPMrrLt
qNSUXT3PgTX9KccKLaLmsSUNRZ350Whw3QJCUAr4pVjjLkseteAoCXsvWFIhmNp4vgbA8nPN5f0C
1pG1cL5Z5ymsKDVIPSdKzW0xUDcDvWip36hM2nmKUKqbrW+vuivH4FnIedNFCqq+LkWeA0lrrWif
qC7Yefkhe5WRrH/smpUIY6DN0OvOvxrewoF/rd8NbEFBT8LGuPB8CgbR7xNN8RzDjQAlBFmxkqzR
2vdFmy5M/CsrfbpcsOygZZB2n00vAL7jAOPac/RHrbbV4JD2T0aH6pgebbLiq7DkhHOZj2I3AXnE
vfNNkWa+0uuU3Bg1lNAZqb3sY/UweI9q+LtlRKPwpVGfkXhbuSg26t5T3JFktKX+NVznm1qwZWFn
CfcVYryu29lgZu2i2w0iyBwwcmFg354DFxeR2ZdOo/TuBdKZgdZTdwudqvuqeI9N8+v2718cJLPf
n/7+7vdHtTcq3eX31dZdg8yAbbYtgu9t8/XP46BgQqoMzTk8Bmer2GzLOh3GIXTq7rNaVk9mzopN
9MEJvG5Jou/iqkqbKOHoCvcqjq25vXiKdB61P5c2GUm6A78av0huwTNqzJHOH5r24HnBwiVkHhNG
G5diFgqKlYifzWXYxQbsoj8ogWMqAjBMV7T1xgNqPQAajUB02W6WVLvbfTqfG1NMibwcexKW9OSN
zsdO0HyhjxQrcDKwS0ABZWnjyvKSNvTFqfQWhp0PSjOPJ2wYzsP0pU6VHDCyo8d3lYtR73DfRg+a
mn91/admAkKn67hP7Ep+7TcCNhPpXZMD5NBXtfwouHssypcIdRc74/ybZtNWxSiBxwpN15ovdfer
zgsb1vWWMuNWz611130u6ns/aJ+s8Ckonuq4XqD0vRmDvT8OIFJhzD2JRSuyoeBtfd4r+QjaLWkY
8A4tgEMASGUXxZJ0p7h19bHwSmVFbk26o65bTzQk/THKkUCqq0DeAtJNjirAeo7suu7uxpqaMUiZ
2BbyCnWmWk3WeVJ/8jX1h9DkyQqLlHDj+768MIFmRxrKg5O6OE6/3DimZ93slWPUuutz6+mcIt1Y
Ie8oaZ0XW11V1v7Isbq/PV3nD4SLcLOJBLgpHIMh6hw1VteaZsvpWvJ/jMarp59gA67N4SfGOVqw
IHAwW5qE1RHX5prMfkAmYy4LBVoj0DRXEZ2xLLaxwG1dNbtT2Qtc66rogMbs79sNvRaQHWBSCCUJ
iSLi+dRIpLJs9SiRHK22wJno+1j8ZNTAhsDJt7CR/jwa+w6ZVcrTbHqzXpU7cuadkksOuKjU1irj
h5uKW7ek1tdO26u6VOqbndYUpiTqAbgcIvyCad5bIuvdkVGafgeIQSkw5NhaEZUIW1a9UzMcC7fc
SJjuDkOw0MYLNi8xEUwjG6XIaCddXL4Cr1J7VYf/4QvP3uAA81j36vP09kC6dPjs67aiP2RcC4Gk
WmsEKEGY3u7mt9303YKfmo3BBnMII3HuoXOD9iw3fVDCdeWA82wQl6ztQfwWy3BwMnEraXj3GZ7t
PQUDt+GD4a+L5CgLv8cBCbS2eLZgO/70QCSadiP8uP1p82X89mUa1rC4tIuoW8/OASRqmlKtpMpR
Kn/dqg+F8LuuXrrhS61be8Vdeuhf7wl2jalsjv7P/DWAkKCmefCInaawQz/dGUK9CZEmN4ThUI3Z
WgpsNcrZ/1ZJ9PVrXzyo0be6/oiSycb11252p8IgscKjrD5LXrqwy0zT/WKY3n3c7JoOzk5A64SP
073IVv17C2qNXh1v9/j8/Pn3ZPg7ytuZ+W4NZKhoxYPeV+z+v426XdU1HpFtsa7EjS6IpyjahvI+
dRO7aPbp+LGH9Xn7C642E2c+JqSoGeJ8zDM5FQM9HCtnBDHaePvercjIHf48iMbhMN2VAb7OU9KN
aQZlTf3LaU0qtvgh7CNjjBF3Bcl+O9IboGM+bOxdbJnT4qK0db5nVkrj100u1U4r1t/0wN14/eMY
VOta3cleZSOysVLuJWWfJutKObUNvLg7rdkHx+I+dIcdx+XDGH/w5a1PXvdbYIebzkU+wX1ui0PW
7jIDzp6NyERRLFWBry6HSaiBmyZYaF2cvdrBo+rmaBm1EwnSPUf9Ruja1eAPpwAYr5qpdmIeheq3
y0D5AMCgkGBlsqqCYxekq3xyV4i38pcGrG6dr2NVBK2xhN25smVPerlkb4AmScr8oK+l0NP0sqsd
326TxwZskNCflMEB5yel37vm5+3RnJer35YHYkIknnkpk8eYXY4CNiuXt1PjNL/rGjYh3jewSE+g
bYCHt3q+D7SFNMGV9cCJy5OOqrGqKPP5A0y3i1MNewyUIcd1knc+XGU5sivR8BdCza7dU+OmnZa3
MfAay5g7s5hVxQlRjb3TRZ+98Efufrrde1eb8u73p+3+3d4itbJX5rXYOy0emzFsZCqmw5JQ0XRB
nq23s0bMtkkxs0pfGmiELIrrXB5428NuK/aN9+12ay4DIX1MRk3joowG33yjUqGrRwbGQ06WBdnO
1/Lovu7EYW2Ow5ROk7317XiXhyH6IkAV8ENQpxTp1Lvvem90tbCF79FTNjT29XOMApgL+zgZGvgH
zD4vlBYiXs4HGc0FrC4JS9V+biLQAn2SWlHundi0vA0i/5QKMcJZiPI2rc5HDMyTSPJ1wmMw+2an
/IBotT9lA5ysLYxDGSfm1jQa2e4gq62bMsn3PZTyfVzq1aoa0t+t2QyboDfalZf0aBHApF+1ZdRu
vUHwNmbUxzvFQxHxdvfP776Ua1ge3NOor5G4nVduglYLrAKkt2Pl3cqyAltMkpXUmWuz28IoX4h2
revfR5vN4sqyKk0euBC2YOm9CqRIlS489K41iKIXrDzgygpu6+fzCSKh2nRqNDhK9mK4HwONafSo
K59E6XS75+YvSvYVtkoWiqpRcBK1eYokit1AU5NmcPw82/rxN7HcQgZGR8Pun0uAkP3WMj/7Jua7
vWT7w7cgPCXeLrTuI55t0j5uX7WvaWBAgOt2av/j9tddbkowrgBjTt6SwHLmF57OMBJrKLqBhLj3
EACcXFnwWgs/XfKzuzakGjr/+BKISHaa03i8W796BgStE4Acj2b95KnlXk78j7fbcjUE1Vm6mboF
JffzEIagNpXa0RboXtzlUwl2XiEu1c/nSfO38URjQgPSR26GhNR5mCHTqRvq2uBkboo4IPvCzjOk
el2iw452AjrbWlC1+1TwIRkMQ7XRey25q8uygl0Tygv7x7UB5OECwAr8MgtzdsGKY0Cn8DkGhxfi
s8bEiZvkGW7f7nbfXtnueRJCbUbWCqmj+ds3jg3mhi7y8Oz8U2q1djSmm7L8PiwJv11bl8B3qdbw
MKRMNOvdUat0uVCi0YGN8quMrHXKv4ETTtbyaL0UdSUudODlHYrH7ruAs4lZ17KnmJ1HwKbedVJo
S/mrmr7E4gF2u2y+Ku3mdldenUBTxR3RKGovZBLOJxBARjNJGndwkvBOwiJQlu5cHR5XiyMv701P
/YnozpYM4zNOd4cq9RaeUtfWybTc+Rf5Ie635/G7UCoURCFHxzDi0S4VL98JsuIvNHOeX3xbJ0BN
SGFym+KpMetYKH9CUgQGr3ojonC7bod1ieVnvXYpuIcfFGMHPAU5q10uoKPbFGto+veBAvowWgXR
N6SLwqS4K2vlw0L/T0tifuIaJMZAXUqkdedgxATWfplqfFgvPMPsIT9h+8JGLp6lj0q+DbRvXf75
dshri5SOIGsNHICDdNbjsor+fKQqI6vH2wiusjX68JDGS8L41xYpUCn21wl3QG3nfGBlObX6WBxH
p+9bCGcqiUjFLEpEK/KN3/k/bzfqyo2MSyS4EVI3TGR9doLWEIasvvZER8pqEQGi6KMZC5otekr9
AKMn2cHDNDat2vd//EZmZyAjr6smHlIX1geJmChSHhLYStJDoelbAVFMCNQLyYBr7SPZPOl8IeN3
kQ8bcNFR3SwbnDLaWvovGZ25UnSiJF+J5ku1JHR7ZRsCYz9NEID2U0LzfOw8BCW60CoHxxDjjeF7
Nrpya8VcD8gZiOIpzeGYui9/PoJc4EWk9ScHWG12dsjl6HW479BC7z5TnUFAMW2jpWhDbttwIVt7
rTcn/DsygUCawMKdtw+aXh7C8BocT1ZjhE8aYH3eT3ykVhY9GnaEXoLeXVkO8vuQs322F6ROEAIO
6t4b4dW0Bzns1p2eUQvUVrd78tpmdxZr2nPfXW/wmzASs1AHZ0A9x2iy56xL11ofbt1QP0TxQyhs
StB23VELul061p+QNZPcn5b+JGp2oNqlM5g/m/H19mddOUyR/tWpqig6S0WddfqADlQYjwH7Ti06
rrfLXXji/qGNf2j6wnZ/ZYujxKtgiYOFqki++rwDXGmM2lLJRqfO0mbfueawFeB7H0JlLA63W3Ul
azyh71CyokIzbQKzNEQ26JUvjvnoRPGHUv6URL9i47V+RrYtGJ/q8lMsfE7ze0jutbXp7utwdzv+
taZyfOL/C+1hoo2dN1U0harDC4teVftohy/CqxmM3gZxjnhhWl3bFMidscdNjy5YMeeRZN8oIJlz
bnRwOE/Kh2x4Vu5HOVjXxdbzlybx1Xa9izZ9zbs5XPZj7gmZPjpa0a1qZJxHM9gUjbfw8pKvrUte
8AgDT++iC8ufeuCa6WG+SW16jXuBSNI4dyzra1qiMQItfkTQStu3cHS78GdZrRETwaXcVVZhdFdU
h0IGZf3gxbktj08ahLXcpBJnPOrp+vY4X9uyyK6RCEeWlfL2rD/cvlB7U3NHxx8zFJdK5dggtGO3
USnZFkXIdYWGr52Z0PH/ODAENjqGVBt40/kFpRiqvDLAYzrGlwjZPNQKTPQ2xkOCzlHy51eTCaOI
+RKn+IQEOx/0SGi8gSeM6PjwXTco4WA9UmfBpmziJa+gOaR8uhGCsoEHwtWe1NGcLhSGVtfpRic5
puG96LGYrDO0IHZxL8lU1EsE26AIr3tAP9txRHhx1EZp25Twvz02shMalOlDpAeoMDR6dG9yh9sa
bdttlYDqGwTt5jGU1XRtxlL5kCMEtEnLJo9Xo+5KX5S2b5BSA0dn8kI6xsBgTr3voZURg/+KG8//
H+xSoJqmdxmZEwwbZzsiFlNZgWSh4iTGdixTrHJGrg7lxk+zvRQ8QTFfITUARRmHMm8bfkPXsUmx
buyXGItX1tvZh8zOJqjKReg3qeJkzcOkd5EMR7MiN20uUeqmH5pdrAmE8xXZaJDu5mxjbCielMiQ
KI4IdKBSydku8U3m5yyPwilN9jdtadrD3u1RyeBLUGjb8Vi+Wumq/jr+lD6Id9aWg3atHuRD66Fd
s7K+Jw/eS/OS35Xb20vzCoeXDwAbwHE6uV++ZXvefQDblj8gZDQeuzvvpNrSfaDiEqSd9PW4yz89
BcdkKxysQ7UPH5OlDXqef3/Dqr5H1c86OG+sPhEpRxyzVbQq7rpd1m3C55qJNFXAFw6f69Gm1BBZ
DoWL/mxrIP3pK/noSkep5Nq0DdfGN/9piLfiQ/uxX4o2O+omjOQZVmy22aphX/pocnpO3uwSb0Wd
NX1o1vg7YGWvRktNmx11kO7OgWKztalZgSuaURM62Sf/Kwg481j8Kj7iwX6I78x9/dHdIBu9MHOm
wTlfHahHvivWzKauOgxhgRRF7RTd2pfW0T5LH1DDw+0ODOoH46f1jBLcQszpJjSLeVYOmLaGd7N1
cCUd9gnlAA04j7FvGxKMW9mmTjvq62J8aj+1f2hXyB5/9jibbTaA7k114HrmYKFxV750O7mzx/Su
/i0tQc9mM2Y6TYDz/f0+m42hCtnIquFhO+ZjjFTaqvh0gqOk+DaH9e1uvHYReP9Omt03Y8803dgi
xyba4lO2an+Y/kq+zxZeSHOG29Sgs+1z1qBaQIjMSiPFibR7lACNMlsJvCQmVyGjf+irJ0NcS5Q9
4uGh1rEwLcElbhC5cMPT7fZe38dJWPBe40I/R9ZIURVVtV4ojiYKD6h0ovsRfLgd4gI09O/G/h1j
NjPDshGlus4VB9tiZR3rO1A7sW3sSkRqNoW7jr/cDrjUpump9G4lyK0ZhHFCmwIWgQa9pZaWDvzL
vBK7igSvjDcBprbz57TSl/lopgKKmv2h139X6ud6pQ6/GnebvBZ4Gi0cRbM9jOlCOMrSkxgAN6o5
YR7pybFEjVRzOHW3QfrcJ3tkVRaCXHYbiGsRIBw4KxjR80uMJYuVHiHt63S+Xq+GtEaAniLs+vbg
XC5lRZW4GE6lV/5trg8vQFb1MlRJnXqrFzgWjA+QKAOn1L58lNCovh3sSr+plNmIQiJuIj+cz4Q4
avEBDjzN0Yvkoeg2vrBOlXaBqHkFSYLQCOldCoew/mjXeZSyN8ROMSqa5OYlCLy6xCKm9valOEQP
ae8HKEWNAM6jTtp3uZHYMZKtT4ZSZ7tC9rJ9p0XhwlheZgP4pLeULw+aKQE6+6QxTKWszTWn2pjG
F0FcFeoretiasPA+npbu+aGjokHK61gi6UAxZtZ0uR511PcryRn9Sdholb3Ck9GGcGHSXI4jyEYO
ADIOJjXo+SvJnyDCA6rn5K2KeKcjM7aSS8XakPEu97enzPzayVqbYk3rWgEEAHr/vOssngeihuyY
I42fg8r6rPThRgYVEonrrtq0CA02nKk+IgEmjB1hF+jyPlLRODsEwk9ff0HNKuJK0/68/V1vCYB5
V0MExvdgAvKAwT7/rkLH4SCguux0ytar3VXVdMe8+FIV448W75OCqkLcjvvRE20lfA7RWyyb57L4
jKrnC87FKz2Vfyqj+Xr7sy6Xs0pdjI5iN6QWN980JEi7JYxi2ZGEOyPJVt2QoQRrm6W/zcZPXB3z
YWF3v5ISmkISbZp0HKOzAYIzlUohf3GS09Amq4oTJMzicOWJkS3UPL7E0Fy1TwWKLZHy7HcbUQtt
tzUOXtksLLMrRxs+ChN82wBabXBDOR8UZC2jtht81elK19rIBraIBQ6e+3YoKgd9Z3GVZwIaj2jm
rlwz0/cCMvubQe7a3386DnwIWSNJ4xGKeersxinWkaFUKh8SWbk9IrUpoM9KrsxOrDshOlb+Qmbn
SmXrPOC0M7w7ZKOySnRPCFTHkPqV5m8M4WttNKvKhEkXber4qbbF+yLc5sbmdkuvRiZ5TllWxJ/r
Qt7BNZHVE4ZSd/yHzH/BfXidCTvBCbmHCh1kthT1MLSWla24RGS6sjcg3sF2B1gXDRRm4azRSuIK
qAbrDnbsCEoq6IB/61zu9GwO2PPaAS8zeVvmG6Vaea9sE1m5yeM9Kgn7QX0MQlgL8cYy+wU40+Vu
P30W9T04t5OIyWzwZTOosfXodEfQ5L1SHXIvQ6pUWqeZtnWrhTP1ynEHfQrnFSgLE09ibnnf+pLa
IWRrOLhYuMVDKW9IriAhPGzD8ANM7OS57B4z9eCHw70hLVwmL08C+H0sfpLCDL8+vwkppjSmgjAa
zqQAZnc5ZlNGjqjuaGZ/npo7DzWb4SIqjmUfdIajIwAsbOXoE+hoKjOPZn0f9u1St04/d76/n4eb
7e9Nl1KdtVrDqZXNpGilux/a8CFsPsTtz7g4GZ8Q7J+Eo3cjxYX8M2jKoV+gT179hIkhCEqG9N0F
DDJpMWKrFcOxjF2QHzP35MUP3dLOMb1tLhr6LspsEXVpPaJKqxpODzN8yD/5VOD1e/gT7b2a1QfS
uyH4KzRa3MeoWSr0XZ5XE11MYZmAtYdXNOtlQEbIoMYK9FMEDin6K1kO7MjA32VFdj8s1hayquOq
LhRQV0EdRdljUUn95yD38mI1+oLgHYyg6b4VeDN97ofCNA5Dr5d48fSNdNdOXhXkuD1Uk1MxRquk
DfzU3aN2JOJEPMajuWoiYOjr1uuMX2iQaok9Vmp51BQlS2yEycuPJjbyX1R/wGh2nNKdrIXR2IU4
K3RsbVgB3UWNJzRbVc2pg+RCHxp2LaDO3US1ENuo+cbfa/SOR+T/y/QOpfvkF5RflH87sXG7dRro
7UtHZTWxVU3xG8TTWtFdRXqSfUG/qeFFpmXCMcHtXV5VQBg0m9SxiTq2F/fWoYd+BYXIb5LqQUIS
lrHqejK17hAPP8qkQ1UIGnUfPkbYg4/sfZ8bVAfHlVpp8UMkxTESx6WbrFG87SLMJsy4n0wshIdR
RG1z1VFNqNaoWMbRutPG7oeu+xXUpKTl4Y8mmkbVQMC4ZyOFylDuvNQPEltJiMNZl7MniY2WFdsg
U1uEDZKsVT4OlRo/DC5oyYV3/JXdyOTuY7AZASg15nVxzigoW0kYnCRPP4aUULzou2D0C1e/aUHM
FowFmAxkBQxLwOLy+amD40SB8I4VngRN+yy49ZPZBUs6BleWPqVv2JTI3Vms/tm6cBWp9dReIPOe
hHaLxEt3Z1r9umxfbp/eV9tCJJzULBgvcyxe33N5c/MwOok1JJePY/nx9u9fbce73582n3fXEgHu
VpqjbH2qQ8oLnr81g3vVhc2xREm6MvQ04O+GTA19F8jThVZnWkWn3qy2YsxboEbftrfEJa7GXFWG
Cy5AwneRpi95FynXhkxR8HY6RSvzsWxtMOjkonHw6WyR5MNKswt1n9q3+3FpnKZ+fhe0DXJdB94b
nSwj+mGJwqR1vwArniedLxo2n3OFFguKQAz9W78dfrlH9RA9NA/u5/Hr7cZcHysw5bwZeA3PAYle
oHLjForohKjywzAW+zzBGSZq3MPtOFeeJtNQ/R1oyi6+7zVyNCGCeNEpN5+T7zjOoDZfrGOQbSvt
DhDoY7obVutm4cl65Uw7izr9/V1U3mZq7YILPoWxLWMDvZK7FRbK6kO6g8Bzu4lTC+Z7kQSog0op
KkcXqhVukYMwcg3T4Ww74rUCxVpbNYp+N9ROnXwNkNa+HfDaRCTLPL0xNYWtdvbCCsIgdSnZWY7S
fcBoZ+iWeCtXA/CcZkMif4447HnvyWJb6bLXWk5lPajYo3j/ky7DGxSUKpsr0hAz6A3+K31cGq4L
x1e2XelZQHY+qJItzNNV/1EtxKV81LRu5mME9Ja6lcELif/vvEUSxsWKjE/PdEFPBsxQ1XUTfCq7
T3k7HCiz9MW6aT5Y2dYcPonUKtVk5VpbrcjtMFvYji9XHqm3qbDN+PFif3s/v5uaGbL8WZH3ggNI
0VbKHhA/thnhQiHiypOE9wiYZiBVEBrBa5y3OBYKo3DT0Dvd/xhO4RdNvxt3Wr8hJfOqunaVs+pu
z8rLJYdQ0xtWwATaQBPPAxqYKWL5EgcnHU8apOoQ79ilx/i3H2Cbl26DpbLElb3S4MAE3/OWa6NE
NwsoiH2fRtw0MgW3Gj/ZqdZn61Uj6ybZONrdjYb/OP5xXZAteipE8trlsoxk1ByqFhpKlulNG5wq
qj1rSFLJFtNIHGCUsjuB2UwPhoWfGEwB/4BLu/TRmqQ1bvf15RyavoG8NyBW6CdzC3WhTUgLVmNw
yoPBtPH6YPnUmXDINXdJJeVyWCfNXa5ZMgAniPmzXlYazY3TNkxPhrQyhU3drEjrYq7gjGN8H3t7
vII2txt3uVbPI87uK0aLsL4kThE/eNVq29+Fpz8U4WEMUX+D1AbJkCczFfvzqdN6QWIGuIGdShlw
yWq0Vqny4FlrfEpa3HF0Y2FtXDkFzwPOetGN8zGIAgIKkm3W3/VypSEuBIi8zvcYYrQuFOoD1gls
CKrtO3VgJ0vQ8msD+b7Ns25VJgXCSOMT0OpPMMkDFStrG9xxOZ/M+EU+3R7FK4khMMYkXiaxaHKS
c9P2pIrFFo5UeppqGtpDOTy1wnfXe5SalyS7b/LXKv+BoZL5u5dAzYFWySSkieKV0gf3CPKsYi+5
G0txYeVcIRxNn8XQk6+hCifOblhNGUfYP1l8VrIWvAcUrJOv0ncw0MZK/OF9qJJVudMeu0O1lR/G
PyzzT/OO4NyGDLQBYY3NDtawjqXC0MPsJDWYRY3rhs1/12M94EYPRfxo/HHygnA8XaZHBRD0t1n5
7qhJG/QAS0VIT7htvUQn2eSml3z08mh3e6yvdipqfWThefrRtGm/eheoqsp6COU4O3X1d1UFgeLe
YyC6wjHy6+9iY/0O3McY1LD2YAQZzL/7YuHReQmqQ3yVgi1UMkYVM4jZgi5zL+3ZxdSTbKeHfBvd
Jbv6Pt3X+3Db3/f7YOcdgHDsvWftIDvKMdpmW3kv7+Jdvl7oiinS2U1j9iWzlY49R19QllFPKYy1
9v+Qd2bLcetKun4i7uA83JKsSVJpLEuybhiWZHOeSZDg0/dXXrv3sUo+qui+7au1wrIFggATicx/
6B/SNvVjAZXJ4T+3Dv4xdnbjyQrbs+hM4Pw9y6/GPvnE5WhAn+55C+2quaqvi515Z9/pF9RYL9zd
cue9JPfTwdpEazPEDWh3DgT7+UQ+zp0CJHAvikkckR+3wQTdKFFi5m5re7P5YeoX3GV8Q8UheGPU
94O1pipyLrQeX+jppEFU02pTadhD0fs4aGs3zdymrXVv+fovtLSrsNzHVyCgbiO/vinObfVP62uo
HILHBOcI4GRPfRxOla6Ns4hi3z8XN/GLiYdY5ts3zZ7bLka56pk07tNZCEudPJG6MhB8nA1P9nUO
8ymPi9y7170VCj+FctmaATINGAt9vW//OhD0NKhAx+zttNiRywIiADCPe5n8iu6U6RfOJj5M3eQc
hOzTbek4oz8GOrkPDijpQ0BhRpOu+hmWM97wOEEiN9TtiPMMRkNfT+xzbDoZ8GR/9KLtu7FmZmIr
LsVT9dDu9e/Rerpyt/lNtulXyVX10zzXEvjLNGnla0ctCcuEZHOSDUeNmuFnNUf3o+WnW+MyD+J4
c21/+3pyx7j6Ye9zff9zlJO4qxVRU07LFN2X/vop+Pp3f/6aT375yQ3CHWvcbCS/fLyWlu/cHKbb
aPQpELMvzgx1DAyf5gET9UgrpMV8WmVvi0yflcmI7tU7FQuxN29dPUTf1R3bHO2x6Mm7Xc5UvT/D
jQw69CiQIqIDzxlu/cfvOJLYEoyWFj+gqncJmnm+9LwVsuTrh3GrvnZ797p+skLr3PFwDA8nM6VZ
Tc0SY9AjUuxkWGtqLTxIk+ShNI+YxR6QN9jq4OiSvWrX/Zlz8S+7EKlJfF2Oralji+rjJNvO9dqp
SpMH0IQbB6Nf+GU3EZSaM3Wr4+/5OKvfeR6MNS5HiPaeBMWjxWK6KHlOwp7783stHiQ2rhJPu683
yqcoBYLDZQSgJVxH6Fd8nI85zW2s4vr5QAuAFus97UTd2H49xqd39nGM01LBrEcx7LK4eNDeqsYX
TwvOpVdV7ouzIuqfdv3JSCd7oasju417ZhMXvruxf3bI7T0lT1iM6FfpOvlpvc9nGk2f4sXJiMez
9I88TepYr6G8WDyIW29F2vn1m/tcczj59Sfn/zyYbpsZ/PrkUF/3AZDZ69zejs9hGVo032mDD2eC
1HHBP2y8kxFPwqynisWBwlk8tLxCeq+32bgmxVr23q3pnLs6HH/ZV4OdRFsRGRGeXQw2rV6nbwUa
5aF1t3KHiyh4v4uMM0Hxb1NDFIqslv41oJuTqWn66LVar7NWNUbcPmbj7ZscA3dLR9+pziwd9IPP
kzui6YD5HHFhxMaTraFh0ExLhbVL7G4JskWYz0nuNkT8gsKAX0ypXkKoxKoW08d4eTK61jPRQ5az
Vpu+AIaHCWCLMJN9a+uVVuLxohR5Z4e5mbSlwbUX9Pova6R2qQeKFnuLi87d4iDvxZ7x8l0qUwHD
A1nny7Jqyrz3EVZzonh80CZ0zfB1TVHOpYWHD7WNKcqDEqej3g0PgoiryMArXK3AnjxBnMFo+22N
+VoepMpUT7d2FyvY+0Uu3qpN42RHwJmOFbPSNWZ6ay6ttNd27+pN0EWp1l64Il2qbxoO9Eji0n5y
kVwZB9fH/rzBsiqZrQZBnCm2g2GIRRVinVibz27VHt3sek3jEGvslL5cKbuZu2zTYLBdT+SqYTbY
+Kj2yjir/NV2SAq/Qz5f/mAjp84z7LhluM6qCNWfrtXcZo17c2FfeakulYc6kUuPjELa/1JsFLC3
KQbHq6hn4oFlTs1l6qkJjfLGXpDephrU4UNr/JK9PV7nqWiQ+V8ykE80WS3O8aRH22MYsSD0Z9kr
+Qo/eLh6bZ7ZIrCk0CBETkmn78sR98MAz0lxTx/XQe4m8TIzxHmvi0F96XkbYv/xK6kdWB65EWMh
3wq1+qVhbI9vpsD3JBC2FcnVYmJUHaT27LSIurfmGFSO2h2NIJsc15vF4oaYSC+/bLLMXVdOkV5n
UTffpHJCMGJMupdU6Yt7NzVT6G1eh70iMkviccJmFE3zImlrqHeLe9tlGLD6Ro3UE9V4Tf4cZn0C
9YTow76LRuxOlkimagBneNY3umEWWAKaw1BcOQj/juFYuNXLYKrKZVmjixPWutZ+05Q4/66pg/vE
88QCCksv0rBS7MgJraxesKqBtRfiHqG2vgQV4vh6UlrNujOqIr50I8r2q3bq8E3PUq/am11h/2jc
2pIXZZuPG3xle/xq04JXTLehaXxJA+fBMqoqDdu6kq9NZhzsuBb7XMHjZGNNmlpg+6yNlzRjBZrK
Lfs/sIfeeV8KGER+Iwx9M1dO/jZ0UQ9dI+7jxJ+KcRZhFxtY+DrAszaqM6apX8xD4ayrrKHkP6V9
IdeWEy0vGClJzkK1adBRxaVvCiLHiFWfHlJ7Lyfbg74fiSH1xVhO2wVoFyQ9W5OYt/WJm4eGmqnv
Yuw8FqsrhwLbHRcZ6MQ0u7XTs6MxZY1+DEXM86INcJTG93QsmMU8WZFf/JagAe9rjf6QR/mt7o0l
8JohH6GixQlYTkdxpzyoPaSMg8WC+71vqgjAHbzvhqu2NBsjGHEqfGtsoas3LYFnCqxooDqbVHzX
DbfawJywJ1553HyU+yo+mkfPOVagF1YcdYZvKxDTiIslmu/5VEgZxIMnRajHky6wzYmmdtc0fW4F
U1kNzzVx9naUbk5xZzzaJ04KRjjB0DXZN8+tMhEWRdW+Ws3k3WvNUvXoFSnl6zDn4peCbstLXpQZ
5kA9vqloLHqR5VNNk7cKqlxvBU7LBUTWBXNhZe7Mbz2iCosfz4lBlU0I4deyHjCzdzLQD6kclPc5
aePXQu/0mZ8tmrHS5izeCCNqJWaoWuEFIxo7byWYiEM2mSlHNuIokx8ZE4Ok0TKRcpn68v1IGCy2
41g8mrWhuNsKBas7UTlo4qOD3G9whpzFdTV3KnVFT3EfhKeYEiiE0R8F3RpyNldtJz5KjFTw58rQ
yaZX0I/pJiEwY3Pft8XL6CzY/mGZOTwt5TK0q5rq6L2UmMn6rh1rg0+BTxaBkVc28vTMlkWpKxsx
smh2gmTytDnUgBFrALJGc95GdZ48RWU8dD6fs/ncx1N+qCazqHHuAkLoG5VsBSKLqsz81CqV3ifa
jfXWbBoPVWTNG181rbR+YACrftfSDklYq5MWIHfnaIpcOQaGoz0enw+5Fbev0zSIy24Y+42bGco1
DrkCdhtZ7RDUwCMKv+bkSG6hBIJU9fpMlpBNx1as+s4YblV7XvART/FYv46jBqnmyKu1cTc7dn3p
LgP10bmuuqM+eZS4QZL0vcBLpXFtv4l7Qoiqj0sbVGU0lCvImhUGuYPmHNS6VxSEbnP+YJTwLwFo
WjOez3MGU4WthtSkLrQlRXcI6PGtnXBbCwmlI7CdipMtBI+RXAlLwtrWRR13Yawo2A833czhrZaF
5QZ6SW39tpGZNMLS1PNDrCzdW51oylvcAy8KqWlMP62k5FCIKqXyfBRrRnPTwMfYpHMeX5RDDuyl
0Rb9GU9D/AhUU1j3SVsNUNijViBSloKMzxurdlY2vexxVdR5+q1sPMojZbM8LF6Pq3eqaZlfJ6MI
3ETt7jRvwqJ20eoq243LYO8cemiPjYcFZVDbtamtagQKngBWQ/lqCk9uHVm71koaY6X6S4q5e6DU
SAr4SqUi5QEChSJG23VApdoIAfFWSRokVNigeqj05livvBxzaiUesDcuTOESaToo5BT/OuupSRKv
DSPLaWNmZTfljoQq+tapDtorXZ9aD4M1zw+Jy5WEWqquxoBp7OFdwUVT+LkQtBE8LN+ZUldr6sqx
B/UmixZAKn2UlmtPiZZre8q7YR9RCZ4Q+eC2geOPOd4WZkZeqXjdBKCuHym96GVXPOXlVESXboGx
RdBnhRqWGZqvV2MSe+naKzvxi0pVL4MJ0NW+RbD4rVZLSKa1MmX3RVKjBeqWwnnoJvyXfbUaEHhJ
yxa/4IwU1wgWW60PVluKftu0SkmSkTcpJrheV903ZozaTKVW/a9KE81rGsuJ/oCwNBmgJdCTfU29
++BZE5FBkwjDroRVds6KS+58A9pJTj4m6XgHJWOjYJtbtSOCHBTGlwBzeYYxPLPZxFrulYGFkPW7
ii/zj1zpypFY3lSlb0P7uZjNDtOmbJnMF21q+6MjRu8uoTebWBZEZYLOoD3q0yUxE9MYWSfihtNC
5CvRaHQ5NYKYspFaCSLfmqLcZeMIHLjGjDTosqkUapTYEti8ZeqL61Rk7zYNxXI9qH3/iqLIxM2Z
SS4hrWycyvXJ7HAzVHO2ttYZImxHNtWq7FX5c7H4DtieXvVeRIp0171ELncbt72NcKkx2uPK0Zvq
SMRpuB7lVebtQIWZle9aJd2N0lazhKJbXMuw7erhJYlnu98b4zyAl9Cj6GLGG/wRnFja4yBeu9Tp
SssTa5dFB1jclK64sjFpXsg+Y68PDNnY9XpJ2/xu6EoR7wwh+yGoMmeYgypX43fUksdDKjTjh4cR
AFY4cTshJhoL55pyCVQC/l+v987U2crOsnqh87YgSLmwB0XQyqiv9zFVt+JymTw12i+OMd3mE4k1
jgmI76ldjWpaNLqwXwthGhtbWFFCqomdTtCmGV9L4wz9vNX03jpwZUVWN6VJooPwayVc+mTmTEN2
ARuvaMYBwTKUfvEdKWGCQb2dxlvR9G381njSdbYeOUD5bRKjMrzikS3L204URbGPe6WC2wyqb7Rv
+nQoxR6MZGPHfpGYg7ODBqSXYEnrRYEboZPIEK/zKVTVMp0DD3H8HoNxYzTW/HFlXsqpqsmERkff
qxF5Xoh2yZKArtaG9zHWsoNhNMV92cdHxeAmNRWOnajqAlUncV+1em+X13D4KtKQyKI6o3ovubC1
ZDOxfK+EnfRdymjWd5U2eO22bwp2k9paXn2RFIllBO1U5lFgxG7x1hXa5Uwu2YTJgBH7RhOOyU6h
af5Gbby96qvo33Cl/2tez7A+uFf//72eHzGHrrv0xweT53/+0X+bPHv/Io/HyJGO6tGc+T8ez6b6
Lw+JMtAQGMv8Iyvx3x7PhvGvo7IzRUDsZRFyODJS/uPx7P0LLB3UXIxkrf+JvfPn4gg0JGI4WHu2
LoDpj/WDZEa1bIrz6cFVkuyGYNeHegtl84/XcftPseVPg+PPBUB0u0gxjvInoPtPTRASdVDaKanI
scpQWCuLJvLlUN8u5t3X43wulDEO7WHq0UfRzVNZbNOSRZGR1zw4+ZXGvWZUKD58/3qMv86FQI9Y
gMZLO8VdA+TldswZ8NA+lnJVN+h6mFdTgZK+sft6pM+NQfM4nf831LHm+Ufdj2SFDaAt5sOwnvMX
84X0gTa8Z7yVmN/kOwvbrCK/nDjYAAFqd2gT+d1j3+1IfG0ILFdFsfr6iT7tliNJ5egDrpqUjOhs
fXwgMx9mSGTcbBMn97XmCVD91wN8quICW4OBROWb9o9hnw7QpTUsV0OLDz2cqUNXE/m6aY6DijvG
2iVjCxCENO+FlxjnSmk8+ocq4XFkvgWgzzTeyeg/Ti0x0lgsaJMenHrn0ktoqUX+L7SIf49Cqx0t
IBoJ+snnFkVIZmUZ87PaBAWQVefC6YVklm2wGt7ZTh4Sl4f4TE3yb28V1jmxAt28YzT5ODcDIPGA
XkJ8AIBNLrcHhYRL0DHF3mjZmwGi/etV/PQZYjuCNj3a2TBjdcibH8dT9HQgfTCzQ2Vd4SEhrfdI
nqtaf57T0YoLagfNXMMCIfhxjGLMsjbTu+IgcL+VDebKVSDk6lg7EvcQUs9M6fPO/zjcccp/fIrS
G2IjLfriYKN2Mhvk8Xnw9Uv7TIvkrYH7Q6RJRw0U4aSPQ2S6k429ZeaH3ribR3gQXK9X8XSvGFdm
pa0sgAlRqe5qmPWdtc566VfmGNbd3dyQzNXw885Uzv+2jHwRiNbxXFwYT15xp5fjpIMPOdhRM4bE
U7SsiyJfoZnFUfif4/Iv58PnFgRz54CDfw7xGI2dk6FQj5dx3A7lIa8v50peeZHiJ4u5i9U01Iv3
WlsjP1f5MkZw8VtCadaYzhwdnzuLJ49wssINfmfNkLblAWqL1ANZx83PzKW6g6dpRaJOTj4gmBYm
zrBcqXMzPFeWPsPcEnH5UJguyv4QKCjR0VQz0E1Tiree60p75lv+20bEQwRsEAUWQuXJt2ypVMYx
YS4PjWtdeLN44MJ6rl/3lzHQRwSqjLYfMDvn2HT4Y7M3CH3GlmaXB5fS4QaIUBx4tfDObK/P6Lrf
cmiOCz5RA9N3inX1qPhUsmuqQwQD+MZTOv3ZizIwvPXSl1WgqcJ2/RgK0rLuxUIEMRelMH3yaEqg
th1nm7a/9ySylAGJ7xGSnHh9cuYpPx/ClkXMtCGSgRuleHvyMobIkXHjOuKgNoEbd37SpThtLXdt
/HPI1hOIJEARYpfp6YOSUFAYk1D2h3hMAik2cRQaysozaMfAL5zP7IXfTc2PhxbPxlFMGxcpBaQO
Pi6UuqhtYSvddFDabRvTI4leR5VIkN0f7SejZSurfpVbLTr/61RJd5EAOqX5Vdn6Sh2Uz7P3DFvJ
gvNdrG1rlZTbIvk1pv7k3rijueJvj90eUZkUApJHiyCZAxtnsZouirNSVHLF5lkx1721b5s+VKO3
Sq1XyXX6sxSbLn+1s2dKkT0r+nW4+Bz72SxHZjvs8aP+10mkHFNlyIRmTYeSNrlf2cJeqWOhrs0s
/dWb7bwSukvdmsbI1+P+1iI9ed8AAUnTj6co2d/Jwaal1LgH1QWNNT9FFoIZ6rqOd3V1L+t7Nb01
HD+NHr35MVWMgC5642mr5sZ4tXe6clFeqQ9UhjPXDbLrWQZNHFjaTdIDKNyZl6a7tuxQ20vqHdp8
58hVs0qpmK+dbOA66s/72t4gvNUa37yfuhd+PbHPbUROHaDJfIou4r5Azz9uJGrRcy6TaDqItPK1
9dSu8/Y294I+pvXklRtpX8k4NIHYX9k7O/khHqkTdcqtpSIP/ayI0KmDyN2y9HuZrBbKH+W+MkEe
h3R3jAjT1ZZ1CuRwSd8pOQMK+YxZPXn6Y8r+R7yiwDk5UadMBzXHUwK0S2feeOa2twPH3CTLfmwR
DUhD584K7EsrfrCdfdtha51t3GvqwUl+DjD6idmNUy/5D+1Y9F5pyZ2eZ3kpCsdYjOnQLNAJC2Pt
LY89Ruudiz9pFTSie6Du2ptBZH2jY/j1an6CAJ2OfnqUDe2IMaLG+xDhUmVhizZqVKd+Y+6awQxs
Z9vl+iWV6jPjHt/zn5/H73F/K3qD0lG5I3xcB7orCIm79XwY5BpHZjzv/aVetlrWrMz8OpG/OjTP
4myrzpeUiMLWc+4rs9oM7B3xPoxnNvUnSYPfj4P8P+14UHD2p+jYiikVejsfljaU1aVDU8GrV5TY
FOsu1m6lr2d16J5luZ1Gp9NhT6JTamrwdolCB0UdVi69WNqkYr5q6cZ32VbKZwUhVWPn1tNrHcrs
ZgJjOihwQasfUOuH6tuZVdH/tip/vIbjz//4Osw4Rs2BjuvBeUPebunu2mVbKy/iF83ifHngEjlu
5//pJ/nPS0A5TAUuBav05KboEE0UOY7zIe4e8+jBoaqq6bSi3/JmrdgH52jVHWKbatX7przo2kCP
9kp/n2l3HRAeLtPxmWv7b1uZT5sTxOm/n+h0NyxozreIfMwH9YJ8xjFBIc2bWLc2ffOSud8NZ91S
bMsKv1EevBQ8FE/W7/KFWugevaqyvZ01FEaTgyE3tnnjpu2ZC8Dxq/zqAU/2Da15VwWuMNPHM54b
T0k26ZhcKpW+nIsPx2h+OhJYLOSLwMPiw3MSLy2a9q4Ra/OhnCg2roStBKKjzhqh+06nSJk3yYy3
IpXSZV1Z7c+Bm/pNl030TsdqT/qFZsuMtxbUrHGbFN0Z2tdp+nncOw4erw6lAJgep1IkmafMVUbv
/lDkFa/bqsydG9vFufDwt/f95zAn34WddQbtQt5Crlwp5Xe3/LlEL/aLjsCdQWNBcC5ss+t6ftDl
NUX3c5jCv4WJP4c/CZaUmYvUKBjees6mjQB6r/mqcZ+bP5Tp+esQ8JuL/GnB4dEhvoVoKsq8H0OA
AI5l99xWSOi/F+7NAMqhrsSqzrYA/6bs0rElllTpDbT7sKu/28MPSR63VDuQ24FbX+bJz7pd2eXa
nC+5JZGg3y/VJu+taxdPzd6dgka57Yd2B3rgYjKn4Bw9/W8nC129o1ALwsLOKc65obOSW2zMw4xo
KUieus1WbixJSKZmyEJydE551FjP7JHfVZ9PL+6PcU9eHLjFwTZzez70eu1HIkyraW0BSjCjW6cI
cjNfT8qTRndK7EdvN8U0vjz/SBaYrDCxn8u8Bs4z0YffK9XlWUvmY0T49HQOYDNqE+TDp9L5hWv1
5iKc+dDhI2mn70VzbRVh4XKw7agIOpPidxcRKgVfb6dPV6LfH6iHoxHQfejvp0RTbCsnK4tZDSsR
64y6BKWnSzuS9PGqMPKkjzhMaBSYBlx2qMdq+6Y5ZD1WfPimc7soF+PSicEdYBh/0UzNuTTkL68F
8L0J1uTIteV+dLLb7amiYuGOh26+LulFNum9ngSziWwtFuGGPMSNP8kr60y5FjDw5/VwYWVTjKKW
jqbTSQSfa71ujY73YjhOYvqtplbXizlpezAs+p1Jw+dHbIrsrXVrU/cByeQhVRexjxRl+CmhKFD8
K9vlJz6rW2OQ6WU3sQTAhErtpata7XqxzO7NTITu+fPoxJcwGhQXkObw6taG823y6uhmmQbnsaum
BucnRtB9tY/Ti04W6qUe20uPa10vD1TpdfAhJtdSbVyqQzIamRVkNg0BeuKAAn1LBdgk6dNx455r
BV91SxRP5FSscQEBNkH/3hzeqdykBwF9s1Jmqe+GwVbGQBtEmoU6Th2PS6QryaooNT2rfKcta9lc
ZR0WKrFfxc14kRj8k1BK3URgiHrAu1IYkf1LMStl2c+okLRXNJGnZV1TAIIGO3ol8jwIYEfXhTEo
oOqgS73KUbHyIDeMbghhJyyWL1OwzIHeK0ZzAQeF+CBzA20P0eSwBjQ7saGz92lmXZu1W5e73qss
XNybFHxtxaafkFc2GvxDl2wGsiB6Q10JPMPRJGtzt9yQ3EqEHzEgFWWoNkfEdiBBlaUShIY6pN+B
DU0ZCuigHVuQgXk72kEF0+aua+qSrnxdHEGCHRISQR0LdIdQXUntTT0myuPMQfxrakfj5wjg7ntV
ZGCDcqFQDs9i2pAkBokMstFNZl8fkRXxnXJuNQAwkvIkC9o85JHqcd9QKw2YDk7Mj7idgE8YGmV6
IPZ3rW/ak3nfwVRpgsasbc83lbjutonjqtGlYaco5kaDoQW1OW6OyMRlVbUNLeOiaLjoRnBkawYU
lR54Ua3rPiaQ0eIfJzQHYrEddMyakQDY2uo0UbBTKHRbs0i/TzGVzgCDxXr0axtAJAgWV1FDo9Fy
hDWdrH1FxnyYV83c2AUgl1bv8JLNmX0sLGsMozxP3lTFMZugH4S2S/H0kODzGtbXnhwcRDhdc8CR
ZdcbK1HZ2g6AFsIwepe0t05fOMmKPkfyOFajTlXDyqpbTxcV0lf2QqZKZSq6acCAvojBaxKQbO2Y
goQ9ItymqbS+uXXUZWjAx8a3PKeXECaRbkBBNAfa9QY04z6wc637YcbaaPvoqKT3HruBL1Jzjxag
kxVzxwbhB6LWQHZqyvtl8AeIPBtI5tFrHzfKsJ37Pn+LI9e88MrcMwJQMNm0ium0F6jTluqd25jt
bZOLul6Rx423vWWxxHnr1ZVfZ1YUXdkmXPjIkLNYZfFcQ/ErRnNv1hl3EqeK+yupatRUZy/zfgCI
Gr4phbPc1PSkLJxzgeD4ZeKqlzTDABIqgEbuGi3pZqBAKRZ9agTdsgeOuhZF4yLUu3R5QB2quoXN
nwGEmtLhyWsMKvTTZLW7Lo4Qe1LA2fwc1SV/HtOofLFNpe1CD22QH9LqTOMqL5ZGv010x/0R5Y4D
EVsrk8D2yrFEz4Wf+sIRPYCn3Bm3QyIGERRLXYAOXKwXBUx2H8boIo2rMc0LfHErPQLdok9qGKd6
nAWt4s7xRVH2tcsrbRs0SJf40BZQx2E2Td6mLxoE/T0B8BcMYoO3bzKV0ysHG3foHrjzL0QWCqrR
Ua9e65piSV8WPdAYpKANP1cGQ/WjQcTYzIFL9dPUUp4IA+pFiqgRQOKlG1YdCL4FhFGvXQvYGZXf
u4Z8H10rGQKNhs1hsRXlmZ3vspRUpe9AxaAKCIgGfcBZqb1n2c7qYw9ml6afYuM1iW4ThUmAiI+6
9MoL1UrGjiAWaT87R8kOXeNGb6pVe98QlYn3ej8aP7Si1m9HQel9VScmKX9feUt5WSOKvlu0yf0V
lSORIp1n86qmG5AHeM4sz/moorjUe0u/93JTLr6LMTgo86aJH7HZKsHKZY73PeuS+ZvhlYCoYAZP
1+itxS+OKHrVHyqR30kgC/2qihyn9YtlwYc0k5lQ4Vi3lBDsVLnRkyZ9XuyprkPeV6QFVr0gRBfP
ikE65qXduw4g+87RS3grZkx53lfrApCivWh27g9jrrGQ7ljpiI3jaBpMQxLfTVpCp1TEjYxhHxgD
FEBzyOytYuSqTYjJ7HsRZY0FwwcFhLGW3U8ad833to2a+5EWzvMyp8tVZBKWkHLuNxFQELwOR5p5
AIMz3oSYrD2Ka80rWhTzj64orDtFaXvKIhx0OSvquGwaoCwjyHXONeAzOVIPvWe+Jd1gPwIpz/V1
k7jOxVS1AihuqpU7a1HBUVqKC0LEs2r2L5o2gDRNGGv7CQSZseljh1Wy9QblyLhUMUVeOmyygjyK
ZRXA8Bt2qlm2Lx0ETAytfmP3q2Rx8p35D6gfuHleqBfz5ExjDJ5XWuD+nd8kgOwfRoAoczd/tIqm
Mhvf+jdnIEVE6Hb8h00AvHKGW2DUo1G9qIJm/cowoKWtCK6yuYShVmU3Rg1ILuz7xpGE2sgdNprC
2vkLmKBDAbywA/4tu4MDo0EG42TPFFOsqOfmIlt738VtSmQr9MINgemq0U6gE3KTqKZlhJoadf0G
OYdpuolGva6CtmzbcSe58t2Mk+NFQUH/2dyk6ZjKTVXaXg+GusvGi7oqB+8m4Tq8d7rec9YWJ1RS
+aPWcYpM2jz/GJvBzVemOio3FSpnOsfroJih7g0R/tuySKMw0bO2v6g8GAABUKxqh95huzZLduUR
QG6jE4ATqRrWroy3dinNtVYjJcfprLn4NtUj6u6mnMx5Z8RSfAMNFFHOF2W2FwUh7EGUU31tG8M0
h3i5K3lQJq31y+oqr1qBgtR+Fc4MM3MoB0Lr7MmjnA4I+ywoBm95nclsPSwcNKvYYkWa3NZ6ninX
yZCbGNZFcXsnHJm/cRLZ+Uq1oSsoTkEMr7S0ln7Rx1JdLaoeo16eT/kdaQNMaU9ZfC2OWlpz2RwD
HM6tdJVE6ohsrxFnOyCfqbta3GV8Lkc7sv1SmPnN3ENa8brBlGHpuMmLkxZzv0mrerzVYprWYdwN
6r1lZPKVo9hYJUPiwssguy1Dqc4TlATglFoYi4EKdJkmc7tiw8YzoIw6HjFfSazHDgR65ie2qLcA
o5wQq+PuXUvoGGC1aFatPydu8uSCmtKDWY2jbZQ3+ptOwClCB88eILOeRGKPrlzTYYBk2C+xowKC
niajjf2Gfl9LhQ+E3EpZ6uhHZujkhOBVbWttmr1zy260Jt8d6iwKnKYCjmvF+nCngbpPrrQ0n5c1
NwLNXGlTjNfavIztvlc707pJ08arw0QUw51T9XhQlR0ZFwJdZZJfuCTglc/doX3LZR69ABWuv4MI
JmF0hXg3tBF4dSXG5sZZ0vmWXDP/kQHH/946JshRqx8iNzTKXsy+KmuoC2aH40qQIufwjQC+kG5V
Sn6jJKqHZQ1ndZA06vwEJFN9z0rLFQAEa29vJS2uPiNwxpcMn4f/Iu/LliPHlSx/pa3feY37Mjbd
Zs01VkkhhdYXmlIpkeC+b18/h8q6lREITsCy5nHKqu6teshwAnA4APfj5zzXuN4XlpYP3KaSw5gH
kSlY792kyGUOYiYEmES9KpvcTkeVK7CzeBHS7ZGEudV6WXwcmnjicfvoeND/S2r2IAIvfNO0Khc5
gyJ0xIv7akruFU1rx305ltWLnEbDrQ7scGaKYLCG1js49w6kzYE2zrIEuxD0zqliF3wHefJK1vqb
EN0PnSepefPYF1VbW34zDneDweU/SqRwIdEWN/KaC3SIfqV+J62aalD6PTgBp5+ZMsnEVsFZ+OP6
y3ohzYG+Y8AZUIEBbIIWA020Mkv0muuOE452Ifcm1avBADhkqSP1jFf8nIGlkgewhbz4jOMB7oV6
JRtGCgFJWe+O8nBboITc9U8x56rirtO3eDnI99eHtlSU0BUVCb2ZgEcEvSn1Kpc5TJsgdccxbvMH
0OeJTgG7rgaALA/1HIgCaOWBIB/wgN4MbZNkOBavf8NCyg2K3LNwJj4CGCa6LiIn6KQgRne810PR
bFsZtwUv534mU2UlLMEtaSGNieeggGujBqojiRZ/htBDy+Fo6Y+xOs55AIW7TzSwWyJqogGtB0Zl
A4bKEdemarTBgw3g9YCyd5qHSmxyk15+cqo0Wp3I/QTmTd7ERV64rRbpFrRx2m1L9MdYDCUkbEfV
wgmurjq/wFFnICGmaUbjSJX+Dkw0hDLbUHC5PiGOPDay2eIa4Mr8iLowLoHIWSlSOTFamJc8GXkz
MKZANxfwHGqqh5AvwdYTo6CYZM8Kgp3M/dD6Q1fe1NLj9VVdKrbpgC8p+AsNkqiGn3tWoje4FYd5
f5R9x5DXUe6vDZQdM4Tsov/qkhyaV+nziPanVOPMcWIJnl1AR5APwweA11LAgGWN5gYrEFQmDQjH
Yym7/qB7LcBdInKsIGSV+mlbTeuMbFJAmFX5g28f8jZz9VJF794LmL4YlZclHweQE9wFUHACRJGq
5CrZpHSyUgAS4L+V7cdo3KJvsFJNLb/Bq/CfzDzK4aAKAtTrgmY3qAaxyMWuP0o+9yHpXuR7eYGc
aLDJk9oDPZw9toOLZkcTqsO2CETm9Q9YimG4rPxtf96CJ6WtUVNwgmZtfxSb6MekASqvqSbaYG7V
j44rrCSwWpHRi32BWvlebAlTDL8Gjxi92FPRNC3g2wAfoGofrct2pySg973l90IDiXMLNLxmVWyF
CDF0srP9xEIqLtU1MeLfX0D5O9dneP9F+IKRq1cCejj5EklOFaz9w9zPZAnzi6wLXQhGpop3fcYX
iiZntqkZn1uQo0jFjEejcDMIELZLjZ3SqgwClUUvPhkiFT6qNoUs5byjJIjcKglSOUrmglaz9D28
6m+0TH65Pq5lg0BV4fgFnYpKjYvzK53rAENCZfK1xM05fsiQqRjvJeA57OumLtYPPFVnKOU5dp54
bZpOcln2g/zwEr+jAZ7ch27ynD3BZ9/j539iCy4LLY/ZYb5j54ktNCoYEx9JQF4/SUfRki3iCAdt
z+3BgecwbNFlxe9xndiibhSaMKB+5AMZLR5S3OiQFbsbU9C3W+BVdmpgl1Nb2qgf0+igbnPd9kWh
hrZNrZ9UTG3Nx4r8sO2tF8MMVm+yM5m5FdrEGqzX+vj+/jWaD2CIZli+iAe0ZcpVNVkGVWIIy121
4sEJd6vdg0jaM5sN2SGbcNfdqL7NsczS/kpbpcJ8UKpZ3IRYV1wCVFO3o/dgHa6uT+rFwUoboRyV
l7NJ0yYRRvbFQ7H+4a9jDyIMa8OLHOJeN8ZynnnAJ45qFGUiRID1P9jlYd09cX8KLEfdE1dPaI6o
s7oA3YFQhkYQxxW6PBVzcpHJXxleZcasnT17+OmdGhN2ZoWKzF05SKOcGvJDFTrB1r+7MyePe1O8
6QsV5dCsA5bzLbjBmUFqy9UhmWS8x9Dw8FAdXQkZhC3/Kt9lW3RR2ropWdVj6BhI3d4xbc+Lf22s
1I6DllSV+Xj5Pehebu4GhxVN6CoePZfUviokDsD/DL9f7ThT2/q7xvFv4XlevR296753EZG/z3Q0
gAITgfh/IZpK0D8nEh44yj777MleDTUkzQGRt9N4l0D7wne/8uaLYXR2htMJ/GVUQvkUJw5Q8vPl
5sTju7zJ+KbD5akdrVHvHclVZC9Bv35rcYbZKSu9bdZtswo/rxv+LpZfMSxTqNGiNPQkV3rcYKa1
EN4Tf3ic0PXdgLagwmUxxOsdqQqTJ085F2yTbN33e+S8VgaqqH0TWRMp1pF8RCml5B9EwO1AxAA2
ysEHkgg99bG80run699MRwdqrmhISF32zdDmmCsVDfhrJJHMoF+h+sd4IC5NDQjqgaUV0QuFRzHl
dOHQ5+0k1cDgIK/hhk7WWlIN3o0nX/G+mwDtBAkfNT0kP+pHozpyWeZIExjrDP9O5PYAi6j5nhek
TXWjtnfD5PXSagCU5Pps0Lses2GI0G7BjVtAsxNNhglNylAouHk2vHTaDP5BkdYlSexRnikSGMYu
mNh+WYM2AhoB8KYQqI0uF1KDvnMZl+zowedrtJ7XXoLcSIbCESpedt3cIvuuNWtITFv+gKxNCcSv
Vt1WfrVBK8geySnGNy1PwO9PopYpQn20mEoe8MqktkpedcbsPdgEnoKcVdKzVO5Z1mbnPNmoPpkG
sHYouBsCbIw2XTTbCzwkmT74FM20XcRwwqVohOUFHBc9fyjD0zACJetEwO8x4ZksrwVwa2R5NO2E
BOeb2TWiZun9GL8CAP2p5L12RA5HeAdBDwtWSwf473UHRgzfALpm8JafD7uTixZtVhh2UR5C8Z63
ejTkqkFgySIDOXFx0aBN0etZDrlRSSpmuNRuSxCAvpRda4+k3vHchnxUih3tfZThfZZa9sXt7Zdl
EDLPaBZgVqkrTj1kRTTqAD7z40ono4te79waALhuX4PWg+5YC94G1AZMYFvtKntn6S/Ok0jF4jn5
9rd96hCQYt+vKqg9HbU219HY38umMUQsvq0l8CP64mTgUtBoKoCl5XwtS9TfppQAmavcgj/gBSMS
7ut01Wj7SfDSwswSjPFeg2AG0kFiv5vie6FyGzRTx60N3fZJseNblO+sjAlPXXSzk0+jZiDwx7Qd
tXg4isnN0FhJrSAbbXIoXVYvUeThuYkOgvvypakbU5rQ1HBjtPcNaGFerwfV2ccuVgLAQyRwZoyc
Su3yGs9aQycE4J0ufyFG+RNg9TB9v25kcbDo/JsxbOiQo2OpDlSPAnHI4ZgNAgcMHlAFPlqccJVy
cr/ZGYBOXDe46F+APqMui1QFOg7PFz5DObhP22g4ogoVbUA+Hr+PYZQxZLsW5+7ECnUNHQzJTzQB
VVspbuWd38vBtpBCCOcpjfFwfUDL0RE04LOQDLqJaQZISR6g+wkqr2MkQoQczXgCMmn+PigOMUAo
ernyg/tm/0/S1+jL+22WmkgfDHlEbeAeXLEn/FsOTStguLNbJTG79K4QPNaeXZzTE4NU+M1jXYhD
KAodtY6Mm3wYKidvu2qt6uRPWWS/gyDURMBap6roaKbG1nEDOvKkDFuQ6/1t5EvEKqpc3lU1Cjsg
VAJuJe6Y5Orzr15suBOr1ADTPKv1DGCSo9jnzrBSUIfnwBW2QktVle2VxAFuo+sdLmXtif+LC/0e
L3XclAmnJG1TAA5rAIKIPhfd6oDOAD5I+xm8dpAs04QH8EZc99zlBf1tlQowQotbiy8hBvNKcyvi
HgmMrc71jAizfKKhwoKE9MweSgumChXXQY4ZfpP6Dlrk6vbQREddBi3FOnU0MBGCRdtW4i3QYybo
QkbjzzP/AF7+2z6O1POIw4EfrW84DLPIAmSb0nwXa04zF/dA6XV9RpeAqGe2qJpS6oux0AZYSMKv
gtQATkFGbdQTS2IjrK6VYbIa3215nOQZmGVUzZaFuzp7Ner3Ultz7wH3JQ7QakOPp8y8Ny+8WfBx
hiDJ893i4n03+LkGQQTg+bk4dyOyi42bsoxeC+POiFbAPm4n/lWa7lN+EzUrv23tiKs3nL4rDVY7
EuNL6Acf4eRSF7tmOHZ4wcnokcp8V+HyQ4sr1T9akb8HTT/UfBXwNF6eH1CcK8vPBgqLsv7QpLe1
wjslWBZxiIsAFOl2gg2mYM1ATQmizBQtikif3Q6oCCdkK8SdJRKB8XWseZgj0slFnpOyrpMrHFO+
/CKOK7V9VbnEDL3rc7D0XADoGKFbAq89lCrOrdSNIUeAY6D15aZW7yQeFGdAOxLouG1SkVV7WhrS
qTFqBxA9bAYlHxFUtHJ4l0k3u5A82EBOCrsuTRXWHC7dYH61tomoLmkadZPUx0YSh9xHeHkP8h91
uOZ7CAGWmtf/uD6NS4bAyIBXOBSHeNzKzqfR55QexJ79eBzK0p4KbGyufSwq8BTm5FaXWWFzXhX6
NEIrsgTSEAMlAIWayDHGkxZl/vE45ZoXt4/9AIGYCQxk7UYytkYhbCTyZaCd9voolw6FU7OUSwZC
A3WPUBuPAIhr9YaUL3HsXjex5I+nJqjL2QSiuBxUl+Oxq1/67rYCfFMIXYJOaj0+VjHrdF1aN6Sz
BPRhoDsEFHzn68YRv4R8ADcegQu1yhhaYdpBbFd6j1YhFLqvj+3yegs6Egk3QbCv4XpGK3M0XaIk
6E8fjmiPQA+Z7PMbLh9Z6iOXm+zMikTvaD2OEhLwiOTGptHeJu2lyK3x/vpQLuft3AjlgIFeDVEY
wog8rsbK7cR36S0Hi1bMOJ8v3eGbwUVE6RJFcxQxz9cnRT9K3Zforqq0daiv0R3uxMEzbxgW2D7R
lMFIvH/3RJ9vrHN78+SeBF2gd0e+iyQ8PQfBGvQfuPUMotkPDii0ghpAh26dv4jkJzc+pcpWG0Fo
1YKqlwNGqkAmKVqFzUdIPmX0koybTC9WorwWoXSKk6RvAXhlrQNrfij/zXvgdbUe85Pmd+N0aFa1
3almLtpqwChyXhStAEUBhY8CKhgDpQmJ5nKAFS6MBwOm4mQvdSH4u5yqewDHjln27UPGe5Cg6gGX
7ePJRFtNJPPQI4jRZO41/Br0iEL2HmXvIRJSKRRSWMrYl26PNxZuLqC8h7yEQJ/lo46+k0lT/KPG
T64vrstK2ExfXNMzAtSSHVTxZ4U3bGGVppuo1BLUl0XNHXmjgFan/FFOgbZKs7RzChF0y9f32fcb
+9Qh6cIC5ZBpkY9pOXDyQ29F6+yu3Ael6dsVSiZgXn0MN+1zvWKYnPfuNZOUT0VGnpagUZYfeG/Y
Rbb5cadYeM7tWG23F4k0JGkFPPSxr/GmAz8VFamIkaS4lkjaQ/HCf2mQsUblFZSowB2DBtaJ7ZB1
4aOjFmSz0WQ19wOA0whpQmoyG0kKK2kUw+O44R2kYNeC0zMC1sKgYAM7BdotkGsU6dp8CQZNP/aV
8MitdE9zg43/ExxiG8HhV+GeYzjj4oBOjFHhsU91KUwyNTySm1vhOXvP3ZzlDfOZfuYN85ydmKDm
LOYjyC6D7vjYb8I7spKt7E44vEY35Vp3OVZqdf6xa8Yo1/OlEsk1GcYql1txq2inb8p9tYotkGKu
hANZC5toU7GUIi/Qft9+cTLGOcqeRH2wLRODdHJ4DNfyZtgNW3Vd72QXrJes2aQvbrQlKn+Yhe3E
cTkWLL45IjbKD5MFO/tyxVq3+YcuZ1IAex0Iygx0QZ0PKZOMRIl5KTwiE+6oG7AiryTPv4XGBCNa
zHNDGwIEFMqks4wAQuK5ITRd5mqsVuSYO5MrWpOd2Mq224KSfz1ZkgXeLpu4YCZdPTEMX06lrPPQ
AQGrIKTfoAh8brjNAf/1CxG9IvCV4F6BAFfypXnyllniYFgyqLmUIQ4eJB0sNXa3nkzfLZxnyUHu
nXG9vgz2OL1OhkSTaoV9jqa0eUho7glu3rq7DxcNk/vRDe+DV3RRMG47C35/bo9aO7AnT1zRwN4I
r+cszWnd1oY8DatuMFNGUk4CQyhZ87KGZklAhs/XKieAuyHTHx1Lp9olbmkl9lvn4hm9Ikimoal2
vBNv9dtyDS7dFZTd74ePnzMlOSOpxfwO6nURpXjDlQ2+o98ka9B0Wc1OPwACBwS3k7mgPvbIunfb
l3idPEU3hgdiHCt2tTVzpRdd6mRCqHQiSVK5VHQJpHO7FjKJtnCj3woOtC0emLngy5h6PvfUGRHq
pY5LBMZc2Ch/mlNtcffN88cr+i33lUdc3/GdiEGKcBl9wKknoXsNjx3cGemgMBQh0Xn527E4czJ/
qLb/kLp/fvqdW6FWM00yHL8GrATv8kbYigIU5/h7Rpi5PGLPjVArFadi3ilgljt2rlqZ0i60pu3k
W7oNhv9d876xokOxL9FWb143/M2ueB5YYRjJi3/zElJnYeELQPqP4CXkPXnje/ym/xbZq10C3cjW
873aq1a44zqapyJJmrv9isXpeZF7BuYeTHf8fEPjDfw7Nfh+0vVcRfvKsf2qb4Rtau2CdfkhPEZ7
4e76cJdinyHNFBqzNAzA0dQZDCoFkBRNaXasbPAA2QIOLH2t2jI0vI0N9MFWLNTmEo0fCjIo5klo
zEB2iHIfyMfInChk2bE2S+R+A8ew7pz3wltpd6wjZJ4nai1hCnkNYLpm8jhqLRWtK4vGzyGQad0x
kYzzd57+OC7PoMT4zZdB3dCw1UppypDCsysReGIbLxHTgPjrOtqj2053GQfvwkPw3B41mEzNNIJP
wtsfyIoHZbI78AS5hfeVeZmVef1q/IF/VsRFamDFrROPDd6kz5NfQ0awhni4BkwJNWS/UdW2DcEl
gRQxb/nYDL5XrcEbhf8HeULlAuQTbmyGi86nFDXRZ3BiymHAXK31o9z2xyZx96qKS6kRWvqLMz0+
1CuGMdpjMEK8Hn6DRihbJVf0cj0CVrFVTFZthz4R6N+mFlAV4Pp5i98Gx9PO91woO1+fqYU0Cr7+
BChAbeamEKIqUVD2TNaD2x1bZAHM2Gm92mrubhVXct9wLNj7COou9k2XrJB3Q0kSLQf56nD9U775
M6hFOyuFUhOpt3xWkQZFbICxOrdxxw2EeDze8x85N/SKFwAH3OHDjtb8pnbG8Tb3gt1zvB5d4611
g3WBO5HgQXfkK3xXNKtu1/jfznkgbmKxosRSawa+9XfRjfrWSkTzWUBQZMydftO4ooe3ls19qA/z
l2RfoLNzM++v9/7/b7Tnqihhuv7mcbXfm/f/+Mwa0ow37+nnf/3n82fdfFbZf/xPWzfVe0Lxn//6
03/xn4vGvyDdPD/ekcmH1Ay8t8ef/q//BCbhX/NDB8zgoHLEcYhd+28CdEH6F5AqBtRpIabG80Dk
nRCgK/8SDGSlZqIXpM/mP/ff//tj+F/BZ373y1dr6r9P+cmp0KChOifgC0CBgdwJuG6p3GshGbXU
6zm3VeNR9UZDGx4miEAwAhD9OPg2A7SejCs75CtBRHZ+ZwfWqpZqseW2UN+CPtNm0IqfRozGWWie
W2GEfqVe0NEfVpF98HCyMn+NmDVC0HaDXReJGmjFUqaHXEDTZDBxW13YVEJi9uqfaUnOY0NmCdcM
6NsDQkAjjGq9qtI61oytdpuUr4L4qMeQN3q8Poo5jJ5Engsj1AM1B8ikNWrD2DYdiEkESK3IXOWS
SozsKPLjFWQOQue6SepcpE3SL9U+DoOuAzvKNuDf+uxdQRN4wgio1OExmwDkGIBOHlUTcCBToR0q
wnXMySTccRwU/AJ09YutNQSHTmIhGRf8/MwSNX99HWWCOIXhrhV8gHPQqUaG5+vztbBEs1YB+pNQ
9QbeiDoJS70Th7SMwl1ftKHXTUhqxQFYHgJ1G/vFuAdknWecjUuj0qAJq4IoY2bBokbVAZrX4DII
k0HllWP/Wqka4y7NMEHLR3dVMJY5RP921ViFpqRVQAErLBgO9cT79oO5fRDRwQDvHd0hK0x+WxV+
G+5E8eAH3UaHHg34ZBq4QWZs9fKh0SVGSFocl6Ih7iKrBcDp7P0naTqhMCINb7Fwp8aVB6YqkN6N
KYsRc8m/8Qr52wh1tWz5sRQTCeMKoIISoMc+gFL1gTA7EuZ9QkUHDRgOvAhwmIAYixoMn/gV+Ijm
lvpbFXg6NLqOyW0HoRjoJHKlzPC6xdU6sUaNKgXxD6SlxnCXBqkntulGqPifaTgCCy7ZPjiIKujO
Kb3GiEffJc1ro6Q2mDCqHRf7sFuF93zZeLXR2kG5gQ5FKIovHXTh4kAxZy1L0rZWGm/D5DMIV2nt
Q1Tzra/2KfnoO9mcgmYf9J0J8BXEotzUiL1aUrwhb+xMB/MHMoDV+A8i3ekKUZGuAUhBTxM+3BV9
6AqZv8IU2iBzMZU/BFr+2ksnq0PFhF5p1FYZ4Qthe6j44qacwp9B9RwQNH5z6Pa/HvToB9wvc7ik
oLcdSW88Ss/3UYdW716bpFliDUSu+qrOv4z6TZgqcxrbV6nTjwFI2IbyhYvsFLJ0ySECGmquh+cg
S26zTdQdwKRmSVC91FHiAKrw+hcuHGMawBr//kA6ee1HbchXuoHID011l2+k6aYdeKCBJvA1Xze1
tN2RmoTiMxChc6//+VyMnRr6jTLAQcl7Df7wnntrRhnYFxYN+FLwOjWE6+Fp8CL8oApFK4S7JE8q
uwXZgdnKcrq+PpxFKzMJPgq1KK7RiYYIgOSYDNhvMX8M0dHdiX8ol/HtPJimvy1Qu4Lw0dRXHSYM
9FAmmHpNvTowr05LDgCApwhaG6ir4Bl8PlmgAhmnikzhzhcOwSitcr60wI23uj5Zi1aQcELRQkFh
hgbn5qTIJKRlEILh+lz3VExvffFnYONf0wU+BdQCIaUEPaHzkYhqzqsETIW7KNv7k2TFtRcpJeNg
pPN0F1aoHS1JE0ZYhmQ3iBARTBtZtGs1CNcTmKAcEol7VSpeCkgB1IHyqtTQawxAisj4iqXLFPIj
fw0VF8TzoQ5KIIFlCkOdhhpyIIls2ONAJJOMgwJy9cDh8774JzaRB0LWcEY7f2cVT64EPhl5SNpi
Cdfp2JldPpg6GHBk8ZYFtFiMEyeGZl86MaQMalt12hySutbkpHdF3gU4pKaxZ4yIZYg6qaP51dIN
erjLjYemK8xBbyEPt9GLghH5Fr0fSGlAa/CKBPb2fEQ42wwJ2Ndwl3GPQaQ51fiI5kyGkcXR6AJq
4bjhSMa3jMzJtLViKfWgSyG7SPzSAlCroaqiJ7bchIxDjc4f/9oCqFQDRoCcv/i9RU4sDW3GgQOL
kF0nqWY5NjZoL8t+n/2IQVWFRqgBiCFzMmw+c2uDmBxj2Zaey/rM0oI8Mq7F6IU6n06x4ptsUDBS
UAR6uD1qG3UkTuE2Y7IaS/BLJD85XWRM78Ianhml1hASwRGBogim13hsoDWDVx8rgMn4buoGpwOd
gdjF8zryAfMnnMxrq4k9LqoB2aHv6BCVCvjKwOB5PRAv2sA1GGYA8QLdAGUDZEnQ6srILvQTs9VK
yHdoDP9YnKkTE9RM+VqLBswsJTu/VVw8+EGf51Q+i2x4aSBzq6MKMQWQ4RrUbSIvu3DgjYbsJn3f
ZpUbdCpjHAsbCg9VtGABwwLaWxpeYnRhEjRZTXYV/0TEfT/k96G4l3iWttk8H/SyIzSI0NSRUJH5
BrOfLHteo6MjSmSyk8Op3QSxVFptDmVTENlt0kJ7jow6PqCYeujRIMRwB7oyM+9l/dQ4NY2TTkBd
V6tkx21rQfWUFRi/p870IRgufaYjyKIFT24h1gLmrvQfXD7PjFMXtQYyNVzbYeS1fmd0T5Hy2hhf
1/19yRlPxze70cnkEsmHRm6pYNuqn3J6z/WPTcIaxpKjnNqg9m0jSn0b9hKQ/G1ijpANVp5JCg65
+OP6WBbtoBVHASQQdEZ0skHNBC6UJg3HyGj0jlKTe7USR7OuYskig6z/A/+XVAMnPtKMKNrNn3My
dUAHcWkJNr+dBpVhMM/aarNJyswmTLD60omiS+h3N2aGM+RqKC+EsjxUvSME16myteeUq8CXeYDI
OvTtw3rbRpJZDI/QaTANDZrJ6JAZZcZgF25UZ19AueIgy2VbafiCSgihDn4QI+hnk9aWhwoS9gzk
2qJTAtsJNmr8LdFYeaMUBah3wxgH8GZLQJrMPTKzh4th5cQIFYazoYh9QUP4GgI85fEVqtWOwORX
fCfblWBAfhbFTLsa497L/aK+v+6sNDrvO7IA6Y3MMmIb0m+U/QkEwRzfVvPOa0BGeFtCpYgM+yh9
ITh6jOpZexTyNe4SdjrEjKfAfIrRIVUWIAVt8DLobVRqNVteRcoqbMnuacxrMySghuxCK4+3oL90
Je0fvG4g/PTbHBVk8igKwHAKc/wAfnTtkFSfU/R0fT6XfObUBhVkApkbNHGAjaLb5Pk7aQ+jwpi1
xYsVVGgwawb2IvqCz3e87wtgMh/hMnXYWrjgof/mPih4O2q5n21Y7PgMcIysWzdxzIA8L5sW4S9A
ns/nOZW9KvpEEvL5EEyLQFqraEo2jb4dbCIUwHbySWeCQ7TykK0SdlJV956apgFr/LNbXLgNdA3B
WobyEi7S5+OPuISUvMBj/OIhV0f0G7aaCUDAj5RUUNEmO4kDZRuSYFLBOwnndf2aZDwD0LO40Ccf
QdWc+KaqAiIPZFcKe6OqTL4+MIsyi/sDXd+AScz3eFooTQdpOqhDc1w5KiFG15ehrhV0aDltMinr
uAABYjWOW14p5I/rXrwUZtH2BrII5LEhwkBtTDDLpzmI98iuKUAmLHSyFwnQc9eh1WZrgaLbpBzG
9XWbi3ccvBYUXKkRbYEXPl/Wthi7KGlLREKFg+bXY9ytRMnJm8YVONtAdq3Vn/xYdoiQgCcQJECv
1z9gcbZndJGqzZfVb0LIk4O0QveGqIW4c3Np8YKrVhQ/DBrYQ2ty6MhHkjDmeOlm/A1m+sscFSn6
RodIeTffvyN/j85HG7Ud6/qIFn30ZETU1UCPCFh+eoyIz5+mAlzS/F5SWbJhS9cdOKcODkVcUgWB
PkB8X65Go4CRdDONIBhONsidhinjoFp0SUjgztJkKPbSfUmdAEZNX4VLDqDebgAz0ZS3RMmgSsLe
d4tD0kC+CPwusmB03kZIIuhtDLAVDbpFCECR+Vchjo7Ss0LZ4grN4qzo9oUeOJ0NMPqkaIoaoRyE
i2iD/xmOrti6urKdEt9aG3phoXREmgxqD5aPa5aadW4//vwHbnLyEdQKZo2Gw0TAxouid8hjWg3Z
TOTHdRuL3o5QPT9poWJE1xVjVegjkiI2h0lkRdrB95m46+W5/G2CfjMPWlQNfod8B3iaxeE2jksz
qm9zsp7T8i3ZFEMeQxflPlJST5FaOwS/coD5BHX7/9tgqQkNMjmJoTaM8ImuNtV/CwrWpluMVb+n
k25p06SoiPMa0wmGo0a9D9AsHoYgae4Gy3iqpoARSFjmqMMu1YsQmigwZ+A+quirIRIs8EcFoP8t
XH9i+ApjIb91ek4CMbpFJqWskDNQAP+tKjutBbMIGbWsRSO6CLYQ0IWg9kx5C57bmhTyGJKe1Wbs
f6GqyTy/F+PIiQ3KD8q+VIZEhUcO8buQxlYCUyGUFvyuNq97HGM09JUIrHV9XrU9XmbaYxpKTlb/
EOLUuW6EMRwajC/4lVxBkhFONymrUsw3KHQAFGBn+ft1Q4vB4ve80UkjPcvaAuz4CEhT0JtE/YxJ
xdpBrBmjrjjTxBmhlow47QmgvK02rSdVeckGKWfcmZdnDS2uuC3P7yzKCfhIrlN5gKFUSLw+A0tG
+jXyw64hDEPLI/rbEO0DEtj2DDnArGmluk2lT2h5OhwUS6+vzbIV3L1V4IRnQbfzW1qelH2HxgaC
tP87L4wOVgc6P4x4s3jY638b+X6GnESAoum1fBRhZAgUbQtUqGYChZabkaA4VUKErR4ILKzhYowz
kEWcMTwz2O18YAUfhHjwT3hV5F9xIplqt5LJZ8dblQoGd37959MIYVkBaDqQtuDOeW4ta6I2MgYD
yfEQfaJlDgWKwoeQYB3nCcMUzQD3/cSfma3RXYEWTZ4eWd3GVSsLPgHAZlrVhmDqOJrixKlD0KcX
ntG48yMSIkaQhh9tbTooWvvQtPKm5tHswYFbcGpYnI1Lu0IB0BywKTBvAwB+Pn5R7yYjj/FNoGyy
cZUTsq+s4SCLxohZS6FkZoWaeetBD0wn0vtoLJpBT6JdEtyPwRdKOtfXcclrTn+fGkcU+kjWcGm0
yzPgVFRTApMi+rGLEcowuGJkTI7S+RVEP36hFgh4EYDzyHtTjhOCJLecmnlABmSeqzKWXWjPSGY0
5NoqKMTYrBNoO5VqbJhFMKQvoxHJ9vVBL8WAGa0FoBOygZdnpxY3uaJi0ELwJAbopys2nPp03cbS
wqkgLEQ7GxS7QYV+7iBxNrXNJObRLkvSxxqvfRM4JFZLyVKcwefPgimiBoTq/BEncaYkJVSyxiza
lXUmWy0fdhYPbIvdFcVHXXQ4sQ2VRbCw5DEoMKJHD6VGJP7myT2xiXxtNfL5GEG7ax/Uj50CIcr8
VYA8R5ruRyNnxOvZAWl/gYQZqu14zchAkJ6bI4mBwkHYonE00p4KCXpzr5G4GrIVGfw7objDg5Dh
HYsWQdggQgkDzSQG5aG5xJOEg47SrqsdXHxyHUrikJ2HEF2ATKpmBuXwglYv97q/fD+VzgcKviRQ
tkA1EpU5/Mv5QGulSEErFgC78KG5cmKX6VZIrPaH/4kMDbgLDGg4jx7ETcEV1cWbSa2tEGCNgJ0m
n13z4kvAoaHq+BjkTyivGkO+lDQRgLm4x8W/ITaUwir/Th3LNa+AmeRzzCBlVZWWxPk3IxTmrs/E
pYNhIpBMxVMcxSqkUs4noiwgBxtOdbjDWWAGcWX2qP92QmU1TiO/otDCsHe5iWQ86FAXmEkGZtqq
c3sJiKGqrE1DSGTX0PN5qwsICPYfieqGKUuVY8kWqNABUUHtFUfnPPUnmycpuDTMA4AOpK5wxPRh
OnLaBOCtmcp/nN+TBR1Id9xlMI3o0Dy3ZKCZJoxzHNCc/BVHuH8kGyEmjHvO5VaBzCmiG8rzaBgG
8vHcSCpAOBwdXngoEmT808dyiCzjfVTfuexTfDZ6xptnIcU221NUEHzBNQGaP7dXhfrQ6yNe+lzI
rTRop+eT7/pasanJJor9vdEqTg0pQL9HrwWf20WnWLi2MhxmoeZw/hnU3HLARZCsxgNPUBMXbX1W
VyjrJNQ8XeieJABLg+Frat7QKUUak5WJWNgeZ3NAhacqFQelHlHwyPsEFR0O0nTPsu+KMSTdDdz6
fl7fjQspcwxWRksWPwMxUKA+n3ON9/Vcmd/OqjGsxQYk/vzbGD1BaAxKhbUlSa8jlNo6iXW2XR7S
2JRQuUDmGELcwI6d2/VTSENCpTTcGZDS043OROkDxWGWC9OEdbhdomoEaN0Mf0f+j75d4mpLlDEB
tnoaf/JeyIP8ZYS0cmiFsmCOqfmorFVv6lYZCDNrRoVuIRwgzCI5rgExDH+mHGlm0CjHgCAvoX0I
A0Tg0PtefRrRXRR9MJZxjixUUD8zRU2nPGngbE5gKo9rs74J0V3/f0i7sua2cWb7i1DFfXnlIsmS
nMRJ7GTywsrikATAfeevvwf+7p1IMEq88Vczk5epSgtAs9HoPn1OBa7F/fyjbz9CPyDAv5aPesV+
w/DrhA/Oc7FGsQcXIc9zBws0gzDcTN/p8lzZ7/KiCpz0o7vuLeeYeLuq+vIGm6Ih54uipGi4XttM
IafheTPiRMbP1visNd/Zc6eBBB9UaF4PyuJ0V5Ct8oKivSy0sE1kRZiuEYnftVUPKqpGKgp4xTpA
Uewz6b6UUFfFS8X0f7ZQsiVCD/SU1dkHwyj2mf8xWeYNBgBxjPIxX/wGuXmfVDpGjGc8osHXKaq/
ieeHFVofRrkRi1WfJ96ZKJyD0xdAPWmxc5esFAp4qFYSooctwch/4gKO4Jh0SzdL+YnizYAvFbAE
OJOUGkHodM0KfcnP0JANLbM/8Po9KPts99BYkLO0vCfdgtyOm0SuVcSii2dwds7oGrdG8njbt9Tr
/vNbpCvPxzyOePkiHOrs0a+9aCrdnTc937aiuFiR7/6xIuUJjgHKqqGClRJ15rr0oTb6nUEiz3Hc
YIV4Hs1y8OD/eINRzLJhCgigLU9GInW1Y2NkwUeIWPVD6+3NwY+EOrZntc/Ui1YL5B+DdrhtVOWw
rob2C+aMMLslT4YZ4Pj3mgllC4PwfQ8h06F5MCc82bc62yI3kL+MS0NSWgnR6QGayzoKPxzo/7G2
SFhAF3QjN1AuR0fgBtE1utuacJ+LaFfM9jgkA8HBodAVAzxW7yvb/W3hS9/pXeptZHnKRSFZBp8P
+MPxBrw216+2NzWVhZkdiC5168NSDdEbzkeM1iE9BpurrG42mzY0MMUV5awHuu4a/qGGOIMOic3b
dlR5hiA4/teQdD7DQsp1JjAENZuzW2Rxkxkhncc79EEivQMJGojwd1AV/4mywD+3jStP7cK22OaL
U2NDB+SgsF00fmja97pWxSQ9bpY4lceFdxVKRujTojF9bcerMZmW2JjTQD4VYjTELNb49koU2SGQ
/BpY+1+yfnmIy+TtxDH+AJy9UUZoYiZIEh39K+/zXY3+rDtvXO/KnQPlF84Nf3iysE3hl+gKArN6
BoPavUfBFJ09z80Xg7Yfby9MFXcxovCvIeN66xZijhSjg/l56T/SEdK9KQ+MZYs4ams5khOadqkZ
pAL6fILiCgtc9wEjBGv9/fZaRMrzKhRdrEVytxop79yvWMtsQAWIN3Ezn9j8boYsfU03HEK5b66F
7Ba5LXJ4KUIAMtTaqXiidXqNfFYXDwbf/paUjf2WSH5hSboZB0ZGvdfwETXaElnNk76YkJGNZijV
3t4+pY+DKB8YIjAco/h87Qo6EIrzSoE8cK1ufT+VibYvFu9970JqvHNzCCovPxxtrTZcXXlqF2al
jKctat0vGU6t6PNwMY8MjeDPPUU/zKqy37eXqPRDUItAshTJpPtqiZ1RWNmADr6r9VXsphgbqMrk
U2nZmM/O6LwRfJVxyUetwEWh4HVc6lZtAXsRzHEXhUq7YrggMc31BldE2RdBAvPuGLqXPuGcecXo
CTgH04+93WJS8d6ppo2lqPz90oj0Ba9tUrt1zf8DksP325sP/4/LSuULAkQPRgwUWMA3c+2CNB2s
fimRn+m+Xx1K2piAkPFvvKXFjnOfAsSqQ1W1hSbz7A9ODKZwLRoTkkUlSAzjcWVFMHHHPOhZ7iOb
W9MjxDO2kP6KKSIQqV38TGnHIXLr/Afb0hohaH8AJ+jjGbymkwl5J+s4JCfTZyEeSf1maUjlUpem
pXNIakgMQlUFccc1m0/62DRQjqfVGx7QqHI5LnSsoBPz0jq6uLhNm2tmvqISg2ThBPicF7dWGbv2
WKAOlL231nwjCCjTFJHbQfJWAxpELktMC9pR6YJ81a5rP64HAiHpSasCUk4sZkbLgmZIwZrj4UFU
91X9T2tDAP52dFD6OD5UZCyCCcwV3nmxak4nZ8gSA5eu/g1Tbj5tg4z9uG1D7TsAuhg2GDBQopDC
ne5Xjlaa+JByQ9u5SagtC3Ki5QE9h3js6x1pvxXmghwDEutGd3fbuirEow7+f8ZlItEyZcZkJAzG
3Ugzjo3ZRQRv9vIbevVp99eNZ3wltonqO+DnOFrpOi40YnjTCmMUqM+1ad+LqDSk7cbTXBkzLsyI
U704td6eKAGtE8xYP/lMvMDPWFQzFnVL9kz13e0dFMcj5xiXixI3zIU1Mq9kcUE/eLaaaceMfGfo
p24ZDlT7XJlP9hxspoLKL/5ifZJXJuOCL5RgfXNSRLpRBWu+9UhQOr6N1w5m7MEmIsslJbo3avQF
bA7pUvqD0uP/Y0pAxG5555CeAyUsao+vcJQDeus801DG4XQ49VUV0uLz6gDF2TsBd0Fbbk6YGM/w
Ls6H/VJ4WxVJ1SLR6kVLz8RNacmVFd1prLya8IS0jd8c8BRU7geYvu0eig8Mfzv2ELcxmjlyGDPN
ItfKCkbaEX0cswvqYc+pGeE9HlVZFUzlxhet8EcYxBgdIAoIna+EoQ13cRMdrUrA6EKa0PeWhvvI
AGvv4j/Zdn4cNJCbb/XyFHkUkLiI0oKDCRzX0jfXEqdtBqeh59ZHwchxyOcuZ/c9aZKo1Fz+93EZ
UUTHwIWQmoeO0/U3V1ls5tbMXpr1HH2xWr+fvIfbB6eIIpc25Mho0xLI8ITSc4+u2GIlRwayr2y+
n4anNvei28aUXiKK40JpQVCFXy8omZABmelIz9b60twt+qCxLaiLJxrfVdr0nTRphUel83zbruIT
QPsP71hMruDsZO36Chm25vOJnv3Ju0+T/oTy5Tj/NcoReRumD8C3JIpPMuVc54yD5qcw4hrAVTxX
7tYEq2r3AAcHaMMH4hfEdte757tL37meTc+pfmdN4AMh1Vk8J9kTa9qA1+3GJ3bbHho21/ZQJ2nM
dnGxoGVHxhZahJr2dbYbdGcg4ufF3Nya3VI5458Vgvz72mJnlgkeKmiV5xzMHXxneHfGIW+LyKJf
b3uE6kO+tCR5YmmhwAwyWno2fbC23Tt5PDZZgBmJ/86MlLVCUdzGTB22EAwuHqb6850DrGOZfLxt
Runf/3oGHhDX+0ZH0+7dxIR/r2hSukkXdp510Ibi9207qiQOXSW0ljBqggKN3Nxame2zkiTAMkAN
qYG4OORO7rSpfUer/mcz7kbtuX22MxSJ1krbIpZQ+iN63UANgo7pFZ9zm4xt0pkE2CIPsKwOerYg
KsSMLuVB7Rpxs4JD5uftBW+YlDGEIBRK1qmAyUnX3/Mhi+ayjnUKJoGuu7N4HWdp9YaALDr6/7tK
uQe+DlZZjwZjZ+bQsM6cdNcWZhVUExT22owfimlkGyaV7oMcSDzuwKUhQ3DqlXdmK7C/Bo8HNF4p
SlWds1FaVhpx0QjAOAuGJWVasJl0NUYLUC+3hu9A2WXD42YPSXlaeEyJiRUQtsj0T7zOKB81vGPy
yQjZgnEg7UcC8mYCIJpxMLbIopUrujAnpcQ+aTSMc5soIep3pYXZLseL0ZT9cNsF1d/chRkpD2ak
ysqywarqnD6kzRSskJVY7/UcoipdrCVGUJh3jP9Tb71N1esDGExcmcgbpfvG64uky2cHaAzURt3q
2HLoiFr728tTZPm4lDVoLYBSC7BEKUKCPszN+wJGqK2fWctPo5V8v21CtQ4BgUKFz0dPQ3YLx8gm
PPVhggFvDmldy38EYdcbbIDABSht/GIooVxH4NIGX6qd50hH+yPBbFaxtAFFJfa2FZk2VYALBET0
XzOSLzgzT9Ki6nFtZWl7R7hdBDMQP4d+yOa4zes2Ss3efdAIiNYgW+x8oAZ/6KbpH3dys4Ck67yv
9DQPasuromzJm0BbQS8+Z1oe8tb74jkphpYrzCl3ZurfNZB2CIqcZ3t37odzDww0GP3weBjTbosZ
QXUjXy5NfNwXD0wvHcED4qS4w9qH0lzjuQdrV3G0ib2R1ijdAcmnADajAywPaCW1CbYNFD3PK6Wh
y/sYaXXubl1Wsvb2f44KA5EYwMFQ6quSq5mseCylAKbafAeA6tE3l9CzCjGLAIFngz4a/JNhCZwq
8D3tQ+bQJ5024QiNtfLHQLNonaq7bnrna3eF9wAY9E4zHlNihHYZ9/wdAc9SAKfe3fYwBTgaHoYk
Fp1TYNpBtXF9DAXFrL6W1chY6hOdiod8BB5zre7sjEbasp4Xmt33BVC9ZZNBvzlbY6sa9k0HWXk3
jwzXPC65ESfNor3hMXTxw+SmPTMdWnc2QLbOMIczrYP82FnJ4fbyldEIg54AvwouEzmHb5qlwWG2
SLHnj9SnoaZtxCKll18YkLw865puITkMTDwCLyLO3jA+sfTp9jJUF6FxYUU6xFb3fJwAwoRhv3NJ
NANkCha/lvioI//Csd22psraoZD2At6A08hF03zKPc7EM9VM3msAVBB8uJhTsf24RVp225aqXirk
7P41Jm3gsHrMtRu4AXIV01jDycVI4lwADPOx6yLa6ic8kUf8hNt2xY5JRZwrs9KOVgnRqxWaw0gx
Yw88dxYyzqBe51DP3KAz/dCZ9WDQmy24sjJYYZAUvijIIG3peqSuDdmZFgUHP/2Owj8GnB+rYuPu
Up7fhQ3p9bB0AO0vNrxldI+8Z0nAdAw48/HQJTkKb1u8oMqEBnhvF9yCeCrr8l3pt4VlVzMg2EYy
O6FeZ8fVC/X1e4LB0gL8Dmm/rwvyBKbLsqWPt89RvZ9/bEsXaDaStqpdoM0Jsnmk17zaDwAEPpRs
hW74bVvqff1jS3LVcm2KcZ6wzol/SJbu0FtdCPBGUHvPfv6WWhEuNWRRGOxAT0x6rMN7lgpksfRc
uPUXneRxYru/NN+J3rCmCzP69fWwDmAFKyadnjttCPreC5fiu9PSaALRMzpAt40pD+vCmHFtzNKz
qq0mlItOtQ05xBrUp9q8UaxXBxSMjoI6AsPUoI25NuIMTdpnLSZvarMNFpu/rxP7VBfHsaruCFvf
1eWx9sPix+2lqT8CT7A0Cd6/V1DnGazzbrHCbJN0UUXdsKgfreZzP36eax5AtD0w0Q3ar80Wokh5
xaEpAYwUHmNgxbteL8GtT9cV6Y+hF27o5vN8NyVat7+9vi0r4h68yOYSHTOdrSGsgGQyJG69RAlD
aLltRXmbomcPLhrUBF4lK1YD7HIxI+s2aWaISrAdrlzDpbBA4wFjEW8yBwIcdOtQS5QBmQyS15m5
4O7R3HA2f9sgGOo/07LY2DuV24uarIU2mY/wIZ2QkVIT2u8dMkf3Z9WhsZu8b5qtS1t1QJdGpANa
HMvNpwkXC+9XNJbvlsyKbx+OCr+KF72Q0gMMwAHW69oHSD4TTibkBW13xHTknEYeZZGv55GFR8YS
zvxeLw5Ea3dl+rEo35VJu3Fgyp0EEhtPMlQ1oIBy/Qss7vd+X+DASOHdYdY0NIf6Hoqqh9srVQV6
DNj8a0a6pBe2jlm7wowFimLQT4MdabDiwbGjMnei1WaPt+2p5hYw2gPtHxD8Q8hSbgw0KYc+1Ixh
sGGso9a996clqJsjSjihDiWZwM28oMBrwSwjMoOM9/OwxbSt3tl/f4EsMZBTrR7LBb/AK5+G1t6t
Qvqa/j0DpYV1ArKCkXQbj0MpNjO7K81pFdlPXh+S1IvqWT+8Bcl5ZUXy09EYic16PHm8xPyRpY4X
ZjVUcm6fmXrD/ixFSiAphuvLRIzWoUCQN8bRs3/2SbnhiEojLxgSMJJh4ExKAryxoZWnIbupnAZj
9QNoo7qRzwEkBYvd7fUofR4Dq2hLAceJ0aDrT6vWq3pJKUxluhO7X8nCgrk62FMaW29aFfAYQnoe
Wg/yxAjPKhuVjlW0+rSwTL8JNGVXbJQnVVeJAH38nxHJ1UyrhyiThvzJN3IHIkkT3WfT4u5MqyjB
u2Nu4ehU83lCAA0MY3hpA94rAvTFDWllRb32LWr2a9cejW4NHV3bLzoYXKoyXkf/zl3GyPhujf4O
4pO/ALJ+59rp2aEfVkaPJnkQKAnBnvCGc734WcLFLn5W7not7lkNH4NDdJSwehoClZ/tiM7aqPQt
FN3zqXjD2x7YFzCjYsIMc3rSXti86xa78RFANaT+aPn4j86yVWlUfhwXRqSVoW3bGKvvIUNGMYa5
+9ZKQ2+TeULpR2jXaqgBgsxZDllTWmoF0it2rgwvAuNZooFnyF/CddxwWPVy/hiSohbeLxrtRhiq
/TkyUv/gWCzibyC7RAi+WI8Ut5IKYwULIfSleMpG66i5fVAV1UZ4FL9Wfl9fmHnJ0i/czuooEfgB
TB4nxg4p0QeMpPo0D4f+XgwYAa+9kfertg+UbZilxiTw6zG0epqyZtUQVLLpU7Y+L+P9kG/VAJU2
0K1F1RkafWCQv/6WjKpmHohRkciV0P2urAMmGKmdvWHrgNzCGKNISfGwvrZCiNulA6PsnHdLAFrU
mKFVi8qpTsqQNGtA6cbWqUK/beLNIqbcILonLcvEHJ25Jj0Dsn7Ig3JYkl/pmruh14xeWPugiDYS
fSteqhwE4BXwygugOxLw61XaU9nOZdqyczJOOzFzlSW71hsxTo1P2G+m9KCZb4mFlzal9DGZue+N
U8HOlvW1Lne4Xvfkyc7CvK33t6Ou8hWKnUS5GPOvACFLN/dSJXNdgt/uvLSQ5PP1FLC/5X4YdGgo
hUCiZIEBYYyW/gAGcyP4qnf2j2lpZ8dmMipzndh5aADpRHOt2te9ye9Wn0E/hc1ajLdknDPqbADY
VJ8HUgdR1gJbCaYmr4+05JhuMyqbgRCbfZnLZbmzFvY1X5x0I1SqYjIGWnwwDDhQcrTED7kILsVk
gCSNIo0s0JjugGpp2vsuT9HjeHzDMV5aEr/kwtLSZF7Fc6SS5lTHVWLv8iwcWbWzf3Smcxrrp2Ly
o877tWF2a4HSF0kS4NiYgJ60VVDmPG5ywDPm4hnQGpagkuCOO6bxwFrQzUmmr0Oxp/Oxmr6v1fhu
2vJlVXi43AMpHhkLfk1hIdOt9PusP5U1Adbz05weTWMLLyI8RL41wOeOSQS0J9FnkTxocNPCzSpU
2Jy2jqBTMhf17vbWqnz00oLkOjlaDKBRgAWw7UUDc2O4zuYDRPn1iwkbQDjQ6H0lyqElLjKrfEaG
m9l7jjHLSsPUATKvJIkm8FpX5mwE/TCcCN8ahlSe1oVp6bS8Vs+rZEUe3/KdjvidzoFftOAS7sPJ
2SSlEGHs9YH9WaiUTXhuYSPRRnaZ+Y8A6YVOmu/6jkGDytD2nbWfZhC2+dr7npKNvFb5iWCMCR0o
TNEBqHX9ZdY52P9ZC8APdAbqtn3vlns7q2Lwlm4YUvrkhSGpGKAn1DVSW2Bx0u9e8jtNN2KMeiFC
kgy8gehgSh5JF+bPfEEF1jKqeOYrhIf0/VruCLC5b/B95EfgShE8SY60ZZnZMXSRsGXEv0889LRB
9+x8u21D6X4XNqTdsi2KFFZg2vpCCzueh56XxXnnxY1pR+0WCF25d0hd0HXAvAjQJtdOsBp+2Y3g
RTxb9FOvRab5jYLoYeOAhA+/8vELI9K24UngZDXBOwMOQEDACw5Qw8Hw9DOaYgdi0oDPW50GZakN
0GIB8QXKHcqw1wujSZm1kwlc1jB/nuwPxGwjQcILFOvOXGkANoYZ8kxuHduV6YZZHxZlE9eg+jvW
xZaih/IDAMWCQChC6UCTjrRepoENDI85qmX7TmuDTtf3t71GeY4XJqS4nxCqs77DcnMQLvdrfl+9
BEuwc3lb5XKlg+JNCjYkPEzxqrveWTC5ZpMz45lldvdG5kUgcA4aZw15ToNNkielMeCwgKPGZYap
32tjvjeMpK9hrO2yp9k59la7I+mwJyDjqCFncHsXxd/2ylFfCDHgkxiDl3bRRFrQMwwNoDr6kLgs
bMsjhwDRbSNKb8CYL+C+AJcBsX+9pHaqO2a7OcOUG/lmU3f5oGEY9/1tIyp/AOAC6HbMW4CiWbrE
MMbZ2Mys2Vlby4AW95iy6oFRAe68HDZMqY4IdFWAETuuoPyT/GGyi5rQqWFnV4+01dyXPIs8vhxr
FKUgtrK7vTBlZgAaXPQBHCCLIHV6vX2ltqQE7ViU6fkZDKdBBgo6t/vSAMMDiqyd7rXBXD93bCui
qHzj0q60o37DR7scEMRmzQmKCpqu1A/HcuuFpTw4vMDRJcD0Muixrpc3cl5A6RIfcjkeuwkMVM2X
rPjFVxrd3kflcjCHCv4tzMmCRe3aDjQ7AYrN8UYG91XN2hgzEJm/pfCjdI0/RmTC7jGrWG40cHVW
otkFnAX/pDOnA077OPVbfOvGxpJk/ZWkKKdpWESsWHYlgfqeDd7WNNT/qbu9UxnnZfXec+2Tw9cw
nR6yHpCurrnDjNmaGVGefivah2K4A3rC13HxfsTI2SBKO3Njf3zD3qPOYgO1i4tGjgDe1Fm5MwDQ
qrVJ1Pt1JOCl5bLRK1bduoBH/GtF+i7zUk+czsIJlzz0yTfDIbHd/4KMIUQc7vDQS7dAs8rTvjAo
XfNosbhzrmFZ/fBcgoSesIPmf7ZpxOstxS9VDEUbHPQzJpi3ANC99l4TQD0yLwhvo5v89Nlh7Oaf
bzmjPxakz50ms957DcoPU13FdVtQsEDVIe3tPL5tSLlrGAp2wLklqjnSh9g2NkREIBB8BstlRg+T
7X6qSBc0zbBP+3wLtaNEs4kZ5P81J/NCa1U+pTZB1Qg133mcoAJxmvMTOC72dTvGCw8T/iMzHoeh
DJf55E/1vUvTB1CQH8plRkOj29hnZby7+D2Sl2ZF5+WdgdKZT78lKG+y6TglIPfZKHgoYwNA0Nhg
9JDBpnPtMAxAeYeMFT4GH9j45tiOazBtTQMLn5DTB+AWAEmFBrjz6maHMqI/rfPK0KaevjaZ9WDm
3Q4dQaeKUEnaUeB6N3IJFVEaOCEgnoZ/MJ0h812szMOEHYadz6lnhhM5jMUxgQipi65rc3KqKrIs
EDJhwGIIHfef256rOjqBwkYLCi90zLBe7ylE2zrSathTfW2OWUl2YHuefPsD8vE35GWXlsQvuSgi
+YwVeUbAOJSvUDYn31rvw1x+/+9WI4UUlMN613GwGp/3GNpe3gN1dU+KIdRytsXwubVzUnCpJn8p
CC9xauQDWcc7v8LUOB/CUttSKFKCbj1RQAXzAHJaGXJgt4SkmjEivCxeiIqKD1Rq7CcRwQyR3jm/
0mm553O794viw0KNsHDLB5dXHwS3k75qh+57N/BHRsddmuqoprt7Nv2TTeth0To/wDDeXUb6NYAc
Gp4d2lbSpdyoi18vBUeUSrOqgOz8uZ/2lpWd0u6eVU3I124jHVJ/SFBbxKy3BoImWYtwKlMO8QHs
Uzmtj9Q2IQewb5efupeFnh12hJ2gP/vOLrxTlvYBRj43ApRypZCUxCAIEjJb/piGaqgncNHDJYqE
7XXqOXdjVZhP5qo371ryBilLsKgJIXe8qkCuLLeQoWwxUzB14pNCqzGytMHZ9SWmD0FIahxuf1mq
yxoDUuDkAQEVdDPF/7/4evusn+ul0dmZY+Q9BHUAsEKjsVVkVT4MLs1I4Wh0FvSkCVZUJR9GUu9X
16vCitefUG4/at7y6KVt7CTjziy6D7dXqLpdMP2FGpd4o4Jg6XqFBsBjyPVQt7dB54r4hB7ddu9F
5SF4cQPlAu9E118KUGsC6cCuSpDelv3d6pZ3GWsPbBi6AHCjjUKX6sgEhAH0yphDceQsoWJm17gl
wUPYYJ9clF+NqqNvCOqXNqSb3+hJ6WSTWE8KVtj5vl/LaDMJVp2ML3IdD7w5mBOVjNSNlbAMehHn
XNujBhQwACY2733lbl0YkRLfxccp2ImHGGv+hjRBoI2/b/uX8ugvDJjX/gWmWZpgfhhhkNybHKWP
9n4Zwb9a7v47O9KX6jXQ8La5j4X0846n32p0KrJ82FHQ2962pDwXgBuAWseAPDg2rldkT1Bt0mqc
C2ZbKrTogeLebCIoj+XChnT2QEexhWdwYqj1jh1Ua6Bqe3sVynPB+BQ8DDSN8LDrVYxdjxGhgvFz
w6q47fp9bz40rI9TTM/etqTYLzx1QNb8Mnf2SvrKJfNMocGDJ+PYhtN87LkTbE6+q2ggr6xIOwbu
5rQp/QFxrMunwMiQNRLCpki3R4gCDEbKTmOaaOCzaUlkJf1Xc0nuB4ghneyR5VGlgfLTtaeg9Yiz
8QmofxvQuaAbBbDQl2ntSToWwzwADwHW2igFdICmjxM0s800qJIn9Iid+UjcMbDSOswd1BcwrKMF
2RvE3HFBg1rJFgqvIFQUJ3Vxm+WuPmpuhSqD25JdT2KfGaFZPf79cV8aEY53YWQpU++lD3AWsoe5
CRENjwW9+wZqSEw0YXQZ0xQuxB2le4tnc44cAe18Qt0ICo6gOYgIXBmseX//pYDwA/UOAc7EO0yK
YElhd61DYAm/I27A0pQN9U53TzZIfP5+63zM0wK77mFgSfYTv3aK3tZRGgAWM6iT5SO3aJRSPbpt
RvFsty7NSLcxVEfMnvR4t6JwjSmv3jq6JSDqK+n+Qc2tCse8TjdigCLavIxrQqhbkMC4UrRhrZ6W
q77gtCZjCkboYh6a8ZAN722bb8moKmInyAaQHwriJzzYjGsH1MuRDzamXM88c8qgtA07nP126/mq
iGpXViSv0HgNmUa055HS7OZhDpgQq5q3KKyUVrBpJtg7QVQi18KhFNVAm5DyM+Rgs379iIa11zcb
KaDi7Q809R8j0qdk8CwvPKiHnpvKnWKARz6BBMCOMtp7QW5VPO7J4EV0pd9v+6F6cXj4C5ZgoSB0
fVA0GwZAI1EL1/Q5j7Smgx7iNEXu8PfvE6zvjx3pycqJn+YO5BfPZU0PfvmUuVPgV3PojhuvBcWH
BUMY13mZtcSg9fWCprYBp1jb8jP0Cw4JeEoiw3pncOMwEh30iiy7e8MGYrTgRbJUEIVf2zP9oc3c
tgRDW2Hs8ECOCNSeuLvhHspVIdCihABMGp5511b0avSWZez4eUwe58Q66B1kid0qLOddMVQbW6gq
8oFw5Y816evF2P9q8A57OGHEAN2SNIBYduwy7T7DnOoyJO8m78dE3a9pn4T9eswcwGFAGsE+g1IX
tASPXrm1zYrgdfWTpE/d9jM7QUWFC9rsEc8jBn0R3GkjOBZun6fqJQ/KQKglYjb2JWe+3urM6Hqs
tubnaiH901BwetdMOlBHAFyFpCjKB6/2ho8laHfilTIaeTpAxZNFH5qx9L/e/jXKz9OBPIRgfEZb
RzoJB9oIFV3hXSCB+0y0BleSq0H0J924jlTbC+ihoPMB2z6A7teLtsyu6EwPJ67VZlygmlvQLmyK
R/STNu5XlSdfWhIrvkhNBMwegjjYXo19IVVgWQHEX037nzf0YvH4/LMiKQUy15Hx2YDD0A5vEbTu
s7mKNyc9X0YrpZrtlRkprnmr0a8+wYeZrHwKUOkbELDtsg2s+gHc5jtAiveJNexHcHMn2t5ivwv0
htknxh/mbCNIqEoYyHAR+YQujIZe6vXe1uaEGyaf0NicExAMHachXs2gmndO/9LBAownGBu+4Tsq
H720Kp1oPbQ8zbwBHwx1AgLwqJDe3H5cCFd/tdMXi5MOtKeOnxINBzo2D24XobWJWLTaR53eGV2U
kU/EjZke0vHT33+CqJhAEQaPNGCdpE8w7YqlG9cGqQyogNIOrIDTNtuF8qtAyxb4Iw3QO/k9i9E+
0joMbgTCyMxs9wxvgg68JBAs41vALdWkJCYOwKkl0E7QIZZiKdDbBRmtsjh71hD3hn4HPMYhXXe9
8wncCMk0xmkT28032r/BUwBkxKsHU+0QwZOSnBzJdermXXFO6ndTii4NZOj5lhHVVgoLYsxVQBck
d7RbvXA61y/Orev8GibtM3S2dnNhfK6BFJqhqXHbPcQHfuWWCDHACYHpB50bsFNI39wy47ImNJ1P
IKtDc49o+i5DKtrpp9S09mk3b+yhyh6WhngvxNkgQHD9jXsFpNnmaZ5OxuBXP0s3b0MEqDSCmhDd
jaX9HY0e71BRzL/cXuhrt8FKwSmMpwPGQ8GPLq1Ua5xkbrVpOvUDZmYKO2MfZ+Z8ya3VP5SMvdfM
5tfQa8bZLOl4zqAUceebpfG39wd+BWIbZlPF5/IKrTeV4MjsSTafisFE5fJbWdoB95u9X580NKtv
r/nVtehqghbLxqMT7ISvWlTtaLM6ZS4Od34HevOYWfY9ECSHvHQ23EhhCbV71IBQF0BVU27jQlB+
LloIJp0WALCWqQp9j8UGYUGRbaEqVKbE8WGWRnyGspzWsnbeAAK/5TQDju43R0jrCCLEkj3d3jzh
D9KXgQkKwMOFbhdYpaWr0S0qR1/osJwM+iVtvoJ6/vbfr3JIsHoBcifYKzRH7uL76DsVJvOWU9Xm
O+I+Ub0MgVkKaVWePQ52/RLZaO2Gq/EVyNv9beuq1QHIKbIyVCVceUjE1IYV+vX+fMILGDQLaQEI
IG+2eL8VZ+UA8ifovZCVmTILaD/rect6dNI7zY6dXntoc+2+6loatCi33F6RIrKAPwK1HLiGLiQr
riOLYawgWOhSbKdTj1E/QrdvrCfMqFVG8SN3c+0MrgV09Irur3nHwc2GQi6ybUvHZyaDLbPVzZel
sOdTDWWYTO+FOzZ/TZcmjGD+G/EDJQlTLlZpJql0bmTLScPUfNfYIYwYxsZzWnle4E/FExTXgiYb
WcCvb7IhX04Df2asD3Rk7P4UevHto3p1x2EtQKWanvXSOZf5pSsjtdoBLP4n7vx0yc5GJ4fzo+UD
7TtuQT7EpSx9xoKxTDyH4OXwi2u3sE3SJ3mfrycUw/dFnX4e1+K4mL+pZoSGEert4+DMD7fXJy6x
VzZtQA/RDgN+RSbAmaeSNPgp86l3aJBYD6XHIxQQNhxetYsIt4IHFsNkrwj0fABFsip3l1MNUAcj
cd2Zz3yp3w21e5p4uXFmioDx0gqDYKOg05OTn0qz2pa163oq86F99go+jAGwZN7H21un8kAQ24Bv
CtEdpyZV+bqZOxW17OWUZx0kfx0fMcO0zfcjQ7Sv9N7YwJurooag7sV/qGqjR3vtHmZvTX7imutJ
L4uDVp/MjPwc26B12a5r1h3oOjfyEIU/4lbGQ+CFWwSjB9cGOzr4kDjNtNNq93Gmr3GJccbGfHK6
fWHEsxWho7JhUrGnMAlojoUpAYQoyWQ/0I6AxwvKYE226/0iJjPYup7NZmMvFQ4Jej6MuYL5AImA
I31qy+qi2OIM2inpdKh1LdT6VoH1dlc7mbcn3OLvtTVpNi4yxQGidO9i9FCoxYJS8Xo/F8fOu9I1
1lM+P3jdsEv4iel24Cc2Xo5ZgGHt2w6qWuSlPekRsCzca5PKWk+jfefyh6mfYt/YO/y+7vnG0hRh
BF110S9A9uE68u1Z2rZbVkuxnIDO2ZMOKNVijNsp2RjfVLgHHhqIVAJGJaxd72A/N325WPVyWmad
BnnSPmDEjw7jqa+32lgqUy/CBuDe8JCWis29qJ4UjLV5WZS4X+qQ9eyRWFB0szsj8jDJfvucVJt3
aUryi8pdDHPQYYrbH3WmB4j6yboRrBS+APwX2jo2TgmYbGk5Nh45Wk/n5eQM/0Paee3WrS5b+okI
MIdbckZRWbZl+4ZwZM6ZT98f1Thna1LsSXj3Arx8YVvFP1cYNUZuS+qD+qvtqBjD6LSV4Fq5fbl2
yXDPpKw8ZYtrCn49VKtirkXYCm0BqKI8/bk+Xx+zLwRWOE70PvOgsBUWOVoBbTRpUCUG4xdPefjo
+SfaagvxXPX/lww5NG5i8dN1q2urRJMK99IsV4QTdbkh2JMQfwcy170mjDZirydFiUPb99t/f5Lp
9ySvznpB1rMMUCIlUvzeYHRsB98rIYYj3rW2mpLXJ1HDxBziYWdxO5h6X426wDohYrYbhb+x96M/
hA+Z05474X7cwhHM07NwNGjwnuk/yRUS2S6Prk++zBCSyYXOdOeLgB9TW4DKIJJvqnG8CRRhf329
Vg7w3B4/i+zQAyMvgaSemE9BUheTqyISi7Bm/jkMqI17oLwPxST/um7tI68NXchApkx6IfEJPpAn
WLIfGO1QT25Zqv2NYqDbN1Dmcoy4708FLSww1EelHSLc68bhoJzQ1s4edCPRKzscrcaN02lLHGXl
KFLKxUGhuwrCAH1xFGUJ4Qu5aXCE2kDEf4QVsiuLra7BtYnG/6GTGr0kfPH5z9/dlI1o+qqY9/gl
kYVqUgwnVyKC52/iszLkG6dw5R5D9XjmKyLvROvF8ui3HHHdGBmSPthene26Ef4lruh62rXTz41F
XfGAsDZTBaFwA2344ox4Q8lq1wytMhq3kMUTvU+n0tM/je2vJHnQvM/0e9yhyGJMu7JwS3Ev08lc
prguvpNqz6kYiKdQiTfc6dUZJwoHxTYz5ZiLdQ0mfaIXsJ1cRXlW5buoj2x1uo/+negNbW4EKmgf
o0cZIsfFZPsmHC+yxpnV+8+q9WJQji2Tu7z6q0nNlyhUHdN68PQbwfv3SAjDb9qtEDiThFrctT6q
sTNVJme3/lmid+zjpJmdo2t/qu+BZgcwi11f6Y8LTZcctSjeE2htSNZc7uFRhJ4YJYLJ1cTsntuE
clfLCha3rQzAvz9HhdTvEm10rpv9+KbMZmFwZnPhNC3D8d6Cl9NouDT05FVQjo31MoUbF9PHexcT
4B0t6C7mrPf8Ce9OZ9UmdPYEmICaZxzD3dgrkDR8sRDJFLv84G2hO1eHxNNM1xegBGghLu21RlIL
msoBFRNZPuUqRT388OC7VIQbhe6PxVO2Jw+yNZP9kshfltKacVIHLt3JLX5lZXZMhXbXqvVt1Qx2
UwY7yOYPtZ/R2hK4Q33fN+VTOkHYkDh563cUV3tHTaSNFV3bSPOG5bwAf2KnXA4/JiUizfRIrpR+
A+1vj4eWupt8qv3bhnTZhuf48YInOuOIgv+dEQ3LlDi59sqLVYkZ6F+76afy7249PRI0K1DoogGK
ub4cDeTmeoZOp+gCCj5A5MK5CNovghFuJBg/3urYYQAg9OaWjyVUazLRPVHKUHTlQLYjqT1YVrij
UcId/WDnWRtrtLZFwcHQCUmkKcMDdjmqatRSrTHnWcuinZcUu4LSyDBuceyvuASMCjw/kSwwIPKX
l3bYBZnHU8Wl0kQHIahv5/Nn+dbNGB/wHBOx+QLhxiH0dhACx40ziFuwsY8ldo7I+09QLj9hKLSK
t5mQU+AE6iFqdy0Se2MGbXq564PfmVW9SEPx0Mf+UREgGNnialydaxTAmWd5lqpazLXX1mrfNXyA
WNyblLhz7VZoNvpaV23AODk3mHHVLftaNaFLiqYjztX7H9n0TOvBZkpz7ViDTWYccyebtiTXFmfB
pqbweJB0+U4IpofEi//QhPpFkU+e130CsWegM7CRpVi1CnngG9XwnPK5XD3IJkALaJHoDp31pfDb
fT50B9pqncKUHTOWIak2DmkeH//9VSJO/F+zC4cuEpIu7sVYdIu4dqLqTpAfEBbdOIRr7xJpaMqj
kLbTlbzYmSHigUHel2R6qk+68ahDFquoD8xshL72WL3++5DoaCCJOxcQuEwuZ1JOipEKCtasZvha
C74rDPUt4ijn/8LM7AVTrQA/uQxyxlLVoSTiHtNk8jmBj97Kq8UFc93KR/dv7kbX8VeAhAJnXnhH
VpuVNRBb0TXD0wjav1MeDLLfXfzP2RaC+HkolOXIGCzbQapMScs26EW3f2rrP9LMlHiUt5DZa4f3
vZHFHq88xY+quuOJiSpHDaD/8gNbin5en7L5mrmMPhkKnjKhEMpneA2X6y+wLsU4KiK9QfcZY1Db
2hl8x+rG/XYef+VVntUaUQThCJHOXLya2SATcg5C506wtLkN9PJ2BAXYy/UhvT2+izFhYCZo41ri
jV4c0xjjSt95nVvl51A8K95Ry0hH2LJ0o9WnNHpVoVT9KkDyPnoHL3XCT7nwWBxoV6+ExLaeJ50I
3L+NT5O6l60/jXys9NtquvP5x7ktH4LP0XPh21lTnmrhJjPpRJtsL9vYzB+bwUnEvh/G4oVgCcQq
GhlGmbql8bXPDl4O89KtKX8TpC9VufOim/GP+girZZq5IT3pyXhrvoTCTXBCoU+Nbc9Rfyrtrk4O
12d47QG/+LTFQYtiK/PMgE9raPGd7no/spV8Z1j7TDkHULd96+MnVTkFn9my102/CbtcWdy37M07
t10PBsMqB7931eyR3PAARxQid7p/mvvlJ7tz8s/Br9Suzoa3mzg1bWbHD1ru6Cxq6SaUSINTaNwL
Tuy/juYOTs6mC3Zx9CUXnVJ3m4fwaTj7N/JehdTFavddpdiscnUjpS/5IX8UBkceH9Qn03pKo8+x
cD9Ab2n3L8OXUrLD+KG712M7l+2BJgL5VvQerHRHg74VONcn4i0+uTYRixjUNHo+rbM6t6ahNLyB
Vd/0JFvuPzeSbsckZw3Djgi82+Aw9U6AeN1dneYHX3gOo2MMcDHKz+bwVSuCs+pq/lepfMyynaZm
dlOo9Evskil2tBZRuM+R8LfufTukoTvaGMZKBZ1dTn0e1mPkOYB1XF5AxWgK9UDI4cL1AYRkTOu9
XpXTOS1zqDyHTHajPEltX9EfkjHtP6V1C4fWMG61+L1Bji7nU5Z4/8j3qVRNP6A6pKQr264Pe3di
loD1OJLWferIDFWt7ExV45p/SpQ9K8qBeSntE0vfK+LZGr+jn2ZHvbIfNHskxmpsAcqjBKVf2FFO
c/olCRD8FSH/E5zm2OrVyZxzYPRCmanb1PpJ3CJg2hzL4gaU21wuCysAJyPcQJtufNVOArshf1Bc
P0bd2QTTtR+GE/SDITpaaQDlI0n8/BxLD9GDYtiqcAr3YXfMY8eTd13+Oz8ENyQYDOUpb22ucXtL
wWflTmH+AVHgH5CX1JaVklAJ8JWTtHc9mnFLCMRT+diYoEBzZ07NCdK91U37Zky/tcptXfh3kx5s
pVfe0hkfNgFyrnCL49N+6GE1oyoS0zbqKV2OD4IoPEJmgkxb8JjH2k0GmWghV+DVOGA5WbZR3oml
43nJMZet59acXoJu/EWIfRdUJtKKXX3Xld6JFOQzEk/MuxNKys6n40I4WLBeZ1O/b5SDYrpG+9xn
IOAM3fGFjSP20StiYoEc0OwhW0DOF4mHQlS6NDGz3kV4HLBNtMvTjgzh3iNReP1OesMCf5i+d6YW
d1JRSWpZ+VXPe6U/V35GRxPF0Vx/ojf7s6KFuyQTgPqh16yMd12ffO3iYpc9N8GfpG5sGspPnSna
rfKjr26UVHVkbTjK6WnjKz+6IUzIXC7DPyDLv2Rb8/zOzOtg6l0o143DKHSHLJPqXerr+i4T0EzJ
Be8emCCvSwzlu4DGY6N20U6oR8suk0xyplpQORtteyipXB5U+oNvAz+jK3jIsn1YmjYXWUoAO+mE
Jo1+qGW1eb4+jI9k0wbDwEMk18sN+oEgCZAt/cpW3bs5jFKGDKNUCwmZkGtndeqOtXY2zeMw/lAF
xwruIGI+mJadSRCtSuO54JXu4x9yuUWJ/jEyg9Kd7h463CQ6Opa9SzI1qXlqe7c3vefMOjb5k+Sr
h7ZOT+Cfys4NpmbDG1lZTkzShaNDywvztnL5ggwlzVhWLGIyrpwpuoGbasMVWx0Uwt8zYz0KmUvJ
gaIxeqFJADxmuBpBcGzke0NOnLo7JhRQ2pt83IDirbyKTCMJn7m1lHz2Mu1aWcLQJwNjkoxTlEcn
HuU77d4X7+tf1Zcu8Q7+lg7Gx7BzFmqbeQFBUFnUoS5nsfXVGJZYqXfNwrPT8bvlCYcwfVaC7tym
37t/T6BdmpsX9Z0bl5WDlavG2JMCOnXtfT24XfTv1YALG8uLb5TVsYxHJrFDmC1H2tn/bQi3kFZs
bMCPkRp2WCMyWgCUyAhejkUYwgz9VLYHKLmbpGZjoBuVbWHc1/fEDH4lcOLJUBdOd0NDZUzLIFNG
cNLJ06n9amn53shcM0aLXgS0WXyzLM3pVW/jALwRTy0udsqTM/85nNSquuSWSKamLhpP410sgyc1
Odb6q5F0RzW7ncQHDSnT1v9ZqbYa0QAvI2OJHIjvtvWxrz6N88dZ30Tr4KunTcamtbmn74mMEvDL
j+V7L8w7aKgScHvhc9H/FabvY//l+kW7amK+zmi+p1awLKojV2/4hYSJcfhRy/dDflSNp+sm1i4Y
8ET/a2KxgzS6rXl44gHM3othxbYeCccpoR6hHyvxXDenzYb/FaeAxCN+LvUP+LffRCnfnb9aSXsj
alKwo2lPb0b5IA0/A6G7p+vqeH1sq9Mng+sBWgzyfnmVyZGnNnKMJQ3+svtE0GypyDYcj9XRKHTK
QkpIkWHJsTj6OW3AbTm4vf5VHI5BINlxNcDtsnEOtuzMf/5u1uJsSkLdyrADc16/VzTYZspPcft4
fcq2zCxiolQcsjbXMdOZJ6F66aaHSb0ft0Kv+YpdnmlAqGTLQIpQl1pcwakB/41H8OUOVkTl8F7S
y41lmb/zowV+Nlo9QLuWuM3UF3S10orBNcEy6F9S/6V8hLXF3syVrU4YB8ggF0fmb5lMD2UpQX2z
H8DfnyrZlrrAtuIbdesmWKkazMCd/9hZXMGSpyKzhQSLG5Xn5LEafXA8r3p18LtPlfS7TL53Ugfb
+lOzmfdYXaz/tQxR1uXOayxNDL1eHFzfzKVdKSD/WHiCsuF3rN5D76ws/PeSpsNcLRhfV72qsmAr
yX4ybPlXFj75s2TouLFBVt+0/0wokcPlsLQxj2O/bbgcQHqf5e5bKj60Egqqnq0U+pxHyYUHBWnu
6wds9T17b3dxkCH7l8uOlDd1dBJIln8rKjulPkcPgyI6JprI5viUWWc/eQ30n1Ywb6eD15/D5lfs
Z69+9jkauvtmVE7jFhxo7bqccZfUhObW9eUrn3pVECHfNbj5CJX2cOwQquvH5+vjX9tNGgo1gIDo
JyOGuJz2qFAR+5VlDqb34kU/BXhvrxtYHcV/DCxdryCnXULzMJAoX/zWtEX93GQbg9iysdisA+qd
WVQrvMvyjVVITtk8yWgnXx/IRxZmg3oPLg/QJTICZK8vp6oH/NI3hgSRYPiZbhIS1t5NY5ROm2o7
s6bjp/5D+1o2vhRlRepcpHG9au3R/7bxHSt3KZXm+SvwdSyKUJffUXm+2kSGymiTEI2/TlOKH6YZ
BjeRPCYINCWaPtphL5LqlhIxffGCQgUDHUnScI4rwzp1IOqSnaCWYkybXWreaFo23KKQ1Pokr4ut
2uPa94Kxml1idrP4xur27qk0IzMRmp4doNYA2rI2FX7lZZkcUbUZnczTAteYFOF4fZZWjUKBRrsy
+Rtp6dUM8iCGgEkGt+w+y/0Pqz6Xhcrb9rtQX65bWtl8M+KR53N2/WGYulyODlq3pE+wFA+KulPL
QD9FcoVQbtNaG97AyqDQsIIvBkUN0LBvd9m7mfSVQmhVkWoTtHFiGYOnmm6hI/WEu1FPP10f1koU
SBGITBHStCRGltQFo1WpHvIIVDg78RWnl1SndT9DYpT8XoymHXDsDdd35ekGRQEX8oyPnuU6FxNJ
UAoQUxLdrLL8QzrF1s6E1vfc0tJXw+y2sUNWzc0TiS8PVPYtC/luMoPMzPI+E6l30l2uEBsKjXqM
RfOPb1Rbd8fKws2iW9TfFcCW0LhfDi00U9hk+0Ry1dyDl6FygmFy0L876Or0qWq2AsS1taMfB+IY
tiT36/w574ZWFoGhN5Rg6ciZDuF4aurK2oWRsDd946Y2sq+lLv25vl3WZnNuE2AmqYTSN39psjN8
UfRSU3Tjv0qq/E2bEkqvX3Qv/P0v7LBkZJQkUJsfAE1hZcCF30puFn/O1NiZ3L6R7HpTr37lVHN1
4Kki2DFDzxbjkeRSy+Kmo3E2D74aVnHoJ21Hx/fGJnx7/haOMeg94G3QLym4rIulyuu41sk2Sq4s
FNOTpqXNLsXLOEiDNOxNqzP249DUf0wrEiAP6Pxzp5lbXbwru3MWF5hbqiDWZMCXa9fK8eCHgiy5
JlWuJu4OiVkcTN+/ayx5H8S/r6/gmqd3YW4xZElFKwtOLck1IhGNZu1YGOVOHX5yhVpJfNR5gHTE
24ZMPwQwldvXza84tliH7YgKAwXoJV5rGCWvzAjt3VzKbcPjyZu8Y2+ZFHHviuKYiOrvRCg2QGgr
B5L3mq4M3usZbb3wskwoLWpmX3LTLPgEF3/2mnXKWRA/5VpyUPRiAxSztqCwoAOvm4EcAP8uF9SU
ssCzOgpmtAftsoiSt1fchmV8SGsfRnnN28CmrQ0PJxKUHQBq8M2LwyLHkyzmeiq7fuBMIgkhcv1+
edf5kEtUtxEJt+truHLZAOsASwcfuDqfncvx6VM/mKVRy27bASDppNKNMsKgNAyDx6bbYnVenc13
1haja8ax1fOmk918au2ZkcS61ZLwlFJKTuWthrIVf5xWcmBagAp1lefucmiBnsixoZYy5X2a1vCc
qdPC87S7PoHrVgCHsyt55Jdd12Jcey16ObJb9w11lVD/q2fhltDxR5a7uRgBfc2bhZmv93IsgDqm
tlFbJg4pt8Kummh6zMRqfCTUqvdEBkRSqbb3C2QOCg9iXCGHtiQaYOsNBh7lwC+Vm0KcdJunZYu2
+CNZytvXwUI40zPQ5b74OjMcpqqUe9kNgokOQRmKQOsY69a5R6UzTVxPS3+0YevW1ZNoHrPSsP3p
S5UeIQemD24DqLu2x2jURfoQVxL/brHsgiBGqaBxQVDqbusfVkpPdX70EJfR4w1Ta2tPZRspVGgL
5hzZ5aoE/qTVuSxILiDk9hSz15wkBt94fYet1U918nwc0Ld46W363/kgSVYVadf6bLEUvqt8ktVT
7wXdSRuY3tDMxOeJMGaXm/5r7rHOGiiqI9jLMySnn3RVb8+t2Q+HajSkvdSU5WGQJ9+p+k5xVH6y
HVUe8JIM7kazSeTD2Hv5rvakZG+aQF6QMNRPnVZodpaV0q7pUfZT4vQcdJLHtIpf63ZQD3GbBvvr
4167Ck1KqzNBNXWiJba7NPK46ydVdksvCk6tKXquWhTxLzWov/UpWTxdqszdkFTKhmO0api054y/
pDa1lBgMYkvJG9+S3UnQDxWcJlmQHYoaKSwoIhR/vMkTaSPyWdtJ1NmAv+G6kNtbXIwCrcNDoCaK
G9CxbfvhzVADMbg+n2tRN3zssygkvgn47YWROlOHATQ0+wj1bRBGEdSc/V4TX81oj/i1nVtEJF8i
UbCT6C/Ing3za08NyDFcBmodIJQXt8SQe7xuvSe7gmBOQBDU6tVLSmNyVAjyzmle9IdO1Kf9ZEoU
5HyhPJS+kd/kvmruNKt8yQQIy3Spifd9mFW39SbGbc1R5Y2njYC2Itrh5kV6d85CS6A7X4gUVyrM
6TkHFLOXlUY75kq/lb9fS3pCsv0/tiBuvrTVx6NeyTG2WrW4GcvubkzFQy+U9/j5h4iYt5BdSUkO
gj46QV8iOfTj+nKsbfJ3H7BsWIvHMbOUxFfcSdnriC/q6tmSPeBu+ZmX81b+Z93aGZD0BmqeSfWo
j1wOGHBKh6hfqJC6MHM6JuqvhSjuZGP6XugQKkSTf8zCrWLl2ss0h9zoMFMlAZO5CIR10RsEPyKW
CpWbeDCPnuY76ijfW9Pv5tV/KhsylMOdbxQuqky7iQ8pjf44QrZQbfEXrb3hKOrwTvBM0ue1jA08
30J8bCJyNWYUg/bJqwW3DHUn3Cfd/diKtlyIN2Lx4OunKn3WM+/RN7+Lnr9xu628jywFHW3oQNLf
v8TZBoZfJ4raS66X37OzHrvA24+TBzjzT0wfxPVdtroAcGsCHybQ/Ij9yYa+7AtvDohwlzUJWsNs
PJpF/NrrGrg6cKTFLmySfSK3eNOuYfi7LPWfhqp+DLNmL2xmqddiJvwnCCShUoN5dgmJ6kY9SHOB
qKUSyy+T/DlQPdtL0herS/faCOX0YPq25Q/nRnmVsy1EwNrsK9SGuAYpEbEAl8egjXW9tciyup0g
HNLxRqrjfYbYKgVWyXremPyVV4WoDIfM4H9Uixa7PwLOayZFLLuq0lG/GR36Ru3g91NUAc5N7R79
WL0ZnbEJHDqnS+9ppF3p+jesfcJM40NOnJKotLxTLb2NYrW12PS+2eygdvccy0j8w3Urb4jqRewP
9AhngYsFZMfSPwY7F9IYGuLrd95R8n9KhvZJIXWsV9TyleAmHyq383bIuJ3FMrM9kpntdCiK4m8w
SkeLWyHpQyf0f+dZ5wxTepaK4NiV4jnyt8qdHy9eElcUh+eoWZ37Oy53QKIWEBTHRFxN1fY46/vS
/xw2+1o5ix5yU8ZGNmnFHFxptAXRbjgXcRePmkLVW6oGfPPC7+aih1XalXaqiLjCDgWLZq636f2W
mN0K8HC+4fCguPEk6tOLfS5ZQcb1I8lu4gNg1n+mqCSl1s7SIrSab3RInaZfSflbpWkhRY46brYy
Mf+PL9CISOi+ooa9cM5BUltCT0cyOkZ95NRTTluld9uK3t/R/JlKfwMhevF7uCqE+o8Xyrx8mdMN
3fH6zly5buaJoOESqKAFnmy+EN45FVmV+ykqvzIAkxZgaKyUB2OalGe5ifq9ORrpTo3U7Hettumh
SpTEadLQtIW22OrO+ujdXH7IvFHefUiOdEjItSe7lhAJhyEJysfRmpKDWnXi0/VBz87L5Wm8NLVw
boYgyXwqGLKrf041Yx+AORzTQ4uMTGtppzJ+GrdihZV3BpNUlehNIDMMv8Tl6Hw/iJuqkcmb5N5v
Feit3xwUC+UqEKXecFMkL7KkHkLx1TPPKRyCueNL96E12a20Ebas3EWXn7IIQHWB5GKOi+9WgXqI
VBWMlBp+iaxd1mmOUD+E1hN8nTn684UHhD4HvmFPXxrd0b2HdDiYwy+DWheMl4CCZ9g7hHHXl+dN
xO/D+oBaJZGOEwD73+VkBUViNajHy66o1L3d9w/ImU/9bVWYdqRJZ9n8XUbFScqPg4YwZHOopE9j
WB6bwMBxO4yAkGLH9DfK5G91pOVX8TkzHRp8hDiLl19VykWZCwUxUN12ySd5DOt95nfDThynOxp3
hIdJixAxBbj5HHW1xXWSiXu/kZ4kz0iAT+vfjLbpd5anm06ZB8kuRJT+FFj1D/6SC0eliASV/FVq
jJhiY5I95bGc3rdN0u4GisaOOqXjuWvrLQ3WtdMAEl+bnS3aZ5YZy/kB1rtOeItj+84myTM+5ZJV
OaaaC05u6o+K5RuZnYuSZRskpTd8sLUXgJ6qOR1NeupDu6sKtaSsTNjXO3VXUjABb2kWoU0fhzDq
dmWlW4jvFRQtJGnk/KnP8Ojz63IpdUMwvDLIFDfVW5odOrF6GcAH79owCX5pmTHeKmo3wqlTw/es
5WLsFJNy68dSdZKTcNxVlW/96ItGcvywTP5YOaR4WVIGt0LpKRun4WNYOhO6EXrDSjI3UC2+lYR9
EpVSp7iiPx1LVYaprmzlXTvErSMDD/nnnBGsOOxudKJpDrOWJdxs6KSopX+UGtlXWQ2pBW68OCvb
jWos6U7Ae9DvLI9RF/qV6ie96npZTXdCuStN01b0Jz30HD9pT0ls16/XL5T5vlicXMCCAAZnphws
Lu6TPM07o2gi1UU3WjulihjdJS0tPkpgSo7YRtG+aPUtwfmVeg+6USaUU3Pv+0x4udhkXGKNmoSa
W035V91Xz6USfPJC6zS17QOgaN8fjvUU3iBIsnFVrZwoIjkKrERRpASWIK/ByqxS60zVtSqZVid1
CvZRrg17qxv0QxgLYL46IfxTZX61sbjzmBYzPT9yiINSlMSpWzxznqG3pkfS0006i3aJlL36pRo3
nu+PPrtCcESzOtBlzsWyfdEsJFI1JKPduBKivT+Ghm0JpWJf3zRrk0idg7w52Y+POLYhFfIoGjXN
FZvO7aHRNoIfg3cO/GBf0EJY1NPLdYMruxTXgDoHVJjA5pawKC7oui3yVJ9BJ1l6EONjCKR/9FMn
i4eNnO2aLfJshkROXKNFZPGWyUPptyTldXpQ5GOIxKpUSlC/CkcFZWAr+Hp9ZGtH4c3x0eEGh9Zg
6W23Ul1Sckc3BSEodbqBQC8Lj3muBLYcP3WteWupOzq3N2K7jysITw0zCpaeBmE8/csDWJUgZbTR
M9zU6/d+JnUAaHCkLTiGxKHf6Qpa41Y1bGkefdyemNVQqcODIae0hE3XVjDlBHKmK1fxeCgk0Ilx
5J83pvTjSbu0svBhRwGMZ65mptuWwVfFh5JcCp85DzvPzA9K7QEXLB/7V8WnaS1wwXxCVvG7i8J9
MWyc+Y8PFF8yMytw7KmtLOv0nlWXnc5V6mZB9DiZAzEjXXLJQ4EG+caZ/LhtL00tVtQQykgQW990
C3oc0/COVHAx0ppGo2Xgb+yelU07GyMXiG9C8/KSEozWD7XUqsp0pXlKhS78Ecb14IhxEe9av6K0
m1fyjZ/qA6QchnGnl3H/en2V17aSAi8HqRjw2hBBX+7gIc5pBe5rE8KKDjxd0/QgJFV1YwFXR6rQ
fwdoaxadW6bcaPNU0VtvTdePXoaisIMUbmvlIS0zsG3pMfJKe/JRgdli41nbOXOfC73ZxJ4fmhtk
A9qmwmeG8zItz5R6hyfNF++MYBDvFL0XN87MmjlV4359I9UnFLuczViorayLJ/PtcRKEh776HgbE
EdJWdmFt2f5jCFjVpSFrUPKxLEfT7dLCIXqNzC2Q9ZoF1mpugoDxBr/m0kJoVn06JrrpprHXOECN
KqeQ4Ba+vv1W7hgAMTBLwhDOtf0BptXo7VBVteGiRJcPojOiTJls0WlvGZmH+i7uL2ILgrSwMdwI
loi6E2cS5v9vI4uLw1LazPSKlpEkviMX96BjduFWZXdlJCRNiSpmIh2ZpuLLkVgS4aA8wg80hv6p
Tzz6ZmKnVKvd9VVZedbwzDkzpOjmrqBFQFDJfa+FQiq6Oh03lp8/FNAWqLsqUV/n9hG9HjYgLSvn
hsHQ1wcUlrOzLAyM2ZROXD3gA42jrn0ynFypbCvacFrXZo/uFDqpcH/gIZqH/W4fZKI/tGM6iS7+
WHcyw2QX04RzCIYtHPiaIerhiKzNCERjGeEYqHmIjcz8RVr+vdJLJwusx67qN27VVTPAuSiLc4Mw
b5fjAZaky7mHGSXO7cC4C6KXVvv871uBC3TOkcwh1TJXGxSxWKhWLbpp2dhjBZtFt++KP132ajb2
Vk1w5fEligFqqMyJU2bvckAZjjZQHLaBf994d02Z70pdhxXuZkv8eeVygyl9Zk3l2pkRhpeGItmf
xMhoRFfQf6re3z7/5xCXDph3P3/xDtSSDI9zz8+fxnsz//Hf/XwcBsq0s/+5TKgosPEmegmJS4vy
LZcmPY6xVZ2uL/3qalAmn6nViKWXu9hD/YMSvIyRLkQYu3tgi/la8EMRv+fQNlw3tnYDzKC1/zG2
WBG59v24awDQArk6KvKPbGjtWI932haWe+3QvDe0WJpSS4OqiAAGx/mfRCmdASSAlP26Ppr5ay+D
VNafEhdP9Bux7OJkKqOOSCVL58KWktMU/2WYnlXGpR/SrXh4dSvPGFZY+eYjs3invcYnAqst7uqa
ms9k6/8F+yWZhVlviv9Mflu8BqrWS5PespmzNP0hN+qzOJY3KM4k/lbH69omIGEz58vexC8WaxMI
2mQEbHdXVw6pamslcZWdo7v076sz384UQaEP4+68PP0moJogxfNxtday2/sGLQ3yjhLq26IY2L16
vm5ubcdR75yB6MQuQKgvzRVhHOQKsbBreMJDRC2Sv7PP42/XrazgKd6QfuQtCO1nYftLM2kEeEMz
wrmuWt5lyPaEkELTV2IeGu1Gt1q7CX1bqtrnJvdvBzHZeVtSpmu7Hnp+a9aSpN65dPI9ejDCCjpq
d4StRG2/5ObjrJgsjhAd7fJkI0ezZW1xxia90JFJToGepYFdqcW+9sXeJlNj+gd4ePcgG/INb3Xt
RiS3gHLynGLQlxtHzOKkkhoNN8U7qjQ3mX13hMlpJozuwBxfX9C18cFvTGTIfpiVfS/XE0W8uKN5
HjawgmUcLLclmWD64y4qbcBZthZuoZlXhzdTP1Cq5lEUF+dCj3xFGnI2qgxiUE7RIMxKW0lPZDJx
Mrfq4it1Qd56UC+08sxaH281mnfuWDqFuaXFFCYG3HIgMJwN1WnMT70k7UZVtlWEEOt9F/5q2o0L
YG2gs2M2p0xRJVuuI89dK9d9Jc3Joglixtz/1euCM4xHfMHD9WVcO/0zx60Ba8bcrLrYplLQKe3o
Y0svvb0Xa1+ysnCaOt3Ymutm0D6jgAMB5fKxnmVAxliilcHKn5TWrlm9Pik2jKzdz0QDM+k2dydp
38stSbarFPASJbf3S6ePjz7E7JX5OA0bEPCVNw2yJJCAM4cc/deLrZ/pBUQos6MOSfBkD9RnTnJe
y/vrK7MyGs6wMqckyEvQinc5mkmVxiHPBmj92nTY+4pa75VJsjt/gAq1EDauq5UFIvAghQWQdcZ/
Lw5X3ueaEvR4U2r0Ehl3U/1cTMfrA1o3AVMEO3vu+p+3/bsD5RHNtF7L85mAsLFFX7/LEPhzgrLe
WJ8tQ/PV9c7QYNZxUTJYVy/+tqFbBE+jtuFBr5og9T6nppBRWKaqG4qccjiPZZwyumZveFzsbGvC
VvcZ/TLQB5CkpgvochypEAph0AeSq0hec5eOlnqmTPZ6fVVWt9ncEKMqXAO465dGelDpWiwVkpuo
fbMrPC12BFXzTs1EA2FogW68bm/tXp1dQShe6L75iBqeaqvX8jaTXHEq2/P/Ie08dyNHlm39RATo
zV+ynCSqZbrV7g8xPaOm955Pfz/q4pypYhFF9JztsLE3oKhMRmaGWbFWLwjTTtXKyKEOI1LIEYK9
EabaUYpLHL2LAENLcrHrhH4LgLK2cpIU5uzo6KKivjjGjRUSkAgR8QCC4778WFve1y7b6UL7envJ
K/c51FpkcnNjkZ7+YosHasad0ZfSA1gYWytO3siDjLCHURQHVX27bWzlXZ67uuC5FJIiaYmuL/x+
HMSa7c1TJnAeBBPgoP5zaoudqXxtzY1rY20PCacYp5oVj4C/X3pP00TckilL6yRbMH4V6c9eQyA5
+w/H7dzMfBzPTnTSW0z09Tz9tfmt0ytHDP5KrY2lrH0lwhmIh2ZKUM72pY3JMssOfjNeQqVA1qWe
sr2KyOMd4U/rZOhvPU0Ijexvf635j15kYiCsZjor2Hxxb2pnl0brMBKZDDOtB3mabNnz73q/+960
h8Gy7jq1sMPpnz4Ovt42enV5UcKYbxWeSDpRlL0vjYpVqHZVJwsPQpo/CeUd5G+vllZv0MVeF9Vn
MyDp5k73RzKzMJMUqWCpnvCQpOVOsr7o/6ilXQLOZ97DP7RheTdkG4W6lZXNEjMzjo6uAUjeS5NQ
L8tKCtkuIpi1rVM5wR+LP31dSF7ObSx8MYsnoNCqGLgxsAxEhptuQmluwxnXNo8OLqhoxqMYpDUW
VrowscTMwEqffaLeamvfLONHMhz84b7Jf/vpiODcn7vFXFMFBcc8BzjE+ayfHbJSV4u8SafAnVUw
Q6uyGctyhm7jKF8dM7aPbgfEl3PxQV3O64qZqQu1rARuF3nkC9/S0PXg+wF9KG4BLa4up4WpxfvZ
+wEdgUYPXKI5RxBju0CwTEJDr/v9pwcKrBxTITOKkDV95L5nOzdASZLrlZa6IS5RTscmgTb0j+/A
+Q+fGVn4dlerJK8TRoTAuxctLAj1AU3r/7AUSATmqAbJhiWZtDdqUddFaupO5l/qUDtZcp8FG9t1
DbSfl3JmZHHVQj0bU8pRUtfwAUik/b5LjV1VxN9Hs3u0olSye6+y5VbdByOoIwVqCakoXXBJzlAV
wPO3Usvre4Mwe05/PrTtUBq5dP1Z27YIqzB0Lf81FAtHGpudFvp/fHNcWlk8luqE5E8gBaE7WD8r
0XLmU1wylPvnX/B8LYtjrMaBhU4pa6n0N60u7FT63MpbIj8fwdHlw0XxkF4pTX58EgXmyx2r5TDM
q1RM3bpDwtEMTiOqL7Fq0zE12/hRbIt9jrQYo5aulH8L9XclqQ5dnR4ksGRx8s6HPYm1eieHhT1V
/e6P90CX0IPjF1J35F+Xv87q8ypvPfQ1Wuk4TBaKhfdaHG5ASK7CcxqD50bmm+7s1NdxTLBaJLmr
5BrMwY+dIR5vL2P+mYtNvrCwuMAsMegL8Ci5W6g1aERECg+tpEPd3cAXPCptuGFva0WLcxknLTyV
fZy7Q+xDHf0ebgWnGwaW6CgDUWcpNoLcLcFpqFO989qNJVwHVBcfZRn+dqI3BpqGBdpZXTtTwbAS
4V3SX6pc31EV2+vDRni/cnlQcKDXgaIOZYElU96ohYGfDEXujtSiHRpe37uC0+1l1fttd1jbvflt
JnuiiEnj7tLh4hDpDmMqczcNppnbPQzVT8xNbKEhVrzO4GmmBgBRw0wtd2mmbiAAD4kFXJRZ00J8
KXPxt1rfgezcaq+vLIg9I7iBe5Oq7LKvmvUM0HV6lrvWlOUPnh7IByusv97etZXPMzdu4JygJsoU
+MKpRXDUhZqquRuJfn03SJX/C5rRyG6oeWxdi2tbd2ZrWRnqEeGgnoatcHoTy+pO034MvGQq5Lm3
F7USH85dIooP3HE0QD8AvmeXT9ONcGZ2OpcPMsQJ76gzxe2xqCpHUZJdJ6ZOXvpPSaDDo/h82/bK
EbswvdhQMnF0D2ULf59VN/FKeZcQVQX5vkn+saLKRtfPRYp5q36/+iERHWLAclbTWGove4rMRHOH
+4u9ufOKtzYKYLIwuq0y+ppXktFSpmQOkHrl4piB5EIisR1xmCZQ75U8H3bjtsD4/Dos7vZZeuRj
yAgp86Xvy2alxarnFwQDNCGE9GEw2k+UEf4OmZKyLVXeSMdWd4+pOnpXlOu1ZZ1HyVs1Uwy+mhki
/RWPU74Xkso85CIaS7cdZG0DmWWbi8o0Ia5GZ+u41fRKiQvXKr1jLddMUXlaS0P+tpm1FYFh4FwD
3KKctwhBqCan/IK8cGvzeUQzPSCHqNGZvW1lZTFkkzPOBFAG2djiDW7CxJyUsilcVTxCFouFrWBl
5dIgUyaOgmeN0HMJMgoaFHaCqivdOCyezTx5yIPpXZWDdy1TNl7H6y1joBkUOKEu5UTYLy+v9iZt
+7bLo9SlszB0oQ2EV8rebm/Yho3lG98maZxJVpi6UfSXkH9DHVo1NpKU6xuIZYASpsoFdTNA58tl
TEHodSgSpC7qBXee/lAGb2X/aPqvKJ6JiBSJf+xpQDuZQYCJicoQZbxLe3LMP6gUpm5RQybu6w9J
+KgyF/unG8fbrjGIyxDIbGhhxYxyXxeyIXWHQd0P42unZrvN6sW1s2EE3V9A41QWEK+9XEozyo3R
duR3kSY4Uv/VADfDrvVbhcHrT3RpZ77+zt6nsuTyLHWy1b6cnBzCGhX1h6n7HQaDw7RQfqzzLSaw
a8fDpIUKEpTUMyZw4dygC0J9EGWW1qv7FOi9xUDpJpBuZQNpP852PiaEtcUGjgWPQ6wbqSsXiYMM
GLF5SnYqft78VNc3D7fnmaXFFo5TKhaNhiWr/RYOj1a/RfhwbQBYhsIoAUNHqHoukROyKUhULkYP
qZ0TWu6HMdzC6Fxv1gyunxFgVFYRnJ5/wZkXxFmgSEWdWw9CW+1j4StKngzOZfeZXGwc0ev5Qmov
wKUYlwcVCjvb8rtMUlEpSunRrv0na3aW+JV68WEyPFtGnnmST51wzxSdYI6/CjL8onH96k5pwj1i
C396jj+0LqmuUg+/1qQtIqudlG6CDGU0e7cwOuhke+q5lSVuiTpcoypIA+bOEOzoM95qOUsUVBEA
uLjxKFo3x8J8b4JorzT5aRDk+yFNnnUETsqxtrvkV1hMb7kcbSTB14duho3MxWR0N0lJFtveQ8RS
kxgID4XS7WTFDf23DNGp2zs6e/plrMQymTwkbOEt5p+XbjTklqL0DTXDUvUOFlTK3I7+aB3G4Ceq
GbdtrSwIR6ViPfcpYd6SLm2ZWlUqReeHLoxOvxLjZya9xJn29baRlZPHBcITxi0P4cTyjUSvrYlL
LfbdcCjb3dQZMqPt6lY/fGXbQMzzTtKaMRi7XSxFTtpyGim3Arl5ZPj+k1J/itQXKe3u1fHX7QVd
dZ3AK0DXgA4AI1cKvGiXuyanARwFnkABzex2aQAD6XT0lPqA6o2TFL83BRivvxL2mNacvxLahEvB
jTYglJ0CK3RVbzypweRqhfBgMaF9e1nLHZzLoOTaIH5nsUeQv5fLCtVhMsK4pZYWpiiS1UK5U8w0
O4i5QEwLq5gTsRt/eKQYJKGKgDHwBfznkjo+jfxEJXGL3Dq7F6S3uYfR/L69rqX/YWLWNZj5+Wh3
ERBcrqv2QiOT4zB2A6P1oTf1P/taujX/d715tDpnSgkcfdbhXFz+YW9GVjw2sesBlTHp4XqGvB+7
/u889JCO2vL2pUvMawK4AHMLoAyDPOdyTWGnZKIGZY9r1NQbI5sKU2j8uL1vy6jmwwbaObOwEK6+
JBs0WjOMKmuI3QyN8RFCf9Cz+vDMkKw9tF/Syu6qn39ukTk13hJCdpKqxSZOsO6lhRknblFJf1dt
OD1Hudo/mVzsu7KuorvA08fjUPb1MS7rLTKU5bGe18urAnEHGT/CQYsbBEZ+sarEKHFVi8HoqDFP
Rat9b8x+1/bDUZnuN4OetR0GiwRfJacbpq3FVxyqRg1lWF5cc5LrHfNriuP1zUEV4aRLhDhytETJ
92klItfCkPnGeb+KIlgw+TEARa4xyl/LTo7QCq05aAkCH61JfByW1VFDIw0lSmq8Rt0XR7Epyn0s
F+1JKqxosP0hsu6yYWgVO9OzcQ+tdveaN17yEKZV/pqkYrhRf1k5vAx+GjNk8wN7ol86eudrXpQq
UuIOiRHvE0GtfiaaUG3UC67oOT62ArQOX4EXClbzSzOwxWSmVJqJ673lxe/oCVxVftS/wEDlPcay
UwxO8a4Ip9vuvuJwM7YWcBWhBEds4e5qa+QpbYXEjbMHn7AlLmzJ+AIhSakltrjFBDHv1Hlc8f+X
+K+1xRI1pUHjJFISt0m1wenlyoeuQBP3XqJA6lk3/u726lZuxIvVLb6cpXimPEk4dyH9rrr34JMs
3Kefo7fbVlYuQpr6KAxzdGc2gcUR6vw4BoQiJ+6YQ5TFe3+fqn/YxJ03jn9D6DEP5AOXuPQNLYnb
mhOUuHlbBA7CxNYjSVFwn0mJ8ZzLCYpx1VakueYaHEguQ8LqeY790iaVnbCJU/yx9Z7HvWVPtjT9
HZS/o/fb27dyA8FuTvpIxgLqbln+G82gFI2KNLzuBCbLfF99Rbegfiy8rNyPvaDdUaEMPo258At0
3p/2L+adBfdNYj4fgyvrQsysJXwLqVsO8QGy9dEuyh9GCQ602neookx18DOLN/xy7RwQXFMXBOeK
Ku7CL3u1L8HL6VQePCTqaeTBd+5Vn8397Z1dc0xeaDSKCeZnhrPLL5iFGpJiFWaS5r6G5UDxH4ut
3vKaDRSkgdLM6QJx/KWNtuB/7aI6cxW48ug12pNymOJ0YyUfI73Lm+PczMIZw85XeystMncsnsMQ
HUlfdKDnjOoXRbTFDFKl/JC2tK5/Vh7SmMVTbkFdb+0r3bf7COEZTwHK2RhONoRPdf9dCk5eF9wX
01ZefP1pSTIg+jDmsQVqpIuTKrbl2I8xQBu5e4tfFXLhSUpOEIpuPRfXGz8Ty/MqQJrGTP2Su7Ip
W0BahZi5A2rBEiQdgvSrbCNbnHJnnjzXegAlTfAmxZ9NUSD/joHCoVzbaodA+Oe2o6084zMXNBLz
eC1x05L4OuuZ1Bh1D0BGdWizvfcpQZNv+idM73m4D0HTn9JJjhnxfTCHfwotfCmVyhn13314uP1L
ri8tfggECmz/HMovy23lUEUl1GeZW8ZxdYiVCWcwjcqRkrY9ilqk7OtA9/ZZ1myFwysfHstzujyr
KV+9pMqURLocRZkbTwLatseydarErpu72wtcMwNDBDjOeQ5AXBIbpAIvhDiUmStqSUIQDL2wmj9W
SeCEW5n52l7qBKIa7w3I6+XRtkZaAVbB0R4qCIE0wFdt5yreA2wt4AzKH9qW4PlKCERay0M6s+MB
j11K3E1mMgLaCDI3Ke80sTwI/bvBwqKfSEUoyA4nxwReON/VpFO/MQx6BZPlHr6wvYiEvKmI4ijH
Nq2jg9Fbu7R+zoM76d7ie+aKM7VwPY0/c8icb3/RTcvzST8v2sEY0YBvyxD//tsKjrVEFdX/kZTN
zgvtMn9ph7/z7uBvyX+tXSAmAf9c8VRZ+uJ1iOR8yrqx4qgIVeQEcRbRxqR8INX5Vhvkqmw2by4t
NKo7AND4r4slGmqoGExcs7nWvWzsaunkB2CAZzqOgz8+W6gEO2hCDtZG2/ZKgWlpeD5OZ3vbp+WU
IAScub6uOUqsvln6z6Y/SOiUdmpzJzW6DeppgsrrszXuyDT64T6Uvw1V8ujp1XFsninZnuRnvSTf
uP3d147X+Z4s9j9Qx56pIrQNQw22Q3QZhGMLJwK6Af10yK0m2ke60cIDlZUbd8h1xMUnoA5BCXOG
PC4ZEJuq0S0h7rmqsmMb5k4+Pk3pIU+yY2CXkWVXU73xHa59bWbSxwnAoVFnWSqnQa89yC0EMG6U
TMg7V/6DZ4nImgXl6famXl+Pl4bmTT/73lGl1LIaNwBeOvPBi41vPjQdlWo6lbi/bWm+Dy4jktnS
jA+EjJsu0sISrPE9qStda6sNfpHSt06XpMFGoLhycC6tLOKeutXboNE7ICiGxQvfOHLxbpWlA9Df
GfPJDrRqL7WQ+Qp7aIRru9DUjYLI6qej1DjzpgLb/+DQPttRTe0nYZh31LDeqI5V0qMov93eyus0
jUVCxzn3E2ZJ30XMNMaKWkatiIlGw/m+SdFnq26dsLo3YYG7bWvVQc5sLSosgdeUZuFjq4HGQNmP
UuD45f4/JGyXS1pgekzfrNJ0lHJXD3+bQUQ94zWhbCDom0Py14f50tLi3RrbOM2KRAal0ebH1sge
I2OobFTXbBnEX5cdvFF6GhV/A/m99c1mtzlzi7qHhD/RWWA1qY+Jp56MqNtp/YnUBvn2DSDn+jEA
2AD2ca7NLXE+esdrFUBy4kah237VBPPL2Oz76OdYdcepP1mEQlbc3hFtdyiR3PaYK5Z4htBxz3+N
L1xGT6xEIpIuXOCBmR0WdWwLWkydrAIHZPv6+N2QRkqBgIKMfRRbEB8pZfjN0/Vop6dRdm82AnRQ
AgSMt3/Z+qf/94ctCg+1NPhgEjW+wfDbC//R5MZGmY5jI6WhYzwPUr9xeNY/+r8GF16dTXTrxxJf
k7RfaCfWZunUd576pL/eXtgV2upjyxnzAgTyMVm7MKQpaW2FI5dOYB5D9TvKv4o3OPrnunca8YeM
6r1ZHP+TTZSpJWbOGUlZfGYrQc6i1gZuhsMoanvP+t6Vn2XzqCuvQv/mT+9DuXHvrT0hsLagx0sV
QCLqvTxDhSTVXpdyF01F9hxY1mMjjfvbq7oOMsj8GailOEX5iCv80oTll2ETqgLAXPVgNPdxrAXw
KNR2bKQP5NS7aYtPYc0n/zVIn/vSYC8mQ9tnJifVODXcBX36ELS904vPqZfYQfOzVDfaN6uXw7nJ
xYdTJjgqo9Tjw7XfxWZwpMojipJgsLfguU5FSCvrnWpB3Bq+mvVrMHpbBDnzZbeMBWQQnCT8hjVz
cFwuWhUpYuoev0BNTm3nOUF6ovK4EUOtvVxIAJJZArCeqX0vjQxTlplDB8Z60P5BjtJDzQX1Gl/b
Ogfzdi0X87EQ0mjGYJcZptj5wUQbicDGT3am/N1yEil3JASVYUs/yr+6/HMDnfBtP12pIJCFkLry
NNN3oaB0uTpxVItKmNTc9b8Kwj29uNSOvogQZGTZTjmO0mCX/3jhoSyP5egM6q5uN675tZNCyxbq
KcaZSKIXD5rSDkqP3GLhJmQlTfIUtqqNTq2ThkdZeSz8LVHaNXtQg5LEU6vgsy68Nu1rrRN8pXDN
oXnLqzc1Dx+z5HtWBOA5rdNQNy+3t3jNSYn6ecrmQj+J2OUOS4VW5FYelK6MYtKnXh7bu6Q37pNq
lE63La1+THRb5hSDlsnVYHitmtM82FKCrBoOarrrUtMRLEjm31idBFVyiYqO/91PDtIrJPx6/lT5
jdNufdLVZ+TsdyyxBVI1xZkJmS0TAz9yIXI883vkPUaegbK8cChK7T7KGkKGt9vrX3kmCWKZ86N9
aMFctHi9Oj1C6bTHbGz1O4a7I0TCJQhslFlrI/8PsRHz0IhXgP6ch+QX90I8dulYD1hTKQYRN1Op
D39MGl1SY7oTIwgLp0fBZPI3Hvejlpya0tj4CSvrnflRgQLxWs8k9peeFatJlpp9Wrtt/zq7L1oh
410gPUVQe97e2ZVDg+9yZihXzKxQi2A3VANxQumodnvzUyMMOyV5rMXGyab7ajg1wd1ta9f+M/No
gfwH40aPFIzA5cLQsgriOi0CN/F/ykm3i0+m6VjQYyeyYYdoSRfFJ0/a8J6rF3Q2KsnEIAAtJDqz
l0ZDIc4srekDV4zFeD91cuYKI2Bvo6vixyyVc4dxvthplfqpjqdwow529S2pvM2lGujXZo7E5S0R
JJ4+5cM8lJikkdszVejEaurtrdKo7v3e1+14bNONQPYqECIGQuCPEQgCPqBV89N3lkxEQ6GaSQbe
KJdFp/SkH0PdbY0KrCwMsbgZwc+TRq95cSiV2DQns2A4ke/3OVRKWx+f6RwLpfosbWlGrzkO0Ck4
3yQCL9Ti5x9ztqCuFUdTyyR2MfpWtTrp3yejPCYPfrxLHtJmOg3F+4avzr//4tme9/DM5MJXfbkT
GMWd97AYXpnWpSXSOOGg7fSxYe6TdDpsDq03vIgD+haGM6nvaRwfb/+Kqxhl/hE85PPUAKJWS22H
XE57Abp55oHl98BEuWpQnT6002qLcPrqMVsYWqy2q6OpGGUM1cFoJ+nkhMbLBDnI7eVch5YLM4vw
eYybLKNCjtPURzmv4EfObQs9aSl8CXePUrvL8tdqsmEc+k+GGfIHCkXvdcndYU2i32QTQ4WxiSJI
WMCLTgwUOtaUf5YiKXQAff+QivHvvAlTR8kt4DFB9gVeKf359k9Z+6QUZwyIaaGYVJatnbgKhmws
2QIwGPdauDfNbm/1ky1s2Fm7AyAohBlLMXg8l/JbrYXyU52bgavFRX1sc/mb0avlxkVz9X7wPc+N
LF6qKM2lSBk1FlPF73rv5H8X6Pz6EmwYYbHTizb606D9wyD9DPjYYDJcRiBtHSvhILMqS3yOxx+W
UTiG7jTy59sf6bqHgJ0PJh5oynmJPy6kswvH1Hwd9Fcfunm3C4wjdW0niu47Ed2Mz1Npj7IjPMsM
INw2u7adJLAz5pEphyvkg6+GWabBZ+3G4ikYDpSSjV+V54i53ed/SkBLr5O+6r+2Fve37w3yOIzY
shiCEph6StoNkMWaB55bmP//sz3s28CLwxQLUl44PUS6m2CrdQsQhs10WpBBzLfamYXEs5JsVMfQ
nWLNDtuXzbLj2rU4N5//x8DiIU2QkDDH2Q0YhnMG/aemFU5Wb1SEt1axuHs9Vc+ZnZjgEZB9qExf
agTcb/vVloXFtatUTcNGsU+tge9azA6GG+3zjY1aFhRFudIEUeBbB/6b2pJUiqXN0ND+9jrW7k5U
UAk6QLeoPI2X31uQpCCWTayUkuGU8rjPInNv1T/LYsPQ6kGcM2fmLYF7LGFcnQZbQZnOs9+meoco
zFdLeaqVV251sirpsYvH0+2Vre7fmcGFo/XiaEQ6KasrGW8+cI+yeuz1rcHAK96C+cwTE8L4RboK
a/fC0+DwTwe51kM3GQ/9y/R3utPLB8u7n4oXLVHdUflKfz1+Ev72g4Kq8+72GtcixnPrCy+sgwRu
H/qWrlj/pXQmU+AinBmPZv+ejv/ldqPoQuANHAh+mvlEnN0MVpAHWuap85nSLTuP+3THfJy+saK1
cwVYfOZr0fEEffH8aYBgJK1QQhf9pZNlRfcjIsC3N23N5RlxYUIQmBpvgny5kKypWw1hidANRdFW
EZj+ro9foVm/bWUlRwJuogBaVKF4uqI67k0llBvfwwoalZlNjHJADNqhfYTOiz2NnaMEmwSF82ld
RtjnRhc+j1CZVqg6RtPxJ9XE3hNt0KrfdOld98cDjbo7b4siZjWRmLmPdRA+UN8tu2+xhhJAXgeR
awwD0ecRSTZjDGF1DWievtASsSNoPPvNysnahULdBgZuqhhko4u15nVdokuO7yvcvqFKy6NNZcdA
/YoaRul/Gr8J0lPplffyrJHoyL/Su648VO+R/oVu6YZPrX3tmZUH0jAmAglDL31Krus6FEs2Xu7f
ylk6RDFpEzoVNIDQdfv1TD27YXJ1/TAMcFZmSVp1cfMUfhSHoHkiF0mJex2ZNqN9hKusDKyD/5z+
uu3Nq9Ebo0vzTOq8zGX+G0ptK+RtErmdApFnqjua3vz2vc4eVUTK4/J5fqkUK370vR9hvTXts5rl
UICU5ioSGExtsb9BXcTC4NeRWzXDSexfGO38O0TkIkd2r39rKkfbvW1Rbq9uMCEjFDAUXckWL78p
E5lZ0UV95GraV2vyTghXZ5arqn8Jd121qce+dnRnBDc8C9Co0K2/tBYNZi/FFM/drFbeo8g4ZkV6
15jPXq47nnbnDZ98xZaTrWd59QE7tzs/o2fXOiz2FjSM2M3TxBmCQwmxlFMGp9Dc63fd10E5AsvM
v9bGo0wlFuaC24619kqfm1+cYrnriqmr2WQ/Dm1R+Nl1T1W5EQ2uHs6zrV2clNiwvElDUNKVH9UR
qRvGQLNHw/hCmFPoml1unJW1J2yeP6dMNZNaLcvmU1/qWWJizlPTdh9rRsXN1P5xnZF38NzKYuNE
NZ/FU8fIjfNjqr5M4Fqt+lXpH7XxCbj1RpK4tqYZ+zyzj+Gfy4pfXQS0HlDfdBGDc+ap+k1mriv9
uTmSoq0BHwGyzxiZf8KZI6KfAFNr7eEJJgpBbeEgGH7IveTY+OOp8KZ7oa1PYd+8IPL2ZFrBp65H
cSoZdsI0HhWp3PuS+Ta1T8JWqL/momc/bHn3aMivqGpocdGq723yrBS/06047kpH8WPx6INRXYCh
EQaPy8WrnVdrUAfFrlTdhdFvaQhOhnmycNdh7J4HGJEC3XLkrnCiDBiP0p8CyUm9EeXRwk6m9Esv
GHbWNkfFyw9T0ZAtqKe4FPZ+VO0bQ3myxOrRK5PPVuzZXV3u//wUM3zyvz9/4Yx1XIujkPoxfAXV
rpKOqZE70dYQ7fxHFsENsydM9xEXkkQs+WgLqac1lDZwtxUTYGE4VJTAkRku/WOmPb4Gk8P0+HjP
NULdRW00bQZ1GCAlcsWmPOVm8lRXSMTtLege4rdW2dUdgimJsfvjTcT9mcRn1oiJtWVBbfTVuG7T
hlSiuQ+6aDcDfxpYz/9vVhaXYT0mlayndej61M2rLjgoOgCJfNqola0cGpoS3IJMiXGcl30JPmQr
RcCc3Ron3bfi+2YhYcUdLiwsnudSsPJGrcnAkyl7gKv4PjWHQ1WNX6dWPNzes5VIANFCOFnJjwl1
l9qBXjUxNStTTpCTfdyFO3OUlH0yTLs22g96nRw7lL5um1zJ7DBJajnPFBJuLW7DsIdxT7LYv37Y
ZyClqrjfRy3YLCs7UV7auN63rC2vn9RDZ0+QQ7cxpuHo+Ya1E1ILhH46vLcaErJI4m6lziuv8jyH
DF6PABYy40XloS7UQvZzMueykl+zPjhIvucIjXAaJmlfFkI4lweFYYu4Y9VtmAidlcOY6VtiFBI5
rTyt1ihwRf3fgzYdLTnY9XGSOzG9/NsfcS1sJfPDDtLhM3HQIpvtyw4U68QaA7U9MsR4yP8KuqNu
upLyM0mPmYGgjx7Yfj069ZbMxuoJPLO98CCRsqdqxqS5WiQeo/y+meJ9Wm70Vec/sriTIVmYGVfQ
RWXIad7ts0cb0RBB10racMr0Pvkvf44/4iY+//uLm9hQvLrpev6+H/7WxJ+bl8ja75+HJkkjYWtj
vvDy93dmbVgj6t1uXZR/pQHjq4NsbRHqr7ncuZHFl2i0NMm1AlxgKN1R8YwDlfP0bLa/b3vb6log
yYT5aG6NLtFh5lTlBvA/Cl6hLzg9c4CHuBKrDZ9euyoY5vlfK4s8ZUSRM0tadmyIXL0aj6Iv2DIo
KmYKhWgr9LoGNvL9z60tvk8QG61nxhTxoqCHLUby8mY3Br7EPGaDmGord/tUjJsvOWNWk1F1M26j
/9S2mbbrpbTe9Vn/ZsYopt/e6rW7C2QMHM3cXGz24md1bTY0TVvyRQv1c57EB2Hw7FDubb2Fo1m1
C1m9b7aoGFcONF0TppeIs6DGWyqAG2Y6lGVJaYz9sAO6z4b/OJb/4X68sLKIDwIGDPNAwkphPaoD
msC/YTZq9Y2UbMWLLqwsHm+pCRitUbAyoWLRdPFDXRfPbctoRzPDMwL/dPuDre4dVxRoJnZOWnZ9
VVheY7GkeInk3SnRojvZFs0Np7ieDZIgt0YMCGZrICb8zcvLpIVFXI9Vbvs6aqND5od3tRD4z3WT
78colOwwzvJDbuS/4y6O3UgvqRQr/rexUqa7emi3IH8fw5OLy5nfAzckVGIMASwLGLqvhWqa8AL4
VvKQ6eW96P9VxN63MIwPVqDbeqEcYyW7Y+aOsSKbvMs2kwMK60cjjmfy/x9ipG8kx6sfnhouzAEA
2Niryz1CNrNoxNHiRSzy+y6RT+LU2WWg3UlQuVdRfrz93XX+3NUWEEuDFOGogj64NCdFWuOhxkHk
hgw9gzP9LlG+K91GrXclPiT5IU4DFEydaImmAjJiZqoM1Ull3Rtm76i1cvSm51qMbA2GzCbceHW3
7C0cLZUqlUSZ0l+kyAzDx3YIulz83uZPsRw4m/nQysNysbzFNytrVY3aiQovquQtwj6a4TA/ulVC
XfeMfzdx/pRnoYRi1BEhfUgBTGseIr14i5OfRfIs6jBOB9VGwKvOkdeVY/BG8vQjPUUV9dJap5pD
XpVsodX44T5KjRIJlSB3xjIW7LHLoi8t3CFoQsXJvoxA7Ptm+X1Q6h5Z7VCF3av2oMPlA6tN+Xsc
qHj6AcQUU9ilDk5nOdPQ/6UlNSJWUvY1CMZ4Z6SR90BbwrTrQIEQKR49qlFTOH612sJzOskPnqbe
l3aIQMdOUSZQWZYdwzPWkDvqoA+uFIB5VSGB30t+L9iZWulgTRVl4yJbPTSgOih6ApOBjuhybzhM
ZkstImKA80XyXWU8JWKHetPG2Vy9k/81s4zEZV8ZFU/GjIG+xxCixfyYU8X6DxfAmZHFS613TaXn
I0b8yNtXylvVG44vPw/R19t2Vr0Xoj6Niw2A4RIcrNZ92zDQS9GverUSEYGNlhEM0zbe9S045aop
g5n5Oa+G7WjxeRJggEKIPIoL54oCDiCrDTs1kIEr7kt942Zb/UakSuShzIxfJTAoyKeVIRJ/Z8On
RnvX8vsiDLbO4tpRPLOxOIry1KWe2tNaaFsi4zpWDaSkvbf/8H2Ans4SlyYDpYtN88m0CQyIWRlQ
C6bKnhLJZiTZzkW339J5W2uJITo1Z+10DqCnWBor4IyZuF2YsI9U+I2mT0ZfikcfDZadP7ahQyP8
UTVHdTe2Q2EPplRsuOPad5tLicB6qKXqS6iSbgZFFlf0S0q/2WWxbhvZr1LZ2NO13gGjTuwmklTg
h5a00EoJqjaAMM8t+odEZOaPhNNtmuehTexULmHiZcgnVx2FDY/Tl6g1D73W2IP2bKBFd/sDr62Y
C5feM8BUzsZ8qZ09H20e6d4Q8FskqCB3hJKlkyfJU1dvMWOsGpohtwCntWs6IqgLPZkp8NDtJvl9
8jJrr4RCuwvx2f3tJa1kGTxOM6eEBV/bNcw2b4agMKAa8/L4rStatxifMvEumGSnrr/nwbMwbYmy
rUUW7OCHqDGEoB/P5tkuakMbD1U9kNjE/iE9VVZmMxo4+rLjjb7tbWEkV1d4Zm6RTHZyDtatw5yZ
fwWIZgc9jBAWAmrQUrwowbQTt5p6a2/b+QIX70GQNrlcSRJJVGjcSVb6BUkaiu5SaVdieHf7+601
TQHXEmNQ/yEqXPpk1pRhNIUiWcdw0KQYSXdaaK+mNOxNK7WTaBegV/1UhltDcGsuyuA0NIL0E8Da
Lc4C3DtT3/XYhffkVCi7IogOU7NF5rYWFp5bmd+pM1/5f5yd2Y7cSNKsn4gA9+WWzKWqlCVVtbZW
3xBSj8R93/n05wudH92ZVCCJ1sxgbgSUZwQ9PDzczc1KqkEj2iek8k0S/aBg0AdCkGknksk+2LWV
TQZf5JA8DIihXxx9+UvvfENfnxiNCBJzr78g3TWDXIFxcxCzWwaADkeMTZUENCRJfeiK4hugJTWA
nnavfCDdOVGlAeDCbb29wfUlchTDJKFWjO/QiAWOpexEwz0LGw+YG7cYQ5H22KvbH4s1iw951+zx
A0hfmLQsgP/SKKGEu6nh9mWYaUZPZctqjp57jvpT9VFV3jYRdBRvvP77MD8u/wN/Zy1/plEZ5GtQ
VI96t9NrkCVEELMTJGk2AELZOKKxKkPvNDUoqOwxmaJTXD02ydvRXk5GvIdPkrkjCA8ipGBJZArr
1ukVp237uqUVMIbFeeyCL0UeBclo73w/6ZJgmAYIwIQpOcStmbbp7Rw5a4A81PpX9eJYf2YtFR/r
Sxs+3I9SMrdHThLiC5pe4ll+a6pA8SvOBOKqnNs/7Mb6I676B0v5/htWqEMA4QAWBTPMrZUl5q/2
oMIvRQ+rBg+r6b2z7KnYSyswHnOxkIFBXsxkw62VYcrUbs7pY8ztsaGkYUClankfMtsNitLz8+XB
K852fAb66pfGk6I6p/vLlLkH7CswkAJyxDs2ByJT21QfFzbTadMB0Jd3QqdlOTAA3/qREsU7I+6/
mhO0VqQiApNHX35jbh2UsKg90vN+boKxZ4armZCgfVateucuk1oiDtPNQKqVYvntzq6D50RNC0xk
nKik5APoZjVpjzNAmPC/qo1QHVKRNGEUBlTZryz+K5qkVjcONBUUQF3eD6P8gT/uAmzlS/rXzKY5
U7hKXXYWT4Jsor+eakb6UFYFDIN24vmuk7nn+77x60ETy4LIjfkB3gZbMvK+baJqNEFsYPgrbfyX
ssvfKlG+B3mXdJ0gq6NKzD1GCKFNePutwtIt3DJi/7S89PUoDpxC9W0S4SZKyRmhRvLSh7wDxNF9
HerHvnaO91cqSXz4BYKVyaH8SGNoc9rVsjNRdMNb8uTYtzVyqKR26SFqCo5k7IdmHIzI1ZjN0dpt
3su2GVkGXnpik+m73a7eclhtPfcUxwblaLUP7pcacBxVHeCrh3j5e14OjTUGTJYb7MSQMVcRPqWF
/nlnD8TZu60wUQUGlwcuUswdbu9G1SuqKSz5ClHZA4kzgw6S6jk7ij6cHT4NI0rVwyVed17T0q8v
Kp08dgWb/5akE/F20JIKbm0qlq+2f0P+cozj+ax782mIq+e0L1/y5KRrI8bzv6xy2VPh+PXyYuXw
jAmsIP3rn7O3V4lhW49hk8Yqj89legtb7En3um/caJ9hS37uRvPLzk7/WssT9XYYSVFCAnG1xWAP
KxRKHhqMl1atDuArnhJlivyldv+wPrpp0Kmf2/nRYjzQz9Rv921Llyo6lIwfca63AdghpIeho3HU
4oOLgjWMIwiD+0oyBM1eG/HXnE4s819bm0NV2KsRLY7J4Png/t17pp9oyh/3lyMiwy8+C72E4Elk
M7d9raVsR56xfLmVC9LolaM7n6uRQRDte6I8u8rgV9V/Tj9YFduHVBZjIcaW6cmw10WNV5uLxeJ8
2H8BX9f04XB/XdLPdGVExIwrj0zbql7N2iHhLrzqmHp2dBw91V+7LPVrp4/9ttklRpJdL4Q+5JOB
rOogDW5ttimid0phpZdZ/1Sqse9mn5z5r4rO5H9fmxARZHQL1j0GHm7tJAyh1HqL98+s5EAzdbws
oTWipTYmgT5l/wPiqe3YlFS4KG9RG8acuGm2wktrGI9L4YFxnJBa+TwvL3YMRiWJAqP0gjl/cpvX
wtkZfpJtqElTEB5v4hrVz9uFwv42joarpxeoHRQlCFOKS8qLWe0Jacmc5drO5vpcMxu6Z4gSL+Pc
flOr910Wn73PjF6dFiX0/PtfT/zo7YlDCYNWsij0MMN9uyh0hfW5nIrs0qx/TVEISe7s18r7QXnS
+zhY5u/3zck/3JW9zeJKpZ/ntqT9GFXnsn1Io0+MT/ojNRel/dx3Z836M13NnSqyLKxcLdLdpKmd
h/BL3oqe5+iBzn8Jp/ygza/WfPDcY4bgp7qHS5H6yr/LdDe5Xc0c21z0ecb7iXkA7Q+Hy1fT3q3D
Xn9Blm1cL21z+mqSDOAWJcDNyfKr6dVl7mZ3KO9Xtgohmez9HNNGFY8r9dZLhk7Pwn6tMkZWzq3N
cEWf+9HkNT6X+7tFSc6JZR9nNHrb7BG9w5NWrMfqvcU8xKpWb9Rw2EkyZKtmMgu9dgGK+0VrYdby
3lKsNrss6rNjfiRB30X+yL7gz9c8VWxk14zNwTDRiU7m3MouvJ98bfwhJqijzvZ1be8TyryTKjY1
bMRSyBg3lwOk5p7SrHZ2qXLfjB+jUXvTlxES1bnflk/Gmn3YpfCXXeVikFj8R0g7bEyOjrGonWFm
l9aY/ZQMfbdnK0HOiPlNcZfzMBR54K3LtK0XTklDPd6N3tkIhKbKs4APTwfEI9Y3Wt0HqkG97iOQ
x2M3nQZ7p0ctcxFSf/ghwCIB1NxkK1HXeL1rkP7mnf4Yza/UHh72v510I6+sbFbZxMpcFxH3UDa4
5SmulY+lF+6B3/eWIn7EVfZgxskSMWrEiyIsT0ab+a0zB/sjpVIzQAXERD1gtG1VsK69ydUKAzMr
8KpScyEUKrWvijfsDV3ILh0e1gCcmfIVLCW3C6q9gZ6DS2pSK3kwQYQce7ShTCvmSeZp56GLVD+q
4x0WLOmJhiqAEUJayL9ItEWJRQ1aFfd3+7goDtopr+vARjZ7y5NupGDRYBROZQxjc92oAI/RZiCl
bLLl0WjOwwLLjLWTjUj38MrIJiQb+Hdbij0EV/SQGs4D4zNWyvsjMU5FtcCnsZd0yS3yAmA+gE7s
9pkjVIjCfsQ/MvtPEG/dyQoftelTU3PDtS/38wTpuRJFXYNqGg0EscVXLt/HeVtQcaXv60z9S1To
yruqaIbjfStSjwAHhpAIrsiT9dbKaMG32sQu5Su9CSjsBwDvoZZ6qfYkzH9SQGzTLEZ0EbmD9IMh
ls0RVnH4VSchv7jd5H7plcw6LCFcvnRk46dQoIzTNeK9Gq2XtEn1gJGP2DfNwX5Tj8qREpt9UPPC
fGhm7WOsaA4TRHp+Qu0jf9QWg9GAsF4PaK+gM9PP1omRFdV3E0ot1Zr/MRbt5DvZEB/MWK/fjSm/
I5oHDX6XOnmY8ykJKhsAhFrZy5GecnYeqyJ+E/GXfSOlHe4xLLtzg8uSXMH+xOMLRqRf6tgMRjdu
Za1CZzR7v/Tme97Q9mueoRTb1FH8JVbaPWlfuUkhKMC7QSBIb792UmiZaqQo5dSHyuueZudL1H5X
jOhxsj7e9yuZ9zIKD8+dqLgxJ3VrKbOAsncVizMbN6Gxl31ow2ZnAyW1ZmIkp1EMOTCQsk0xEzVv
lNHjDo8rpfYnNfu4Ig7zrrZgAi/mqHyNyiiFXHBaDpNrKY+hrv1ZRppxmJeifqQvs8vIIqs4Xf+i
zWVI3aXVBmVBisjVH+b+c+a1Lyr9dm8+N95DUU4+v9kfkg/3d1t2iqlAw29I552n2eY2UbpO61Hf
wqdToJvtY16ABi+OA7Z+xxDtYioTnlCYu/2sSWwumdc52QVuIJUyotb3vvM1/n7fijRzEigRJn+E
jpi52cbccrJ0nMbsMjp/t0cKIbk5fFHK/gFFBsh1KO8s7rM1QvgJU4KT+2O5R+oji/Q81CEbJMaS
PW1+wWiMuJseEq1QykyZ8GrhRambTwsilp1Nsljt7KwI59vwyK3Mw5rBeJEI3+4s6XdiagWiTloC
7YenJv8Dvfq2yPae1hI7GjeyRSscYTgmt2/tdObolLY35pei/gGWiImBetq5lyXeSIuJ6IIB8L7b
6f4oyTJXsYWgTu6clvFZAF079fsuyEcSzej/AaoFZCNm0sRSr27IeYB70q5paFn1B2Jaofyhzp9h
vPZed9xRfOzNt7kxtLkkqcKMRtxhKE0/OtOTMS3BCnrAg3FWjQ+lfciToK2OU47U7d+/kfpeG9/C
2mA5WdOauHbJp/DcWsdJ1c/uetpZooj82yWiCYfGIlkhyoSbgx2H6uDkCtPzNQBlw4fpPcxA0faf
uvwYNX6d+45dvCucHRC6zFWuzW4uJN1WutxKaMM7qXPqZ9Bg2axfNHv4ao/xHoGc5EyLWQZ6Z6gZ
ANvb+IvNRkaGxRoz3X5MuzO5tlZGp/zBs06dc76/o1JjgrgT6LMh1OBvnbPImdAPR6AMRry8tZzu
ORq+2M54SNoGyazsNJl7PDKy48DN/o/Fzck2kzC0aoEZ7dCbT5G74U197KrXRJ0ZT/6NM04DHhpA
ePJQ/dgsz43I/OsSxGDa0Yxc6qY/DzaAvrI1NT8FnPVwfzuljsKME7KFKjhyfXMEvVTJTW8Ezxdp
j389pikhct4TZ5GFRpIxKiqAOtFf3JyBpUyWNQ9r2AZQdfBBzaGysL6n5/rH/bXI8haqSf8a2ni9
msyR3jkVjz/tk1rXiEwgcZG815s/Y/NxGh4jPfbzPCRh/d6YD0X7+b59+TqF/g2PTwTON98uAmxA
0wRkIhil7sDM3XezpwlZ2M3OQvcMbTxSnQZPC3U+Wv3BGuKgrt6b1k4AkVSO2Mp/17LxiyYF3zM2
fLNygNwnT17NoTuo6guDi0aWQ3/yw4h/o1p1ZRMk0u3RrmEcjcBSgC01vjBH/sZI+4e2gAX8a6O9
5GlxHPs9aQxJOn1jcuMxa6KEgD+F+zNXlph/DO7/7vuELHj8u4+/1oqMQlm1Apdc0vaM8sehRqSu
d9GRM+zGV6C/uG9P6ho8QlSw2nAObPG5YaNm4aqJgk7nfFvCMQtCLXye571Za+nGwUcoEjmAsuom
j7Oa3HLLXrRi54/28KBY7++vQ1YXBmUnWOiRXAaBu3GGUF0yxZ4oCSjaZarDU5Extwu+/QcvjvPk
6LSDGjPIW/cLSL3eL7sXKwO4oc+XQsxUAuq+/4OkG3v1ezaeksRDxauH/uHEXFxh0Ymi86+O1U7C
IDUDlzBlAzF5us3xisieeiaeqISUR8CqAWJmQZ7vtbH3rGy+njObSxlXbK4Bad0hUezXISlHf3du
U3a7AK//ZzXCi64ySQVqTMVasZN6H7v6W0/Cak4vZvZ6/9tIgxWkfrgKxAb69lGMh4brSjyC6CX0
3qSL5wZGAflqkyHFUA1Te269zn2s9OagaO3vbCZ3Dh1KYI+Gs8WkeDPzM45Cl9KBP8hUsqCibGXX
O5eLLJBcWdmmq1XdaSWUdgRHe2ZN3vPaee/svn8avfohzV7u76gsy7q2tvH2NKYrYxSsKc+XY+v0
j4nVB1M3nor6g96dq72hSVk4oarBIDkS1ALce+soYPe8JeV/l9Zc1aAqojkwZm093F+VrEVIXQgY
BWz3sCtvq3J1VdE5UznEjVWhsvugVIdWD1p3Oq92eVjy/MBc/YFprZ1TLTsHV3a3Mws1HDMKcAAw
q8Vbbzz3RXfyGAqlsHZ/gbJzfW1n89kUbyr7UaxP73I/Vb6qkXp0M23nSS11RQhVBZ89OPrtPU3c
ih11hRLF0j7ZEOb0iAtOuXqslu+d8fE3VnRla7OiqYbIfrYUOtZefZ70zrcLc78LKV0RPKo82xk8
cmzx79dxCmiluVBMu3CBW/6M7GjgzWN7yMy6fejblDmBOuvO/31pINhE0OKiw/Kt0agMNRwBWXLN
/E6VKchHZuH2QqPMI0xSe8EHCBm/Kv79amUhy0VRmybubGpvR0t9G/XW23nxfiMjJe+lmwkvoArr
5q2ZaDLmoe5rev1qIZA1MFSiMfDf+26iHklxBdFYqiCbtRijScdSnVgLtavmbVqUaH0kwf2v8jOQ
bl/s8KFz+UKdgD7bxhfUpTM7x0jyi9oieZ6P6xS0q/ZFWyq189fQDslDCkrJdhcf53BwAxDadVCZ
IIjUPnyiQVIHhrOU59ScFCCCtudHPEwOo7HCOjKPTE0txvrh/q+WxWvmgMGJqVyDdK9v978f0zQa
W9K+yH4zDB8ZB3+nd6PvjYI66ftktMf79mRuxZAzU5SCrp4YcGuvUaOqGjSakwVSeYcRBZY3BtgL
32vTPUkUWeyEyR3MJxND9JP1W1OtQeciN1lap5cHN4MGe8kDb/i62sNOzilf1L+WNlnRmk+DBgae
Sw91vK5wghg2Jm8PxSm1wpey2TyWtX3hd7oGc7hgpeuTrxa86dHrbgFPlg/B7QdAkz6IKBnebpnp
dZmir1w3xWAcrToJTKUJGgUmltkN4kUNPPiX5nhn+6Qf6srq5slo50Oz5D13uJV+XCACdeAGtb3X
3VxBeoszxwKEgskMgqfY4auYtiSR1S0Tt9wCwXKcv5ug5YrqYB6nB7tM4HD7W4+cANqfPXpVWZYC
3MABfkp6/qtkVKWn6NQQsXNuhCb8gaDLztUqdY4rC5vrjtqa2cYdmewcfmSmP0R5Zxo+3T+7sssO
hAvtaoCd4Bg2Aa6j/r8kCojBrHZPazX5s/kujM6OCZoV3fn7xqRbBo6GtzszGCDSb79VbDMEHi3c
P24EJa1alC9Vle+MCvzMsLchW7C8Q3XBVfcLhZ8z2+3ELU2bxnr10GGEyrFLnk6z+1XRj331yXyf
moGafw7bY7r4VkfvEXeZDzW8K5lenu4vWba/QPhwUOjgharG7ZIHpV+XOQf3NqrlsSxe9bE6LF7m
u8XrtKuxKnMY+NwAEdGeQiFyE4irEFIV6FlxyUd01P3Ge2asZucbysKJOGzwCTOuSVX+dkGL5tXh
zKT5ZegRh0oBuhf5sW5VPxu1lmXlB6OgHWwp845h6U7SeGMCl338JUPKBqjWlJDHsOoG8By816zn
1GhPJerOs2ME9z+b7AoFK/WPsU34UoZZ69JQoB6YRbXy9WAnaFBNxdEJ33Z5ecx1/Xjf4s7ytq+C
Aml6TbGwaOSnbKovbeQbbXKKzPkCicPO8mQH8Wp53iay9HbWaw1N6os6le9L/H+as8f76/kZeH85
hxTlqSWLmfptzaaovBYUQEfLqOMZ55dLUQ1BpxTkR2qsK59Lu2xTP3eRFfPVQQPkl2pdf6iWSv9m
Fgy6+Qk0iDUDHfHwN9P53UuxZEnKJMWSnOqVGbsqbKfvkdcWie90ofohnp0kFKMO4cuQa27I4R7b
5FnJ8nnnRSw9aGi905sFzQ3I5/YQAFnKsgGV6kuEoDxPqqh/mLTfKSVQRmC2FREOAfy/NRJGa6Qu
C6FDCTNfXwGoN75qfr3/maSeALhZVO/IpbczDIWSl7aVAVnVpzB5kzjrcqxma48gTmrFUTHjMgz6
S9qmIntolgkvgm4q4PitSsVvErc73F+L9KtcWdmEptT1sgQhTJ6i3scsfevErd/HO/elzIYYtkFE
BCAArI+3H0Ub1DLtetAQTTmdVrV+LqiJdO28sxRZNLg2I/79KquZlyVe7BysZp4U/P1o6ILcKddH
ZVyrN8qkXnSLgfz72ye3yQg30/7ArrbNcS3punaagB3EpnEI3fTQpOZBV8sXb1DRDdohfpRtJJUX
pOVBo9JqEi5ztUJnLqMo73lZNdULKHQKFNZRSavfWBOvadrwIKK4gDf7WCdGaRWjwueymE5kWAYx
w9J7M6rFpa72BI1lGwhAhLE+xpLItzfGFNsOeS3qXI3VHKQjuijJaTUYHAzdgzG83v9a0v27MrZJ
6xH94Am0gkYJUfvVUE2fHH+wd7ZPbsQVpTjY3hkHvv1IaeVlEzQ88N3CdJGu4TkZrYOlJjvevmdm
c3DHYl26qAUDPVlpUDOH4xbdOdmbq9izsvG4amGwoolZzKi2AsI+J60/zjtlCfFHtrceI3n/7Jj4
EVduvUQWSsANRlyrC8ahgx1/pxknXYbgqOHwUFzZwsusKbSq0BEunUJ34n1L0wzmk700T2rFZjaK
AWP6OtvWg1Y2PeparMNSf5Ttc8SgF/n6Tkq3Z2Tz3eskh/Uwd4H7C+y79SzEPHaHCkRE/uWLOOgy
8kyj2LslidAWN4njKSbQaM/loU01co6XcY8abc/K5uynCIa4XQGUqYg/G8OP0jgjG9jsKcDLku+f
oiTMClABMTdpaeQmEHjVWX4R4me6F6g1igsTdHYO0hDGtxwah90bT74yBrz+v81tHteOPGDQX8gv
nVU+6PFT1nsnIz971U4mIhvoFKwGAOnpdIky5e3R6QtIVhFGzS/l+rIKZB+kb0r3mPeBIQZYVb8z
v9frh2Zt/cYwj/fDqbSOwFOeB40pWFK3HCZ2pmqdl1L1rc0Qum01P5vJ8tYZu2MB4mh5N1iRDxSD
nLLciX6SDYZPC2UirihgM9t1r7EWL/Pc5Jd0sh5455tDc8qzhzI931+i5HrCDgJ2zFYCGrM3N4be
ZNZSOW1+GRtiU5H0o68b6UubZ6/ZDD6n2SPZkS/sH4Pb52izKnXaaBh0TeXjbHZfx8l5LJfoqSKx
3gklkrgr5kB+SleKuLgJ7oVhNF1l8vnU+PPqDL6bnu7vnuTo3RgQsewqsOdu3hlzz327wkA/HJGQ
OkfFo/sC0ONkt93Z3FNBl6+IIg8FXCp3W2h63faWluviUozs74puvTCA+eH+mqQmmJ+mKgi9GgMs
t2uaOzVsFJVwUs7Fw+hap3jeQTDtWdiERbQTvbCBtfHi0u2lwNmH9c6Hl9whhMJ/17Dx6jixjQJE
UX6x9deGdmHe/o+K/Y4RSTmAtE4F2EYVFXi9frtRkTYOpl7X+aUN3635h3Ga/NUflhoVXzRgw53U
WOZq19Y216LaqqNJ4wD0qDqKcRXUxRfvQQjdCsEhc3rVFvW9pccP971BFgJvVik+5pWLzxR9UlvH
birIVMNSh7K2Z4RxtJKX3HqXL9q7JfH+KifTpu0RFjvLloWL62VvTti89PlUAne7xOGz2n1XTKpX
ENhFe4VbuR0KZLzfBBXMZpnJ2MV5bbBMEyKutfN186DkT6W1B+OWeSYBHekmwMZi1vx2O/PY6ZxI
xHXmKwhImfPZoZjklnuBQmpHgJnFbK0AdN/aUWua2FCW5Jfe/ehG7mHwHqd6bwxAdpCFBD3iy4zL
0+u9NaItShsqPYsxFKU8FA3lKSW19lR6ZFeU0B3gBYqz0Qm9tbL0pV5pMIJeOs0+hNNrqL402lNb
jAd9D8gpWxCBg6qao6LFsoVoF8pUOkWv5RevrtoD+HY4matsCe6fKdm3EZ8eOwxqgNW+XZCy6taY
hKC00ySffSP8surJIfcYk79vR7ZxIPmNn5UcNA43IWMxcjvudVZTaE91mz4ACLejM/DLwMv23tSy
nWPYEvAD34k8bRPTcyPJmtUai0vXRCfau6ICcn81sl1Dtthlz6ADBC99u2vpYHhTK2K6IMYRnY+W
KfudZ5QsClzbEL/hKtgV9ThbRlbQ2e2+dlnxVA4/1Pxj5OQ7UVW6W1dr2bh0ritk7fH/rUWpF7/c
64TLVgICElwVNRvh0LcrcbNhGTImpS96aJyVFlnwLj6t/V9htTdwKLUESRcAdluov22eH01Rtc6g
EWkM9VPVvHjk5YmR+F7h7LizzAEAyQOR/8llvu0ox14fmpo55xenf+oS45Evk+3GTdmXuTay2beq
7bM67TmbkW2R2j91/R67mXQZKA2L+i3i0Vvm38kco6xjuvtSl1F1yEfXCWa36aB0SL3fCDSQOfxj
ahMAjEhTbL3AlJmgVzn8EJ7mTdPhvx/Mayvbg2kO4TiMbNkEf1Tf0Fmzvu9OnMpiGeO3lhD+Ejww
2xOjhp5Srmlx8drVRlOynf7XRbXrx7GqvC5l+XW0B33H4aSeDX4BxjYgP8hD354haKYZfcuzgjiN
aDLTum0GBWM5Huzp+/0tlFmiKanzqVB3Aih4aylRYqWpSmbHNAsxjhLOylcIXWCl2JlCliWRNHYZ
QASRC2J2kxUA5ZzL2ioK8SCapzfZ12p6AyokGAyhmRrslllkpwmsOzgDiOkEIdLtumBiWErDbQoc
cPFX2/SH4dP9nRO/eFPIEfc0cYemEh2lzYr0DsLWqGVFWRP6Q9YcS/vP5Au0Sy4qXPszXNJ0mCaZ
6F7ZAmG0WVGxkhPURYW9sHvpivi1onAUqZC2p7biz/m3qPwxJScNBvz7C5W5yLXhjTO2IyOURYfh
Lm7PqL75SzKewuI1/w30iWBOBVnMBDnMTpt4Dn/YOnfAIEFIs5IkWIanMfpxfzGyGEhOCmUUJQ5o
j8S/X92zhpXGLjDbAhx/tJ7I+7SgNZwf1qJFx/uWZB4vOHPwEAop4H9vLUG8WWvliCV37icwYdpI
5miB+/DaWYVCJ+qfh9BuHtam1/5aR/03iuVA94S8jkrmCsju1n4fKblLRZXP5taBC0dJtQbmbwCg
boxsIrDiTsRMJFIuSTSdo2g+TONr4uovu/OFsigMnzbwFsHvrW0nyfMMwr3GCplxjRHXbZ87F8pi
VfGPO1eKzA4xQ5QzodLD7W93zertrnRHkzilR4e4/Bg2P8x8PPUdHEHjw30PkRB56zr8W7QyQLtA
47pxxrFIxgStDDG4O1yc0YZ5oq0Ct0QjpI+PCxgiIAzzefK+Z112iif9qR+sPz19DppsjzhEunDY
KVwuHQast1A2NRynQU/j8jKoT1NsnAaUFpzyTW+9Dyfz8f7CJbbIDairEjWhav9Zer06hIk1L26j
wl+r1J79rllUWM+iokBTFlSj0xUVLFpVvnMefzYMNwHbEBgcETxRGdwydlmF0ydG1CYXEG5B+Kmy
ToXtz57f6O+YZTt6RvKipc+5Mvpq/tc8UVHRPmvVcOyZJyr3dJQlQZUfw8tVaB0yTrfxM3vylMEa
Ic/Vvf5Unqwu9m3lnDR7I8ZyO6KYC5MRsXVjp7SsWC11yMznMG1OgOA6H1XN+aib6vQAVrTZOT/C
ZX/ZZIIr/yWn+KU0xdxg4jAbhSjx8n5CSTROTqWd7/iP5HKHIONfI5vQpijdtHp8zcsyMM6wZmF5
GGZL/52lwEgt+meAes1NjWGqnS422wl1vrY8O/pLUcMmsMcaKv0+V0Y2WX9dlOT57kh9C1By+iE0
viOOYOw8Ln/Wdn75KuKgkffzMNuWS5LFQkcxhPA9yuIg054y+11iKufaWoKpN9/DVgNh6atWflzU
R49Rd6+bD2HTHUz9LbyZfnv0ZqZ1v6IJjzxqazxwyi5K1j1WUwpM5p31CD7gONTKMeye3T3hDekW
Xf34zRbB5rfWmsN3GHXjKVOP39clcNtsp9wnc1yo4IQsDfBqyj23gb+o9GjsTSiEleHMpR5kGTlj
bwb/PfKJ2WD68qDiOJW3VuZCo74trJRGEOZP3gq71kvYfzadD/cNSZdD5YW7kvIL3bJbQ2usTHk3
YIjAGtjF11l7SvZ4ZGRhnMviHxubxWizAwP4QG3WslZQE270v7ZP9MMaFsrZgorl4Aq5nvvrkjkD
UwmgKSktWL9Qsln9POl6zog1ZUa/L56ZJKycc3S6b0XW/DOALhKbeSqjCr4Jm8o8drkeikluOztT
7DzZc++P6odcb45zYdDPeWqtV3M8OE7ll+N/b1PcWBfx7+p+HBdYDxOHCfmkDP28+xYb5/vrkwVQ
3i4/xwgAjOkbZ4/MdlTTnMlPp4mYI8jL+hBD6LLzrWT+QT6Po8O8TKtv4x9eMYddFIFZd5i6bwEI
zVow605gIsC0zjt3gkTIWqzkH2tbxKIdlg0XUss8n3Ky0r+gYTsyq/hQD37mm12CYJfjU8AtlwOc
A3+Y0wM1YzsbT8CY0ZA6LLulNvkvErMtuBDMrtsOpxXHhRoPJU6E0GgdZoeVGe8s/DN2kVB8Np7L
b7MOncl4grL5ND9rf6jLKdIEDVOOnNX9Ly79Fle/ZfMtmnRRUH3li9v2wVn/nhQG+KuHyvbrbK87
JQs9pLQ0wShdEOKMW++NaZGYhaCgW6LiIKhlLTvYlVmV0cUAH/7XivgVV2ckN6ijWxNTHqH6WqYu
0Lrez7RnpXkKF+cURgmyKQfH+1Anx7l+WMS0/TT+96IGv0Egu6k/e4wx3f4GL2mXZl4Zl4B9h0RE
15+68mkqvqnGZRy/2uFek0AW/ACnAQdA6pCBpo09a61Lr7RYM3XIJqFInCN3iY4FExT3vUVWbIAK
D+EAUd8gF9zEvyitQ4WWLyP22YgO3B+N5gSilhsmdeCNwMeIhrwM/tgxK67ybZ5CR5P7kXIb27rx
0sLIUgdpI0Gq652aNQ+QEA3b/yFPo12y1Hv21o9auT6lO/mRdF+hJ2NMlgzA3LYr5rBM0s5iaEN1
PtPADSZGUID0Pqa7DO3C939Z4JWlTWTX1Lg28gkyPk//O0VfOjGqo2WhkVi9KePo0MYmzdXF7yPo
j9bVt5PugQx+590pi/4Oapx0qfk/VBNu3VabbQb/hTxymFjfq7qdglhJnR0XEn9ku1KG4xFn5IUL
imSzUiet3NSNUs6noz4upihp+/NrNGvM3ox+2O2sSRZ0IPh3BDAQB9oS+jpukor2GUdxMpKgbMJn
L89/hG24d83IAinM8oCGqQlz6jcnY7GjyMtUJol6o32wtPFQFG9WiFCaQIvf5Mslako/sd/q3if4
StrpFAGV9jTUoz5E2l47T/Yh0V+hKs0vItRuIu1cTWoL6Q0DqEadPbpOnx6TqNN2MmNx6LZfEjdB
vg1me4GFunWXslqNpZ5N2MnH8BznyrFMQATF3QGddL8vn7pmfE2deie2/sxBtmYBtKO/xRwoWdgm
RwlXXk1WhdnYe1fZwyEEnm8V1ZPKKEnprH4RiQy6gLI5Lt6l2bNCVgGLFqKR57roJ5COpk9CD0NT
8mRVztt0Okb5ejKNcwdljcbsrH5ykj2UvMw9rn/15mxlS6sALRebBUtvdYxm1w/zv5I86LO9rpTs
61+b2gRLTatMbQIydVnb13r9ZMZ7fGiyM3VlYJtRMXOIvAIV00s8ugHDQk6dHXYvcrkRCIzgYgD1
s32aMkNjZZVHRGSK4SCubYXqRK7tJPTSvQJXJCgXEUzazhWszH6MWfiTBNUFk5MEyh4rgXQdVxY2
7qp02jrPPR++0kBXTHbgxpcK+Zn7N6TcCtTCTFOJBH5TkxgiMy+Gjk/izM5hZLZdPLrn5Xzfiix2
Q3v9j5XNi7tIwib2LDyrWJ/10Dp403fK0yMiC7p+KNVoh75Edv0iemfAqUL6Ti51G2CqaZnNwmOU
KinfUoAo5ux5gACBZny0s31SS7RqqYRRBIGC89YSP2KtHEEdEQ/1MR+WV3cUlfintfsNwDIjLP9a
2sSBpA2zsgvhoBFsBwu3qzd93OdhlkYboaYL6y5Nk22+lJROpMQJbt1V4yHU9dPiIQLmjtFD1cef
23Cvhiq7CkR15P/sbd3PsbO2d0IcI4cNvaTP1ViBlf8Jiq42s6M2Hikh/YYrIg6H8KrQ9rQ2QS6p
sqLJBEtLVraeP8et9TDb3WNZZrXf5FFymICWnvM53UuBpSftX8P25qTFUCDMSck9b4uRieFZN78D
Td3xR6kR5rWgCjfEQP/G8xP61uEaQpwSesYZyEfGg7WzX+9vodRJHAbhxcwnPexNxhKFcQe6lphB
b8MfjPRx/uyNK3djdfayPYp6WU8DnmQqv/DbAsnYvv7MMhy7XiEOunXix9r6AOeCR/4+0h7KfVT3
4mf1qfDhKc3Pjn109vjHJEcc9AnoJlbKu2xbuYkjQ9GsHAmCVMl5XEf1n03cQEOGAHEYVTtJitQY
kC3AqlTZ1O0N6QztnGcK42qTupSHuc3H4P+RdmY9UitNt/5FljwPt7arem66gW6gbyw20J7n2b/+
PMmn8+4q4698Xo6Q9gVIOyrSmZGRESvWKrtc820GsVG3Rhns8qfctAdjI9ha8T3/6NantjEaY8dI
z6QBOx+U23xuPXkpDmoc/bhsa2NvAj1Hck+wGTKsv0ou27lMIolZvHsl4LEX964yJW6jpIf/PzOr
I5DXtlrJnHEabuD3wmyiKsFAia9XQbLzJNlIAhBNoRgqpsup6a9ispTNQ95bgLKbcZip5tnHOhq/
XXZnI0IS9RmEQn2Ggcz1PHI0hoVVGcCk9RppFrLaOzlMD0t50FrlUMb5N6ZDO+n9stGtT0XHEhJ7
iOVVChHn19qMijPi5TaZIEjgtHnLKFZK0s1lIxtJAUVrQMe8kcH1rT3LzcZKOt4Z913YeqmjHuXw
o3EbwQksvSx7FdCNmAWuQpwpBjRhx11F33zuTUleMFYWrzlUnfGblgTumOQewIPLfm0uHjhSwGqC
oWR9hruqamSmyvArKTU3DCT5iq5+7lXNPPuXTW16dWJqlVdJS8aDpuJIxbTh5O5tHD/O9oemt9y6
2ru/tjY7FSIhSAadAtw053uiH6o+y0fccsKPgwkiBWrLy95sFYmI8ILMw0bFG7jfuYkkHSNr1Ai1
jAy4oVOTGs50sGcvzSQ3bperOP9pUJZz5L9A2dM7lUVUEk3GdRtFW+xkKkvGwerovcrfEQqx9dvL
3m1tixMT62mRAfWJPjGZrA27pvKU2ESrMJhUzzYyeWdbbEX1U1OrdaS3FaGNxXRtO2efs35C7au8
jRPnEP9FK41143bmYFG3XGdTjZk7WWnhlKwnXglnoVXeFmV4jPudYLG1+xiuFlRI9Gj+kBdrtLRP
0gKC5gHuLfgupCS/uvx9fsebVX2ABwrgEiTTBBP8Kq1xqlGCq1sMpGRuq7UH9VCWHhiX8NpaPo3x
+1LcJDRskOQZEWCpvnQwvixenb2hoOUmt0l4AyF+BGx854dtbRzIc0BxAxakTb06ePMsdU1r87ss
GwYP6df0/8C2vdVa4JIRKtMMTxG5VkaCUEVRDRHL+y5PrkP1YU5Gz0TXqcg/BEl4G2iB7CogKqb6
c9fYbv0pLX1jtq5KJfW16KMR3zXVXjtw65uf/iZxNZ5U5Mdam6zBcohuxUxbQQFttFOn3bqCROOP
r05LibbcuYVZq4YUpTwgslb5oJqfovmnktR3aqE9Npp+A3/fHohrK2Iz8iSgQITSP3TCMnlRB4gC
GOcpnxSlPlbWz15UwfI7M3+5vKG3Ohq84ASeGbE1do/YWCfrN0m5YoYp46eByn7Vk2vSBQ+pg+tY
tq/SufW7ivJV/zDNumfH8XPRTk92Z38BE3S8/FO2AhLu6kR1RtXRczj/JXqQVuokEZB67dmIRled
vgwVnD8fL5vZ0ivVKe+hFcEkBxFwlbcojY6uikUhuq/1T47R/HTC7k7P0E5Y4s+27qfpoQjdOGgs
X2nM68vWt84p2S1JhhhbJ76eO9n2Uq7WUHTcp9pVsFhe3UXHqcx3LsmtDfSbMZu80xCv9HMroTZr
BoTFgBfSwTWTWgJBUYBRBzJXDfqPqJV2qrWbbsEIAe8O34+9e25wiiR9ilWBY5D8OqqOSIscanOn
Qb1nZHUQFXUM4VnRQRdQdB0YK6+dN9Xe2YVb8QSs8H88WcW4RA7QZKGaf7/YDyXE33O0E052vFiH
E0dKA0KVEdMTvZPz29G8Vuyny5ts6zlw4sN6alIfImCYATt86V1KwWV8bA138Iv5XbM/Rf2OQzsr
tm7sSObSj5kAfUjDLYId7r5Y1uZ2/vebrBOvJQoiik74YyLAoTElD3XUz7S/hRJ55+BsFhIoVvDQ
ACCpwt5/vpGbqIjMMOF8yhI19El1nUVFyde6GhwK/c0MqdNXVAajLH+Oe4umdnZlQr9sm/ngduke
vGBzaf/9NWsSQ3tSo2622StWPCANP1kf9Urb65xvB8QTK6uACF4mMsYenyXtNen1Q5DczEkPv/SB
8mE83irR4Jd54tkQn1/eqHv+ibNycvmUY6o4k4zlslAOc/0y59Lh/8/CKt72utHVuYMFp3jLx7tS
3iu5/i875ndvTjQ2f//7iQ9NjCy6IwS4RzXtZK/oySC8uE/72KumvFB8Wy5ngyiczqMLsfT4nCg2
nMhpVRugiGTlqVeVIr4KCmjxD04XU4d2Cm1vOG4LXASGmYad4DmiWrAKbPIQa3Y4h7Sb28xLTGAo
zkMifZ4+duDrXnTHVUy2MGxwmvLp8jcQa7zOmU8tr86UqSyqqQlYU5MGHhAgN5iPwVj7g/TrsqGt
TM2E7xo9Y4Cg/Od8O2noXw79BNwkipe3eQy1G6uYxMMwkr16gFdjhnzvaM/NXva96eGJ4dUuM1on
kwpNsKyruRsnmuIOtoPwt3bLZw+9y15uRndod4HAU+2hAH/uJaSzjRHlNJ274B+HzDoeP8zqfTge
m/BDQm2aEudlg5vLemJwtayZoUhIAGNwbscrGACofj9ODLdECs85w/Cj5S9ewRRgftMFApBas5Us
NZRFFIo5Uu+JVtzOSvtqKqCGLru1WUmA31isJNhsXnPnCznSFpqtEjMFGHh0aCL1RxlfzVLmKs0T
gEm3rOn77jVQt/YKk9A6HUHej9AknVsNGjXIU4e9wlBG0z1X1a1Shm4/vu54J6L2+tSd2FkX4JMF
VfYmwc5cvDYUhx90r4rcOIMByosfC1+2/oEa3uRau2x40z8wPOLtYvCqEJf5STx0llhOrIVVdZpn
cFjO9AYFttXv5IJbKYEFRFqHGhReyfWzZQaBEAZ5Rw/KQDiz90x4GB1/CVG43KnUbQZ4oVcOnyRU
7FT5zx0qGVArco2mmvbJYijfPo401u34dVKU42CrHo8nt6cpavU6swRekD4Y+fccLPPldd18qVkM
y1EuBJlAhnr+OxI5N6ckwGUF4vnqZ2ge6+ow9F7xNZbfGsYlzGVyHURBcuN+0W73KrGbFwjjm4Jm
gluOrum5fdo5mW1Mom1U6V6f/tDnydWZoivG6/E9T44j/IbjjTLdTs7PHdc3vzb1BqHqiMrtetpa
tiM0gCLaO6o9uGzmqfwWowkH1EHSr8tePnY5Yta6wHdy0L1Of5a72l3myhVEL3uMTZsJExg1wf7J
eDZ743wl0q5qGqmiAQrllB81ymdd+zaE9zSAb5ZEf2z72o3y8FC+R3t0Clux/9TyKlUrHC0zqkyA
I9LCdrMG8fDS+RR30Lk5aToekgxZvpGOEBM86bfLX2HzYPMsR5GU3oyxjspkiGHZ9TTMYZbp7IfY
Rvjjw7Q3Krfloej0oshHdZfJmfO1Lcq4MVGFITw2w10YF7dq1bOq9ec6Url4uu9Lo3yVtPzHZee2
dtip2dXhCtqFxv+CWfWqo2MYVvlBCgo3sOqHbu53jrI4KevQTDeNnewwBWusOfJmU5OqbmEl0+od
DrYSaksr3on/W5c2ExQMoYozy7To+Tq2ehZFEukuuzL0Su0bV41eFn6aHGYY2tNyTwJhS56GKxTI
MaVeMcgmts9J3JfVuvyfnnll1F7cfg9rCCvqFp2uZ+e6z6RjFfF6qw80NN12jq9rlddVtxzsyv5e
RfLOE3hziWlxA6eHqQMw1/mv6SU506WI76npjSspL6kGVM7aA8ZsRgLmApD80RgRBHl4bmack0pF
gpAzEdPkvum71JVTC9jV4A/JAZS7XnlxgfT2ziW76R4IdzFnTGds3W9G3MXIow7u1XywBUeIMZn+
GOxs003vBMAYWiQxzLwG7KtKp2Za1dMPi+Pyzi4QEU81SP6dQE5uukXtjrwdtbu54q9K+5s21nDt
8yT+dPlsbjkLMEh0uiEpIWk6X2QIbo2GzjOsU1Zy3YNqX6aXQtr9llsh4NTMKgR0zZA4Eg+3+2F+
ClO/iUdE+2pXM64t61AuB0PSHmC7qpfWD4vom6pfB/qDBAdyKWh4u/D6stdbgZCJULClQIQBs652
8NJJxTjWhPq8tQ6W8zZPzV1pgT00GdRsw0dLrd26/Iv5cjGH+h+r+vlaZ5mZzSkMlPeV9Z6rg2cD
LlherUlz83zxiJDeZS+3LhUAUGQzMAFwrawWfW4nuwtVqNed9MUw7CNqanYdeb39fNnO5h6CqAXI
qkCwrV+/YdwGoT0TDyT9PZLgB4IssFP3qg2bVqgqg1tF94Nm1/nqhVQOu6Gj/Vm22YPR/6KSdAyX
X5dd2Vyyf42sa60QjyOwBBTpPmyDnx0FNyOefi6mdLfIBLnLtjbPxImt9eep87ruRUdct1pvrt9l
mL70pyX3i7HZiTab+/3E1CqpKto07uWkRPB31L4ozFvnZn+YGv3GytA0kPUbO5gOcbIfwzfXk9cY
6EYIl+hunX+0hnEsKxSCMEN30KNnefJk86nIj/bwoQi/25DH28uDZUWIAT+E8teQSl9Jnj9le1WE
zd1z8kNWJ96oHHXURfO8ihNPUV9UM3Wr5eryF930FiVbJH3gI2ei49zbeRlmUxpY5rCNHhvT8K2m
PUaW/lOIDV82tenPianV5gnqUh+Hgc0Tt+9yBVov+lXtzTaIeLROpTjR/3Fn9fGcFIxVKGwoYegz
xUFl1tzZmNtuMOnPvDRd7PUtaFQAnmUBf2rkwrOlX41dutzpf7NW/xpZPTIzp8urnjNwby/Pgupc
Hh6GeW86YvM0m/8aWYWnMZ9nPUYK5Z4+LppsV5X0WaF9vSCzVIbf/sYh6LF4tFFhWZc5VHmYwTCw
zxr46+rmpbJ0t0n/5tPYJLeCDQWA2mrVxjJTlKDEoaB4LfrcH+vnGTT+X3hyYmS1akOcj0MksiD4
9UeXSajh2p7K4Ii4k7Pjz+ZuprdOG5YJNmhkVoeziYs+0EYwGY31Mi72L2l3lHVzN0OLy2jkb9K3
lTeggYcgMsFItKKZMT5DXlSlr5dXbLNk4vxr5A8glRWZet6ij5FbIZOQ0fCo6PldgS5G2PXHOO+e
OqINA4gPUpVSmj2YSJCD2Ij8VAvvRzPYqRZtBD3a6RrPdYTTBLjwfF2bYuA39HzCou+vJ9lOrqB4
LP0os2Z3lPc4HLdUd8/MrYJSpTrlEE58xrwaj0VDuBj/URb5xZbHL0LvIcpuUutGalFdyfMDdI9+
rOzEk42dxMABAyxoJpiwL648Ts1InqGOAl8GezaADGs+6EFh71wmGwHlzMrK0RbZE73QBzF08g5X
fnVUUCKltVDt4TW3ik9nllZ3I5lNn3T0iyBf+BiZz1U8+r32sFynxhP8db5eInHz0IGG7Yed47/x
kD6zvDqT0hToZjHjY5mgpgp1viH1XiMvBxQhn5LpOZp2FvV/8VUD3svLFR7mlUU4uGw5bWHZjc1P
KddZWDEyxLvyKlXigw17AtznD/b8cTLVx7zeQ/tuBAj8NRk1AwHpAKc6PyvFlIAqTiHwX4bcT7vb
FGiYlH28HCFElFld2wbzcgLha8Erpa8+p11lYKltmmbxO3QozXOg32UGUtTLvUpCm5u/Lpv7PS12
yd5qSaFFDht5YGY2yo9jcRPdp9fRc5/5/fhBblIXNXiLOrX6eWZeUGGACth9+1MxPgSZVxh+OLrV
dFA+SFfK3pjb5jkVipGQ8MEztE7mJ9CtSNLNvLf0d6rlpb3j+eYJBQAiOg3IqOgiMp5UZaSk51tH
ogw0KXfR+BrDdx35ofEOUnkHlr4FDwNsQg4NeoepqvWQYqWGFAxi3o6KAgTty5j7iv6qdos7N/DI
5Z+hbvEz3bq3y9AbzGMxfYiMY930vkS2bZpvewI12z/IYLRH0DcJ3p9z52N+aDQ5/CDYhRAZNSs/
fWTylOnIt774mGV3teXQqfNhVYz1F9Wv+rdFv44gOHfyv5D9Er0DyJPhAnLgeTr/LZYcpcscMwQ0
AYs1jG/OXsFv89yeGFidWyXho1QDO6nIXvT4NkwGmj2af/kgbZ7bEyOrFV0aTSmcCSNB+9rb89VY
TzeafWvUPxrd/jZprxlTF5dNbrXpOBqKQzGT4iLM+OcrR4gqlSQHZ15USKNkFE4PqeNYR1VG20Z2
uu4IoGZxQ3miF6pLwdWgxMNOTN70G/ImmKpo8ZvrampujvVIPZV4VX3XvrCLDjwTCxmwi7Z4tvV8
2eXNoMA5otUCyfAftGOBXEaNNlGsGLqHcCF9VvZ24+aldmJBbKaTsDDIWhDmyNvcMyP9ITV6H7Ed
tx2vjaG4TZ8muet3vuLmAoqCPkMytHbXhdI0rhQjtREKFGy2SfY97z2l9Yp/zPQQFJWH6NdfGaS2
LkpLvHXFDzrxMKkS3iVijNQyEJKt9PtkWg56kh3CXPISw9flQ6Tvtea3KqYIzavUZJn4ZBBota51
l0R9EkbIBwnO8DpXYs+aKtPv1Sy4ynt4v7pFW6Datq4aw0muVWtuPs5OGO/s181DA0Yd+liQutwv
K/ctOWtpBbHe3KrmlVLKB0V7H4zxmDfPTf+mBPdRtpf1b21bwdHPU0z0S9fY6G6W+8ZuGTSoBjfR
i+/qeJju5H74VpTDzdR9UOmrTK9h8RIyiLDIQLT3hs72fsEqrRgDp9MnKEzvIRp3o/pdNb9dPpmb
uRkTo1TFAYBbjImcbyu9bolFQtbX7Kpf6VBUrjUrRyZhPKmbPmRWhu6mb0SM+obXbajeqoV6ffkn
bMV5kKu0NNBcIyiufFSSxKinSoSi/nsRW77oHoW7QLit83pqRaz0yfFBRAU3bUIQXChQ51TMXNau
+lOBKoIugNz4mpX4lx3bPDynNleHZ06yqQpbasGSEr0WqCoCnjkEi+TlpnqtNrInw11hFNC3QrYz
Qe5w2f6my5xcoc3J+MCaOyIuulKelQAQz5K5ncxYaXRoxq9a+CaX97lRH2kl7bxLN48pEtSCUgoa
IY7r+TKnqZMaUStzTK2Wu+RrNzm06L7GeQDn7+LxpgnG5TkfRu+yr1sHhWkqXQChGU37vc1PPq8V
DWo9W4yyhKkpyB5jfe8ZsZV4QtMlmKzIvoAsnHuWR2oXSSHFzEKf/KwLYk/LNDIftV8OMyGShDDd
64ptPfNPba4O5zAqMzq/HP/KedCkxM3j136q3d0e9dbteWpnFVy7heEtu6K2taRHu36dftrlW++r
zehmQ/sXX0qH0gjiHRXMurOyBdevJo8Jza++fJeC2jX3xhu24gkJMn8Q9WBKcZU3OtPUSNZCeXP5
lLQPErrccdfuHK0tCXFAeSA4QE0obLlV9pvICN05GY/KLu7U6ziwZ3+Oy84vnEFCD1NTroHrwSlQ
xI6nDVnvW2MHR65RG65qN9VbNqDP49h+GQaBx/yXuFbn5jCVje0F6Gl6ThbuyZ9uLQyXJ8kDv5pO
/SrQpr0WJbGMxhgTtR60g7btmsMeCG3rIHKb0PsSY+ao1p4fk7gPADlFcXafUSZVhvei/Itpb1FM
5JiLiR3qCecW9IKE3eZdCzbxucn141CO3m7Fb+tEnBj5HedO4snUtpUeyWhW8Ir3JJLIvA291nzg
jhLQqF1i3s17mAQOgkYK8lDErO4nR2ZeownGjCGOwboymxHMrRyNd05dh1cFuTPMw91yVcnMmklx
xWtTY2XzKFOeEXWT/2LIF57xf3/OKo4bg9SWiB1Cch9+p/Lny1Af//cR+9TC6hWULZnUWwYWIhJo
ATkb91qkW9/w1MIqYkfGYBSq1SLToZrunBKrFZre8nRw5ObYl8m13pbXl53aOmLM6sFBwIsYmdfV
V4SDNMjyARUaY7hT1Welhy9NerlsY+tSgIcA5JwD4QHn+Hz/p5HRNIEidkrpeEMxugk4DcVB6nrn
Mt/KH8DawHXKnDdPi5UzfaNV81DoiGmgOLJMy5UuvyXGW1QYt0FU+s1sHaJ07yG3eRAIrMypc9NC
Z6KeuwdEWJIgKkX4AsoPeTSey2L04kxHX+zzOCwHbf6SW6lnIbZQRqMfOODmLi/w1k3vAGZ1qBka
QmD0/BcQuIdAWQLhN2RAovDNyGOReN1k385WcZB2xeI2dqoJE6/QSbLhbl8PTy/6WJbqhChwI4nZ
yjur8gf9w7ykngnr0d4FueEfZBnM/wHZhfxgPcAfFD0D+xnfNVLv1fRLMf1ovlfl47LXNdmyYwnk
hUKxyvyDViUtUotek4muRHGnB/epaXyY2/bF6GFkU5Xvlz/aVrItBrQZKodv4U8Wr9SJbWsQ1lor
V91lUCq/ahHzSpvEoVHnfM6cfLgdM6vzSlC4yFXr41UK4vDq8g/ZOJ7QrADjBULFBl5/y7pSGlnp
ETSQmtobqh9L79vkif3eSNzG6WQ0gCKroHyi9bU6Jx26RsU0Vfl9o1M/Gju3tW/qG83xlAVu6l9F
upcAbzpGzRGqcbQ04MM/PxZVEudTLLQnEpNkV/4kVbGvOGLEYo8xa+s4iJKKEGajlK6sbnhkT0ar
GIzsvgwOkpwc00QtXMOMjmPpoKBY51TJ1L39IxKTVUX9N60VxQXgLqSn5+6phRSFdoDQgKWMySMq
et+UgNnNwAkixx2zEvb/Ks2PAZjhxz5cqivVnoqXKS0iGKfH5VBpCg/Xy3tp4zphJkJotYIfpYGw
+k36iFybHSBgUoRDflzyrPfiiHNqDepev37rsJJQ/Y4JpFfromSTIjDF/DziPMsvs5lvB/jrfV4F
V4O01xTeQlYSWgFXwh/PXblullSKFitDXKCW0jTj4xBZwSEAIA4eJwoPhqrE12VR2oeYRpU3KyMN
V4LnYRoF29TYtAdlRMMlyuTxblqK6Si3u3zvm6sBSpDpfrh3/uA46bQiR6W9yWmvlOVVWlbalVFE
zjEtzeywGHr8pAdBcXP5a28dMIBWAjADOJH4cb4DW3j1l25GbAWpy8fQ0p7m+WtjyqUrB3t89htZ
uskVB/WfoMAhkTg3pWQxShMFm71qbg3zOSv3jvCGLyjXgbT8rUL5xxR2oYV2t4R84sr4OMQfJVhH
FMWr9Z18a+M7WVSvTN7jdN3+YDrtYuZCU2XmO0VcM/ZjZi+uMUnurHY39fTj8vfZWDQI9kh2aDvB
y7QuBypF7oRmpHAaiw9J95AXfyF3ig9oCHEpi+7OKrOb2iLNlARv2rKyD6mmSG7XdtbOBbURVLAC
akb9/T5bV/xmvvwMaVt+37epq02Lp0wvDHjvhK6txeLzi/kSiop/inLMNWNtBfPZjk77qaFdeKA0
rO5Y2dpmBpuMSX/OKeMs5/u4zae+pAdVMgMYfHeCpyCyjmNqX4fZX+gx0tql8kOCBi+qtjox0JTG
Wr2gaCJVtXXX6G3rWpGeX8d6qB0u77MNp2irIR4igJ0U01am6saeokJykLyRMp8hUqhZNJj1oGe5
bGcr1aaDoUJJDsMSPMXidJ08co28qCw4CvJ7USP5KOmvvflPs9wXhuyO0p3tLXD4dk9S5+/YFZnC
6qpl9oh6OjSF0OCte8TRFIgLTEMdpuyu5yg96MNHpxjvRoUhzil8KI2Gt/adZUo7lrdWFowgAEhO
mAyq/9zhsHcC6vlsSvG26HR4ispvE/xS6stlDzeOGMUt+L4AAFPQXoOAwxbcXdXHxX2mvtfjAyNj
SvTfjxRigvKZozO5RMJ57kq/kKvIVl7cT9JbYb1FNP13J8U2l8shpwZKygFdo9HKSp4ayBaK+8Z5
AF23oGFRNw+71UfxU//YDidmVulelE92lJjl79Uy6Km0e5wgW37w4EEYFhEzkxHT87WCT2loTCUp
7pXhrrIR203/GcKvcfn18lffksZhykckrrSmofwQ2+LkPM1WmjZSOfBNesfV7O4AegvR7/iZK7Yd
7kSWGI+1mxmfk8yPj0to3tutc7vAMzb8kp3Pl3/Optcnv0b8+8mvkWZVbuq+LxDq1q7yQxvy9dTO
c/ZGuDY2O23d30kL/ew/6nFh1Y+lUtBBypzx1jkYKbIE1V+QO50aWdfjjEWp5i6iEl4Ub/rwLTA/
SuZTvKfDtdW+YCgPQCmXiZD3XO0U8PZqbOkUp+kylrPljld8s1qWBUeyYVwtsYm6enF/+UNtLiA1
WUPovDIQuIpKSV4pdQKx7n0sX0VV7SbSk9LtxPqNzQAzJqTs3OSQLK4jH90Yyyp6AIy6PvvDGHpz
WR5TsOdBGvmX3dnIyc5MrervgVbI7dQByLSnF8jMyjvLMt3WWHyF8cXLpjbewGemVu+jqFlkVbIw
VRmH4HWuy6fEvCv6t8Z8qtNvgVPtuLZnb5WhOw2Ax9pmFWf5wUyGuzjrSG1uqD14UvEraovrcE+s
YKuuAfccdQQSXYc9ubZpm0EzKwAfl/Y5kVW3kZgTRWhr0TV/jiJXF7T3nmqFtIdqe4dTeGtrnhpf
nQdeDrmiVjisoiWoKq6iPZv9z8sfUfw/VuH/zMFV1OQFEc5jgQ1lKH349vzQrHfc2DbBbUxurYni
xXkoTCB7rkad17wgFXtsw6A9BIpk7bzftnYHD2eejRQvUedcfSlJnpumrQ2AlZSX4aynse42ybGd
+2vGWXv5l7M3wrxncfV5KO9pRdNjcRQKKM7ohZHtKw11GfVr292k/cdi3ns6btqERJh3o6CMW0di
LuqBDxWwH+PJG8fKm4y7pb0L0xe1UACtilL73mNiK6QAv/6PzVVIUWOyWEl3ACmo35TyAbmEa4jD
yHey5Om/3Yw88OiXG1TuSNKM1U4p1DC2JYP2VUsb5qgo4/PYyLF/2cjGmRZWeLBC6iEaZaudYs5Z
PWkZ8tFNPSFRIR2Twas140odFLcNf8w9sPwpvhteA2Nnj24g2TFNceH3E5Nq8ypkZlMsZ4tK9yyr
5esy/JrAgaPDEJYCgWi6L2r9opAbI1Q2f4ZscCgs+gsKyi9StcOw9eeNdP5D1mvQVjF3Hq0SXX0Y
s0xklq32wgTi5bX+8+hjhuchpXWUbCjunR99LXcapOdLuiVW7QbFW7KHbt4zsFpQW2o0s8nxw8wf
tS7yjOXlsgcbSQkuiGFCgW2gur16pqW21ueNxSdTI/06bY1j1T4V8sNQPCVzjyLUbTZBHDrvEQH9
WYXFrAA+USYgnq1n/2YDCbtBQXxazQ4kJ81PVXrK4/zQyba/27TfXEV0Y0TnR5yM1SpOiYJEziSM
RZZrSU9UYdzLy/jnVYY7olgElJdk6w+a1cBQoyXCQhqhkwm+qAeYXZb/fTZ8bmblCI8+8A3CTE5P
VgyJtcXDbPR/5YyAbAjGXSpS57s6aaBh6YPlfyS7GXoB3w3//uUF25j6gFuJLWeIpzIdnNW+SzLK
tLoMa2P+qOfuTFRoyeEek/5KV9+MVvPCoPOiOWWIMQTKtLfttz7YqflVbScF/RIHOSfXnj2y18fc
/KQiZ2zLD1KmuPngSxUzlf2bnRiHTq2vLWhIcwlCe3N3xvDP+0ewTFH+4WkH8dM6XtttaQe5zgnU
r+rmRxg3zLf8Shh12V/0P2sj56bEQTl5tU1hZkhJjdcJcplBfYzCxzlOj6g7eHnsl3buKqNX/Lj8
qbdO36l/4lOcGK0CsxvmOc9EMcHSX8ph7wL/M2kQXtng+0TKQN3i3EDdyKUsLzT7ZZkvaB3q+GMY
voT6tXk1vUjSzunYilxM9xPvkTISAofn1qxGKww7xFoualjX4ehnyo/JuDLSTxFYhstrt3WPnRpb
H8UMgEabgxQZSts19JfQCF307Bm1P142tOfV6jxki1wV+oxXcThER6ViyDGYJUQ8rTa9MXsLMoqe
6R3LynY83A4EqH0L4JBQPli5aDFRa8nTkN3PvH/H7j0Pu8cqemh/lNKtqv2QNKQ+g4OMqNkAQdh/
j6lg76DtK86fDEn26muqtZVUWgXeYcrfmCiJ24cier+8tJuhhlIrFw+NBB7/5xtGXqCZ0WY1u9eM
m6R7lMejXH+6bGLz60H3g+SVQNmuS4JmIodqWGtcPzAeRA/a+N4wxlZca/VP2tbeZWOb/pwYW11C
y9TYSyCQG8YUul2A7kDkjXtyuBvlYz4MhLOIzEOfA0P1+apBjKzEiQpSw0J6Le79PrjW9PvR+DZY
b5rl153tMb+fZh+FMOTfOPiv6dWe0AP46eweB63oRRCimNJr2ww7B05s6/OHKf6hOgnREggG+rDn
/mklgnZSwCeLlX66ChdNd2e7UXwlb6Bgqm1tr8O+wYglLNKYURjL4KStklWIl7sxLmySc33x+xr8
nAu9We8b2sOIAif3god6kGM8pyE1jpRi+Z6y7uY2PfkFK58V5qlDqecXyN5ofGnS0E2Kq+yWGr2V
7IXp7fX919vVqXPMaOSOD3gFLcxXRb+m9JMUML+UvF7eLFuXD0NKUKCCMCeXWV0+i2XQJeyS/N74
GtU3peW31pcinp+M8IPadQe1lnY2zu+AuN45UIDwMQFBatSEz3fOpBrMcGYRfQan0W/bUcvdThOy
csMwMhWc5syumsuR5Du+6ecyOoAnla6dru0/jGmleUo5VLdjF0ifSyf4Xlh5TymZp71Ro1NSAHV2
C4ZSDkKH48osevs2jRoIrvXJebCV2LmjIR7uPBy3PhYMz9Zv1CUv8ZVLWVhKLc3o7F6y26OlAYHs
Yq+T00Nj7w1IbUUvdJh4CYixMp4856s3GPGYmvC23Bvt5KoNrEO1K8k732jzVcUAoaBBh43GXCtV
yzrKeKGAsyyhGnjLOId+ZQ/f9GKJPaccvydpnx2VJvN0PYdLYpgPl3fl9g+g0c/UEiDiP1WLdLNq
61Fi+zc+g8zLXZcfM/0h0p7tL2nhDt8u29vKYQWu4P+aW4XMZMpiQAecNsqkP5vsRQnQElKrg5kn
ftftjE6K3fDHAYCRQwGmKEPxt8pVpg5GOccCuKJJ3lIcpR9ZOz0m9o1hJx/mPPgylXtk65vusYjU
vGj1UEk/3zQzxGZDGw35fZp3fljfCalDB5xS4UtR+hfXK0RVgqyRSXSEA85tNX2qzkoKUKOsm2Mt
VQe5dG7Lau862HbpXzOrRbQWBBvypBdmQHeV0dXAqBM9EF8Nltt4sfdEF7diP/0bQXRpWdT2VrFf
zSJqiWaZ3w+h3xqZL+e+EU5XXSvd8u2RXnu+vCM3y2CnBlcHXY4CyCcsIGxq+Tp11wmUCk3RXOsh
IA7Za4ryihJfVH/t2j3Rla0Qw2ivSqGWu5aXwvkXVDIpUWsdfI/SPhcmSqfxQ1z+91xDNO//NbKu
lJoTdSkrYJtk1nUEP12SlP7Ye0561ef/PTwBWwDXgBzDHso01cohsyn1PjLADJi57g3KXHiLBAkD
yux7bm2unUl38zcZA5W1c1PW0ipWP4xsS20w7xJlmf1Stm/UwvibBAysjUCPkmNy0s4tlRr0xnMV
gBOwK1fqJ7+PXmWGgdNqJxZv7Xx2PYB/MY6LJuS5oSSVBwb7QfbExlFaUn8cPsq6W7/YQXGw++Hz
5X2/dZWeWluFjwi6LUjlgJKQnU+HJdYAh/aWN1VWdNQtEunL5jacY/0UlbcHGCkoFM+dM5PRKBKd
WNwipTUvEPT/A0WB2t0W9WOe7pzpDd+okNAGpi/HO3893eOUfVmNvYgh9fXc3oOBj0w4su2dD7ax
Byl7cWvSpuUUr1umKcCjsKA5dS+DADdsr+5vjV357o34CwKVcGizKxDyWG10bTaW2UnZflQ/o1A/
SNObCZdyb76BJdj5SBuYSFEfoT6NAJSYJ15twV6qGQ5q0uI+Vynmav+HtDfbjRtZorWfiADn4Zas
QSWVbMuW3G3fEHa3xHme+fTnS///aVfRPEXYG9hAXwjbUZmMjIyMWGvFs20Xh6zTCfxWcXYa/aw1
bxKYXpkSc6Dbb4msH8Ojz6M/VB60fNr6PSLYL25wyFO0QHgBiYGHi9jc5lOb6wAtqUPtwzF0bZte
rlQ/Cm3nMPigp57m7Lr+78BBVDRVXm/77A8M+q/m6VTTjgdOvTSvS+00Bg1QijyJjqV/PwynSnqo
Q4lSX/9E4DkEzcQTs/HqsZM9I38Z5AoZs8fRhBPxYEivvnXokuPQvcvpcg/Kfa+95jyZJPUhUo9Z
e7K3iG0rnDCgyqLJAIITEVR5Ea7qTJa6cG7yc2Xt0ohikBncpY7ugRILPevfzHDLYNpLysyw1N7l
V/UyoyzeJcOjmAnYzNaRZPj90Gzl0/rap2T+A5B/ZlX9kq7Io9mTUQNbkNQi2I/kScdSr9qtcvFK
nKE+w08kxSSt1sTfL4qIneI3ulFDYnA+hcN9H/5j5V8YEO0WWuwx7Kse5oexCd473+L6tc1ew6j/
1Km1S3hlmOBdX/sbWdpKKBL1IiDN9NkEZu/69wxCpxbQgxDsSrw27d66WT3OsfVxKLeuxDVT6D2C
p6VEhqznInPq/Wj2KyF2lkXJzg5PqhG7xRh7Tr7VxfiBfV8cDPj/JJ2gvohKywBLuVPKh45Bj5Fq
71Lf8aT0u2TnnhEY76zx3+YYGzxZpv5ga+2n0G92oX/Xav0hoErCVtPQlBjR9+H2cV1b/w/EKmPE
BPZpkU7Fkm3W5YzAz1z/rfgHRmyY5ZdxCze4EvQ5WMxOp4asUdhd7PIEoYsqMhxfCoH2XLo0J13/
4++vRABWkaHVbHx4cVlOcpr5VR3QzSMM66RScXLAw9xo2kLBr67mwtLCPc0aXAe6l1SX1GdjPmdB
hkjzRhRfO5IAELn66R2qaNdfHwHfAVqRZfTNp/lOHmmsOQfog5rsAh1hzsHtrVsJM/alMfH3i/PP
eetLM8RYVLzTI+SDkZ2+bWF1OTTvqEJQWWEWwLUFKydJtDrRCP0q0Sd3TSYmG/KzbH1stoL5ikcT
yhHKFG0RmuWLr8PQ2zKNSjxaDcZdo6vUWhoGihiuLtcbcWrlrXxlanF4CjUP7DkHxJGnzXtLbz45
gfwuNan32bH5rDBIE9Q5IJ9sfLu9nWvvL0AVRBJ2VMzAWxwoDT0ERqigiWBn2jl0XsIq+hD7zl7z
HyI0ralQxVmw68bJtY2NPHFt0ZemF54Z6DMzt3ukEWbSilk5OcO/5XsU15QXTW681FQPG2td8Z2r
tS68kxdXl6Qtt5NfVMoHw2qDA6M4knfB2DJgoO7iQ52qrdsliuRNzHbxNBoenjMyhzOC6ukOfdQf
Jr8Jn7MhjUxglEZeHFSI8wc0ZcffB0cgIkzaBV4Vn17epQlox0QN+bVGku9bhelgyndbps5tShsB
TxU7vbhQhNokN6SNSgQXy/Wh8vO8skqVuwsh7MNY7e24dUfD3iHicKc1D1r2ECAtTGHYa+z8iBq/
Yh3y6p88umt9ZyeXR8f0ipFCD7I+U+vGTvm31m2BjtZ6DVe/cuGq7dQEqV8geNhk+775wtvWnab3
vdYdJGQ9gND8FQ7z33l9avp3Wpds3G+rzsNLVOgXoUGzRCek5ZBI88AetdHZT1VXYzhF4JzKNnN7
KrLS/2hucTjUuZSqMAGFmgo66JPpI7jO8FSmLQe+tgPk8Ef2aJYi8UMRYVnPiqSQ4QoWm4t0givZ
L5LWuCbAHwmROEl97oJm46r4Eal/cbofPBoBxQeWc+10JVE0NybUD42B0n+fAN+MmXOutfe1ZO5K
SM1afjflL3Vc36WDfIh8y7Or+SWb/JOvfMzmM2PDkHGJ37fFoXAOgWZ/vh0w1i4ApkqJC41yIoIm
17/QNqvAqiOdC6DvadJJjJNVrfZQqtPenLVpA6C4Fg7ZerH9ZHfA+a+thaXVqQV6X+ekKPZ6qqHK
ymHPXjMt+FAxEaZp1Nc5N+9ur3ElBRHfHPyIaMn/Mge9bXPIfQA44OE9S1bOtJE7a/77to3VfYSe
IECREHOXqWEhV3AIKpI2K/7WtqaAeQkBhWhLYmzNDrknxFvRkaSydr2DfhbU/5+4hRrfl8wAkrWA
0WUHM9h6qa/FgktDC8eQ1EbLA5O8rQkZKVcFz6P9hARfr7fHsfb3WhMcb++g+AeXZwVOKrPYqAuA
j1pEA9qoRd/+AGf4L2OgP+b6o9x7pW3dZwzn+gNb6E9AqROzjpaE00Ie+qBVALPZkY641dDtC+Qn
Suddm0R3KL1u6aispiD09v8zuFhc7bfplJnAXRhyPUuHNNRfFPk7kmO7ovOY+cv4mZ3PMUcl5fZK
10ANqFPS82deFm65xPSg3mI0sQ5Qq7ac4K6XBKCoqWYmIHY6NVpbOuamnz7kSRU8JKOmeExS7BkR
FjCeplKNRwVix0ZYXDuPDEdgAhqQReLO4ipurD50qnQAZtQAT3PebAZOBVvp5uqWU/QW9QD+A6T8
+qRUrWX2nabQ4tWHdwO6z8Vo7Yw+u1cCk/+2RzVydo2k3xvdU9LOhz/Zd1EYB7pGpFs2EvNZy61x
sEjigxTtWV/td9UUpXuZmSmuPlS9R1hqPT3J/V3cjTao1DH3WpP3Ud+V0lnMEt7whdV9B8lAOcBE
F3uJMJGzsUgjQzT6u9RNYotBS1+TbksZZ+0c82UZto67C+Hm6323nbzpikHILjTVbqbhuJfj0nH9
qIuPVZe9a7KNHHvNIPUIsJtCyMJc9r0dE2GYvgdl3MTmYzZ8UeR7CmT6XN+bUXK6/VnFhb0MUpe2
RNS8ePzNjumPs8CoNqEQ+Vd9aR9MurVxYa36riXDU0dbBabRkrFY6HY6BA6HNnaq8gBxLN6Hoe0f
oP8i/D8N450hd9NeG5V8b6azo7h57tfnyc7Mjai8dg0INCmaY9Sgf+kgaUU9mX0KGkufS5RIxFCu
AG2ZQx8ko5dqYYvsmfM8RG2/ESTWLjpepBBRQQJbvFCvdzoPKuaG+ex0r73V1Dwd/bHp4p39+xOQ
uWwUBzNIJiMxvkzR1KQZdZ8F9u1MAmLryR2l1mrXTsGfPLa5telbIfqCIMAi+5l6uBRNya1jaJFr
1O1jwrTQMHnjab4RfdZOOk8ceFBC+xT1ruvN00vdH5oO/8nqj3BB3Ah1VzWb/iCeoAqqoX2CZ/xC
IoAC0uRVT8elIIN+5Onw0mqhdTc7gb9xX6+uh0YIJXKNsdiG+PvFsZvmvGeIHTR7Gi1q9BYMhuts
4YDXHI4c8T8b4u8XNtQidALDpqUTiyujcq3i3Zj+Y4R/8OQFX0vNRWE60y8zxMZCS9ofABPGLIZ+
udPtk4VocZh9ux2pVrfsws7SBTQnr+2c6y9qajGUJEQwsEw2osNaOOQ5TfdIYFhAFl7vGYGpTLhI
CIeKBs8z2/k42+11rH6WCxOLa3yYpFxqc1AypX/MfXunqx/AYMtbKL/17fq5ksXZtMnNarVmJal/
ypWXzjnV/uvtlWxt1uJiHOu6KwJgq2cltF2pqrxAtjaC5tYqFsHMT8NO0ishDqRYhRfV4c4GIIxy
1p8EGIfkhiuXkUlkltcfHnigE1g+hjo9OWjqNy0pT4r9dnvD1j49bU/IOygrCEnlayOFGeZBMgAs
4NQ71tfGkNxwLHdj3G648dqzVDCZeZg6oCSW4TIyy8mfHYj6Jplh+hT13xSHJlvmhdJf9RjslfG3
UxaAeuAKwJ/wP6QWrldWJfR8rYHDmYzmyZo+zHbjykydq9TkNNRffncbIdWga/ZDOoLCzuJbJWMF
dS6n5drkqKi/TcW5HL4G5RYj5NdNRL2HTBsIKTv4iwyWXFiZ49T0kAf9EJnyzpazQ92X3D2TZwWm
R+BlBMP0+6mSEA1C7AClD0rly7a/oQ3TkIWUlREQiaOjob1pgx+7oDc8CRJkoifuGBVeMk9neWvQ
3q/HDdvU6wgbCOgoy52NUpniSUorgHvvVGqI9QwjSPwt9/z1HFyZWZKa9SJqdbuEioiKsRtnDE2l
bqV8NO3DbUcRKdV1cnttZxFqTaNS8hlqydkesn1SgS8bHget9cbpeZC3FOnX906IXOMwXOuLUKVU
cxxLQ0gylL9P0/dK08Lt+m3GuVgQo7bJGcQzcGGj6iU/k+WALhcPnrR5LJUn0/r39qatr+OnjUWe
Osn1XNoKNspY/qhVjmu31aM6bJUS13yAcIuiqQ7wBPDadcToQPMMIcpYZzm+k781X50ugLn/enst
W0YWa2mbQe9TDSOZ1rvm8FHJUObTE2+zKbgWK3ioCWooLRlDX34YllP2gq04CFdOTiMogv51UIx7
S4L3l6lemmW724tb+1Ag/niQq2A96ANd76BmDuqgZg01nyb1Et6I0b80CzaMrO3gpZFFrFVq0xpn
IYxpxbJLKlHawSHq4x2Sqn+wGvrDFjr5ZMVL0I5jzKi/iNWoITL52WurHjcz4pUdY2QzBRT0i5Gx
WerXNBqDXuRGRipOj+mF3IMScjMeSbdXsrJlCk11ISMocwUvhTBrpnLDwQQmlg/SkzkWO7uxwfN9
+QMGK6gj3I2ut8VglaU8it/bXS5ZgKnabhTLoR+0kUesbRjdPlisvCdZziJhGScz6WOZDctTZz/E
+1bXt+VKV6K0AE/9Z2RxdtDDqeOhBMQHpjOBl06C56XRY+UEh2ZLQnN9QWIKjWgqIj91fWaCNFR6
vyQxakyrPSPFmx6kupcp3PXB4bYbrJoiUvMiEo2SZUiIc6gBap/mQh2kbbMdGXhUbz0m1ozwSoFg
L7pAYISu1xPBh9faHIWcIHpqK4Sb29ZFC+2338U0VNAdE0o8DLBZVrJbK9anROgJIaqi061L7+3u
7fd3C90sOvY0NpBSEQu9eKwmsSTLpYaJqJw9iXkmmZD6NDaCzNrRpKAGpkID8sW5ubYS50rmp5R8
eE4wpjjSQJU9MQLHiqONHVvzacS5gFXh2iZ5+LUhq28qPU3U/OwEH+EWNmgECA0aGfoyKrn723u3
tiqxJDJ+PtAvxbXU4vVi1Q7yRVF+ivXYw9UURmyH8xawd2VZqqDHUG9lWbD7rpcF2RuN8BLqw5wy
Brg7KfndLEd3WWogNvDbdQVoKxe2Fh4hT6YthRK2hnt9inat7DVok299qJUDJGIPk6UJ2Cr8g+sV
ZUERZ7FDISbsH5Bcmof34Va3bgVfqF/ZWOzaPMVhYgl8vvy1CZmu0HxssvqgU1Rq66NePRvjv3QN
tcnN4oMdwFVGP60Zzg6dMI7FTp7upK1lr7jM1U9abG6tNlKBOjo/qc0Dt5KCyG2rf2aeIztLzvwN
BxULXOThWEMRlmIhcd5ZnIY5rTVntgVfYMrcJPio1C+3T8CWgcW5juR20n0mFJypHe8do3nomHxz
28S6o/zfNbCKa0epICdPjYSJzv7UBy+D7btNthGebi8D5YtrG0EW2FYi9sm2P+XTv1L//fYaVniK
whN/LmJRFFI6vY/hQ/IhDLPzEGxtPyFkJmQhxsAboau818oAfSmTiSNzmhSIoMvKIdLb5NSOTurG
oWp4HUMsP97+YVubuziFRcpAoFAs3GL6CLLoef1hcA63baxuLtUC0iWSTDpY15vbg5QIpESIydGv
UsP7sdk6VFsWFm7ea1Fu+RPqgUVXQ/qXGQ1xvL2G1WNL2QO0pMhfl22USRuZAFnPOGGJalTpdepB
/jRRa7ltZvVzXJhZLESbgy4wJcxI8bdovJfzryhk/b4JajgQOyl0CA3B668x+d2gyBFJsqOXR2no
HjNTfoyD5O22mbVPcmlG/P0irdDlpo+rThBEum9y+7XZpP6ubdWlAfH3CwONmQTxwIzZs95bbms9
KqHkbRVBtxYhvOLCxjTomjTOKnvFDFvFflbtf2/v0ppbIWEnKEiqmMKz+N553xlyLz5GPqh3zL97
NaV3pQWbq51/H9mqg2gX2rKArmFwLr67VBrOKPRXz/5cveUIL7owBIqqebb0v8fkcbbCLS3u1d27
sLhwgTrr585S2b0mZZp1+pJ2fxC1L5e0cAEl160wlIWB8vPIXJbC2FrCSvtU7Jom9Hx0ml/OInZ1
WaxU2mAJhl/a72olfHXUejcnDYN7TS8BdYW2TzwbfzM46iT7W3W09S0EzQhOmHlyy2wW0XRq5ibX
Rm+8xOVr3/9+9Zjl/fz3F9d3PpXzNMKZJK0sB9cPw/uq1++t/PM86MdaBkZw299XD60Q+efRzHi8
pfqw0SEhSzEA/VzpYKArOskP6ea4m7VcGVgYT02knwRk4/rUagEJf2EFEIOm+HuVzu4Macxs7lJV
323V7FYGjOIgAH8sCGOUBpdFYyXpgqGNeGwOaQ+7SJ8CAI7BfDfbU+8phuR7MtyrT3YLwSHUivgQ
N9VTGcdfeltqPTgAcA8DBtcrTuzcJYB7oGaViPY43bj1hljdfF7EtvjFADMXvowWuC4FYQ7bpvs+
lS99/a6rN67JDRPLUQ5jWuhWnWFCCXzGKog2v+GOW/IEq1ZoejMbGbQhl/L1B9bzoojtsM7Pvu2/
g3QWoX8lh4g9bCHXVsOzQ+aMHDekmCV8HuxoNUs5r5NBrw/KGLl5qIAo9vfAd28fjLWDLt5BgtnO
83iZgKb2NMxlgzixLUtu4nz2NwX6xVFePgUuLSwyULsvhzqTsCCB+aj7DxVaUK15X9mq29Rnvd0n
8Zfba9qyuLhx5LiFZtFyNKwWOG5wsIed7f8rTf8MdnxHl3qytrooa7soejdcpDRTmIx47RgwNxCu
nPX8XFqvWgxdLN7fXtKa5/EAB/hP0GS88cJA0ylmbJWEFvTGsy9WWtWeaWXhOe4Z0XLb1IraARg/
8HYMZPoh87bIDSyt9Vtp5iwZM7T84qnJ5UMQR3tZPZey8jQLJVXjNbO3kum1NbI4+rHUnJA9XKyx
igurbEJ4jFY17cs49JzoNZ43uG8rRuChQhZBdIpkxFzEaCuMh1ENge9aRmp+qstgPGijNt6Xbe9v
ZAkrh5j7G/iPqAgx1HERLcyhR3TDoZtI1+1LyPiViIalGcV3sbVxiNcugytTi1WVUd0NgVC7LSL/
UIXRey0E36S2u7k6jta9X4xcCfKAtMmLCu3ScvonkIVu/mijMd0mSuaqTkQ3xu821CVWsJvQUi82
YXH62ym3QqMDsJ5004ExDFWIHsJLZ6O6rb1XtDu/PJtjujOj/ZjE9/O8BdRc/wigiBgMzgFadvkL
o5dTn5fgOckbdwre1AQmp3FS079vn5pVv6LG///bWcJIKJpPiDDSw82GyX/fDll2MqLpGV7slvbD
qiXULKCJi5FpSwa8bcySMZSoDGsApg2GfDGKuhjNw+31rLCc+XAXZhansa+A1JYqYxPN2YPhFzEJ
VXbn3D/MSv896XViQLUHB/TYB/o7uRgOTdkf+oEJPJk87+2g8+RhS7ZX2FxcJSDdYCEIrg1QPvGx
L55FzKErJvojuLlsR3cIUOxSY3wx6+opk7vPoz1uaZmvGgTqz2VPhRqG87XB0R+q0JTglgWwVgpj
J89u8aVLhl2yxfAS/9IvS7uwtEiImRZN9brC0jQ9q8qzFCeuwhhR06YoOB2k4Xnj867cWACKkbAC
lEJpwVlsZZw4cVjFNMqHWJ49ucrivVEO4S7V5MBrx9R3xyppd0rojy7yOv0p74PqTi8RDp7D5Ltf
tuMurEt74/JZdW6obILfAgN6CWOxB3XsDTH4ssnvwea61Vy7avfp9uJXYgKwbY4OI41UISty/VVR
7erLWIHoEE+1s9Onp068soPyKaRav79ta2Wff0xkoBIqJuwsF5T7BlDTkrhg5NrXum7vwq75cNvE
ilAwTw56pTCK0R03jIWXAnGnsmvb0LkT7e85mu9Suk56FiFU7A7jp0w13Fzpd337rq4bvqv8LVaL
rzpnOtGjjUtv5cRc/ZaFH7d+rE5yAJYgCFP9BO7WcuVkKu+trvTddJayw5jNw3FjBzasmourNi76
XrZy4CXtXJ0YZeP6PQ8eExnUxMtVeuXV5yL5PGeFC7LsizrEXjCOO4v65qAUXj5Rf2+3voqwuTjR
zDpiDjvalkQPa7ETQ9Q4qV2yE9nwwgwnV+USlus3O3jzZdurIaOFlnYnVVt0iVWP+2l3KcWSR2E5
tAN7URlx45VhQ16vyPNpY8vXzdjgP0mmANGJk3wRi8sirOZZR9dWigyVrtrY7tM0AnlctgojM3pl
ZiqMU/8VM0H4VHaj9I73aLKXpCrwFMmPPTtuOreIfX8jGVoJIez7zx+2iGxm10w+5xuYiZwzzKDa
TePrH3CYOHIXRhZHbtATraltPm4XBPsgsNxuemtCIL12+PsR8crSwo3aJhng2CBzPnb3FbRz0z/Z
6ZZMlvhHfvFVUm6GFAJloq14/TGDrI/jNmY5CrDkRLnPmNSZWR9i+VkEYCFIAF/0tgOtHtkLk4t1
JV1FgUkAm9rY94zuQKyKm+9Oep8X325bWvXU/ywRna4Xp2btjCtwpyjWcD93H+PI3DgM62uBDwQ3
G/zHEqRlFoxuDyeQLDPc8+Pc+MFTk/nHwPHdrBuio6528cvtRa2QgfFAg4cFRTQHaenF/s2mPY3Z
aPKQGcKzPnpFvBvy1B11GU7HCENQb1xpbj513OeDXYfukDQucygRYxjLeydr9gg5uYMReHo97jSa
x62xyzufd2X3yVLyLV7w6rH8+XuXCMBCrXO+NvlkpX9J0D00Y6CUW+CIlSyKTRH9HjD90LEXn7of
e9HnZFOiMnRNZGeG8B9Nu0/lv9tH09p6W6wuySSBQMNOYH8WpyZqY/arEzmUXT/KeTcc205lct7g
bDTGtwwtvnVvjXKbFVzw9Jo8w3qyWrLDYNo4kWs1Zx0MKrcVUxUUSNTXB4VhubYT15ip8nulyj0l
PyV556EAQyDII3MXtPtPVr6VZK+eTx79P/i79AkW6Visq6mcWES42sxPapvdFdXGo3814buwoF4v
DDKkrFpCwKMaNLebgw9wJt+3uunq8RZ67v+xiT9Xsyg+TbkflZMAU6ahdIfKBly4fo8UBnlI4Dah
c2cOp1iRd3OY/tVU/vPtsLB6AC5WuviEqQVhT4docu6cwh01y1Uj+WsUPDAKL3Xt8DzqG2nO1scT
ofEiDSjSrGxIPyFfq0+6FTxavbNxn6/vKPhA5KypUyLLfG2ij6RimBN2tKg6r477Y1+Yu3CaT6hR
MBpMGzzK159qp/sU1uE57LYQZKtLRJCNCgl6NrwZru3bg2RJikB6NlPauCrQyI95VY/fb3+5NStA
FUWJArIas6WurZRtnsXRCFlMZqhH0NgwXT7ftrCGSqGy9tPEwjkcZCq0NMYENRlvpgsyZspuNngn
BKpXlA90/1tmU+j3+vActfM+6WWG6IZ3baK5tNIPk1Kd6lhBeiI6D6G5cU2Lz7jMQeCuyQKGbsPI
WYQBrUOqtqzAnWbpKWB0bBxV1BOgh99xB5LJ93e5Hu9ub8naxX1pcxEYEtPOC+j07EjwLe51L0g6
LyuffRabNG+3bf24kX9dIGw2mRYCJPHFAu0iDjM7mJAu712kc5IjLQsA0NWxr+THtv0YSOFuNAH/
1A8Vpd18gMRc85pCS3EXdvUBeMbB4cqc/dnTc+lPjhk0vf9+3mIvej2tY4uJMmdL+5yBeskq51QE
45ekNxCGNR/1fq/UiJKFxtcoKbbSwbVCIV0CyA8s3aZ7tnBOJW3gF6syZK9hdiNY1eHwLm9fx/K1
Gl81bXblnO509SCRxii+vm+2DuBa3fvqF4hb+CKUJYmp1YXDi6aoUi/1Q69vPipG4WWB/LGxFa/2
/T1SdD6KcBuesfZUhHVicTjhtvwiXyirAcIB0DDOnVx6VvVU2LnA4Xj9NHuzChLOye6D9qGO+rvb
llf9H9KokGKgO/9LQS2qTQU1Uh5xGpowlfNYK9+U7D5zoEIhfX3b2FoWg1r6f8YWV0WqwE+LxLyV
NPgIJ+oohU/On8Aw+Yg/jSyCdZsZQ98HgxhIrp4zIz/qTD/pitq17OZYQZe/vaa1zIL5v0gTkHPC
6lzcTWUyErfFKzjM+oNk3aPTcADL46U4621Lq5/qp6VlicMuhgr4N+dDrR0vGva1EXux/LWkwDJH
3/83W4tIBUXazmuxqijfxw3Pl+b7JLkdLwpTr7YmA67e7xd7uBQz1qJeDmRJ5SWI3GldPCTqg29A
So8Lb7K+k7T0MRC86lyW/UZeuOqR0KZ59CLkQpX3+sTPEtJuTk5EVuzQa5nzEFXeUG4YWXURngiA
gskffoFCWmaJ/v/AZjr1KVO/MuvBhaByhA/28fZXW71ALwwtfNFOnUJpOwxBzjzawX0TZ7uk50rx
D23/3Km12yqyd9vm6uLYOjqFFi2u5Z0GStxGAqLiAk3H6VhMfU8KUc5IUgWO23bFRra5+sEYpgt6
TDSV7MUlEbZBXbUDd1SKxgSM4D5Ce2dLn2a1nqowQ4WMUxcZ5yKGmHLcF60YYzI46a61m+7kWzRZ
jFLxss5GbS1F7Yhh7/M/cZMiuRK6vXJAAuxuRgtlsrdq4qt77HA1MgtOpA2L71q3ctp1Dl5ad++q
Jptdu+hcXZ/3WkyGcPt7rm2wSrGSCAqvzfxRdbi4AwMD5S5fFdM61DcdU33/0v9RKLs0sviKyhAP
ahvCvB2K1FO7f5X+aIaa29K+UYHL316R+MeWWdelMbHiixWh79E20WhAoAvLHRPYMpAUty2sfR8U
4MTAGwaW0Z+6tjA5vLECcjtayoVX5YgajdOpCRE34zTcNrX6eWDda8hdgsta3teZhbpQaLJzhvOS
940bRfsU5v3/ZmTh/rqvDFakWdAB+3tbUjwzf5TqLafeWsnCqUsaz6QzNvRhM/ZqdZc39g4tsdsr
Eb/0l28Pfk4MkiOxMtTrLzN3cWw4M4SC3qyeKcJ59Zy8dJ1+P6rysSnKfwLalbdNrl3TsM2oQqGZ
wySThTP0ai8lGg+tcxRVZ8Oko62dopJGCPAs6m23ja36NlQTNKfomRnL9ZWa7ldNi3qFIrdclrI1
HO1YKzdi/OqnQsJWaO4Ao16CkfpMy0NpzCBMJE7uCTV+Tzc7hQtzyI+3F7R6lODSCuEd+EfLBY1S
7Bi1DEnBgYFd6p/rMDiMXeJa8YaK25ahxWsbNWqS/RlevmH56HXa32v7Q5hW+8wM9reXtL57P5e0
CHYtKC7LLwC6l0war/tx7wwvyaZi0ZonoGYMsoUymqAHXnt6MhVpoyO8dA7aGaCDqXfJP4UpbTnc
mnfr3L0/FG0EwvbaTNpreteZXA/D1D9MEndgGZSvYad81JmRBY3k0+3NW6MvYMtB0wD2FoC4xXHK
LCCNg9ygaGIXtqdOqKtaTmM8NbqNrrhsJ1451e1JD5IeTKfz2pl+4HWaLHmID51jqTK9BmW+P3DT
y18ltuniTpGiOGICJm5aap8t+19F/kbfIsy6jYO35qSXZhaBGAp7EFQyLKKqrr3cfo1VKkNSc8i3
xnus+ShDrIRONdRFkp7r9ahDnjHgqSWOMK/BbO/FnTK0wUa0WovGUBbFtF6T2S+O+BUXu2amtq2N
KhwDtUAR2GZ6dFd8tdrqvlGlfdxRHo22RnKv7SBnAgEqtBOFE12brI2gze0JoHbRzZob9h9UzfaU
LpXdsdsKk1u2FgcdqEhrGwLnTqP+7zzad2m8C3ix+/68u30q1k4hVTKUE4EUqCRq16sieSpkaWKC
iKaO59hQzn4s7VEfOKapeSjTZKOlL2LH8hYFJYJaPNhDGHoLb9eVWi+zFuzhlDmZa3bmu2ZEONZ5
CA0xzuDI/+veGc2NCL2iIwtWW8w1ALSNKqW52E89TM1RCmHvGCFFl7B98qPmfU5lIrO1o2ZQjpxz
LyviR7kaHszZd6Oh2Qg/q58UdiWTYWAM/pI/qFMcTaoFvceZqvuhsv7KYs0rk/7Oqraq3OummMIk
JK8cQuz1N8Unk0IxwKzmqHyMzvDOAvbTT8aj/Sf5qhjloyMaiQ4D0zKuTeVIETkOcy/Pdv7Zrmev
ZlxLlVt0YF9u++nKmqiM8IQSQFLU1xYHXlVKA8VivmClPCLl9yHP3vLpXjKt338VoivBw4iyOaKs
y6zYaOyEKg8IY12STwGApUxujptMrJXwdWVlcQy0uQ3LUMBi+15634ODMqVPqtSKrkreRjvfajfC
/0pUvjK4+E6VPoaN3ReAiinOxdZTxLjSuNjSEV07Z5iBBwS8TdwBixhZTsNgRKXAmltm5zLMDUnN
J9P4PCF2I5f7oi7cIujdSv4rGAIXKPnptpesLRPnoCIOwZjzvvD8wsmlfihkzrk+umX2xnNDLzZq
MBs2lujMxqSxoHbYyHR06K0nzdZd4/flyoR2EO0EnuncOcvkKEpTWowlDPBYfbNyagX1U4xo3e3d
WjtTKpL6BGRUR2mKXR/ebq7kvirS4jxHenHsJrN0/Ux7LeXqPWoO9cZNs2oNVqogT1IIWX6bDtVV
A4FVINnBfKoRXQ+q6lOnhbs87zYWJsL54paBakSg5QrmwbYEsal2M+aGFhfnoU+ZpvnWVVvqTmtO
cGlh4WiVrJal6Uv52ayKfe6399RTH5Ne+3j7C4l/5teFoAAhdAV5NS3uLWts7TmCkHJWoAExjaKv
Xaedaf3uk2h8sEZ9J1Xlg5SZn2/bXV/eT7vi7xfpVdeE6Fd1ScHyPrN/pvMi92+3Tayl4xQywbMz
1wHc11KQtsxJqFrLgO9a1NrRKRmOVkZa50Z+mxN1bYIiyclxZKzm50Gz4BqVlpfksYZWvaWf6LaJ
SesTwj+3f9ian8K5QhcWISuyvcW7pKyHcHAoRZ7Vajqi0s9LYT5M2mMxb5WTfmQ7y88Lp52hI6RC
XGuLzzsqfUMSjRcpsXGa7OowJyetsvfW4Hh268m0x4bIuYNO7gUfnNY4+Nawm4row2CPnlp/MvUt
GMrayYEjyJQVls+VvriY6gkiZxAVxTmvjMq1az3wQt3/feVd3pYXVha3UT0MatFruPU4NjUxpzY8
lREiru1P5eH211y9kriT4LtoOqMblwVYrSjUSJnzggLKm1Up3gCAp4xEz2+QIYs/lMrdqD5MOfBG
xzqZ1bi7/QPWjhLvFLRbUV0mRVocJWPMICdadXEuwNtw89pT5aIj/b8ZET59cV6nIa+ytqv4bI20
i9LjXPu7cPwTI7ydGUD0o8GoXhtxZL/RUmtkJeETj2mvqh/z/vfnqnPdCT4C17fQ0Fy8R5whmwuu
8PJcBk3hWulj2cevqgHdJP2T6w94C/KzPBZhqy28sImDzmzbqmTWGfOTcun7pP6jZNEDB+v211l5
YxG9dbiJxBMUDheHaorlSGqSloFuOlO5nVI6SG1wb1ukyvGwM7K/bptb8bgrc4t1Wa2fUddpirPd
Ta5ffFMSGhubYy7XrJDvi86GTaKyrO77Y1YxyVPG5UB15m1zDO4iI/kDyg9T03nD8H10CDGLhNKX
Q47NWJbnRrKPg6N/CIOXsoseTbhJc1PuiuIbKEUvj+v/Q9p57EaONFv4iQjQmy1ZRiWxWi2N2m6I
tvTe8+nvR/2LUbGIIjR30MAMRg0FMzMyMtw5YddeeqSVgcnjzYbirxhFVvk6Rg3MKcZxofialiVh
WxeumRenvKrusy2y3RUNAYrCW0O/HFyRr0bszf0lF98mbZQUbsXUh9L7EKhHH/5LJQ1sjzk8t/Vj
ZTkkXxU2cyYlv2qOMRiOYBrJWBDqS8q0Q/vL71oQEBHclrO2KOrTTNSC2VOE3vdy23q19aZplLEX
VpMwM0HOTnqfRYeOCYO2V4BIMadga5L5yuLwLSlpsDqIAZf44JRCU9/BguJqSbGPZ1L/OpL/A4KS
reMtUWcgD2W9y5U1kqkJ1mAVdGxb5rEphPg+DCzhXs2HeuMGrGzifErMHcNnNjAil6KySmxJ05H/
D/kLh0HrlHu1bENbn3TlkGUMbDLyRtkIgtc2EYFkhaDyhJ978WYNjdUKqZeVsP9WP4Rg7v61vONt
7VixHwBmwE2SeQKjs3T/Qk8TqyFQS3jxzyag58oqwNduEUasrYQaL+ENLoCFTlxuX9ONcm32YcVz
Et2ZU/Unjf4LiA5qA5ALJidF8X+h50ojaVWrFJUbdvrRN4SdVPr7tvXubm/YtV/KIuDjpiCEv3xF
P9hERcJjFeQ0af9jRN9SDxiI/hgL3/5/YharyfKqhvvXJyjUfbdSv+vMcqzSxu7CLWar67NhQVwg
joZoDXjw5dkU0Ab4TBTOXSFmEoWxy2J9d3st1zqGDwtrJdVnLB5v76UECsBjU+hIqLyjwcTSpvls
BhsXdG0VdHMSZtInPkOdL2VoclX75aCzX+ZoZ908qfg/LOKNgMUixDIjjecbeA/Vkxl+hp0Nwu/b
Iq5ViwwDt31WLaz10unys0wdRKoDrp57imOqpXcaUuFbJtIfp1RptZFB2RK3UDE1E4MxUaXcjWsm
TwW62DKss6CiWhSRMwj95Nxe3nUUPS8P1BQoB0ZIyLOavH1dPSHIWmVCDQSl32UMFrFV3gSpr/Zy
97tUmt0g5YLtjf3Glb023rPgmaSfp5YZBwu3vPOm0FA8PGa6ElIGV2Q+E2LPTJNzwvjp/Wucc6Mz
AyIQgmXRDoRG1GYyj61lVG4KHQkTHz14Ss30IMP/nJuGrb//gZ/JzudJETjQdDMvAoJMjgwGzIq1
2w8hAdwHz478xzy0Y3Njcdd37FLQ4o7lca7wsiJIUf406rl+/xACfj+dEGAqwfbIS4bKmdXIUia5
xsH73Scf0AUmusDtuuV5regDLwVi4AvkzVuSeqZprRnT4NVuoGt3hQHU+qUVcmcqu/tE26h5XNs+
1kTmEHVnboq2BIvm0IBPshg22PHQzkHKqwGe5cZjsSoEzt05PwUG1lxoQJULk2+qCPHZrzz63LWH
pP78bs2mg/tfGYvDFyRoKhgq2oBRFx0zie5LOusY37gbQ3EfFH+UHkrzRg43vNdVnWM0og6p1eyn
LMxu1amePo5pA2b6Ocue+n4rhbhiBeFimg0ungkzHxdRRWLmAB7yunHF8mMyeCQFhh0WaZDl/e0N
XFkJtS+DsVe8huArZ618Y/6qrBQVZuS0bgieba8wa+lUN6G1YWRXmq4p9cz99uDH6O5Y0iI1QhN4
Vqu27phNTmIln/PAPHeSdOjjhqF2/fPYps/qlN1r4VGP7yXzs959v73Sa0NPSwmtCzOfFjHA0tDz
flC10ZUOxLeX7QOqpodIkMneyb1H+3uc7AOfsiM0vidtGNPTbenXB4p0OmgATUvkFZZec1Pg6TSl
2blghJzOmuxEPPLa2oW+4Z6vdJdT3OM9AWkE6xqJhcsTrUOvMmu9692mj8oYOsKkvBeVzNxnUIA5
4dRYB8tKPYeO1MouBl86CGKdv9uB5yPosNfUmXKXlNDlR4RSqkcNiuWmk7cbfHC70WALlbpxD1d2
ldQZxST0lzrFMkszeF42aj1cRWa/jz7W/gy6coMi2xBzrTpzeAWvFJyxuNnLNF1N6jkx4kp0Ja0U
Hwqlnc6BADhC6ZIfjQHxnz6K9Z2ajP/QnKps+AkrgzEZekHHPmQyNIoay0UWUzeZQ25IrgYLwqhC
lT69FMk5+d1Hu/jBmp5HObIZ/+e1By2+b575RcfRe+n+Zuo/sXcS9dDZ4oG53ndzhu8xxgGcj8nm
Xx5vKmcaYKxAdsOhLvZjJVbGk5VFXelogZYDpSlIiG9YqhXFhkZnph2giZq6wPLR6lo56ZpkglHb
6GwFrEpqtcCFTBvSL1strV2eGPtxivaV/n4rSRskjMHQx5OruLKSvhQleZ1IkqukAlMLYl1z67Ap
X95rI5BCD9JMhD3PWlzc3DKpOnpifXY1C6WT2OmVYOfgd+xWIdbqAeJu2IrrF5qn5dUToNCH7Pnn
b4x/GU2DaRSj7IKHkqEN0iHm+JlUWpWeoyEPzQ1NXtEauMxeuUf+Nzj3UpwYeVrVm7n0Cv4u+o/t
LtdKB+rE29u40udPGu6NnMXjmVek0aO8llxR36WloxqMFLALZQelKVMGrA8pCIBhw76vmAgo1Gat
hFkKF3th8OISX59kjOQaqdpVzqQ1UuokeZURTiRxmTuk2mAoNotm2vnBBDAlFaBOur3yaxcSl/t/
DeUYKZinLzcYWntTGISOjxAk+Ug2w9wNEKgcpKgyTtoUHvpWDTeu5ZrM2TWG4YVInZf1UiaUn9Og
UBRwh9F0Rz04jxRQ7FyxKlh/RZdR4huLXNtp6tEWjgQdO7RCXwpMmESsNrAWuVnW/woCAEwwXskp
XV1QX91lUewIeW2XcbWhvSuXhVdgTlVSn5qT2pdypSqQq3DA5tGYJOzNoW9+5HJqOU1Ud+OGv7Ry
U0CWz4PvpLnTW10cpJWm+H/wsrqq6D83HcDTuNy3OvQSuAy3debaAeRVU+lZJoc+P6ULGxD3QlF1
0NfAmqoGP0q96g6yUIkbm7cuhVwefWQw4rza9jeWxtfCfJKwQC6tnKGdjkV7Fxf9+1tgoXLAjyUi
gPcX7+fyiPq+yfvEiBTXTBgHLSrtXzXwG6ekeWvjuq8pA3ET8EG6/Sh6LQ6o4KbFUZwojP7Wfg69
9s+oNR+EbmsM2qoYXn2cDzxnyKguF0TylQpXkipuPcmwZAy+dZyTGHdFKU4bqSqTX3VZbob7Fca/
uRmaJS3VewpETah9XXa1LrmnF8NRyi9lJTpp91ERhCN/buvdytIommA1JJAMDEVcnFVpGHLQgiF2
2+FbNiW2BeBF3uIzuFY7hiMzMEWFLoPa5JKRo4W0sE3FnnsUUE6wBcn/bNBu9Ov2UlalzFlKCl7Y
pCU2KYxlzcvkUgb1H8G8lylydZQwh39ui7neMRbz2jsFsSzWdrbEb+5QWUiNX6SQIzZGkuwii97Z
RBAVp9SlYX9b1OqK6MNECM2YXNlLUXkoS1lfN9g6NWSudDN0YFQNcyPVty5lnsgDudwclF1KgTZr
Ms2gAz4ZpdYzMIfooGeBubu9lqttg3oa351WcnoRSXostk01S6mmPSTHG4jvQqOhnaCVhL0lb8Xs
W4LmG/bmfPTSVLxMoz0i0budnP3N+yejCN9rSFkNtUCidVpC6DdevH6eN9ZBOGcNc70hgM3zl0xs
0/cezCwEBwKiDNIPAD4uV1IFQiJ4JlnltgvjxNb8NvzAyL1siyz5SgFmORTyOZu5DrNMPmhWAhWD
ZdLq4YfeqU8hCgMZvTVKdumhkPIkCalA80byGpLMhZoFTWpWLW2hD/roFFLstG1ke0QJxngc/He+
C8iiXY5qwiu5AgCqy53r9dHQCs3THhLxo9kMTrkzmmZDoV8Dvrem+lUIrxtWE2cPvsBLIWMy0l0J
GOlBjHTBVpIg+jypUFp3iazdl6Plf22MKryfysw8+soUOiYu0xex1X1mRlXJsRWAfdO9U99nRYKb
lqq/8txSQHNEqr/FtvAaRCy+lviVV2nmU8Q8Lra/UKaxMtPEfKCFLXU8uI1PEvVQh3iqOlJIHHbM
HSj3zVDCM26G8Qe9roej0OhMDxml1rvPZbPce0YefDDq2jsbQpi/VGLePCepWewYaSgcpynwoh3F
FnHXNDjiBOStVu9VgxYq5rMnUJDeNipLB40jIMCYvX2muVINXRxBIY7QWGERH7rpwWf4uALfSxo+
xt3n/5+cRTVE6UnUDlAwPZBcsPPiKMn1SWi/x6n1XxYEoH1+xRj/oC+M1yRnTRPCmPBgaMwRmvS9
lYXfC7XcM8L7cHtNK/cRp/ZfUQsTNuptLqaBaT5QSf7o0Z5olIdmPDcaszPkfsOUrR2URcYNtx3P
6KoMISdtqHRjZD0kHV38Pc3bp5oA8c4c2w+qMUob57W0aLNeMDuRZB67CKJg/pw3b4DYKYEn5Yjr
Kws+Sz1rd5UcbuWjXtthL+4U/WKEIsSbBEDE8Is7Fed+GVlGGbi9DNevQ8O2V+y7oOm+1H5ngJ0z
evlHzQuOBRqTYHCGemwhSh3kZnTi3GpfWlPMgl1FpzWt1n2s4R2JQkZOa8xjFep/f5x+dnqaPPlW
zeD2YNAr1WloN532dUALxYNYVEpC4TfurAeWKfV7Mfdl9UQDiybeAbXQhkMo+6XpvFN7dIIweOgJ
jMi80zp3ucMppTwpD3vfbYT7VIx4zMtjIh+N3oQjfQsmeNWHCu7lQtoy6Bvb0DOkwXetKLP7znxK
rPBOrTR2KxOAuX/vSqDYClw2dfpl4n9FXB+17fajsJXrvLo2r59CtYZ2WOZ/LeNeYptRC5i07obJ
l1AR9t34twteoAt66Iavt/d46cm8rprULUhMlRbUK34ueHjaOp98Wk/LnezdD6lhj1u18aubSTbc
mptw6I2YHZrF1lpaDgtLboRulZrn1vvsSfGxh8VKbTeKXVd0RCwHSXOQwSQInXzXpcp0luV5QTpE
rioJD5qR93slsNymVPJ/+lIZj/GQD/tEAumj+1L8cQjM+jAG5N0YHNQdvUiUn8RemNxcwrEreTc/
ejiVj22mPOedZTz3dQ9g4fYRXLWm8tH02TJ3DVtCgVhcbM8YCllYKlHkltHvwC/B9o47eVKPxAYH
BjPa5fhAK9Mu+8IdTYxpIzO4Kn5uKwfuwofgQF3uWZkHeTWKWkRzOSRCZV7vwbvcN1pn+6kERmPA
6GgfGXDnV1/aWt0FUbcFGFlReOvtJyzeiVyK4fHUdDg5xh9+RODW2J6w65jWpmwNhJtXs7CnuLki
+STCROpgC7MdDIZKazer9ca7vvw7eJPtd99TGF1k/5MGV9Ptw71WfQpR7CzPIJEJ2d7Lze0zhYZV
uQ1cKXQ7U3cqM9xllrbX0p+3BV1fZKgcqL6Dchbh+bjqshMK0cxVJXDjXnasUrZT4VNab5AGrq1m
Bm4wYpERtdjky9VESda0XeKHbpn/EQTHf8qsh6b68f6VqJAfzLNqDFrPZmV587DG5ajJUVuHXMLa
SYpdAk+GNG7WGK7eb5goyFIBwpsHyuFhX4oRDF9hVLsWusrwxVDSj6KfH3MjeDar+FAw7SOkFbxS
v1p+MTC8uHqcRuFvKZa20N7dXu/apnJsNAToJEiYKXn5IdMwFlYYJdHMT13IrwQ1VdnCsryVLV9T
EbRjblREJxmSeSkoCcugTMw+cnUhcrI+tFttsP1oI7u0thwI7Qj16Tkgo7CIiwI1F4JJVSPXF1tb
wFoWU2sTo3TqhrFfE0QqHUDnTO1NK/PlcmiVlPRpqCJ3blnVi+axUHLGjTz5lbkhaU1V3kpabJwo
dXLgezknFDUfcynt7dmW726rwaoQkpokfuD0oeX9cjmyWg6WFbeRGxlpZFdC9CgK/SYl2hytXJq/
GQtF5o/RWYRqy2zmUOZFVSXowCh3w7EKcOYGa9J2FSwgdqWYv0ZBEW3D15J9kw3W3uutaOO9uzb2
PHaQzsxNsyR+ltyLquwNtKuIkWuEWrATLPOhquV+H4jK37EutN2g8lDf3ts1zYdKhYz+K3v2cuId
+e5q8OJZJyPrSAQBnbkVxk4E5n5jcSuSsL8Ae5lLRDeHsjhFP2jbQo2EyNXkZF8xT9vrNQaOWvvb
C1rR/QsxC43UC7Et+8yHf1j7m3NM2GElrpwoNDber9miL/RldtysefosJf5lrtiPjaZLwxj2294q
94WX+b09TtZPPUprh6Q5k4pMT7KBxPf+Ti76ceNWXBEnUfG/+ICldRRCCDvKHPZ+SfwKgd2xFbXH
ZBTuPFHv7cFUP0S68qVkkMDYQgGAPfL3agTbXhpRNx6SVLQppWxRsq4dM4HfTMhCCE2Z+vKyZrmW
JFnEVwWVZhtDtE+mZ6PQ3hvRsnaFCIhZ43PJbQnKLyMFjsaGza+l+lyWPwLGm8jhnUUgcludVq4k
wwSocpBzJtha4uLFVjF6r05jt4WqIbGD7JNU/8mb2Pl0W87atr2VM//8zdMeFrUeilbCtinVXlIb
GzK2utzKAq5Y0jmpOYeMVARo5LuU0iudFfUVpGWCDLlM1RU5nmy/f/9SwLvjoswds2QCL4WkfqXU
tVZgruuvcvI5ku+q6O9tEWuXfC5+wvxDbzzMBZcipDL1AKiXiPA/pN7zEJ9ab6dvtSut7ZYFFJfK
E07xFUlm2VKqHzRMiZJPxZ/IqmsHoIu+xdV91Rc2X+S3chZXpqqLXOilIHaLr0mc2QKQFiljqIJn
ixTuqlI8emlyn1BVga0gMYIPmaRu3Kc1NacC9VoFBdK/rA/UYR7WWh8x60VwxzB9HJLGYZZeHwc0
EG7xYK7oOvE73v/cdTEniS9Pr61AUBoRg2XSAZJR/a9fZ3ZiaBtquKIjFAwpqVDwmIPHxa52Qhn0
XsWUpsL8KTJFi9FkVp+wre+dGcDxMSKHMhGVAsKnJcND5JttWQ9wrUttxdwJ35mm+zHbwuKtKCNS
uLewh86bt7hVfZmFdWQwRiUwdfTDd8S6+g87RmaA2j7FXCgK5k94Y4OSHsAfVE0wkle/wump65jc
OJV2vIX2WzsZHeNAtR0CBI7nUo4eeSolWIul4J4qfWCrbJqSHClevt/nmK8uFGGgCkE9LVak+Uo1
NLTGuhrDSFr1i5X7sFu9P/SbjQTPED4bILiFOsdd2XlpB02iRh+xb+4t/1EKzmWyVVpbcTg07CrD
1OcKArIut01LR2GoU+TUMfQrYbyvqvAU6+Wuqd0u9++D1rwHs3u8bWqvswLz7pEYmBtk2cNFkp+k
qJimHXyIk/QxHmzA3sVTUx9+q8WX24LWtAJ7TvAMvo/2r8XyMrEoBaJ4trHzHT39CfTF7sTa2QzV
18zP3LZMqxcPOuyWl/vYiVUwEzwyT7aJfuc6+LdJfND0end7PVtiFhdWqMUhGAWI3KBsv8uy4DQl
43dDjbaejzU5PIUA8qH1YGT14i2kuuop2QQtXc/EEbut0/QQ9/6cR9HaDU2fd2bh8jJfh5Q+bdBz
fLLQBaoh1NykmTBOiXRH8hSGCBhbGa8VPYAME8/RANJj0ftzeTyDX1lWP6FwNQPEA82whVp2yIdS
ht2wDiuJbRnIExmOmQh7zkFdijLM0kxaE47kqL2H0cGmfUVOvpQwfRSULX6J3f0Y/kz9H+SbS0lz
xmbLqK+ulTophRlYE68KM5FX5crQK/Ani3cGTl9Bd5oXOv5/eKJAH8DiauEvUWJehAqSlGtWJ8Ik
5yXpMS/lPSkwIdhIl84XdKEdM0ks3sO8FGlpB1udKUVi40EyqdD7Nh2nBBZv5anxPgtbmM8Vo0TV
n15geLnIUy1j9aak7qPFKGLme6bdpX5kW1aUHtNRHRh/hMuZakp9Dscwef+thhcPcPCMBSMmmE/0
zRtJvMWoa/5xDRVqoj8tM0HfX+OAGo54ksI5twzA0qUIpYPAMPCDwG2bn8VAkUXL6Vm8T8fAtkhB
v9tKkVSZgawzESTgnoWwYayZRD+G7hQUTgY7nM+swfHptpAVNae55bWtitYD4CKXQkKD+RG9SkLR
0J51z9i1wo8of877rfzJlpyF6eiobMqxpobgOJ7Sqd2J2l8Yp/9L1UbG/JEhna3G3IBwuR61lhTY
QK2QAbSJo+KvyxFDKmBrE7fYYVfu1IWkRcAGJGuoBsEMaSyN9ia+0i7UJNL/UmyPafx96ootEr+V
5+RC4sJUWC1QTZJwIRMJSLgqEewL+Jv6RryxJWVheYOkiDKJ4S2uUnvUFHuRxek/htZ4/4vFG08E
B8ebRcpgcZegE/Bizcwon1TacLSk+K5TgBDdVu8Va4QQKt6QOeIGLud5MdibmY0SAW8s1vtE/aFk
lVOJxp0gnfVE2eEJbqSeVt7hC4ELPY/7WhPpsovmBD0g5L9GPP6+vaQ1Cbjm1BleY46rnkFGBdSe
jgSy8o+Z0t8xJ+PzbRHXKqDgrEj0b81NAsxWv7xEJAi9QUqx4UJhOnkQgz3+Cav5bSHXRzMLYVIA
wRlqu0y5068HwwGpLjcvvENiaR8i5VOoqw/BMDwGaXPPQ3Z3W+K1DaJOyANBqRUjgZ95uazKE1SL
th34e3vd7niIho+++bI5onpLzEKxw8JrGI0O0W2mMwmQ2ehhTXogZe5QZf25vaJrG8SK5qwtqXED
FN7C2smWkJiR2KdU6R4Zt/S5Yb5DMdQfpsK3h2ALkb52YoDkyE7h/c1tsZf754mtgNOG+xdElGJC
4mhh+FyqNDBXzd9gSrfjtytFnG+uAW0PLXhkepbAJsE34EKfitZVk6ja1TQT7OK4y++Udhg2Lu6K
KF512AkoNOF1LnMSBvXOfAykzo1DTz2nQ/J1iHz5MBlau6H4swm4cMaoZEj6TJMuzS2fS+xZ6iV6
XRVIQssZJtGK7V4oS8baZHFzR7k7cgSxkg+qVlu7IR6kT7d15sp+LMRf3QJdRlzXuZRLdoJR7ILk
dFvClVbOEiDfoAmUahadRpd60pVeoI6J3MGQdfBh4jLkF39XKR/krcLQ1U2bBTGWgMCbND+G5FJQ
XkSVmprsZK0/JNAzehDQRIYzTr9uL2hVN97IWSwo90JxDCOVE1M+dsPP3jznyvf/n4iF0ZiaMpYC
iT1rxM+xclb9z4nyTiYg4kM6TbHopOVnYPXCWARRGCmDKXSuGA62CAPHoGyNMFnTrbciFgcixUZW
Bwoimui73DxG3fP7d+nt758P6o2LnzT+WIeG37tJVu5yqXRyCsLZFuPulZ2bNwpsMzCpOY5ZDtcI
U5KRsMn3bvabuoMTaS91emR4XcUAy60+mhXVgncD3wTcJsZz2TVltkYvKT4rKqqnLHpJwCdFL7c3
beWWvBWxTA3IbUFDbWl1zBOr8ed+KOa3wRQd6d0POpNI3ixl+RjleVEYMdhHV5a+5clvzr/MH2uo
RT5K+YYerFgYRJE1JKcH98qyv5CgXZZGgxNq4FGMa5qyMmEfK44A562+IWt9+/6VtbCXIG6jvlNC
TkhxrN6Ef5xgT0SktUVnvXJ7QAdBSQHX38z3sbigvjjKo1kkvRvSfJCpk90TS/wHXQApOrs/zEoQ
F2YG2tapiYu8d3uR2bb+wQxI8ep36pBu+FprJzQnGpg48prgXdxUsxy0Xk3agdZ5WDGHU1J8MbNv
cyQmtRvPzdq2wdiLT6dQor8aSyhHud+Laj3MwDfDSRgG47RV9m7nB+0mTsHnBg4Cwm6xc72ZGrkw
sKBAiR/034Ls78Lxi+zvJelIG8TGELo1s/BW2ry9bwzdSHRnDXE3kHGNdmkOn4f31LW728qw4oiw
JDwrOMe4TUsKlEoinVs31eCO5QOofAiAYKMvv1WlrXi/zeSgtlvJrpWjIm1CSsOQZ/a9ZVavVvRO
EMJhcHsoSSnDV1s8Uyv7diFgoXZDX05xK/SDK5XcVu0c4KgSJL973y6ELFRByc1EVFuE6PGw7+PI
ISfp+ftYU+xENuxongWxcVTXKAWqkCSceJbgqCA2ky8VwsuzCg5k1I8eZhqUzLMayzvQrE1LhgOw
AnNpJmPnpc9lsFeGlyk71IVNWTKxHDHZlS2zFQ95553UuKAIdjSnQ2N9qKVhY2uuQPA4GRffuXCV
IpGApcA7d+Po1I2+PSk64UG971rdjqOdiDUwICYQ9c+3z+Q6YbwQvDgUQHbRlFpYAbN2k3onsS99
OEcL38v2qxLme3HQ7Nz6qcaaPXambcoMgi72G19x1ak0fwXQAbLG9EAQ214ekyn5rUpD7uCGlImH
pLArEtMJychUc4zB7rwPUXNoIb7bkLuq92/kLrY9gOlSrNRxcBXrh5kck49Cdxw/wYA1K0fwrfO/
17uiU+ypkfl36PQbHzDv7iKmuVj3fPHf2CsyHYxhCJA/iP9Yfm4nX3zVo6678aqsWCx4Q+DdIw9G
vWsZpMmF5keJzvaaoegqobDvi7/glA+TUDtyyODB4ZPgbTwvr/HY1dreCF3Y4qTtmwDi3cHN5PTJ
hPJIA7AQ5ffACzTtwe8cU/6sGslJ5MYFMLdM+Uam7Iow4PVScXFgh2HwBHmsy93tqwjkviJx+XXt
oHnprrE+eu1RGXZede6R+iyNp8Lbagu7bkyftfmN3IVWSZNZ9vKE3FhLs6PSvLRKvG+8+rtUHlSx
27fGeCrhFvKVXRA3TlYxOlf6pwsECLXyU+w/VNN3wzq3iXef+lsXflXlYCamqMHjjzN4uSmBacUQ
lPFxkHGfpqm980sHGnJbc/XoGATnWpX40WdFzJ0MP8oX7Co+dRPzrqqtxqqVgAGF/PdTFtqfpXnq
Tf18PgzdmfxjozhJ6p8rwfoxDdreNIWN3s7V604RjsWjGxQJLteuT4aQFz5DT4r2KHdnTX4plA0R
11eN5jkK9IDu+Q/CxksR01gr4VhII4z32YtQOTWxPHPwIJ8uyxzv9JtcdL9vW7HrVSFpbsDVKTUz
KWNx0crYymMpNRn7wSsB/ZGn1zDBObeFXKvNpZD5LN9YKotBYZme6KObmo6HSwV2T4p29Wbf8rVO
XMhZUtDESj9NlaqNbvQi6nZWHQVaVb9U4lNLt/TtJa08urMs2nBnqq95WONiTVNeFrrAxqnRlwy8
xzFLDyomMVG+w2FgAWtUBm1D6Pph/Stz/vmbfSyHLlH8Hpm6emgK4B7Muhy2oKTXUQTgDriF5jkS
r7m5SyGg4seOmcAoYXyIrF99dDSaD4XlWKmy8YCtLAfcMoQF9G3OA97m6/BmObDijlZcx5NbRCI7
1j4WFpMlyv3GSc1G6fItwdmmOjlfXHqfllCftmiaoZ+iyTXyx/wZZlcvttOCfKYdio+DaTdCx6lt
oUFXnjDEwj9FUZRc6pWnT/GFhFDD6qb44AVntWKsVfXS9ffecwze1hD2qrIX1PFuDAbCgJ+3V319
FS6lL1RFT/OpLzSk1yrg9vwhA442OJry4pNHbsK729KudeZS2mwA3p5kSbk0h3bUzcLCUcWvpf5l
/EqN1en7v/9FEkUSdWZDIuF5KUmt24RLLox0l/0TCZ9E73tQ/VW8P4RrtwWtnx9NMbQIwMCoL9EW
ptW14KuCiW4IA971cB+XoY1tFgh06u5AObDwkl1Hg6AkPBXfO9qONr7g2rFlV6GLBvGB+wUE5XKt
cto2aWWiuKN4FqZ/6h+5o3xVxJ0emmAlTgMY49sSr9+fS4GLCymnYiNaPkoz6rau2618lKaDqlKK
SpzSuJefb4tb1RqCYTgNYbe8aoE3JyVqgqCcaCZOi2fTI/36KJe7WA2OtwXNSnFlAd4Imj/kjXpW
dWbWg5VPruV9C62f8bCxkOv3jX379/eri3fbGGmojBkR7zYTwFu1tOupsqkUBuPp9kKum9wpYLyV
tHDAYKyGPDpHkioyGdunyXfaadMhFl/y5GvmvRSBtq+6oyz6TlFIJyoFzlifmnbDuryGvssdpQoG
E8PMHwsQ5XJHizpLxqSeINTxkzOsb6nTKLV5J4hisi/kSTinfQsVcFZ3Tq4X+8TIy1NatRERoa8c
bm/K2unSCTejeKCoATt6+S2N2EljGcqTG5a/jOAx2yqtXJtScEPMDYQsRMU1X/a8MwPN8wpZ91w/
jXemwLP7URM+RrGNh9u/l1WOXBc3HZ+ZPmB6epadx1YwxUYe+54bZKWtNqd23NDV60sHt+fckAT3
ggx+aGFUzL4A9mpitgYYUNvyQ7pX4icVCoxm49ItBcFIQq0ZCKBMWpUBXwsVge2xG8pCEVwBz9IP
f2dFZyfwANIO7+TlhrDlGc3C6HzCEYN7gRLf4rlrxqqSGT7onxXPO4WDCaCsFA5ljRvmM607kiea
x7cC8LUVvhW6ePU8csd6PkX+ualP2UfU/i71GZBNmSSYNhpErtzN/y1wrrfNXAxAKy+VXK9bNWpb
QaDXcLBb/0Wfjn1/55/D01D89SeJXrnft6/V8jF4lcg0MTqsFRRGm1f/xmiOuewZtcDqpOYoa7ty
EG3xK3lf2/Cex5MRbgXcq/KwJCQZ0H94FS/l5cBRkynmCKcwgTMz35VdZku1j9NyUj4F6T9y+Mn3
API8UOKIZoBz4dTdscsCOxjtrvgjT1sdkUu7zhZQ5yeZrpCHvrZyuYoCt73qn/3smLaPdfA0eB+p
gti3d3ppwF7FEHrNyXTm2C9hKJR0wwwjgx6Z3TcvrE5+G2/5Eiu6Ss2G5iwCFtD1Sy6PJDPLVpda
QvTqc2d+Jxy083bXjL+qb2b5aax3WuBU/V6oftduTKdxaYfpJ42n7PZSV+7pxWcsPAzTCqFqkbvg
nHgMtgFSbSlPqrCL23slPkZb/e5XSRx2VqPPBZAwlmie73apUz1TS5RA78OzNfwja7Bwfej9yjGo
xQZ38SNe1Fnb4i+68htnmZRg6BIHj0Yf8uKJFpKUfmN9Cs+K/6MHmFyQhfXqxxRak6/98NAWL3Kx
K7K9rraOoH25vb9XPEBL6YsVSwPw+cEaw3Nau0zVHBiJdKiM+0g9hE9DdqdYB7Xc6d5LEv72D6kd
mK7o7XJz45hX7jIokLniQOMK1aHFMQ8g8eICUMs51r+YgWF7mqNJnh1/zw2m0knePoO54PbKl8Ek
bz98UUSSgNsh91oCQqYCSGxLLvrcFS8h5K9FRc7w7raMq4s6y2DMFDRYoChgfrxUpyQIOtC93XBu
jcLugenE0VbYeLVziIAiZiYQwiEGM3YpwqxEuetHfzyPx6l+0YSd+GtgpnYtAgk6WdlWbHxlFhbi
lEtxtWlCy1wiLi8+iuSwD4Ytx3bU2FYAX9JL8FvwHnLaqWrhwSejQmQHIqsttl63rVXPG//mrekC
PYysns9oqlMQ2QlNqn/bP8Ivvd0zczQLHPkEx8yD+piET0Jhi7vs62ZXwPXVASNHVwCDm3BraX1a
KK3XdRY8pV1yTmVSOKe6/lTn2a78HmZfpNTOa4qCcJfCyjCeew+8ERWe2m5qm8qHFW11uq58Degp
OMrwaJkUgwW73BLcl6yWMmbdhFlOgjsv/TPqHe+8whOPluw1e1nzy6M0Ds2+qabml5rJ1imz8vRD
PHMBJmMWHDJTDoH8jumxr3PhDF7H30+hKG7ci+u7x7eqQItmF3mesn35rYOsTkYuR/W5yL+1yv9R
dmXLlerY8ouIAARIvAJ78DyWXfYLUeVyCSQGISQh9PU33felu7qjK/qlI06c02bvjbSGXLky18aN
T8L/bVkTihv/lj2+yvsvp1YIMaDY/1NhK+XSU2v9fLukvvsmRwarq9gYez9PYHeBGRdicbA8Zu5s
ymiRNRwjx/wYJwNoUIqw6JPu2CBvVhLErdlb0lfBdmsGO7AFsjmI6G3lYDU4HTA72nPUFf3wboJi
vJq3aPouC9P+iLVxutmVnN4pPJKRR/cRSGY/sFQ30xbTmkV0e0XYhy73GAlxN05tKS8SskxHkUzQ
GTR6HW584btXMRbrVuUqCFRw865exSKcPqJAx7vNBpctb96WeT1FGdzmVTyR74F/Gd25WJInSh3r
6kIsi2yGsdD+TNdk/Gxzy7t6LDYPAy0cEFjNDKM9L0FrX+nEsx7/kj+UYzJAOWzKstd9ddNQ09W4
Wxnm7J3lYegqJmDLXgm96RG/UDkMlWoXmA5HBqFpguzgB47blFViIvFU56XvB8zMdfIblr5YqvCA
94BuoZxdqtiu2tShKJ5MsHL9ZaFRhUSMj3HCHgqZtkrEAZRkrhSUVRaoW5CaSsAvx3kkU3RLdZhf
Jki3dSfebtPr4IvpFoFximuhHBOIxj3WDWnW9R+WZBaL5nrw5fXuWQKfmFSUl9g/Ivk54MvIx4ya
zNUCejaoeiw8U6u4lNsNhZNz2oRebWPVL1E2VZA65D2820X7vuJIJdcCOtyqtmz/5ea98G8++Vof
ca1Th6lw0A1IJlJWtkfk6LDB1dcKM3d/1j4sy3nt7N5XuZAYaBWpgM3KDgOatA6Kbn295FP5K+lW
cuNojv31ACOq/AC5rF1fRUMgP3oIQMkvZxbyTcJBMq9bDzWiuznZ1uVxpYbQZmQGgXGNMBanEvHl
eiCTkRgaTfl3Izg8YaMCJ7KNdogHdztz3/H/aqHZlU6Bn13U7xNm13shq9JJFx3IzIfpIHxH5wri
kjg/uFAglAyxgxA5usyeXY+y4DVsQNuGB9s3IwdPGk3XI4MfvZFVR7WWTyOWxsvbgm5ToqCSIpyK
ayxHREl8y1o/DeQ4iyVvWZ0xqPT9DCPmFboZU09MXo1gj27+iKGgi+zDMMhkSe6h1sZJcQK7btzN
YcbMqduxkceETWQAzyGUxhME66h4NyAHp7VJC00uWSZHbIPpYsOCB5a2b/WclAiU1MvG2Cn6DRE0
eV2weQ2nrkyHezXixkCGdoEEWicXTU+tsuPHLrdsa/y+lQPmXMnOTmNJxWcpfaGu8kCHT4grC1uX
1A15pda9l1hEa5Wu/Oj4RxKBZHltpz10h9xKF18lzIPTMFC74s/CBqO8tRhlZJBm4yV4gybZMDiZ
djZ+vZqWVtgpjx+4n7PoMGNu+9Qpplm9AOyGU3fvoLvfWcqXmykGJ+CcTc4PB0q2FSq+Rdf+GEbn
+4vACoMyVJLCNCxz0EXhqqTmXIo2Ic+U8La7sDzlH0oLo2HLIYNxlRIj2ZtJ7y043ZaCzGq7yKeV
48R+59OWQEmzn8RVNsb7gSUhgz9OnIMWobq+eChJOW816LZfmozRbNJTHpLwvMar7euJW00qUZrS
1evoevxRJyiOtM7aj5wsw2ekCfZKOp+T8ZAPctiqDThpd/Z7hv19v84Y/bDIZBjFzKH7sXVrDrX8
1dBLLzRICPO+o6CJnCmQH8pl3ashD1AKT2gXXRY+ZVBu7GwH01VURrZWO4pNgFhdEM2g/QJt8YF0
SZXJxTxGmnpYEwJafJ6GBAz3PcVm3EHttLjf407/8JPy3700WaihU9m/oe6lrDF8ZdcbcsFPsJJH
VRGKHHLlRcsuU5/EYAVhxopPGmvE8WzltKsl66HFMxOLQcUXFQLDDIw5K5KAUpKbsP8o9gSQFHRM
86xO1xyf0yz7BDIEV91Q67Z3H8VE9yfOh9Q2UWHiqtsEIvYsIuzmZjuklys2JPO3cZowZofrQMfr
XkRU1CQsc4YrULrxYLup/zG2bJ/rVTrYamRtPqK0n038PmWLWy4M121o4qmEl4jeKH2THC8PJb9P
bwSCQsOpKR435E7Ev0XACMgj6YZ6ARfqeSgofSh5Gn6Fwg+XCPtRd/Dx1uO3XbLoG7RmQDNBxpFd
NUL2oqxyvDIIespOweeauLjWuFmPYdTZc+iGuKvmybpbAxWOQyETKEobYfVnD2EeHPY4w0RdERjJ
jYlWz3QwF3HRJr+5WdL4MGdcYJsplyJUGUMIzVpvrlUU98dMQ8RD25TsmGhOe3GRZk7E5yjMYsao
jJu5ijIc0Qqi8MWA9GKm+3zvhu8AQPKy0dAJPWaBzwgeUyS3auED0P2YyLtiSeUVVZ4NVWoD9s8g
hrH+Huc0/F7JIvs67pPlaVxW+bAWDH7lNErx1Us7xdCDb2l4gVNzgZ1r/FeE+7W8Cov1dZaYGA1h
u/pvW9QBF0PqXh9LKdVdyZa+rQu37k89oNDt1GLl+o0GEsOuIMeHwDteyOck0i6v1mySyI4JQWia
N8iQIp6N/dn7Pa12kgC1bEtmfvc7RjOFHBg8iuZMbVXJe//hc9rKU7KB2Q3qVB79MD7Pxyreho1W
IVbF47p75HRbCtQcySboecAv+ql57G7M1rPkEBOfPm1d9tMrRMHDlmz0mOxlCWUIs8MqWXrTvcZ9
mb75MlO3DtR/XdmtjGXN474PzYKFgzeUwyW2dTP4LpYK8NGcKmwLK1amtgpbMeo63nPJG0jFQOZC
UbHczMnOfc1A6YYGbTqbb+kXZDPwTOgDRRqgPxcMckyV0h2SdEEQiBYDKTB71XUsv1+wa9pfZh1K
OkwbR4frJ/v0IkJls4MchQUWVA0quig9rDZwxQUknZxAoF5QsMy1hO4FrO/Wwn8ioUCGYJ56if9l
UX+pijF9SuYElr2QPTVfVQCbH1ClxaAy7itu7ohZuFrV8CsectpV6mvvoyo3n14IiBJ88iiE+45Y
aOPnWHarwsTG9IBCxpoGre64VB2KtLs1DuDhIkmLn0CpaZPGin7A0RdbAHsCAWo4WfjtiPzbh3qa
e9M1CMaAzSgqh1q2oCE2ZlzFR0AlvlUZJYMDOgsR5jj+ktKMmNQnlu7ZR5Yb9fClNAool+9pnSsy
3qEELr+nUxHuFhQcby7dy60i+Tqpg4nTba98QWYgV+DK5EBIyXCLATP/hGGW/QVqOaZ245bsYMNB
VarSavzCQWw2H/oCPKPzOgp3K8a2/Q1trdvZMpjfpQNqy2qbChtVIVvW19jG4pxOWDirS9YqecCE
rnwu0w1GUTSzkUP6GYsc6kpl/6N0afHeIygsVZL6AeUOUuJrmnH51LJuvt9KOR/GkEGGlo8CZ6Ak
9ssYhJj7dECqXZAv0mrth+XEMo4zgZELQ8lF7UeKf4SjMV/GWivqv7Fixfm32JXu6gQ+PF2FmDPB
IWItdX/QxZgldRxcDL2u0S6PWsQ4OpiVT29bkSOEy921xTm1zN12GqtMxEj2mSMxPJEw0nsKR1xS
yW3afxc7g9TGzMgR6/RtOGWRYGPtRToMtSo2F52mhWHoY5d9/1CZFAny/8AQH7SKVUWnPV0ra7Do
dBttxJ+hiz3PdWRoup6UIbL/iCI5v5Wpgf9UlZeKlFBzhrhsbbFN+GRbaGkfunTD74XNfn+pGLQb
azkhP4NiiWGtjtc8fEMyTrF/Oq76bUn3HurFhhAk0WEINXepb+H+EvLbdO6yvnJTvtyVEOO6iLso
CbVYodKNY54hz42IO4xT9sqFKVKUBODzkWnmj63QwdWj79ZLkHkQXPQk5Y5Mviwd9rTW9alD4Z9V
ISSYrWiNIrfKdCzvYRNXPu5r3H5PrCf3OzeIGaKdurstlRTeXILTHzJBo86jzEJMNGdg3BdQ0uyi
cvCViqXWx4mS/UzCylG672aCmkdvCkiYyx6guRBb95G1Q1ZehnmIn3PXd1ej9+EV9C0AAoK6AlFJ
7Kgfk3EsGzjrkisbE9DKjJ7tGYsqRdr0oic4PTuBiZRbVrxVjymuqjjlGVD5eFyjatDSP0VRBglh
y90Xt30ergkb21Mk7UukWRRV8KeR98rskzxMhmiBH5DbSw057rQGBQRN1ZoxChE7knyyWe4PY7tP
BEdYg8tJFdGwP/eav2aLhLz9iPT5THTLPjCTT0i9tQt0Fwe22vc1mswbTDn925JnCJFpavR21luR
viAvmgsDBePaL934I6a8fwSbyywXXeRGWacxMnvNk8SCoDt/PX3F6kiz9kXOa5pt3XZUiaavw2Z1
UY2GRC9E8HDpol1f6zLWAM14HONPFC2basiQSV+3ywjOjA9h6Q9IAdOz3wNqbp2HvKjyMSPXIUzb
dYA+NG0QvVCDZ3vu5qrsofdbMaTPa5PhGCq3RZVbs+2a02H6sPnEBnRcco5qNCvlO1UJ+znZ1CsI
DUzkORr1+j1bonhqJMuBBffIE9jZaS1eUx/Yg837YW5imXZfM0DsjtVgW+5vQzzYJ0hdzsD/COrG
A2ADFpoA82p115VhQaKUvEsP/agjW2MvP37ZpwhoK6ErVKATTTAAK8ScFqd2Yjyvs4kV8KUYCaze
vN6XJ7oVYAXGSg2khpJg/G4z190LbDBBQZbsEUg5K+f8MO8hG6rQOQtF+3Q5eg/5BGwgoVrWoxBR
s98mW7ToppwMS5udhXBu9cjvDPf6Jd3gvVFjz7593rY2UY3u+h65vuWzPSCmjFdcAduphsG1Qz07
Xbwpm2FbNEGWHRqYFA2vUGAxvyjtpL+ZpYZnJN2cZQc4e/ToB3gRrVWPA/Ypv5YUqo0F4apuGBU5
dsB30tqiT/6AeA2fj7GS9OgsqpZzC3ei7hBHa3stlMw/Nivtj7QveKNyYo88W9vf+byIe6vzDLrk
mCgCp8dY8E4HZs591kM+PBQRTJYJ0+9LawF72AUqew04M/KH4lF6F2+xf283hXadRll8wQJOVU3D
AqMyM2fkIqxx8QPKJjupfTyKJ+2AmRyykKlDiF1pGwtLQKR60ilaJxJQKJx95bfJDD5pymhb3j2Z
S7gEClh3Ndy1MVTB1p7cjcqBZtRtHXn5x6T7rLXw0cXKvY0bAYl30KAhaSkb4SIRngIXGlCIJ/tL
5oocfKGgsrjhZQ+679TRfTgE1wVUx7zrL5hdW3MJ/83kEJJUXPhhky/oVsMtj0o0K3OYw685G3DW
ZwhesJoYG/cHpsZeNPjFtKuAw2ykmtRsptqmaXshJN/WA/aiqTxvRayuWmBsaZPEe3TyK6YbdZFs
DI2MMO1WL93cHbuSY6QDPb5ixL/M/cOOKWl3oBPkaKq07WUBvUieJeeAcg1MZb710yWkTRZ6yNKF
1jqsmzx22boM5944Np+B90CsA8DljxUeVUk1mBX91kjaGKhgovomXlMH7HK2P/VYLr+T3rK3WShC
KxcFceJp3puKQ5wvrkrGzWOBSvbXKJi+Aolqedk6hYCvAGpsRxa2sYH1kj7lAJFRBRYDfXUL/Wo/
ALAqhImu0IB5MDCsXCjUrSdb+wajNv6tkDpzx16W/C0aLPmmxm4GYuOHFcz/edt3hM1ouksDiZaq
NBng2WX2SFoRvlVWTdKxFZcQ24QHb8b/D7jSVIGso6p9T1e45bjiDCAs2Nrk+fIeuenLsM0s9jrC
LfhloqTFqZEwf+bxFr1jmLg84XIv3yezQg4iU8QcZebLHsg81kSqjWTLjzgn4mXe4hb9Nux6YQ7G
n9fQTV/FXdv94j5rScUN6fsbT/eINkXRrsduCqu7SEHR+9lne/nTzcBbj72LnK0yMGy2Zsk7VHfU
TvCcyPp2/A2A0/lzW0TTPcqBSJ5WOoWyWmdvTN2iyQDi0X6pZNhcGnbROgwADkM3wotuz+EwWm8s
7S5tDBvepg1pMtcG5nCoIvg6/IA2kMiQd+Nua5Cwl/0IiTLWXscxDAJheriIixTh6q5PVH7zFYRx
o+nQ4fREVqVnrCD0tsK0f25rOPnkxQnVT/60wOWhPWTRnNCTXYb91Wo30rrrqXtPpe7PmCXvJejm
ifYNqKkwsnNFcLbOI8veWSzURyrnNKrhU1he0p7hz7NhHLtqh6dre1x4NPSV2kmkmnRdyUPa+Qls
UsDF03ukSje/lLzDOCPuWa4u84XE0anoJia+U5SV4a707TRHjU1MTlHjqoH2Nc6smx9sGcocCzmz
tqfNivZpaXVZ3gi0EOA8kq8jzVey/QbChxLhSz/H1mjl93c1+f6R5m3xyofS6qPDAD6pcE9ldOih
HVU0RVjUByRMo9+GJyjQ8K3CVbtlnT1HDC8QdmX7Ph0DEkXdQ3yCfpXrKRJbOcpfPTeuq6NimSiy
WWLsAaD3hCJl8eOGKfvQY8yAn9LXIVmsOU09m4oaa5XLLypxFyqxLft66pCbXjuDqrieEVcP3bJ2
oUlytM3b5vRPtVr5icwy7WjVFhk1XWx51qTgZT3OmZxeXc8i8aYiBgCyVbt+pvMaQxqItmN0M7dS
QevLWKIa5iNwG/d1QIMWS0AMdOAK6nAdWpW5ZG95hyg9lb1637a9xQqWTi+D8u55cnp8nsvVtqd1
L+y30nOsPc3KTt8Xi/auQu8RTm40Wwzej8cIPu/K9SccU30B4L9Q/iDguPHWU78207SgGtdd57NT
yOJkRKYewb0UW4lKk2/guYnURMisKVwp6j2R4wNhGO9X+bra73mmrKyhA9GdM1dep5kGOpkABPOo
b6fJoY/IBrQj8wyAlS38cgENGl1VYJju7UbQq4jz2ZwyFdYv+4y1LO54hkMqsLuPS7TR8t3bzIDd
h2T/snclux+VgOZ4tAEIagzeblYTx6bnPN1pfwykdQ1ZQ1Je5BTwUtV2a9xXNLadOJAMiaL2hR1Y
FXc46I3rdfvqY7jcOwlIvkZpEr4xF6Omic0w9NAcX9blmEdz+lNS282HyJjC1lkoNKiwdNHVIjaO
zTgMgl67pCMgcXaF/b7LfXffVg4N5XLKwdEluXpRy4LdKAN16et4ytb7os3Cs5Bx/9IZOU6o0Dq6
QO+wAGuKTxZWIFOSd8/grkl3dglB7d46PY+nhRQYTpM2hfXYhr+/HS0tMCHo1nVEzVfgRLZDhMKz
hSfRh2Hcx5fTnCJYuTwGLjTEURTODPZ/8cEGuvzm1kEUDsARJ3VBVwj9tJKxN7OK8dlIgW81qWi+
l20snlBRjEBLJ+2T4yrLAttemYPbBjhu5h2rWeZ63iggd6TTEa2tSa/GUm+nApl9QzO352/7FhY0
M2zsh5POSjTNHpxb3tBkHd8p44zWY6qTI7JhMgOX9kOFAcVcVD7Zi0tXCKhew0WzMJWflm6tAM5t
7DpxBXb9d06tQFzcPFhoEmnzXOaT+Ux1Ec8njEwh9ZhrLE4eCcaP35kWrkQRR4v5iHqQbBWmhGjO
gaYlS6OKIVfXet+y6dgDmME+0rLYdyA7lqJuJ+N2x4FD9BcbFcGe4njS70LlDtUZbKBOC+BBVYU2
gWocFd3y6XNfvCN7KaS1KRG1cEzez+3G0Jb24p1GQqfVzJMyaRLK1ryZ7OwJpoezfNebjZIrKC9t
Ek1i2TsMqcr1Qm4mZ1Ubgsivl2gTw5WBehKphQZUACekiSZVv2WtbijEfefGZlGe1KokoPwLTIDc
IeuK5F5z8gJYB6oqxe6+DPpa7nD9Y+RDMIZ2D/U7alt/YFvycwZ36zteFRpgJw2MYzHBB7At41zv
jVrHZHuzK1kxDR9nz88sUxk2EUvcWnQbHjmkjpJ86w5smcnFMFPznPZMP+Soh28woMGiJ1yqzMdE
A92bCAmj/A6y+DRdBKLX8Lnuzr/4qU8t3klGJPiNWdDlISBWzR9laxION6tha9KiGzBjBH4qK1Tp
3tYMHjJA0Jd5Spu20y5gvQcct7ksOlUlcEDStXFiAQaduGhucrgJPpBd4NiWqYsvswRKb0jsS/eE
7YosugopIkwjPBCS27XoRoAdWpVZA84guMC72gxWbnIg8mVfIMPgSjIBWCIxr1jvW4va0lA+t2AP
uWrOmH9te9ttr18+UwmM0Ive1k5/nfWNy+wTwyu8LRHvSXuOrV2SOoLmIt6lDyStmQk53jcsb08Y
oe5jQwHcAybeviYubfjqzBZOclmvpVBrTeY+vtr7sh2BU/bZMxS6l7Zq4fqQVwVm3cASeRTZZg/W
PmdeTaqhg8ZUVs192zY01duVgUo8WKX4Ue8w3gSGblrQJDG4m8c6n+1mD2jPYocxUNbi0sHzHbYN
yxpD3G0u0is0PvbdycRBJ9yJ/WYEYgmNC9m2/jS5L2eVDO6aDzFbtWsyCxwfmmM5QH8zEodxJubQ
HzkHplj1UES+xc8ofBPMBLnOgfL4GxOFUnUCwG/CpkeGsq7dB7rWMEDV9yuqs6EB/A+cPSrxeQ55
ptkPQizLmgT2Lgq/ZWoBZ3DwnJF8A7BE3J9xORTCOnPYIijn1DGb4iOGjADCSqScV9gHFD+nWMz4
55iIVzPEMXQV0f7Xs/bFC29dstfZFua5UbbFMIErFEEMnTSMjTC7rDaF6SJqOQRHoE5b8YG8APkC
63uG4ElyT44eqG+CNnHYESZ4CTL6Wg6W3vQhNve8j/b7Dq6RcZMwfNxTMZb+N3TU0DmL3Ni5wtI/
aoZIqW8zSVELMDLI/JysHtMwbXn+Mcp2d1WQxAH1Kzr5SAoKaqJaiL3NASll34cuwvaAX5fxKfN6
SA+gcs49JtFeXLZYI3WYFcXyomWqVecwwchqAxtv6qHVmcCacUKg71V5Q/0UgVva5imowyqJUOoA
c3WgeNFtX8WPXgCzqsFzycbLJIuWrdF5Xg43Jcfmy0McAzC+z+Ctpy8R/txvkGAgTwAcy3anZcyn
V+gaRfnVjMy2PndzvLcVPNHBdOqngd32cg1oAPoYrxpfbRZgd2DAUIWZRBhKiAxIyMg6sBx2YaPy
sPI2kzfrnOrkAh15th3GyW/DSxhzfr8BbzLQYlziRxmzQV+JEoqGByExMK0WCFpBPZGuub5qJ4L6
NLNlApzHF0tUYUYSProkMSBGKjjK1wDfWnNMY8nfGLor9HRxm/8G1jN7HIBuphUlIr/IHTOXYMWk
4qzDxsp6GtL2DjTJ3h6cL9eHLfIJucjmlkeHNV9Fe2p1S54z2OX9CFmyLYdQWgVVjEHB0WEYdhCr
UV6YbaudHCUUBa0ssdhM4cOyX+h4iMPVgKvCHkSEoRWZJKprLxa7NaVJublcFcVSFZJKD7wBVRPu
9SBY1AillxYEj420hzQekZA4Lvl5gR/cN5NO5NUKJgQ6OgNBi2yFYDfER7l+hycp8QjI8R5XOy7A
Dw12wVs5yQh31gOYrDy45r9S1KeoD1YJKyS+ld69boBBceAsYupxZjvJoNDvR/ABfGIgqBMPaA5L
jmBGg5ZNuc8+g2byuPPGAceeL0Y1kxuOWoPcgtYS+wYD5a7AIjC65wcFhXxcfCetPtF8a+fa0Y0/
RqRw7s4XW2mPUOYQHKNgFfXsgNK4NbWPpiSpxkEKU8fLrMkZZkAcE6Zu9rTBJAov8MvQ6nmSuXNH
a02OLm6l7aHEoQKAGmVpgXYH8CkYNFS/KR2tK4r8YbxAf2SHJtF9USAZtNNyV3CsLqOYjN8U9oDz
+xjYCxAfQcZzggHzR25iPR64zfMV986HsXYiTS+lzdLuvAHw45fAolvgvGjOtu9TuQFSzcdt6m9l
2ZbmE2jMVIZqaEewejHfHyiKiW6/VXzMXpDDyrkhIvHQ10jTbXnawRZGPwoQZMbHZfnw0mPzsL9Y
lHS/oHXGV0Rbj9JXKUre8inab2W842zO/awkcHCrvnnhxyfaD4FWOTq1d4uK4Fcm4SbYSBSBV1PX
o9mF/NAOIInEIIdR5vOnvIUVepNrRl4HcIO2JhIlzOo4KAgzflWUo/WmzIwiaTEgWwL5nQBv4nPC
aA3x7CV3SsJRUvf8Re0mRQIudu0PBEZLc7UgQg9P/53u+m/6DqDYAZzPQX+PIRiY/8m3k25MGKay
5ibeMWB4SofxMA5YJGQOY9a4ChF/5mE42jm5YGdT1wVM7v7yEb6og/+8aPSPjwBbiy+6LTRE6R8E
1QjPcMih9mYblv3gNJYeNGawh3nb1BnUPITMGftl8Gtb7DEq6BuwmO0idl2K5g0t1F+Izf+2EYDt
qzRLoMsNxQ1QHf9Y+cit00k3z/ZmSvXB7WcxfsJatdv+soj3DybxH18bz8FWLAaxWMFgf6x7YLHd
pkmv7Q178OYZyqP+gt7kYA7WNHnupxvdEJSWV9Ctm7Ewdzf+bRnj33nB+J4Ib1+Sg5At+3NdINCe
pnNs7E0JHdxgb4O9yl018fikeFPKY5mrC7//zjSGyXB7CUD9zcVOfqdbdFSz/Msp+Hd+KW5i/LVP
FGORlv6pb6xNOUFHpXQ3qBrvOIYB1N2I5fG/H7X/+BB4fME+g1J4aX6RT/+Jg4wek0A8hLmbJBsf
MAW/IvZRZH+5Uv/xIemX6jTsUwje8B8PmTgxRda6myF3L9jC/oRy0gPryF8I1X8+BocTshXYiINq
DWxn2Ne//6fvUkTlioVSJe7m/lUnjyn9xpb//RFJDP0F8O7zDIsOf/CTO0fybIZO190AMUrQhjCO
+J4VD//bO8H3+JeH/HHdenDtw6DxkFX/TPtfrLyDmcR/f8SfN/rPR/zxRkSf+qx0eMTW3uf8Vra/
Y4H57P/43v98yh/c8h7Ev0zwXNwRwSoZfWIqh0nv/2io9q8Pgbjdv771JFW5YSwTdwKeBPIRXyUt
f2r7l6f8uQTx51P+2FBQkW873xNxR/tvKf9c57+88//89wEkQY8C2gp/Llmgg1ewKCzE3aTQsaEa
vYxN+Jtm0n9865C9QHKDKTZs0//1pxrLdkY3zuX/kfYeu5ErS9f2FRGgN9PyRqJMS93qnhDtNr33
vPrvoX7851SxiCL2eQe790BABTMzMjIzYsVaT172ZMpcZDRtLfl/Cohd/r17oYSB+pOBjIgyPTCE
JoVRw/Oip8bayz8T1FZik1vykpmb/sBxVS7tTFpTSJxZ4EHcCLlpYxUDtfBInZRA0Xxrr8obK5c4
sncGCYD745tC8qd2J9unozrRC04YPXmDvI0q6qPQwQwgpwohAzzWrsJv9w3eHI1Ti5OtZDSJJIL0
jZ786kFPz375YNbh1o+azZB97zXlUHH7Dl1jN8hPjvERDsmbAu9INzZ9URu3Om9hb0tzzvQp/I3L
QtI7ZVWuzVASAaBET1YiPEmZBP72WQYHF+5jdyV8CV+NX97ahwvypD/EKvVRUV1q5Jn9BJUKEKIu
Eu22k4APEFKre8o3T1DL1ltPINGerlVtSWT6pqFunHyT+wDaPhJSwFN9vF4yHYpVVfQE+JVes5Xm
b6PwZZC+OyvjRd0NIm8NN1q6Dd2EhBHRqpuQ8xnA2hG5v96tVRkLcVWG0mMcU5sH6hvqL1qwcT+G
9kVzT2X8Igu7RnkrQ3PVOgJFb33hE2a+AP3P8SOgspb5musvKP2wkq0ul2kRqO04L97DKNzfd+yb
JeQBgs4sPCUj9RSX7msTtd8XdS0VYGSh4NHNrSB+N+J/dGNxDW8uBxiCCpBOOVNH/NiaGCJr5xpq
qMqPglytm4YsDE1FZxEqqzrdJo1NU22R/QIKf8y0b2a+gUzNWGhHnZvOy0+YRA2FdKygp3yCnzi8
7Xel9vf+ZM4aYCfCvsKlEVjS9WTKqmD4MaHoUQtTgKW2mgab+xZuI+44jUCLEaESRyqgiQklisCa
a4HyGAfOrvEeaFewmmTnDOnG8v5Yvm2K1UbJ4t19u9NWOWM0y9bT2H+IA1mjG11c7cpCdCDOiGkS
icEZJluAuaTdKCaj/C4E9EZ/u2/vJsCTUuNGDAmKKCJEM9WW89ohjDTEAB+7ylxTIAIzk23ljE48
FG5zap35wgBvGmjpTkbJDsU8+Px0DaKC6xGGeZCZEufmowYiXSiqbe6Yx0QyVm1fbxJgukZyCsFy
CCMFQ/Fcu4CBBCqH98d9u0uuv2Ky4zMhqN10iJ1HQ/7bh/s0ecqNhR2/ZGKylIJs0GLTR84jyY5d
EB2t9tTSFPw/jGOEILJ+GlM7cVMOrF4Etug8lqQ2muy5yh9qa+G5eLvbxq483HIkc5LYc9cr1qfF
IEGU79mu4lrrOiaPLJRqsTCSW8+/tjI5+GmGEaQIkKdthiftQ0LFdysGf0rrKUr0VVkshKibBkwE
TUQTNSTYCHTuoVPaKDBMcZAZPo2CQ3KM0y++SpJpDWC/z3sSiV/jAjFhL9ySfCqGY6sAkgYcScMY
FNwZuZlm6/TmwhSMHnGZFph+02QKcjkT4Mh2AzsA25knX5TWOrrRS5Msef/MJoQsn2NChGNJ56CY
LGlUo1ChAqCxTaAoufEtS9I1QoxPLkXkF7DrNuwh3V9Le77vrZ/34ckIIR5TaBznsqxY0wfyYAVV
YDZNZEd0/njPQ7rySanqlKWS+txIv6QwWSd/FG0fUJkFabxHAV6IDoD0ZeGDok34w483Zn0W4KkE
4xx8i5IvsbeRyOq6T0W+CfInGjujH0pxDMO1KX6zKMzdH8PtbuAepliAimCPgAJsEr+CIaQLqNAj
O4/SP6aU7lSj+3LfxG3kuDYxCU5K42vwVhuRTYN4KJ5LfwtA8P9mYhKcPJLLahVhwuVOlzbHTt/0
xcLbe+YMZYdBID3KP6CtO00ilOSgksytU5vUKjrZqAXm1ERGNOW+egRN5i2dLeO7buJeVwYnEye2
rqs5ZZnaQpHvSuNZKr6oNJySXF4l/SbSjjSeAGIL997Ss3mMs/csT+bTabtaGdIqtWPzyw8lLbZA
eEfHbeUF95uJEeh3qAQsdCvYR5OnrdipMT39GXNa0+JKxqH+aaR7Eqeb+w4yO6ALO/J10AebE9Om
lzIg9bsA425jCCs5+54nFrjYJarAG8IpIh+jIget0qQP9HpyjNGAQ4GkZvq8Nl+X0lH3TtTDjIoH
VvAIJrDTn8Fge6OrLpByzjupiXuO13MSd5OVs4YE6IeQp7YzHAtP2MTvEWimdF+V74b4XDgPXbAQ
BefOnpFzDvSoInMbmsoHiKVv1n1gZHZf/1T/xo289mjSFQCqCg9DetDbrfNbDvaq+dg+9aH13vC+
7b4bzVanb+D+Mt/e/0jFyPDfkq0kFS1Ojhyw16ZoJElmpxlpaK1Zh727JpUQyAfZpRlAWWLDmTUI
G46E+jwPzCkNQ9tXrgcDUmaX2gc0AGuxfQR7ugl0u0xbUhv/fruQBuKuiRK0pRFWr904NwaBMq2c
2QjKkf1L9oKTAx9eB7W1cHjPnAvo2FnI6oA9NvTpG13U0QEX8ji3i4y0PSIKtBHdX6s5CxoZAPS5
8Rsy99djAV4aUOVNcrv0Y+ncGaZHr0e9FETnrViKQsjmTqlN0oypJaRZAiDBzsBDUHrOpGf6CPoF
v5u1QtVpdAGY5uTJuhQJBcUy7HMICYDvx2caqxdWfm5jazCc8usaq8JQrqfLd1H18iw/tzXwQ7CS
8ahxNmK1t/YJrFcce2awJFU2/uTVKQAYB2ZfmCvHzY3mxLVJLUtruPPwAckABVIY4El1DZR7oRrN
5r4z3OZqrm1Ng4gCUxjCyWFuV+0/zoHOtrhH0vBpUCDAGHaa8TUdvkq5tbBun6mQO0OcSpKAhXSl
3MSsrnx0Luixoyd9EbzvcISu6caFDxqmJ2PjxmsBjpuWgtbCIS8r9yd5ug08B6B04vIFcfcWB3/+
9j+8Zl1thOrc00lvqk90VayzFycBWL7SkMz5wf/7X0V3at7hfQFX7coLO/PmsBxvsxrexpsCKZDp
q13JxMpv9Lq2zRZYq/7SSCfZSNbQnJEv+3N/4W98TFOInhAi4tSagmTstY9B0E1Lj64Xdh5HH1no
7pJMXpd1/fXfm/kU4IZWjHvGNE8flow4Bmtqt5r8FqTZ2oytx0FNF0Zzc51hNJdmJg+RBE0TLQLi
apc9XUHKF1/L9m362FIzvz+eGUMoW42PDkquvP0nwRPuj0yjuI6hzB51Rk3v3ch2KYKZ9+3MLA+O
MKqQ0ZpIRmUSPscuSXOECdoGpCll8OxvB96v923c7n0IsCj7qRZyYPDlTEtBVQCSRpOC0pZ0AXKn
JleS1SCBXhv6bJMGdNqEpQOjTBOCmYRiZNWVQrhtgP4ubMYZx4esVyFDZHz+MxmtGFOyz+BtsEUD
+kdN3Yv+71BN1o7hb1S6NO6P+3brM27kmOHphCaRdZzE1yAJYBE03QI1vu+D+xttX5JxG0UmNbYe
HpQ2PQjZc5R67122s360Fbzx8aaXbE88aNDpkn3RjXqVwsPR0HgADGTh+8bhXgXHz+/jccjxP6bV
Jt8XFiENLa2Z23VhHaokWeu/PcgWFOWHdALBGL5lxspT4FE9RaG/M5Vj1j2WnrE3nW2vPhYWHWYL
2/jmnB2/SOOhSvuDRXJ/DKYX+cS6HsKqMw1O8z7/RhFpXYXqQnpoxuMNSt1jdggeVUuf+ABVE1o+
2ryyM2nYyP6pA90S6v8+ThiwfKNfriDpdXOYR2CV9UQvKhuAzVquKez9hhPS13/cX8EZf74yM0aR
i+ny69JA7qas7DQ8ScM/uWVtgsBCe2EACxctvI9vrsLayKDKgQGLoAYl2cRbyCl1TeGlta1XvwTg
xSblO8lFbkF+lMV3jeTT/cHJ8q17mhREeTsCV6acOHllKa2bQa7X1rZn7pUq2PIkp1ms/KgqeaVY
NjSn0co3tv3v9E08h8f0zWrerfCEp9r6uVQP9z/n1m9gw5ToUAOVMcrCTVwziqNeiFSfgkvyXOl/
zfghgLPj39vgTSnhMiDr1ell1lPTSIBhqrYLmg589ylJI3B+C7mU2z2mUpxlB5AXgiVl+iT3lFbN
SGwh2g71zrqSuicZfoSFkXyiYK5jiyrzSjURUB/1q7XJSekbFo1QCjQGkRo/tm96y0WmOloFRED+
e+y9DHX2IXbxsS+dE826vfPodOqu1NV1rWzdNy/bthCiRY9pslbyL+DdHnTAXRZEJs7r/Um/rZgS
cAyTYh6c/IQeY/KpWVHABwDpmB0Pj7W7TtQ1zSHrQf3pPasxNPVPbguRiJU+d2LyNftH93bBsHXl
aMHBZtbl6jMm+wsGKYm7Yt7YjlkKQGkbfwsJyt/7g50xonHKQ+VIIhlc0ST6NSkdfyDEezsANgmp
/Gqp1jWzTTQ4YiHEGo96+g+uQ5LghW0olDK4/4SMNMh/KT1DeLG5P4zb6xGbA6ojpHDgV+bBfG1F
j1IkBTq6C6SkO4DfBPporJPkG2Sm9w197oZrP+boBnVGDgD0Ejnoa0uDORhJ3qayDblWuE4Mf+UI
3wI6p9S/mgjlBnQRUMc5tA69pvLXotzB4rYLk/bJd9Au4ZmY6cOhgfSu38pLxKajY06+DbATi0nO
gEvi9PJWeLGvg8NX7QFGNhqOJXUz0NxxiLqMZjc11sEgivVKpE1pf39a5i1zjkIGiSSANZl/w0wt
RS2xXJB5b8mOw9GyEmHMO6blB8Q4C7fhW68l7Q+ltk4FREOlY7IIpiEGdBYHqu0XOsDDbFcJ/kJU
nDltTO5qPIY5tE38djIkqTdiclyWalfeNnsOgBBUEJKtYFL7G9nxQ2bTUBkiGfZQxBsFxZOQet+z
tPM30pqOoPvTOxOSrj9mcrAHjpXQbWCqdv8i0qCinyV1Te3d9dcoKZb1wdzF+dvwlf6vHsXgnbWk
qHiLa9H4AGCHmi6CsmALXLt9iu4T/EnMBt0ylHHXivTinx0jec8CeaXXJ2RK5foUmidNAi1u0pix
C7RfQf3a/ro/FZ8RaeLkfAnRGX74MfUy+sbFHUfQciPX6eKyjd9mRAl7pVavofskrP1nzX+CPa8W
9nH+mJ/lk3dS7eBFfypO0evwF2JfeSV/k4wDBSnrQAd+xh5ZiA9jUJ5+HW8bsqNoIcCINQl3IdwK
iBDzdX31u6Y/rrJeYuWff9RmU9DDkGbf7s/GbXSF+xzhUyaCIj8P6uvJqEIaGww91sjbNyudTgIQ
iJr6fN+IIs8N6sLKZMrdOGrhFQo1W3lqxw6CVfXcDTv3FdURbUc7frRvgbZ0r5RXYVtyz/lX2Bfk
x+Y7Yl/No7Ab1K1cIZz9oumHROjWmTts852w99UlwNfM03Ikgx8PAtiWycqPQ7nwDtmTOtcoW812
enrMIB5TudG8+vT2dvTCqnRxqNCHhOFO396fpNsaADsEViLDBAsOIe4UimDRFNjHQqPZCD1oZ8HZ
JNImGdlmV5DhVP5TDwNOLb4O/sLqzLrAf+1O74ha70i1VlbwBQlfCx+mv32bLU3r7buCsZkggBge
CfUpxJnspqdbXafZWqTttTbS10af/S7IQEQj654f1dlChJ8d1YXFyV2/qFpIQNNBs6EOsgfoL+ji
2dPVtfD4mzm3ADRRDx3XTibbeu0ucCg6ESUdzY6y72Fx9isadTUoqJxVK/gHrxMWvGRuIhGVkskA
8JKRprIFqR4ayuDqmg377Up1v2lyu4cagM4vCGjihTmcOyVHcACP5/FKNE3px37R+aImaza1TX0l
DJaxRQbJWIh4M1kNUx9ROOSoiXuqPM7xxZbzakGrE11WbZ3WlcRs11r4GkdfVUDEorrVWbZua0Gj
uG2bLb2q5DLDZJdb6L7QZ7qzlO8BtbFKhBYt3sIJcn9bzh7jOkrtY7HRUuAfuP46jZbCWg511U6C
6FTltAAD06ObrqUf0oM0i1asteYIa8ehQ2mAeHSgD3MfS2sFNSoLCrBvlrpyvtBc2tQPkb/0qL1N
SBM2aGUwPpWKR0DD9fcV/VApdKWpttQX9CrCjrlqi/LgbOps9dPZAOOotVf/uRXMTS/SJ79ws5h1
yAvzk8XrVJ7auDtXxg4ivcrr260f5PmmdH2EmTWdziSrVxZ2wZxjgpaBcBB8H8X1ycuGnh2jNXrO
EwfOjT3FrwBqKSva3V/6uRACUpHDmKeBRLn5emZJ+yklVJyqrUTfVRgv2wLioAXnn5u+SxuT6cvM
tqngluCSONC7Frwb/bk1cig7niRIJO+P56bhycBVLoxNnx4ObEul2asMCPhOVpyoJ9M7Qcu99EtA
flPdxu8wCMPcdHboE71vfO5eQ3MLq0a9a2xDuZ7MUK0V2l8JlG7/I+0OzXjQuKtqePLLs6jtiiRe
MDjnI6TjABMSvjjR5WuDeWXmQuFTV80dcaWFJ9dbyJWNyz+9qZHwYO+BCeMmOTFg9p0qD81oQDv3
tqPAJOH/oDKz4CGzZkikUyoGokvu43ocglYVlieXut2xXCYFXMmkWw0Vy5/3F2h2vi7sTOoqpUGy
oKpq3a7dDvYoowSTlIf9wpEyt6dIkf5nNJNJG3LPhGEcKw2cRHV/apRDGi+pzM4bMUZwF0k+U50c
ymJh0jPZdLoNlz8XuAc62SRl6Uk1uy4sCXxeBq/IqUNDqUcjOwT3tgsF7W8x2GR5sZbKpXvM3AUD
1P1/zIxjvTgcaeRsXC9JdLuH0SD9CqAnezc6qHh4Maa/7rvA3B5Fru4ziU9U1SYBT4LLo9C9XLcz
9D8CBY0I9NW8fNN1LxxyHelZy3q9b3Im/rFO1HFAWCINpk6GZ2ZJ4EKWp9uW1vdnU/LybeVL+yHT
H0ve1Ot88Bcszqwb/SpQIKhoMVFCnAQiw0/lRKwj3ZZCdUWfj0CPpTrs4jhd2LgzG+rK0GRoVq8a
sSsQH5RC+iYFPLyb8u3+7M04Op0KtEIxIP6bloKHCqZHo2AsVfiDodTGQeoe/28mJnspGqB7CiVM
5PkfynneyKTULYBRZ5eE1I+q8QLVYNy69nFL75sItkRCXKQnsLL1b7rO0wu92WgVgoa6P6I5lwO8
CEhBG+XUPh+rFztKdhFXLmFBtgUIUreNlyorZKlDeBM8ca/FvrevU29hZ80tFAbRwKJ+I0vT9FZQ
mLoE5lC3TVCtxWsgHyN/Acg1O6wLE5PNGwugAgDts1BW9Vb5nQmpeo3AC0lM1UJBTMvU1f2JnB0U
OxfmRVyQdt7rZWuTLqYVU9JtdXhq3S8D4MbWXPDwuU1E3fo/NibuZ7llIfiVSkga2t+wCvwW0nJ7
fxhzEwfv0PiogtSCBPD1MCAe7bs+NVgbzVV3shvpezdOP7KR9byW4ycdiNzmvsk5hycdYo51Ukm5
6TrgmhRC7B0Ztma899GRG1mKbq2chgun7ezQwC9wDtLDwLXremhRohW5pgmsUAmJltp8VTv5m+FL
KB24vYaCQtfs7o9szid4Cf/H4rieF5sr7uu+LSTf4BYBMguyyXQTNdRgoPJb0iecNWWQWgU6aQLd
Gwd/YSqBQLGL1MKwLeEk6C+i+Be+gYWFmp3AsSMMkDjn/CeS8cKGYIRa37ipYecIJKzJJz+XkHBD
50AmSHmGm/J/mD2o8URgkbASGJPZo8wyyL5TGbYaw7vVo8tj/qyG9/tGZipp4PPIfiposANbmAry
Gb2nooRSow3iwJPcnkcqdk6O/p+uQiUL7r6dZYJAFZ9zhFIqdY9MROScoYtcJQdfeO2acJUjBtFB
jNs77aMLpRNSwWX9LC6BcG4xbKOwNa4LzIMCO+nQ6zVuO7hmIb43bMeLQVSN5LPnlou2e5SrDfRa
etmDl5Wt/2EdDBYBYU9q7kSFa7NFq5j0BaGeIrUjo5hRvQhCEu8dUgQLVYI5J6bNXASbQNHwZsVV
RUu0iO4f2x/0Nw6fN70wcpRvZHHBk9W5mGNwyeL4AQcB78X1mKQcapXMtQwbpXp4cTbWR5/+Edq9
VkFmfNZjO/Bgq9J5hVqgBH8JEqCqFJK2Y59u1VZeN0O380sTDmEgPcLZUo5gXiBuO/flQQnOJhT3
JjKrSOIotK94p7iDfDl8KutdKaxhwkvyNWoKou3r5FDjctPqzkpxj1rWr6GRve/i4z6ZPM04a/87
1slZKARd1Q2dgYc3EmoxdJEtFZDmZ5P2O9A43FmmZ1+JsAT+6pq20T1XULdF/pupJOu0XoinM9d/
lONhqCDVR8nKmJyxTS5XhuIFpo3cotj/TDoIXNyfefLT0vKtasbb+xN326DChru0N9lwQd7lSpVh
zzB/ie6jo+yg8dXL1jY8UNpZvhLzdYy6QbSxzn7Qrq1u5yRHD9oxvX+pENcri24ND6XSKyztmfv9
2qH5If5S5ptI+t5L68Fx17EAr8Zr1Hw1my+hA8NgeAiFJSTaXLoDtVVQ1qTGqMJZkwPCM0Ld8vLY
tBvoaYc0/qZZ32CnXOtPdA+71ktm5uhMoAfhI53yAkO3oy01y8wGsMtvmFxtu7pN3VzjG6Kj2X13
3ABpn611VA9NeB5Uu1vI5X8iwKaef2lvErkkj56BESNmd1BUeWsn+WLI/cpHOwxma2sPJk9WX4BX
rhU6yGOorLutIf4U/eK18A6Z56ykRdj2aPLmk0aUHkUVUP/GJLFQiZ5Y+CEu1bL+tgKRp5X+hjBO
10+Re8iDhb1/29uFC3MSg0RG3peMycRer0MkW7qpaWvdrir1cwM7rh4je9RudGhn+3JdlRBVAO0+
Qx1QIityfw/N3Rku7U+2bN0hpqC12M+t7KQIHyZab+JRhLFP87yFK/hcuepqsJP9mpdZIqRuZtqw
binlVnvWBru3XTQC1oiRrAbagNLj/fHNrif3EwD45F4pfVwfJIHqab3pFLh0L63oIlxb5QZq/dVI
Mas/y0q+DpeypPPb6L82pxL0kZIphQLQxFaUrbpv0fcxWFCS7NR44Ob5lr1Lzj/3hzl3MlPX4OpM
l9tI0XQ9TFMLckUwW/jrNHFTJR8iRcg0fLtvZNZXyLfI3HC4NE9hJ/TES2pamIYdBPHalw9OG22g
IquQ9xLcBbjd7Lpxj+WpgzlTnOwLT9DlMmkJRZqXoEqHL/bhOUR1zdB3Yd/9CIscLtyP+wOcO79I
OsOlAKyEGtLk1gHfb00GH6NmCTE90krwROxrizbaFOE76f2+tdk1u7A2OffzqgiDXMNN0EZZZfIv
Vf7Tc1O9b2T2/swpCcgZ8MCYXr72jB4S7EQWPAKa8DVGJDXSfzXlsW7fXPcjqg4RUkcABESfGPsY
JHYsHRCGorUH+gHjV2A99mPLBxIEqz7bFkr2rXKrfeHvM3OftYf73zo3/WNhnz5N+KbJEF1/auzB
5Vw2nWn34ck5xaX/EDp/cvfV8PVN4jcL1ma36YW5z79fPJdcaajyTGhMW3K3nrZN0338WqNUzGvG
A9skvZZL0X5hgJ/x8cJi7aR1EPXs0j4Mt5C1rEl+dNFTCpTejdotHLwLu2jJ4CQsGDGiaQHTavs+
LxJ3EL67KL+k6Fv5xu8ibD9ajtT7izi3cUnLctOkbgJ3wMSkVstKWfCQs2MkGYQCKcUDgik6EIR0
JZkftfDvDzCT16GFKaDcgMGunSYSsoi2IRIikfMD/sLVeO2TzHoToQDkCQs+M3ORvjI22bKS2/Qg
SjGG72wN95eclYfKQB2wLRf27awlgD8WaGMi+ue94cJV3MZzUZ/1DGQ6KQh5wU5FV6DU07UkLqUm
5kB+5hgb6OQbaQOmV88QNkh4fkmDUO3ygyN4tsE46unvYdMI38Nui5zfJnxHeKv61UsPftmv6cmR
q1N9VLq3Xt+jObDw/ps5afgiSsW8NXlPfxbhL0YfktbSuyQ2bIRPIfX8S9F9U6V/URBZkUZemOq5
QHBlbRIi89AqEiHGWozWrDq8F9KrasJx+yMT4qORPitu+lVRvt3fJ7MLTDwmE86BQ9X32m/rwUe3
dch4S0unPibdWfuoXToG4jZ+v1TIGn9scqs1x9ri/29sskmQc9ITv2aEoh/L6yiivo/Q5FKX2+yQ
GMzIdEcpS5mc2QgoBCg7luS4gu9mRTxTf5XlNxkptvtTNzcanSOaGiOkBGQ+rqcOPn8IymPyLJ35
5g+2Wf25//tz3jeCRLjqWHC0TQkfC6NxKmB3hm1KzUpD9VmNVlbyFSLWVav9vG9rJkKDR4ANBDqQ
8eU3iSi50gZBIMokOtTtIBeIH36JBgSmXkpyOdFCbP4sUE394NLaOPKLfUVyEDbgiAROUppHJX0U
U2mtBt8L4SglPz1lFzrrQiPWeNE5iLxNVkhb+H1PXVRs4YOCS+xbVyIXWx5N76vRQV1uPTntC/IH
jbOG5wqFwFXnn8P8JInHEVU/lCeano5Q45gNG/gVxD3daatEAJKYPIwaqcjBxa8ogK3kfnN/ZmcO
oquZHWf+YqwwrTg+nVeGjVD1a1vtTV1Av3cAonsGS9oeK2kp/zrnl9Bki2PjGpUucXL0tVZUoF7K
WsbotEJ1/WgK2fH+oOa2GC5J+zu5Pq7Gky1mITHV0xhv2GGqqqsmkq21odCFIsY8nDPXNRYOvNvu
d1KK9KCQekULVdOnnYXeKB/Vyg5J3pHddhUjaKmfQ++g10dxODZduG7tqoTN5iRS8R/gAwMeQamy
XyHOcX/sc9uSwMJJxZYHcjgZe6gqg9f23M5ddIKR+1adV5rY0EJ8LtB8uW9r7l1ODobOjRHlSHPY
xHtyCZEzpefd6EU/UmNXlvWx8aHS0XaGtmralxGrN/zNonAVp8duqTw2h4C+Mj+5CocWAlO4E89W
0pbkYfKD5+0H49AztyiAg8TnIAw3Yb3igOxQJQKX7AZvWvt2fx6m/kYahPvH2IM0tuNDmzjZRIOL
TiJEsmdZfokBQBTIwR5FbaFsO2NlNEAuD2QKtZHJaNUM2j7R07wH6UPvfgKcU/M3UXz910MZ2xDH
GtbIojPN7MDmrQdqZ0IOZhzUcO+vJeOMHNZ9I1MfZb7MzxYpSyQdD5vl9XyZgufleVP7D4hQyRAT
b3PhYPZ/y6WM7jTUUBAe77o66BQeduKU8Kz1+jjKXGjGrP4BNTcpWbhVjxeCy4OC35d54hPJmCgg
UBMcjxLloaQYnv8QVNueVpnhQKr8/lTNmRiRivRQGISYabVKAotqWT6PvHKrcz70u+T9voGZOaIO
M6LSuZKPHL/Xa2EhJuAlauI/JJDojaQcCwO4XWvQnxYE6zTpKTIXhuvf5xYV1kVf+Q+Dt+nCn2+J
ucnLt+7fFq5ZipG8SJQk0EHjTfHaTKWa0cBBEjwI1Vp1H0XzJwRL92dqZinGgMpKjFUkovy1CasL
LCVC6+ChjPy18DXv/ibmAmpiZrIwMVY+4RoEoDv+/eI0TgOkbcogDx46+OOaU9uduFNFdlDt/oeh
WKwGBQhiyhRyrMtNHYEtDh6MVWjVW6uu1/GwgLKdna4LGxPHqkQ10HVEih8U52S2P6UN9ZWFFZnx
XVpxFdBNhiTBIjoxkaJQ1BmokD3o2s43Vqa4gL+YG8LF709h9Eo2FGwOfr8uwGptLX3TLpY05myo
Erfokb6cisb494slj50wEJFTDx480e5epRjhn4UdOGcBjCYURDr9orAUXlsorcGh+6QIH9ST5KyT
H0t8i3Or8Nl6Q1P258Fx/fsFaj+V5lrBQxI/Ff5T6W3/tbOOfecEP7oFUWmZzBDyuGifBQ7f37+T
itPegvf7Bm6qSgQPjm9YN+UxokPhcj2CtCOp5mp59MBVGxWjYv8XlR/U4elz778Y2ap2Nv84PxeM
3hznvGfATCpkHCFNgl7l2miUuF7YG0Z3rj7UU/sorI21/+6+h4/qc2ALp+I9/VX+6l/vW50xOjbk
ESfHPikc4tpoFpfspkQZzgDx4+1AWnofLKEob/wNBBYqDCMjBct2c6LEAV2dbl4P5/YkvvR/lgQN
buojLJQFkgLAKafvSEx/PQboWmQ1TprhrJ6Mj/wrNelkBxD+w0Tf9yj/uj9ht4ORyNHRvINjSBJP
z2tjpHxMPdBRb3FScsP/WNGpNl/umxij1NUtwqBjnN+GsZTjkRvRtQnY3Hypb5CUCoTTXwhuUZHT
+m0m7P9vZiZLX9XQI4YuZjxh7en7Wt6px6yw6cfUFwZ0ExDGAdEUSKhROWGmXP6tmCDzp1rDWdk0
h2Jhs9568PWPT2YLYanSHUx+vBJOYfqaeY+Dvk6WVDzGybhZE66mkg5BNUm/iY/JruB1mY+CZlIc
6AHRhHOLlh73+nZ3f1XmhsN9hSweCVGi/ziXF+E/sTxU8YARnnn9Q1UWB+cg2Sbh1/tWxkvWdDgc
9rwcyBRCozS5hLlWCF2BUohn9xBJNkzfer+D7VPYJHt3qX45NyIae9mfY0c/Aft6RJBfRsi7iCik
yae+31fi2qn3UCLcH9FNOhIlB2prQF9Ib4FvnpZBxL4srU53mnP6szlGm9dh3+++iw/a9/t2bkcD
tJNmYm4XdDLRGHU9Gi9Lm1bR4/b8Qz0+Kwul/Vsvo1ece7elg3hj00xulEkWJFqadsC1SBv4kHet
Om3fa9tm6RJ+G2JGQ3C4ABICcTLtW3YiSNAHV2zBdxxQnfvNQXOk4eD+VN06GUag/qM/Y4zQ08RO
osZDlnoYiY7to6ivzafyKASr5FQu3CxnToBrS5NFCT2tKNNkQEVvV/i7/D3eK3vxAeHFoxYg57gw
rpssB6nnq4GNPnKxRwOl6x0DnbCz8uQ9NxUJ/uZbvfFO4q4+SjRwfrs/jzMud2VuEqgHoltmdJjr
1/ErbVDtU7uYzB896zogXA9pcnOO5AEMkoqN4Ll4VsSVsK136LHvihPaW0vdgDN79draJPzUZaTH
hjlO4AeV4r/O93it/KMefHNVLpTybjJxk7WaFg/9pq4sX5Tacx2tcn8dHxJ0YIfNcJaTNYPzVt5Z
2Js7cbWBe9L7seSZY3C7mdfxhUjfA+D3KZOuFcSxLwjsAfc8KJv0b5VC/4+pXdPuRsH3PmeXe9se
AcrDfa8Zff6e5cmeMFDjQkcSy2q4NYO9p+3NoV/aCbOuyTkFwwKiCubnQl/shAzF9wDVPKJhclT3
PO3OsEsjHv9UAD+GheoYbUVKUS+LTNo3LZHjuqriCNelz4Nk68RhA9n3qkIJunPwQMO46a130dmz
QawehEflRf9CqlrZ35/RuaBJlorLOTBrg1bg621vKI2c11bUnZ13dU1qZ2XZ3QmRvvtW5qYUWBNt
Ehz+oISn6xYnpjYMSXfW96PUSrOyTvr7fRM3CLLPybuwMQlgctbGySAzkuhB36YHd1tCRGvnj9qJ
5vxDc+pOxrP/a9iBkn9SjveN314GWThoGbhIjZJs0zbxWETbvkK+/IxO8WpRRGbp1yexMo5QpFJL
fr3YSCtEmY/+vjqEe2Od7dVXYRdD83R/ODdIkc+5vBjPJJZ1AKydrsGi8GWXv2Zv5db9iWDDEVWK
43DwT4ibnfRjfuz20UH+CGzju2P35/J5KdDNRRpSXiOUGswWl61r7zT1ocyUcV6tnf9efVFP5paG
+IP/AB3gsV7qAbjh+vgc9oW5yT1VCfQwTZOsO5f/lAfrC0I2W2Xnb6Vzdmif2w/Pjn5+QQx4Iajd
dGpPzU62fY/UOU+MtDs3+YEebeA0R9qPV8nG3Ogb6VR+UVdDsQqftW2+Vl6ak3Qylz5hTOJOAysd
z6QGDEQlyGJeT7RuuLoUVWV3jvWVu1J+DQ/9T3NfHISVtzMexd9EWf13cDgp3zldBMT9ls6UMc7c
+4DJLTH1MxR+zYoPeGnzVfKdBsgoeUya13Cn/dXFldWOYND7bj53mlwOehL7emSDRT/DJnI5JqQc
/hYCuf+biYkDewOXyLTERD7sx5o+mhji9r6JG/6N/899/rt2k+CqVnUXWsCXz3H/hETNqVzrf+gN
LFFXBarmr37W2dK+nLtZ4ZIjHY2Bb05hIqKTt6VT5t05/NqegFHv5GN2cA7ZutiHu/vDmz2gOKHo
LSIFSpXj2jPZFqrYR213HmAaWlu2szMPiAvkC/fR+b1/YWcS8v4fad/VI7nRBPmHjgC9eS26Nhxv
dmZfiJmdXXrv+esvaj6c1F1NdGF10EqQIKCT5bKyMjMiwm6NRTDB4hDKzp0CdWNwD79Nt+sPcNPq
gXGYvvTBDn9VDkrVZWRfH+Rlco7e/P9YR2b8fJSQD05iUNHNR/EhvNEfOttwLRvMb45JAGM9tETm
bMyLsuL3rjmxyPi6KkFSdpVGLGHoKo0jwds19n48tscpJWhOLXdBXTjJs8W5KjcfGqdDZbZrFKIS
IxhwNegcRXN39Qd0o+Y++p3JRM5t8wlwzZJoHKt09Vj3gq4mcBaidoI3IuNip3ZCekuSZwSO0NK2
h9IValdvoM6D0BWkq5z13LqxwSqM0BgpQjwVmWOf1p0EcnqYq/eCzRMV23Jbpz/OrNwca2lWDfjx
bFfs9DeB817fjEJPf59ZIBoXz9DUmo/yTUEe5rvZyWvSPKQf0kP03Nt/8B+cM7711gXTN0W8A/QA
SDUzpEZTa2DvFfk4lP7SeY0fv3bvUHBJQFfypX9y12drE54ZZMbY9yKUXEMYxLuXRIULIomM5B/6
U5YQ5SO6jxRnCEnFGyddd2Ybgp0ONNBQLMNwWSILtc4MsP0a8hGqlmPsQBbwRg9G1RMHIt1qvvU6
3Lc8hsCNrY9cCJjp0CcFcls2NlXaKjb7VpCOUndYXnv0u6gEOvSB3h+SjvOa2HgE0+I9EEygRQXP
CEv0u7YgHVrx/4+DYRtP4+JJoj0q+2nc5cDfoH04/fvAgTakoLIhYoDIMTIrOQqSPvS1qR1Bah49
mi2pwZ8MEWRwdCykKez255/i7483eloBnkLWFxg44P/PvbWWAIU4FYt5FNWjbL0uMWcaL+88KGAC
Xot6ENJyyC+f/z7AN60q9KJ5nCFkHn6ND8Odsvp97Wmqc/3iudwcsPSdksd7Hn1uzL0Dbj2tmAfB
PFrVe1gSaK4MkZMvrg3l9onXgnzpuFCPQX4RjhEEBsiWnA8LNYa17eUO4XTyWOsHGVJiKe9auwxk
kZLA4cKOBx7/om4iT6K+lMg8IFxoA/Sc9couzomfPYPjvuf0qmxMHsDjqDZ+FwYhVHE+nmiepqwb
YUsDOWJV+4Phgg7HHr6mnGNpY0OcWWJegBKIR5q4haVWcpbCnT2U7tSvBu9BHkjgYo2o/DEtaMDd
Yo+znngZSmlsMjkOEnEfJ26UORAQvr7nLi5HxgQzbUJjiWU2LXGgH0qvfbz+45ffjzozDUnxbBTp
VXW+JnHcV3i4JklgxUEN9AKQUw0P1UM/8MyLg2METL4KoAnIm4isWoTUJeEkDHkVFI9KCLmrt6kD
g9XECbK3rOiygpZnRC0ItBknI2VhJ2VtVQUdmc0HaNvE8c4Y99eni26c86GAOQAtXej3hq+B6u75
dOlhSNEvaREADxmJN6AOLF8mcy9aHD/D2kE5S8Z9gMclfTRc0JlPijZMi6gXIBIjxg4h9SzZBiSd
eG/p7yLP6YDQoAZYK245LA9AyKxceNL2AkRJrSJo3MGVvDHo96orPVtedSjwV/aQHNbjeOx3hnuP
wje4GPVd68eHGlmhP7viqSUpMXejXzmlW3iJx0sTfzu5Kx/IIsJWHUATWQiLQDfA/eWKtnA3uEid
evk+vjcP4155rEbaytflkGy/XYFZ53WUXNzSzCSxrXw1YBlJGwlF0DtvkxvbmUuGN3Cn765vru+K
CztWS0U9DktPO0aZ22XS+8ZqSrPEQQEj6P4uakn4CuDCb/Cl24BdE0iUuzISZj/eI7u1Mwcc6uAm
TbzIo/+eOZYTuqF7/asutyKaLHABIb2KlBJAFedb3pSbMjWWqQp6i8LJhdofdU97Fnm6iKzPBvXR
mR1m8EljdmUows70YPSHxq419MTa4VvGq0Wy19C3oe/5BeYP6WrGUDq0ghqacxUshg0Kf1BjxCaJ
8HaMeneWveuzt7F3MCwdlS+EsHhMsQ62iKxRCCcLzu82OTa2YBDhJbsfnuSCrLyXyNZSqYgW0Oor
In5lu++BXKxDRTAwhYc78I4T+rfiWeStIp6ckv5QfyRvvEzARfKTzif2ho4ADKz7iJrPN4iUoaWk
NZImoMaiXb+PdtGu3U9wJ1FHQr/c13vzEB37fbZT7XDXxjdRHogOeB6DmNfy9+2wzs/QN4kEImoU
Z9GnRefopBphRUavCnrdBEeDzsBrH4yORlqv2mn475+fyAiT2AFszfvfX5n9e7RXe3EkNySRrdlo
CbVnd8F5EgmvtsveUZgqCKhTySSV9g+wHQSpMcn1OK4dugWJ7KMCVZCCl/6+OEdoYkd3O9i20GpB
W+DOJyBUu2EGTDMO4tgtNVfMiGF5oafmP6Oa47Au9htjigkeKnkoBuQQYrSJkqh+kt+ir3A8mD25
foY2zdCORLRRI4HGEuaOXd8amiDFQWU4VefhGX9jCPcCJ35gwywcTty5tJMT70xK6H8+bybWRs67
NQlA1O4InLjh0g0wv85sS0T5camP9Ndbsv4AQf/ul+nlrk44S3KR3fweBmUhB+cQIi7W36yyCmBs
hNbd+F7AkQP+pn7Kj4uD2A40KmDd4gkOXWDgqEV60HRK+0sJrc8nLmvLrm06MQnkB10n0hEQcfUl
ctFN5GbH4qcGQfWcTM/ph3FII7JvUk/nvGIuPDq+ANrAIApFbw4cIHNF9WEm6WFqJQGAPwJcUOSu
gXnfFB5Pwv0yGqGWgFFBehUM58ghn49VMK28m5F8DBZ3flJfywcTFbLhMXqYHvW96hm71c+dLBgf
2sSOPiE1eP0kXJQ+6Fyf2mdGmpjGagkK7OcVwXPQ0X7N97MDJv0HJCqSnyDUO1qu4IK5YwxvUVk+
lnvQerxc/4qt84i9BYozcFWioM3sZSuZULXO0jRYDskufRpkTDq3qrzlxgAgAY6MvuhRsTuf6aqO
2rADzDtY7BUP7Qcon5dP6RvQ1JMP2ErkJXeibb1XT8K78D7x4u+LDNv3RIPCHsGxAQoENqVgyIO0
RsAzB/rDvE8yJ3wFbX/zFt6HpCnfvq5P6Ob+pel6zCaVY2Am1OhkFO2sES3FH8ZueMnsCrrkNsBW
znU7m14I6/aPITrpJ5ejLg9ClZToK+6dP7NqP4M8OFhvx1swQ123RD3/2S1M9ylayyAwgcQPtuy5
oVGa0XlcYEQAxgUHHoX6xTXK/DrjqkthncKatkd786fiozny8/rXbx+zk89nFqQqkxTlGhgYvcUN
P3oP/PPSvnsV3iyUG6MDUiR4YC6/wnfjpyoRPAS9XCNy41//jou06/cuRDWTNrIjcmC7DerBSkU1
wndMduEuD5YXHbrga7XxHnS7fcjxLpvb8MQas2gV2ILBJvZtrQ5kW0Vtfvyj2X+uD2pz8U6sMIun
DEa0mO2cBsXOvF8c9ch7Rl2UathZY8ISMD2XZazAwvCBpD8ZblDqc6Fl7iiotvX+4Mz+8phxaYio
R7rY8ycDYzaNJrQjKDCWNICWCklHUjyo4Dd1msDIbK2+bydOkuuiCMaOkznNQhrDR9HTvDrR4R0I
N1s79j8SOzy2D8lT4/JY675RyNdGSDfQiftYixJwqhgjVH0JCro/VdTcO6cjGULn7GC5HUodz4sT
Oz8EX9wp77Hd+NVOPCIQ2GkOdNftxeMlFRW6X9iPgqoBgBIAdMFTMxdFkieDEopAGjjijXAn7FVb
2SuAruQQNybrc7LLkMZXduWH4EoH/WhExHiIXTSD/NZR9MXV+Rz9UmzxXgzQJnjLS01/CwNc+zzm
tbnKCz68wOcNbulMu/ntS/JizFp8N30od6Lbf64/ID970HxpF97V8CTpDaCR0IvZQdXvxaTNTH6B
58v1U7h5SE6njTns8zKkVreEaWA9ZXggLa6yG9zCz0llC/boovD+Vh54okibW/bUKnM0u7XQhCqD
VQWPsdeG/jHs9xWh6eF3xrvt6BCuTT0TmC5yUqPJEMZGT7UhgIP38K+SFMik5D7A0zxzW47tdGzM
+R8EMVUzk5rDkYjvgERHbiz2Fi9yZuRqFJL6rxxfunmhn9pkXMAwTU08rdhdop88rrvBTh5Up/Aa
p//J2S90n16bTObsK6GcRPkMS8Jd68lu7YBeiyRu/EEzUKp33drWTXQyrAuMlSaF0J/CVE6uFgDT
QSw/dScSP1w3s+nQTu0wvgOPmlrNEgzK8CDFNPnA3Bwaf/zK/TyYn6JjGVh4u3Toh+uC2u//VG9Q
fHhW3N4d9oNT30a/ap/3mNl8wZ1+FHMyTfBkN2qKwYsHaNATxffeJAKYsvvBC7I3ojQT5Ba0DIgO
youCjISuAug3T0mgTk6vf2ThZ8jzM3TTM9sG6XLUqjGXyC5r7AzHbSdQ9cNA6iGbfOMNBuoLHlTx
rq/kphk8FVBLhcTixbsMEgB9NUhmEmiQZi7dLjmYlJDwZQo5p5weqIvxnBhi3Lmg6ovSlXiAwZAU
vUB1Q1aC1F36Y+lfHxLPErMN9KqTp6bXkTGQ9uhjE+1GsesVvQRhzbG0tQ0AnoLMBl60SOExTkRd
+inRpQxdgtZNlv1uoVd2fSibBtAkJ1NNCCQImElru2bpR70BKZUy25gyvoWNIACFHwCygGL7JqvD
sv0bmVz/2g0/DsE+dFUgjUrJWpmv7QyjLpYYewnCdOH9W2a8hsruuomN7XpmgllbJbL6AmT4SSAI
TrK62rEZnwvFiXlXIG8odNr+nZb/I6LFXpsGIwlMlKcLZwydMDw0vPL+tpVvmCcW+AJ108RGnI2g
kgoAt507G7XEzG146ISNPUTXw0B2G8ge5DfPh4LyhLHk0PkIptru6vvufeIhPrctoIddhB9BeoNZ
lNhssrVOozSo48mp49HhMvNtThS0WfDGB1wcOsLnYxiqQZQKBYmT8AUS6vfJM4/EfysewCz9a4F+
wcmC60NupJWIrIl+KCw3D8G6YUOzZxgOyS8BtDXe9X284aPOzDGLYghjlTdIBSG4lRICFQkz2sWf
U+9a6et1S5sH/GRgjI+q1tS0YgNTF9+TgQOw5y0LE9qUuaLUfYNRhBB+an1z9pPuRpRfro9g88z/
OwKDSR3i4aTIawErUu6hWXIwXXhCFfyBvKw8ZzgsWwfQzL0cAvcRVMhLqtA0XN+vj2TzoADXjX4e
FAVRaDjfZJ0QlVU5l3gGin5uIkIBnVHDy/FsLjhedQhOwMx54YWTaZxSYUACDi1KaDKLOdn+zZ17
8vPMYbeaMCyqCj/fFS6Io1EErHS7KiCD4ta8h/rWfIFzCFS1KORDd4CJgVINmjuGUQELv36l0fPM
Ky5sRMuQVNGhToQaHF7gdEOcHPp5VDQQpyy4Xv+070NGoB37uAquHjq8/PfWrJ1aYs57LJlFbYg0
YHyBHX0i5pf4HqZ32X/IH2JISL5SxDBt6Tgfkpl0dCqlJLhrn4b9xGmCu1wQ6KhQ/XOQlMm0Ufr8
11d0m3Z1iuxk8arnqDITRfavH5HLM0jR9GgJAokAIDwXdYJCnvR17dIgtV4k7SYDHsnlNm9sDYOS
RCDoQY4aBc/zYVSRYoYdzQ6WyPfkfjm9gI79+jg28uAUjAqNTFraRXDN7K2mWaRFA/1IEL1GwCCr
Nriz6pqI+1o+iL2LLFrJY7e5gOsh9DqzyewyPa+npu36NMhef6M5/9A6WvAZvsde/WodIAd60O+L
J+OZJ8C1kRKBXQrQQ9cdCJtY5K0OidS1kGAXWuEVuRt1P3bU++ZlFsmok/6xMSGnQeKMTD+Wz+vz
vLVfYBUyRVAwQ9GBWUpoAaxxOsjIxtxhdss7pXR5PXGXDhUAJfBxQWEBJGg6y2TfAIebCX2SBcYP
Cdnsvy87o2oKAicTQjso27BFWk2vQFuR4OeHPwrqNTNZJnILgUQeWcXWpj+xw6YGxM7IksWMs0B2
30ViX1+GjfwUOHYk2oOOowsCJyb2byO91hNlprQiBN2CeHfb1g/p2fiR/RZ/FV+S4QDv33Ep0+jd
f/6qhFmsP2xjiUR2bcwxVRtBVbJgQbk2MD4jqOL+Gj9EMlQOVHT/yyB1oFHRLYtXH5sxXYZ2AFZt
yOD+ADAvHvrdatc7xf0CU7QjOCYSVtctXoY+GN6JQWZWu6XTyrqFQYN8oqZgH3KOu5Uvr8BzC4xH
X4SmCNMOFmaK+dPQdQI6Az8h0U8cXOJ1wWFyEudH5I4uDrfT7KO70X35vXK7pS5vyPMPYS6uPBq0
ZaZDnVBvMJ1yD7q055iX7tg6BJYG6L6B+Ah1NiZ6WdqitHDl54HUPcz1QTX3VsdJ+G2YgAwNKK2o
4C2CCmZGjW7N86aa0Kjjaj8Aq505R21jT4BEhfaD4oYHKopx8rhVhjqp5hyNs77a2OOuGW9wtmQe
M8zmOIBdQLxAsbRsciMyc3NuUx35vNbtysOUugIvjcgzwbwf4sgSxHyAiUnyte4GJgwe48RG4wFY
MfGuQ8ACLXu4ifO7vtTbWik6BESvkiO6M7ClMhLahq2T1g6dH9W9iATUq0V4PEvffptxTWeGmQBg
TsxK1VYYlpyBNLfDQfIgGmQr8IyVDU7SvbTLbmtvdYyj7jS2dPuzO7T7GEUEX3FQxHZER/UqD23e
T2JFZC9/gDSIHe8AkMTHKmhaTIDI5aUdL/RNEEOcfTazvZJoKIVmwGcLMbGg/06WY3Q7BuLL6mko
ceTHT2nXO+BZchNvcIan1M53jVO9DH7pKMfFU3etO9KaAQqtT4tX807wRpb3/AOZB+2a6b2Q0w8M
fe0YeqkHKUb0dy67rxdeQEX3BruESGShrwC+HgyOzFzUVrg0shojrkHX6G7htXdvnWQEhmAqAvMS
EAvM1gQsNBVkBU+p+n7GpozsbNplCunrj+u3yEaMhA4fpIAQu2i0uen8CCjC3CzZpMFOFsTaHi1g
aPY1eZ0fW5NFiRrQs45mjAsS9mwpsjBqDFRxAutT+S9LocBnI5pG6wwosc7HoOWZJFeNiCwWAqQn
ngrA1koARIeuC0oiBnqC818fi2Jc5KzBPbt4WfthqAFUapGyc7iAsC2Xd2qJWYtpRKOwIGMh5I7s
oTCBpq6/X2wVDxu88lA9kNk2Tj0XxEEcqiyoOzcE7350MEp/HTkl9K1haGjlBxwKnGTgpzqfsFaq
a9pCh9t6DKTGV1ZX0u//fiCnJpiZytYqROkaJtrYVecbK7Qt9SGT3etWtnYtktXIKyI7KqNfhBlI
q6Zzmg5IZ7iGyysTbcQ04EVGsAE8HFp5WPhWnOj6pKc4ElAlhtpFKBBFcq3OSxcoWfvXB0Kng/VV
KOQDnQZcApUmOB9Iaq5Da0pY96Ylw+SE4KPTDj1PGnRrusCQD9pcvIVAhs4cw3juSqT5cVBWsGnb
w/P1MWy9IuAP4T3QO0Zxb8yar70QrtpKN+/qIaJ/M2+gyxnZ8rprwUyePWo7EXI64uBrLxzLdJ3Z
6TMgNknvFrzyWDrgUpxGtY5GDMwi0ngbK05zaEtXFw6D7vdvO4sz1K0DhNwAFCSQ/scfZiLBfVr1
eLlkQT+QOfaR5+DR6W5tCLyLsSUoSPKitzOrE1riNrLAlA7NB/QJpdzlvU82bVAySTCTIfnPxojV
oOtqnxWIdX8iXzPcokckA2P99bXZmioLVCf0dY8OvO8nzEmWTl1LaP9YeFoC+YYUc9PeGMnrdRMb
BxWMnuAkRMYMzxCWEX+qRCUfIgGrX70jgwFiCA0ZbRGqBc6f65Y2BgPuC+xvKmIJACET8kZi1UAc
p88DQDXABgFO2njkPEA2FoVmFGAA4m7AWjEmZuBihXnBm7gf7PKr7o+RtYt4DSkbjgBHBZ4ALabI
XbAxhT7Vi5qVVR4o6KdVyMQTZt2ap9PfZ0IvLUV9Pcrx+4VxrD9BAM5D52zNEkQ+8LqmIghoYD/3
l7oeSrFqld/Pm3U4aNWhzA+ov/39ciP2AnL3m56flVIWDDVtoxVcqDAB1QIBJqaH6ya2B/KvCWYg
mWEJkWi2oFst6YVfTDY0zSyFcwi3rCBWxVSBqxndtoy/qsferLRcyQPVRaUnQwJbsRODM5StRaf0
2bQrHiJc7NM5l6q2jwAmCFZs3vG1E5HD4WSwNwp9IFGEBBMqlZDcA4b8fN3jyEhkFTrQNMILo8OC
5sYH7UWXyYJmp8VpeUo3GwkW4Kr/p+sBpRt2nzWLWsaDiTGNb/qf/KlE6L0Dj1/X/vgPVwrlCkT2
jUqYIoo9H9k8tfVoQbsbNcWwsT9b07m+0bZW5/T3Gb9Sl6NgtkVeBKJxHKoAYWU0cmK+LRNQlKV+
HphKBAHnQ9AbJY1msShoegbZgDy5MWZOnMQzwcySnseh1ZowIQw+gmOwaaoVJ/fPM8GEYn2iaeVi
YSFgwqioiXH+LybwHkLjCa4sXCTnE1XniZ5qRgNwp/gTE4WGnf82USbA7VQsCAhkOsqTazcPkUVb
Cq2gfoXqlsJ3Gbxc2da9C1gSjR2A9cOuPbeRlKtldILybUOQidqQ+Ml8HuOb6a+ZhJDXwBsYOSBa
KADfMbO1JlnLVQhlw9QfsOytQSeDUPceLMdLSPKfOo8mnC4AE0/iAQY1Bpo9k6C3eT4ysPo1VSwp
33iTVjg2++x9/F2nHK+8VXkBVom+WAFCRxTJTGA4ZVGpDshQyA/GmwE94ZV0P0GLmL2Yd+NH+NZ/
zFDmRv8fXM51b6BuRABnppl7R0rzWo4K9JVAZtcfA2EHaF7phPv6vrInv0xB7wXkFE0ZkQKQwcx9
f/nR2srhZXS1XXSPagBadfeGX9oZUnHZPnNeUROzUz/fj7+vf+t3TpRdDaw8XkVI+YJVlY7lZC/r
dRJJgoS6ZbXaE4iXCC7J7iYiSUXANPPHmh3pZ0ogJ748d88mJ2G7cQPQywwi7EC4gxWI8Zso8mvm
IEdZYMmO2XvrR5+TaLSTXybsca63rW0HPJlJAWVgRWEFLlJdzuoU/PTAPVSvUpA/1Yj+OCu/cWgp
Zu0fG8x4umxai6iHjVlz5fkhblzlo4qDwSQDt75D9y+7cCe22HKwWsVrBrwK+kxl5+cwkRr6mHa6
EjlFkyK3rXVj9pABoPKYmD5KBXi+TdZ5ToVCRPCxIEFrkN+Gz+sr2zqwZyaYUzNFSb1okHMOav0x
IYldOdlzthdJeFcFtT162kEA7zqv0WHjRgL/HJwe7T0Bgw1jVRH0bIpSPAlqhXTvI6RvU/f6Edu0
oMOz0rYTcHowJ2xclzIuWrw21xpwPs1yrd3/nwH6ASdHeGjqHPoRMAB257GiLD/137+bEKj9OwTm
hjCVOuqAgMaDebE/rd4LjwVvP/Nmibm2w3Vohgiy20Eov8c1acePlbfDtvYwekVlivilTKjMPOn1
EltLgtdyhI7RoSZhc5OF+8l8+Lq+HhvuH4KbuNgAMaSlV+bmMUPNqoxZRnpOcgww5Smv139/o8Uc
/DC0NxVPJ5D4mMyercO1qmrZxHLcgL8lEHfmjeL0nnYcd7KjPWQAdulPyU1/t34ire2guwJYdMGP
PEjWoJPf8EWi8xp+txJUZx/FbHMUC/qwU7FHhLtiJ6CAUxxCT/oR7sRADlJ/2CdP16dhw9mCjh3Z
dIqtpkoN59u+oO3HUNJFfXZ8khs7qVxs/2wX7ev+8bqlrY2DAAKAakq4jFGeWzKAt0lWHa21BVxQ
/po46T7mZI05JthmDVAS9/1MTcR7c6+hfGW3D9CGvT6OrTN2Mg6WEm8yoc7U5mjdLYFy/DHcXf/1
rb4eqGz9M02sxMAqiVHbDOjLVxHs0Cqc9Nr72c1wJ0zEuOP1sm+dslNrzPKv8YhYVteSwOPi3ak7
Y67Ws4Ew7k6O22qRGsxTRWrHwj8CQO+infzegW938q3bUidTwJWW2oiGzswyLrAxZjB6lzDbOnhT
vI27bB/Zks0rv/JGx+xmQaz7GBRBSQB+vRswsd841/fBBjxNPh2HznSlWmKL+9TCylggxTjGX7Gt
vWmoRs4IvXI3PCiB5BUFxFTA1dEfZ18FvuJePRbvs1vdhb+Ku/428zIyv1iIBjkf951UuLK2LAZ8
jFcxjCOMHg7KRSobjsONkJt1F5C4R8Q81O9WT9CBatnLPtnPwu30hYIukCY7Y399or7lfq59C+PH
JfC6RqOJb3Eg+iLbf8D4+Z462a3sPkfH6SVpyG+QDstedi8fFzB1+tnb+JLveOp1F2yTeACeLRjj
uhU97tqIHtz+a7kV7Pkp83NEQwuR7fppykmya+vbqbpZeE9BzhlmaR4SDfodmoCdIrouj8+V41HZ
CnWphlOl0YXWVxuUsStIWHgv5++W0SsLyPZfDzU6x2rqgxY3dwqSHRU/BQD0p+r0gfi7eyjv16P0
pngpEKSFjVo2kFfS/NIDSiRxfPtW8R/PKCiRonsH5TqTiToMdZlCMcR4w5vcWUEbIXpKYAbYyQmY
rXi5ok1fdWKNeQ9UuZ6KHbVW/EkOhV+DoFt4UUUg2q+fEZ4dZmvmxmDVygrgTAtfAoqwgigu+oaK
H8sx/PsH4tkEMu7XXJRZB+IMfhENbHhp7w1ANgzv+ni2ghb0gqL2gPcutLSZ8cQjnlcIMDAe0OfM
cDdtTdxIvp8nzsRtbn+Un0E9A1lm7dtJnzwKqgQVVnNGk61noLg6+7LspiqJeHnprfGghRf5IWSI
IFjO+PpR6pcmidGo0Tu6a6HtBe7D5eF0eEaYrb2WY1MUNYwMrrZv76kJ6p2vr8x3+Z89zKdDYbb0
GK2tqZewotw1wC3PiKhDu35XD5AwqG7VPRhgDrOvPGn25C1O4uclUd3yM/XW28WZb+MALbzgiQZn
2me8K20effIGgQQVVPt3qpnbYu1UkJ5OtCfGqW4t9EfcWp0dqE52lO/bxwbM3wPg+pknHcL3aN9C
D178cX2KNiO8009gdu/cRfr/EA6yDd1pktoGcLSmU+xlYvL82VawemqLCcL6KTWziMo6LrbhWW4G
eH3lt8fUy15UL7tT3tOHlZe527wJT40yPiBSe2UUqV7lzfx1n+1nAilldyQK6PJujL11V3Bi5q1Y
7NQe3fknp1QVazOxRthbIWZ8ux4ybO3raybzDg/1sCcmkiGuxoXOo/wwB8tOP8T+dBP9nB6NiQwP
xYO+xw3xCXzmComF8mHxKjwWh6dmIFAGdCATRa5/EGddWWq3rkhWeQpzJBxdNMErNk9ndquMdXpO
vl/PJwPOC/Ss6BTlk+81R/WzQ0/AeYioiRdIb1CpnJ1I1sfG+aJMwPxQVHXsp/efodO6gr/aUvCr
uOe9d7Yc+slW+easOBmW0faF0Qrf61h6v8HbSHik5lsNoWczR5fuxIQGSW34coCwUIFHLFzfISau
DrKrO9prfSdC7cMeb8rb+bXCQIevD4N3/rbiQQtcvqgNoEkLl9f5B4A2tJm7uUSrvIwCJ6SUK+f6
5vvmzmWcvPYt1QztWzS1qYyTl1GR6DMNTU0UpAPhzffQDyFrsYN081P9DOH7wTcfpNgVLCI2NkjX
tdgVxfsyLOxdSaJ3LhU/Nch+EDQZJcpJBXQPy4o/r6NQot6eBTe0T//tZm2dZXXLxJnu+y4jXUz/
cCZhw+tQHcj/Z/P7BJ2sc6QIkzRXwFXo6KctPsBT6Utvxc7w4l+9SPznCnlkdwk0P37UbEUhjZvd
pvsMke1d/vfVurNPYa52pbQAHxkw/IKAnhT9TLwra2NLwQAoz2lxCwgMxkDVCoqexRRDYsfeDIYF
KFhICPG8BERjFhhKupAkS8KZ4g0nh5ITDFtgKQbvLmNVQNv4mGS0uSFBYt4r559qzykIb0TGKDmD
ltgABbJ80UyvmZPaGBXaZfrqoSFz6EgpiOyrgKJzOVx4G64H0GXU0r6Bk3iWnh/LqerKJpbqImgb
B2m2DCyqP8T+gK6p6xtzC6VFqcTgVaEQQTvTzw0luRqObYgKdJfuyoTIf+r7EG+p2DYhRfMYYfF+
rP78R0/AUbvLU2fmzOnGQAEzQikAgo8ImXXGAYay3giTuhTBtPirCO24+ue0OPrK2R08M0xoo5co
ujUzzAAoimpggdaU0oacscjDZ/EM0f9/ctDFblyKsIIhlNuB6aDgYIhHVciVco7xhkc5mzhm4TId
ApNjCEM/q8q2ChKlJOfx5G/YoAKm6IFAEwykWhgbtdDqcyNZRRA1KUGvc9UdhvaGmyTdMoP+YAl9
e2AXAQ3t+ZzVkVSXKbjzgka6qaYHxXCwz7n8GFvPdTQHypTFhPLKsry6Rh9rsWmi2gUPIaeO/iGA
jRuyTyIxgS4AEZxAytxvQLF5/YxthINndpmzvPRrGImhmAVdjFo00ks68BTdntfbs+F2z8zI57MI
SsI8jSMJNamDx+vw2P5tMCgCmQzhCVb2t7LmDg3QSxYAESgHvF6hrfgRn/7vzzOHprC6vM0LlG86
AsSBMxPKX6WS3OUhn7dq72eWmOi/6vRRCnNYyvfLi+oXv4uDZedP4HW+a91DJdiLa+17m9f+Sncw
E3Jgx6GjFzzVuJrYWoNQir0UZWgfD2+60hGoTnPWOYCjmre8IW4u1YkpZhtEcizgDKCXFzCmrPeF
yb6+m7eKxmhdAJEhbg1wYbPQTcjmdmEZonxrKLYVPNbH7CC4xmfld+SX0gBgK+5UL3GuW9243c+M
MmfILCE9MBow2oL0+bHnjGnDAVFtW/TcIhEEpn5mzkIjlqQ4RcetAfBQMpPPBqdULbzrY7i0AnEG
WfluLUKXKisyocqJPpglIpRRssDkDdVSJXV4Va3L5UdFifY/a2CahKgdc5TMVq6h59cCxZZ8mcVN
uHAW4tKZ4fchlgF+HkBf0El67mVWdaoK6IWh1XYkSbSHs5QeO6e3m+n39dm6vEjPDdGBnlykabHM
w9rDUArIeLwA05o4K+9c8oww0ceYChAn0gCPbOffo2rrARS6u4HkeJVcH833w/TcA2A4gEnS8BQN
bKx6xpCZcSFBqBMJNQM0u6DDJcUBZD5FbVNmNAEgwMorAtxH6WvttiTBcAGCvUs8yS8/1lf5s/iU
XAlpH97R2tqWJ1/GiiCaFeTQrQJf1rkCaPUkm/fE3Jzkf4fOEhyMyF9lM22krfeSg6oeSPxETiL5
QgYVb6vT6WWhIFldtWlXwUYbyAvpjs0x+4h/KX+6GdC/1q290dYgkvQoPJkACPLqsN8ZlCury7Z0
CaKRz5UC89VBJy8qaDQBoTvcW269+92S3A7JQDq3tb9K+EjbNm1UKBoXOskCZyI2j6eBXWZRjSZ0
L5+fmqHIlHQQ0BkNWkpHQ9AeSDt9byS769t5a8/A/aNJEoozQPIx7rjqUzXJZPMbK1s2tF9dk/ai
xqnQb8QF32o8/5hh/DJ90oVdbKAt/tfwE6/Iyq8boGalx/WV2/25kWmFMQwIMGkgbwBXOJ+6Cl3l
6yhlBZK94kLyIH6WwRowfkZQPZ6ckQcdvbzRqDlAbnCJYhbZ7mLZbNQqot3FRb5DBL/QNqXri7Rl
ASEHVCtQNaKwr/MB1WWOXm9FKoIlO1QqacV98h9utFMLzJT1Q9mjhiMXQdzdVJk7tnYR7suI89LZ
8B/QQQDiRgGzNpAxzPMgyrVZUwS8QtD7O7T2Mt6YKNs2QclTndjY1QB7odsbHpq+RpjDY9RaJnWr
gCWRDlpJkJiRIQDIW3ieFeZik+WlENIQVhCgASKRVofRdLiYyI1Jg9YeWjyx/BRMyCx+NKttbNVI
wlT5QZyJoHzQNjjjfuBcbBujQQ8feuwAX0BgyyL9InVNTLVus+Ctt/ypua31t4VXh9mIadDfCX+D
/i5APNkbqhRrrZd1BH+LX+84od/WPAFtCWJLHbQtUNE6PySaNHZrH+JB0HcHPNnB4GsdW/P45/pR
3JolDdSZ6JlCFhTqFOdWlLktwmbMQJPwCJzVohK5PfBy41sj0VSgrNBUjKwRWxcUsrqVlxA2pDfD
/GwejeGliQKg9a8PZcOMBeoCgFUosyJCzfOhlLk1dvMQImFcOpCIUMC15RTWX0eZkBqkSCUsDcgS
2JYRIZfX/0vad/U4jiTd/iIC9OaVTpShpPLd/UJUdXXRe89ff0/WftiVUoTyTg96FpjZwSiYmZGR
YU6cWMQGWiVuYox/DsH7LVjZn/sruQ3KIIR0I2LGCsk+UVckD7KJT8IIXUSAgiwkh8K9J5xD6MOe
ZVYSgCWM0rO80UsdAOLsEIC4YDEXpBtGM8gspG0aQNRDximRb792SEDKgd53xDQqrg3d6iWHuYr5
l3VxsLnW+xDS7f2tW/155OxQOQD9BwCR10owGCPQnBgaTtqhQYyF7pu/6FvBCkgzBkwLHA2aWUTN
gK9tQ6E4zKVjyETEULzfX8XtrcR9R0RmoI+fMPNTz1es5oscVVpxwJ3kZB/pwDb3QTByX8qt9bqW
Qj1fvcBVS9irxUEwf7JyPivnIAKMicuuA+IARMD1OSxcm6o9nxSHqdsMT5ywe7j/7Ss7BHALEj4g
74P5og+hFfulVElLjCt+yT9+Mn597evRtQHaYhGwwpu+/VwFm1Ddpdj/QTHbPwnfY4DpP9dU9FSi
6QVUnaTlgrp3CZpsZ7TyFaTA1hluPD51ye+/2KQLEZQa8WqCxpe8KIh/gpRvIfsVwPN/oaxXC6HU
yOh6KUevYHGoQrsbN7F8XJoXnbGU9RP5727RoZqScJI2jmQp4gOslCHslsW5v1u37weyLOQsQJBG
BoBQB5KFCeZgGjiQiT8IoKpCSw4Iln7JwfN9OWuqS2ZnoRIFisEbp0Eay0Wr6qY4LLpXJads3y9u
mjKErOwXxsDDvUb6CGuhW84bVV1qbUReNB46U9wGaANJGI0AqyJgmzBhGBk38FtcX3Fp7nsMiMB7
25paYMvwGhke0IoAOLwyhgDhfgBtRatvOFV6HxpIfkUbIzmp7bYIXv/xWUAEcoaoCKLtiJ4jk/Zi
U/RjjJeW36g5mszfuxeexV+8YmevhJB/f5EwytoyKsYyIXmM4cx9/bsVEK2++HG+6Iyo4PB8L5gY
KvqLN4AFQmIEOqsngfwg6n7wsKBY10LUEDX6WcRJ2AV/FIZzqb7cX8XqFpGWVpRz0NRMN+VGYskN
mYo8Z8p7qaX2m7/5eQQbIOUEDu4b6nOxST2GNy/ZhGOugdry/t1vU2ajj/rJSIUQHjTMkt8/3f/1
tZ1HZzwh7xPgM9GUzkLUjVGutPCdAcaJj/lzymr1Xtt6VKdR4gQdoYSmruuzLdJZDqoGGRN+tJCC
YsF6yX9O+XsIv1CcRnkB/JA0LJZX4MvGclgeIuOlCcwl3yYYkjJ6EiuZt7JTcAWwR2j3NRAxUeuY
EsSbopRiPu9i4RnSctMY/zFCC22xcGuITwYyXNrpqMI8UfOiKQFG2c3iLv/VVpXJuM8ry8DMBAA1
4fyjrYd+hVIlSIpSS5qDBA9WW16G4aXhnH+sVFcyqK1C87jYSknaYMqbZG1qQOuFlGExbrUKFSXc
4++yEkb/UjavTTS1m6WhBMmVMJsd67BZP0928eJCy7Uah1GPnx+d1uoZntlKwg1Ok4G0LThuMJP2
pro8jfmk4p0+NIOlI7THMJKXoQafNrhh48IX/unUZ3S7fqfeQeVDqNtlyoQIg14EYaANhxRQh8wd
K3dUrCX0OZXxopIX8/IywryqCqHl1AH4JeTa19tWJXwABqRC3YevWuW4mAnkDP7w87520TceQpA8
FHDZ8FRgLC2lXZyW9r1Yavo+xRCc0Pa55tHrWEQbNytBOzfcc8KARBq66T71XJKnRUkUDrOf2vpl
wGBxjxcsLtkETDpTAlu+2jSIgmnEzf+eSEiHMlULQIMOR4QwhXdufazN4mNu7F1+YrHF3FQwQbJN
GMnRrQafDdEldT4yQCd5PKJZPApMQd4KIZqHt7xs5mdjJ2CM0nv7GQS2GzwUf4SUgXch7hq1TMhG
xIk7i1wQDY5SiyBqBRk9xH1uc4HVlofloRRMI9lMo1kzqgE3CXScGfG3CNWHRnjFyaZfXGA9iEMx
0dAPjV5etJbUfmbWVqSix4r1vt3cZiIKF4wQmAO4hID0WlSCzGkzNmEMWzEdgp1qPaoyKJ44VLFY
7GK3e0heIESNUH6AvWiCvFSZ24RrW0yqWJzYcXMFU3+bB+OPzJgocIM2JWu6FERZDDWZ27gsIEjc
1I/SD95JItNsNPeh/siQUz0zgbQkb3KtHbjOcMFhQAQwUdBpmxqDGCstB+JUOwkn9VX/VG000vBe
Y4X4c9+A3CCvyeqQi4TlBXm6BsqG6xPrR4UPi3YhjQT6Q3JWdyFqko/54/AsHGrQkZagBZ+9nqWT
pDZErxEBP3JSYDdEclq6FqslhEef9LGgQ02dgYEezxma1Nqt5LAAvPT7RVZ4KYp+Hhte7DrS7dU6
isPKvdzgiehfp17HakkmIePw66NlkKHUrfmGSBbI585iyaLdFYjCXCe4dgaGHZCI9nrPZqWr4Nzx
KEplluSIBZMx+9b6At0FokZ0nBNeToNaS9lmPUYCABSqp2bxWeu2+kf/WSETbkelw2LaXds5wqlH
sNXI7oI48Xo5Wd438zIKWA6hCjkYvclvipNevIt2/zmk5vxP21mwf1cCqcey4pNGHlIi8FlE3xj3
AryvIzEcmpsXGULQkQPjB9eVjHC4XlUFuqp8MlAEVv0qOoBx9hNQAv2DcWtXTupKCjGOFyY9SfSy
VgdUeHXVzB29eExdDBrUXpc/YWqBNOS+OMaaaNwyOnSWONQgbWo3v5L39CegjMHjfRlrZvZySd9P
y8WSljIUIoWTCS/ZftEyb/oVAoI1Oh1meaTWkO7jxG0ru693qcsQvWIhVJTJCEz5O/dB7eaShnMq
j3EOCz+4/G50eAdTSjrzDJrC7QQ6GMVmSCS6TZm/S4l0MStCX8iC/+XodJYw0HCxP/LdZP5BW0Zo
FY6CEYOskYa3EuFeq0D5YvIs4QCn7rbcG1nH9SXomWZL6BytPy7VUe0ZiOXbS43sDnK5CAoRScOy
U3cs0kuhwNyC4TD8lsUH2doKmhlui8dyMEHBDIYdxnUj1+lqI7/l4cIhBEIan4Zz6nmpprUuDFBN
q/wD9lqztKveXlhjz26uACWHvGcX2hmGcVQPPOT4y+9zZAu7f/4QUxKIV3AhQerlRAwMSCgzu37N
LXkb/zEc9NA4sfXyxdup+3JfCW80ggjEgAQUb+BRoMhyLRAjrcJ2rMXhsPwuY/B4l6Lt3Jdww02B
J+RKBLVrfInopFak4RDFj0lrx80ZI0c67xAMZpWZw2v4NmGOr/LJsW70jX2kBFNvfgk/NM/J2tII
o9Jy24gs+UeF6bZ292gUm0BkWEjmSqnrVSl1uGQhVqqcRAMzVdCrGNXW2+hKvKfsfjbvaDf9i80l
4+sRSCCXrnwb1AuFiSSBa2s5Gg/BtK2qbTk5dXSU3sdnQCOO/P4lPoEI/R8Wa8iBXsqk9rWNgG1L
wng8iBhCt1X3LBga2Sb6OgNfLElQSxJzUi5OFRdinhX4/WCyRBMuTsPwd9fsBToNAIlEIpoQ0dJK
36ejnpQjDO/8ZZjm9PXOMoE3rwnZowsR1BqiIgvEAVnowyz84qWDobiC1ZiR+ZUB8iX/wqEw1kSe
p9tN+9+aqEOJhnTqGo0ItCpMP44t7aPTzAVd1AuqzPZ9tVvZQOCVyJgiAHFIyHC9gVmZjHEslROC
k+G5BVhecKraajEmJmeY9tu41QBsyYAfCqoddKfQeS0ugtOhxMN06DAtE1QFQbnhOW9SzQUA/W3J
HPq9YuOv5FF3eAwEdRyVfkKH5OC2VnIqX7RjbQdo+RMQOETmZw6kLotFirlMymNspmk0ZqmbDmJz
FDB8zdIMazjyuR+1JofpzYzQa2WVCPNIAwTCc1wB6gYsdZNmfTFiV+3ar8z3HUsdbz05xBCXEqgL
MIcgaqxknBugq64EkGP3cVB2848Oo8UDq3y7r5ArJgPSvtsGUANHNfFaIQNk32oFYOTD89li4Zpu
iCZg765+nLpaXSN3uTzix0crOo+bYYvLjPm9yqZFQk+2QWGybzeNUx6OywQd5fbKNrdL9/P+Elfu
3NVXUIo5Z3yThgO+IttWz6MT/OwPFQD294Ws6wWuNKlhgsmCOrVGTfSmGmecmjty5nbXeywE19oj
iXX8TwS1m9wkDmMaTUT1RCvBTgoukON29D5kIM7D5PKEYRlZa6I2DoXIYe4M6HrPb9rJBrlqa5gd
SImZLCBEyygbDEJFQUURAcbxxg+V5khsll6YDsoT5z0HiBzASHCubWMbM/R9fRcvRFEXWMzjLKon
iEIXm+A+BzbahDdHB2Zxkx0PLFLqNfN0tTJKL4o6LhL43tOBE9AhawmLrR64Ly63q4fCijb3lfBW
04GKByYACRvE0ID9XF/msq0mKSyF+fAjczvHQqc8w1G74SFCvy+4T9EhirQrmo7pIp/IdzI/z9JM
HhXR6j5CcMN486uEUVPxTgOVWbxt3T+No6lmDffDNs7jxxNrLvjqMi8+gtLLYOYBMw7xEdIPNNRN
iYXs/bk/JawRJetydAVgVlDWgcP4ejsN0JlPSoPtFFUElo0l7zk7YNyxG1a87x0FYhYzMZHvAPvv
tRBOyOKq47X5MIE8Snc6tyPd/+a40635aC6W4gBzCuKQxinQ35CCs0Y1d4W5a9BjoOFzWEe8smhS
UUJqEUzq/E1r0izkslS1NfLPYHF9DtARuQ8wOdU431fVmy4yBLeoGQL1AdQVUPY0nFMbxUVLi3QB
GyBnnopt5/JO6Swwa5zzp3elyJoPArt5jdy3a0tzLZY60zBVubHo8uXQ/dZfRtVKSo/TXK+zGkI0
OJkxh+EUjFsj3MaKEIpwnlSW4SPRYf2SLWI1d9kCmrzS6SK7jLwKXq0TPEWPxi6wnvqn4iH6k7Js
3apcyEODAaYRgfn5WrcqTcpLrSoXlC4GV3X85pSicQR/trIZmJ8YvMFkKrtVn+/O0P+KJP/+IqzS
ewl0K2O1HHhL2Mu2tsN4Ioxzuq88N6Qy38pzsTDq0jRamIISDVJ6pziJ1vNiRtbinR4/BvNnaAtW
sZGsbFOi/0eyGN7Ed2BPaxDQwZiWgloNMPWUkS0aJUCrJWRPLsLi18WbzMrrvMzW3FNhSjsBk8hU
t9gp4IR/Y1n4FQMMmPWFdMpfG8O+HbgE0tUdUv9WDYKuyI39xtOQ6JgsfIAVWI0t+4nPbeU9iJFN
hgd80ydENl9CHRPPFkj3oc/XR5yD+KEM2xpXyEW702lydSd0Fbt1qi36hgRbHS0EUHAVRBSIzQLJ
Tuf+8a+pNRCVKF4JgHMBonv9Af2SaWKZDwvYF5RDt88PGbOLYc1MXIqg1FhTMr2Q+X4BF3Ztzhtx
04DBadoGX8OhfcAjLtsVSNFC6/1nZb0qMMS99TmbifOyOb686KABNqzHzHwPrZ+bZ8yFwkRwtKe1
lvN+CMGVczg2R9FVrG7z9DLu1UeWDb9hJPjPEf1vh6gjShVpbocIO1S+YmZI+tg8F2fxXRvs4ji+
ifvOkqwB70mxH0+sPlCy+dfXw0AXABIQaDJAXYy2dRkGewZypOiHTrbO4K84FDsWP8DK24HiLxne
ChWAn0NzqMZiK2famAQH/aV+5Z0I5D+tlbmTxbviFswHphOh8XlkmNOVmw+xACUA3CSAc5mGESoR
PxSt2AQHt4qc5S2vze3wIT/DlGettanMeSu/zZ3JBzYonrgzi+ZhxepBPqDogNtjkhJSPNd6z+Wh
NPZ5Fxz2RoZhwOIrd0x/FZ9oJ98avwx/tMvn+txtEq/1QIBy5o+sVs/veajU4QJTB2wXKXjyKLNe
f4HQVYJRKlqAgA7DQ0/xOzjaXOMkbkZHcePH1szcdKOi+XwxY/P5UbVD83x8U823o2Dl53ELkjVb
dAcw+Sbm4oi4N/ctw209FvBkpNgAfULfLoYQUC9ezFdZ0E2ccZA3nKv8aDflS+UAEvMGSNexfCo2
wjliuYkrPv61UMpYgPkjQMdzGBzax26/bKAbDuHALywW6mJNA0HtALQPWtEwQYlmgw/KbuzQaM0d
8tkM/Og8bKU9Ou/9ijflLb8NvOgIApwXeR+egiN3YGEhiNm4PH5k/BBaYDAvEQ/yB8rwTnNYNaCa
C/3m+aQnduyr2xSajsV+MM5xXRLS6qTIzd9wt1QAzBdVxGEJSHQfQOjpZnZiN3u4vyD2xAuLjlQT
zb4n49x6DNm0BfteJVoYkeOEJun0wL1MmBpMHMAqwVYH5/QU7Ho/fUGribxFK9ghOWbHflv5MW+y
kks3dpuIBprLIMMfCKKOet0BoSzAKlSFvmIKjZ/8rt6Cn9UJQ0cs4Gt2i+SCVYk7SC+zy21ZiJBv
dh/6dC+Fi9TlHut+1isIr53eyR1MBD3l7ygfWqkfH5QIYx/e5/3g8E9H7jxw5sjCX9LPOhaPvAlQ
bBISlwiLqEdLKkbQF/dy6Ldfw26xGDC/m/5i8vMYEI9+e5hQ+MKU8kaAucNtwyiSZKtvKlffLXa+
a33F8zlH/UTzJQbS7Qx78auHBOz9AVxHz0MMhIAs8w2kIu6r2Y0nh+8hg+IMoNtA9ISZLNfb3eSR
VoflFPsR5pNZoHd664AVAZgjMmMZ6FPkTStHPk0OPLmvec/bmJ1c7oPWYuj7N9z06twRzSMfjXoj
aFhhMimbKShiXaVZPfm5WcJPwZx5qwW/iggIuGotP/B///o4/5ztFB+5mG8NykAR8BmTA352BKiq
+YezBvNtQREMKUqvNw17hH23bB5GcB/aFbxSUN+YTLt7Q4uGZ5h4oBgeymtov6cRu33HjZkRRbM/
W7/8/WB71o/GXn73TujBNxctjNh+i81foLg1f8iOeXILe6NuFTAHnJ5PGAtomttfz9vfgxnZbwNK
hU8PD5Jp7w6D9fMrN3ejK5uqec6tDg9YZnkko3IUNvjbxv4arPev3kkxYTsDq+SXekJDoivhHz8J
Tmw3Wo37pJuTpZvpNjOPcBKVE8KRzUHavI32z8J8OWSm0zPSCd++L32Yl1tCXeJiCAIMkAln330t
sFL/x6lEOW2fmr6BZT+jZGNZKIv+cN3HDhp22Djn3ebw9IaO+v3LAz7rk+WMfreA3fsk2m0ZyrGX
NXzS3v/l8xZYwl9Lc+t//tpuHn3bP20bB38dnN3ufXP402x+eAyv4MagU2pCKbg6y3KoLfiAFJxw
PzQwB92/yt8tKvdWSF3lPJ6SfBQgQP3V2c1Btba/Tu4f1z07Nva6Mp+cwdyo5sZ0POd4sF69g2Oa
Z3Nnbt5tnZnBueHJwLUAfgBoJzJFiGAkry2LxmnJqHBL5v/gzMG2u224B2HOMTtNdqGbigeybqu2
hU3j6VvoQLfRQzPAJbEbpANq9yvxu5diYsTsxAm63iMy6hffxWPUKHjZKC2oNQMQACNpfTUFhvvZ
QP8mGL10U2WRJd74gICjAjOuqJiygIHtSLpcL79WC62ajKrzEZLOsAKhk1q6Hdi5n2/xqFqhy7Ll
ayJRRYYVhVTMA6InAinVEokaV/Z+/o6MWdUhu6I4cMrmT8Uf3cDkPSMxI8GNDMau0qqNggDwB6DD
QRsYpnfQmDMlSrNp7ET0ZslW258kNDjNTiO6asOI+lmCKBUXMImu4wYIGvB4dk7Tm73qNZnX9YzL
dONNoxUMaUcV3iWmkOBlpG4rPwMPXkvq4vdW74wgeURGbiuAzeWUM9ZEO5lEEsG/koHH4PugU5C5
UuZaPIS8L5mTPW25Y2zpLu+xqvK0X0OLka/1cTY0ME1zHBa0m+zUS8GcxnjCbw7neyEGQSZhHhBc
5msJWZBM0sx/L2R0QDt4EG1WN/kNNvk/q/ifDMo7GzNFb3OyWZ09IieiuLot/zZFDGlhvWHr+/Vf
SfSrHhlSnJQLJKVeZBuWePin7OzUUjTKyy7DIO+HJOHhNoT7BNzf2oPocUjh3H8WbkpNtBzKEBmx
lvOcHGPLtoabIBbWzdb+HZ6tHUiZD5/3pTF0gFbmsGqjOBYj3hcx6qraS8CNsxZ0U8+lF0Rpcs0b
SzuOkKE9daWZ1xaZsvA4HbC6t+CEedg4rtGOz9E+Oo6/jYcAKBeMjXM10JjeX+2qlSDQnf9TeY16
TrislYumwKegU9Fe7AiZUHFbvA8blrLcxGT0oil7BMjrWCkDJAUPxjfBeuoJZviQvlR74yhuJat2
xbeAh9fL6hxhiqaM7gK6izqfoKiLa7j55EkfwTm1CnBdEUxMY6lH4yy3ltHbIVM4/V7Ty6ZsSqeE
Yp2PkN2CIJ8crLGLbWa+hlyBS6/gWwqJgZAzRABCwylEMZjbQk954EJ6Z3ZST/MCu/AiT3JKm0nU
ypJGOUaNnLa1FGa8P8AOx04OlRntyQFWKrSZhWa6pk0vjb4sBfidlAjCOhvzW3eZLW5rW9vo4PVj
6ShR9nu7SF2GAkmMpU0gavvoPfzNRQPyFTknpB3Bg3P9tsjcwC2RVPM+ebtaM7ABkNoVKFqxtH1V
4f4rCLPtrgUFFddjbFhFBBGFE7dgfrVYO7X65F8IoUx/FfBiFs4Q0mJSgmyR90XbdRYLOcESQ1n+
PlOzIkixaT0uTwbfEx6M1T3wj//qcFDzv94zQxpyjisgB7OXUIECx8s+PVd+wFzQur292DhKm4ei
n0tdgaTBHrbTNrGB6vqyMKj23y6J0mUhySW+JksanWHbmsAI+T1a9ptNyfD+mEuiDLsxDYYAylxs
nluaNTIfxhFZGEv2WJCuladZQCMuKHhg5FQkp69PqdIHYAsMLGnCO5VAF+ZD/nZfE1Yuz5UIShEq
I1XAgt8QhWvRnsbjWRo9llavOTRXUiglCPlsjpe45f2aQHStDolZAWnZwoutWUSQQyCa99d1g4aD
Fb0SSalDnzbgp+ixMOmkPhCzzVmFl2Vmb/P27utvdOJKHKUTSyIrYa9/a19rJjaiY5MM72S6LyuP
AyjQDcSnCNoQF1MqIQRdmJSDRh4HwI/RJTRB87T32M6Y7vT6qV3IonQjz9vGkMJvWcSCZ3br/8cg
1e7gN1aEQOv+od2UKb4P7UIipSejkaRa1X1LzI/DYIWPaGi0W6TZgGA5iE/BSbDKT5Cj7/h98Mh6
SNZCFVKjUEh3KmmEpZ4s8LkJWTLo2NzYlOELI42KtJcEBE9msWLIm6w5WSuiVaBsQbWFGJzWmEnh
CmlMBLwo3MkwgHmKkdNZDuMRBuwgvpL5bJsRU6nt4NS9E8xOy8hs38BL6E+gXDUhquMU48MFmEzR
ymwM+vsQK3P8SaaHVJaOQhBwox88/zfHrBAQLAE0wzWgHlOuzcKoS1PBj4Db72y/Oci77hB7risc
N5MVvQuW8LVg41k9iTcQhO8VX0imrs8giJgyMYPqvN8ppyqyo+f4MX4kxlVzWlDAzqUZI6v7WBxJ
tpppB8nPU/4WmUKBKijy9iC9o8R3CybTZHwvwCh1mGrUWhxSxJjOmplAjTN9lpuuoO/VXoijLrCh
TYHMBS3Z58HOj4YbwQmbEGkFJrerGKe6ai4uF0dd3qbPjWDRG6JNZJxUAAOf7wbIy88BNhPwmu19
c7F+mhfro2y8Hopx2KiQ2O+670guQIJyOI0bDIG1OV+w2nMNr9mwOWYceVNCoPeWur5TJ81cr3WQ
jbszbBPdNNzF7mzODB2QEXmBWbvcgwJXtLI02/BCO0McxNwClkZRkR6CvFblZmhU71SVmXrSd16i
tWdbQavIEws1f1MMo5dNmQxeHeZQirHsMrJUCB0t7Ynst4HXtQWBO5I8yL4JprSfMDqUhH+BB3o/
1Qx+B78x7rx22eHuDb6B/ijKbidcHHXcAj03POWkPzT2+NDvFlcEuCOyMx5kBu3v2R42FWpOA9Sf
KAVDFUmQcedm07knrZGUUSLK/0va/+eWkQwXqn/efUE3OXpqrXQOSgUK2cjJgesPwa4+YpcdyVSP
4VsH1H+Fi31C3H1COtczLPTlDbvsVUVty+qcejC1XW9nKEOHVvX/E5STG35vEyjzJihjKfIzzgH7
7yhe60fw9gOPuCjoKkJFj+UwsCwcnbxC9KlhfBlRf2gdSQQAnm1pj4U32xizyvLHb9L19OZTJm4M
4qQvZSxwsjM7gokr/eAsbhcLpCY+h+ebe2be8DWP78Ks0gmrvB51Qxkgs3ReW1DBBPZ5ozyQaXT3
NWvV+0HTD0YlyAbm7HxjeC4QmIkqBXFRjDg9Cz6XVZziB/I4oSH4xPLO152fC1mUpjRcP6ptPBDn
Z7CFp8klTR4DpEYICsJzZ2oA1RO9SfByaMwc1Wp0cLlW6mXEdRWmAl3wiH9JFnB4DuyBGAfUoUVT
ZgdA64f4v72lFKcC032CFjjBV9HIqn1biGFHpCUeK+G+FtFdLo16FLWl7OM4xNb2OwM1eSRXYYAT
Fjv42lXHPBfwX6JkqOLvYAoulCWTMiQQZoFI6ewEWOwFSP7QweFtBxgZ3WUx7K7GBnAZQXGlgfQU
Mq8l5qMGnseREwDDmL8mW3yVuu0zqUbWB2524sr0Kr90I79ENMltFJavTLaNtm3f4ykAn0IlknbX
cXpJ3Q+gn2vs4KE8Dnj1lD0m4H1p6EmW/vBmhwrhX9zIS5nU497PgWHkVST6BjRGx60gfeoxPCm4
5aykxlqu4VIW9bCLcT61cgJZYD9x2/fhWUO5N8BUuu6reS+OtQu+fMidHxlrXHs4L+VSx1r3Op91
KvZ13iAF4RvWBHwBoJ/MgGvtXoC0CR2NioqQg344BbXs4nrpsJkeKQ7Gf9rtsGH6AWsX/VIKdS9i
GDVdQWEVF504Y6FDDMuEGQSCXzNSN2RnbjTyYkGUDevEUdSWbBS/q5AZJmphrtGEg2KtiSWHsl1l
sbRoBcCSQCZ0INE4ueZYEksDVzXhYj2U4Upzri6FEOtp7Mkej7ETIcUeeXCj7b/RuQtJlO8uDYHQ
tREkkZIkj8g3t5bdbDdAwDMkrVqNC0nUDS7REY9+f0jqd+SdST35fT4Sv7hDRa+Hl76UG+OTIZSl
g9RVbuZK1PJiIIoxnNoHooUl8nrDRn6LGXSBq07Dpb5T1zcIAiFtlB4LxACT4VTuQgBXpM0ymfye
lZ9hKCJNOjEo6KlKa8gijzZxFRB2bBQ42ff3jyWGbO/F06Y07RiE5feSUhSVht1oi2bgqM59MWtF
OjRDYKAPGrtBp0VzMbUcJu/xyiL6+x/VWXTSPdrGgZQDhgwgENCRJE7uZhuWchDdpqzGlVT5enVt
pw+igr4iXzN9wQ73lXvanp3q2J5fvE/GlV4Lkq+EUVday5c+yuRZRG15PKYewBIHyf7doZ4NJFtg
vr9gb5366Sm0Hx4YstdcvCvZ1CXvtFqqxAmy0YthiSnC8wA3rj3k5+mowuuSnu+f55qDciWQuuvG
NMWd3GBnf9Rm9ZO3OGAdlu32D0Ed//wpuqX9TawQANx4X/KKwl4Jpu57sqCDS06w0t6RkcmKkSpN
TPQRM+7FWoIHTOHgV0IvAaHuo+660qZSIVQt5FjfCUOgnBOTuCUktkYh1Da4v4pKLoXSLHoxYDgC
mlKIBf1PFST1q313JGVzZlF5xUXA9C4dPYzoLSRN7dd3QxYqseg0ciM//A/JJp0Im80ZqcBp84Se
WNbjsHZul+IoXyHAODx0FAoisI3BLt1/pE7o8D55jQYTc5Ls0Y48DFofgchgqcyq8bmUTZkBJZUL
GVdT9IVT8JA/9gB98o5kPw/md8foawYe3u4oOaP3z3X1Ui5lEeRG1CZUZchxgtfUTNB30yMfw7Lh
zPVRt38Qex4DjCTxG5OeHtHvgBEA3BF0SJhvOJGJZqorYSgUrgnDDqxl1a+0iLIDfd6nuZBga+XN
gHQgisXIQ20fU6RgRBd5EJvHa3J/V9fi6SuZ1NUEHVMpVwVUabbUDWitavP0K7Mx0D3Ge6LC2jYk
rt2P5ue/1CSdLr9HnaQNAgYRofVgxolisPr29Lw5k+D9HQPVkfl5YKUPVi0RqPjQb4wuC7SWUKc7
CXPXR7Ui+lGETLPrP4ff5yr+4H8rO85mtc/c9I0h7yNeyqMsrNZwcV0WkFc7WWkmaIs9uafY/IOG
9cZRBdKv93X/RNe16GKJ1IkaA7jmyuD/tlW2ZJBtlhbkkaPMwEn51YNIlCGTGBzaN7hYJk0DIHWC
lMQhZKK4iGp9uauRPuh2zaPqVRar+rRqbAV0hQmYLATWScr6tW24yGqsin7VW5Nozqkpf+oGGaVb
sXSUJYqKlDjE0XXHQVTxI8Sw3sGu3gCmrCVHZVH2rZr0i0XRZjUOM0WLNBL+xbnZ+hg1U82mFFqz
J/5bWZQpTftyNKQaq5IEM0c7hYJwPYZ1+d1/xiySHnKhbjXjf4dFXThebZpGLHTRj9GsengcKzS6
MJSPHMKNCHAHoPsTLcIAdl0/vmo7FkauJ5Lf1qiCqrWZh1Ydm7yr4w8Shafx7e8UHo1TvIbWHjCI
0MfFj1klpJHkj7OTeyMMpYz3r/1dgwdORMhu/GSJXFUQ2cCUAXC/YSYD9Ti0Sd3IfZJKvlHbemby
sl0oZvw5PycvE4tBfFUWKJ3BtAwnCROjrnc04MCcF3al5JeNqb8KbwFnxrHJPQihJfxFbCaCpOC/
sqjbzMcGGoGSSvK5p/QxRRQYFGb5DC7RkvHUrUWcV5Koy1zGrQ4iJUjqv8LH3Bs87igdp9f0OXVl
zbyvlOQ0bnTyYlWUfnAhRkVoYyH5um4pIKf6PX1VtZmJ7n0xrIOibnIEUpYqyCAGBxU0Jl+5GsrP
5+Sx2XHnfyeK0r9x6BdlNCBqRKdgaQrPqmSGz+FnaTPJUslX39s86tFM5UYVU7J5nMn78S/ECips
e44KXHqeveal/dC2I1jNX+6vcKVESca8EWQ74czDdMdrtZcANOpAgYhmS2fezFbumCgI2YkbbkJH
sDmntXUbNXez2eRwxtA0t1FdEBS6L8KnziKluzVqZFgz5nFg3iSa5FTqW2RtCNWs1bIjv1F+95sF
Td6JMxWe5C+OoVg9BtdUzsxS25XCOJqZSXMHZsR9pxeut2CZq3DmK7U6JtsFdO6YJoQnAhXaweJ/
GH59SLwvr7C4s46htvd3fyXkvxZNdP0ie9JNYSeDjbc6ch5vSW7ipi/iNt5Me8NJM6tL4FEsSIdG
TvPd2wfSXOBLdKd8k1vG5V3x2q4+hbZ/WptWox5hF+L3xS3OH5w1nmV02jk6zl3cw/fPXjSbZaDW
9I/MMgQfMdo0cfiU2Q1VCTODkrg+Dm723D0vSAcIZnLinNoewGzCOVBEP0IbRADigffZDJ8iR/dy
t9j0H+GTsW0Y1mUFr4iX7eKDKNu8SHwOiB8+CCzZQEiAQA1NhOFJZNSEVsrwoDyCuqMjFGEAGkqu
j97AFFehqTvModyC7h4Mu6nHO7Kj7CcT7BWqtzjZY2W9jAAzv2TMHveV4uy1eErzZGXMm76BeHFX
PHM/YqDtOZRJ7Q2gmQegpxOz/MlKMpEH4NrGQaZI2oI1BTNZ6GkGSqjUepdO9dHwxF3ye67N4Kdq
N04LCqJgr36Edv5x/4KtavWFSDohApiDHJftXB+jrfJb+oHlvqLB/aPYx9s5No1d8kiKb0AePDME
3+bnCaMVYSgnTGswZtfHqxRtpKdwYI4gmkKTr3vOkBnZsbo+19enAsatyACNi/Tk3AzzLTlpxjRT
wBo2ACe7nAMIR4RxDQcJ5eB+L30SUsivhMU1vJIxxAIvJFMLbPJixphwSFbQ8NggeFYes718Wqx3
w+73GmM/b3wLRcIsKFwUTGwAhTJPqasQy2kij3NznF9lzPK0mnP9/5j7ruW4kWzbX+mYd+jAmxNn
OuImUI5Fosii5wuCTvA+Yb/+rqTaVGVhCtOtl1ZPz4SGEnbanduupS4aa+byn7g+uPkAqWV0jhqS
pryXBTg2rVZp0bjmAG0sLsxoFaWrdiTmX2704yRxdlmRiXodNZA0LtHjo2TEh8+KdHrw12eEpx3N
iwwo5hRMpS59f0RlZetmzpJFyyOizrzabOWPLjVA1Q4k8G5wo5dWFGiQABNpWQLHINyYy5s5i/k0
ZgO2Y1ECbAEOADgweaaaFtWfYpG2Ay5yJhPlKd5Hd80DUBqvazsFGEpC/Ovw2kSaYwRBg0w+5jIQ
JwYaBsAoSoBpoINSSmUX/uCpDtOwyUShHN0n59o+ryxOQAoAbX30be4RHCpDADkPvj3Yb+kqQqGM
uVE32Xpc1U+181qvB+Cs6C7ePGAYIKW+yNfnR3AaAeRGwL16Hc10kdYVG8GIWmllW9yyyjxW/pgt
hu1AwmtEbaLVeDsjmE2NOz5HU+cugipH6KutMHWLqKu3dksRcdTsmxgwfTOSTl4f9NZ8ESqhPeAL
3Ot4AwU1Kzs9jTS3b1fGRXfpAhOO3L+6tx/OeUlfhOjHc0LrtSaCvEmDcw7ykGNJRgFYjLhTVJfe
xT1ZoC56b9mXe58sXyyyfF+FBEHsDX5ruIJjLxaXF4+LT/J6+Xp/22yB9vARkIv17WJ1+bxe36zX
T3ffb27RzO9sHd992qIpaHszzKzO19t7bsycgvU9sShob6ju9ikH2hA8ATQfjE5O5FUCbLmSIOcG
QnsTteXXPpHpRX2JTTIcbTba/gWwxA8F1GxoQEaHPRD1uCNR634wZEaiuykZLlLy9GSRt90bGkdI
dfn0trzbmM5naqOZHvWS1+/dU4Y+8IJAuQGOe/nKQDPi5c02XzTbh2aWFUGZOkaHo2M/P9ADg+Vn
wATA6JabjWBvAIr3qTsqeTcWhv3pOZ/XIbr+gY2FTnRyuzY2ydMDANTIsP+Y892+VA63UNAcjCtB
VRjGIzeUpvCCRkpF3e2XKUGK0iAP0eoBBZ0L1mmDmJ2988mnsVjtr6+fr01nT4ZlRi5RX+jYHULc
6+/zcCFfVdkngwJ0KeMyBRaMyekyqohVEwKLxa0vhgvU4DXoVqEYnwaY1AYQIdXTFmAMF08KMF9w
1O4+c+T+MHgwgzBimtzef24A6hZvdPgeoa0iKG/YXoDaOhXYIfEmegApFHls7XpJRIK83c2cppBP
jQ3TYL3+IHI3wAXK1/b5ialVZZga7hML7VY4/g8hki4J+r3gBCNDkaBkFAl8YNaYqOl9klHCCyyA
daotzmsSlR11fjFBBQekdjhIsLc4J6HqmqIWIsVwG7td9vhHwwMwABUM9xJOA+rv99mmd0BtiA3f
Ybd7EgPEqF0wmJiEXPurT39BLkO7lkmAEteLm5vGtmbIp5RTHW7iEALUBoYGYpEip++CMSmSIbUM
mAAGSTYx4DCkJUtvABXFX0sOC/635D0hl/mmQDqblfJ1sPk1OyAYz8yanT7UGI2CjCTgveFd8WsG
aCLwYGQYTYV1yckTYiiOgeOXEoVgwxDksOBt6TZGtfcu/cXnu0ne3xkGTYmFA6Cv+M5O2ACY2JvY
yQAcgtaGuezpqfsHCjlgCIjgxQMXmfQVGThQI6i7Kjzdz03cXSCyAl0ysPu1AEqXnlyb5DHDCFhT
BQDIXDi9zlxDzQmCDdYFACGiCmAL9JuiBPJYjelCC47ROjLdgtGebaKNCAyPGohyPgC4BGjXOwuL
F8hYvJyMyMy9+SDF0C+vQbHIqhHuXz2Sbi7vkSRLbGAs4y4iHAdwnvuP8/s5eRsZyCGcHNE0EQs+
HmlXdRleJ11zWerXRF4bZC3r4lpZIjxFXlSgJOjIjiI6R+4Y7mpL7mp7NByRLrLZ1uaJkw6PzrRg
ToO8FL1I3FiUyKKpmBtu8kRF5230ieLBdUVJ595/SF7Oz/y0eh13HpyMmBtgR1BKwD2EjOUqbahn
uFdPGnFGKFF5BYQjgzy9XL1FzluOU/2E//YJ1KXNbpaKf1Z6Yrf354dyGi7AUEAfDZwQDTuBMR1P
3DJDxZfMEl1O5Vqn4VooF7q3T4Z9HpHQWimlnUXfPTR/ofPtU0UfVjxzrWXmT3KqkDkwINBhQMag
3zgegdkkrZC31HTlEPY/wFeadLxV82BBk9tI2cnelewv/Oidpt815S7qNsP76NdEQyNe9CyGg90X
RFJqUskaKbuaSPIHfU5ve2NGZ5/mInE+RPZ2QCOKrKP7eKCNKvitX9am61lPGs5qiqqoKnXMrLrS
htQ2VVTXRNuUAqxfsYBe6K2H0alo50jhjGs2Yaqg1lgCRCOiqWiM5eyD1pfSsOgk0+3GkRgoE/2r
tAaYHASw8g94zCjL4q9DE9all6mma2V3mvXW6aChUGY82NMUBieE2/jAV/JCrzXTpeaqYc1BAr2R
tKuotuPyptBVUtbbcM4/Pw1vMKlgYEFvI/obdb51FKekLcxcMF1fjGDPpUBSUlO1xDOf32e4k3Yb
9NGyh6VIDKOP1mZdVVdi1Jg3uiHoRCqscuYGTFglAAxnKI0YFuIU3Ctby2WWShS7SdGsVa68a0Hb
JpatpPvzd/00CGICcx24jAawh5Fr5q56TctILWNsapzWRAwKR463Tb3OkG2Gvgu6u58Tx9mLlhAX
zThAXNTYNM2JWSylSiFyuTAuo9Y5L2zCNjiaG3dgBykfvLpSTNcMr6j8WoRXWjhnPk4pKvaog7ec
wSCKnAxTpkncqLnlpoBvjKU7pYE5ITyBZGrmQJz28+CMHkriboYKxBQwX2aWW8vFY6LtwyEhWaWu
am9pdPU2t4hRvtYNwWtIZ+N/k9NEcBPqGCClIB89VnNSrtRWE5YAZ1mp4yqOrxMkjrzGVuRdLFmk
KDdas6fWRaHcgfQ3iu6VOEad3fn9nBoEU3AIcKFOCowMx4NQB1UJa622XHB22LTx7VHLEKzz7dqc
aWmYun3g6ISxBHJEZCq425flckijUbBcT84czb8c0gYs1hspvDG7h/OTmjqkh6K4SWURjXqr9T03
FS9qD83Vqm3UJjkvZCLiA70G/F6857ADkc8/Xroc3VmDEOHwhMltqTlZYmvNk1QD7zW88rtNYhIp
3HTpiyGgfKFcWGjSbFYgOaTC2phxIE53ES1UAAYT8T94Sb5e1ANbOOmMhLY6bkxSiM+5VD7B5WmI
YHTLRKnnCDa/9NexIYH4DxIQrCqTMQCy0RxIE0sJlaedhJ2UgA2OxsNqNRprzcDBCYG1mSyB8lvM
GAWnWwqZYIkSYWhDLG8TdDECiz2NPJfSkvh02ciBPUdGPz2xAyGcSV9TeRBDM/DcOvkeRXtrmQHp
dDXqm2p8FxTRycZ25hCxM8IvJeIOFrqMEPGCO3O8lAizDaKnQ50Gyh7EgM95qLuVj0q+4CPJLmth
RuFNreJXLS2CHjJUDieuVYsA8YbIcsXkgg4jeC/FMppLUp0kboDqfiiEu+i1YqAtWwksV9XQmquA
6XBdG0DZp/Iqi25661H3PgaheJi5jqeeBcR+cVKCJZ1B8x0vZYb3uI5H3IEuc3M5ukARlqO0Iak2
TZMzJucuaFcgrXY6c+YBnrDtj0Vzy2qlObVMobLcKkboL76/QYGZhPLzoCFetMoc88NCL7LZLo18
IcwWgE5PnJFj4g2Bdc/pIUMNYdoHbL2lrCFZ9xk1y/pKkdfZiNcMXD5IjPv+fT2qM6dp6vAi04MK
bYYogbaM4xWPylRpwSptufq91iGZ5NuyvmiBtyzJz+pcgP2LD5u/KofSuP3VtYJWIZMGtIz9XWBL
iHS9G7aO8grBZkjuKM1Z+ORlJPgt3NhVtXeGLcP4zVAOZ8fm8vyBmwhAwItFMhapblAAIyV7PH0/
rJtcNykukwm2rhAOUaitSvGp86xlVQHesFp6KpSVZNoVOi9RBdwrV0Y/xiTV0LseOmLzIVZLI0Eg
zH/P65URXp8fItuAkyXDVYQjhQZGS+Q2CLjhsa8HI4A2dP06EAKfVJW/Py/j9FnHKjB+SqT8ka3l
6+hyKaE1ALEt10LatC5Rkt/va/DAlps2lGcO3NSTi4Y6FjlAHwvQPDh7De0tuen7Gi5ardixtIFH
6Hfo7zABCI1uB+QDiSLsxHgVCuBsl4FqrK/yYrwJ+nhRmwZRzTsf0NXnV2ByldHjB5wcGTzufLAz
lPK0sGq8Gnobv5oBSj17Wt+fl8E0yMlOHsiQj89aI1f1WIownoRGvarDbG0F8oUKZzGa8XjnBHEr
rCZVoBqhh7cdET50nLaeLaGgpp6j35iTwx3NsAo0KaowoaFfaGBrS1dBMNuDOfmgqwfLxukMFW5R
PBaQMnq2B+p2deXj3Ny/G0C5bK4HY04lsNU52SbTwHuOjl0kWrlt0oxITKQh9dyYCLciwqTBHVqH
7ZrcIb1PEVoyVjrSc5fGhdsibXb+jLDJ8MKR4WWpDPTToz7/+IzQepCEFqw3Lu1WhvpSpjelNlNz
M3XZD0Vwrmai9qpfapifoQUkg3nZhEi9P4osON7OyJp6XWDuAaaYKTDE74+nE9YeCCYpZAX9rQGg
2EgiTb/1lI2kXOhzO3eag4cdDxxm1MkiaoEy/2NheplJQTHWCBWn4iWME9tIDEcIhE89zBaVKV/K
3XvVzXhEc0K5O0BDGhb6UHhuM2REKoO1bm0rEZ6flRE6JkjegSM0kIM5o3NSLgCuERTV8XLzBQce
rkQeV5WHyDWAkApcPjIOticB8Umb8y8nXGys7IEw7sgoCjWsHGQ0ru71u5ZeqZFBRNMnYX/l5/sC
8U9xG+vSZd+ly0oO1n/jThxI5w5Ro2ZFGonYVz/7XsR3pvpRzpJhTNm7hzPkzk7q1b6gRpihptck
vZABEo+yv354ieKraFzkvkbOT2oitMbWFPVfIPtDc9xXwO/AActTvRiHFBLNKIqIpC+G9K2QXhX/
xipupXRtUYWICknii3hQnGx/XvykEjiQzq3pOEbJ0BXUc4GOQEoxX2i9sTY64JbDOrDPy5p6W4HY
hf+ANwF2FqfAo0rNYsmH25cETmQ4czRlkzdBh6+AOkKwoWrc4QTktaU1GlRmCGvONmjt9KFm2Hnr
rdp20T/R3MZfWp2f00R8G9vHPg3mSyyJxilq0LFbZpFKuBIhtXPU3qgkBuPx6CQF5JVP1ARxkx36
LyEFQ1uU22X52EhzHNmnXU0Yw+EwuMmLyMLEeodhxI1C8hRA6bdjgZ7AAaS3vVOCDw0pIVlAdNjp
hZkzNKXcDaSIEawA/bepsY05OMG1Gfp9HkK5D9Gaxs9oXCBKDbb4itSA3NPmKFsmb8xXlSjIQxiE
CKdqo8DIok7ERqPexO719L5VN6Vlqx54Y7JLSkNbVOAqivGiMDQionSomXnOpl5n+PgwEQEnAr4g
dqsOZmzKbdNpEpS9Pt53HfGrK+oHM4phclUPZLCfH8jIiiEShZHJ0EBrGC2tYlXoW690ZPnSLGZe
r0nNfjgjbg/NZBz8VIBuhS3gVUB2lV8SpXEr6TH0Ulvq/HUaFCJpunFZZE7WJ3P3aMrawuHBejKE
FIUvlPAapU6C1PDcCLFLEAuMfulocK9y1i+Ubmm7bJI3s7jKQpTLhktDeDh/kae0x6F8ThFGiENI
qLIBg1W1SGp4v32yL+1BXBZaeyvC+Z/ti5q8s6aK9DzOkInSHk51DGIUgd3Awr3p9FUau5r8PlaP
lbcV82TlqaA7aw0Hhe8SfSv9aAHUwysdbdLn5z2RUIL2wi+krFA8A8TY43MmU5EWYp+CiMDvF9Zw
GzQbsxzJYLYIzRV23gP6qwb4mhK5gKS4nZE+sexAIkVlE9oNUM6oc2+CbHZlDZ0uuNElq7TvgYor
INyCDShtQOOuzE24ENKF3C0zu1zP5f2nfArgKQIIl9Hbwe/ldj1ourqKZVVgx15PwDEULlN13y7i
nYW6jYUnX8/Md8K+gECU9qNOFJqLn2/vGWkSJ7Lg1oZo01JYSC1phqsWySXTWxnFd9HqbGX2djH1
z7kTR2KZB3egTKRUUgvsnuDmyW0vXcsNKgoNQI5VREr0pQBEFrepnSoI507X5HzBDA3KCzTcwkjl
BAdhoIxFgzdfDhFTIWmHfsMFNVnPJt026JTT0xkzY8IbRRs+OijQI4cUPV9LEuKq9WYFkYNQEgt1
30GCLkpt2+TB5vxuTqhoUFLrKrwNlMGaPHAfzYFEFgl4dNvc3JiIUpjhNk3NtamH6JJ7NLrZNMXU
dQEJtgUqSFSqKDyMQhH1dTmoMtS0gDQIEksDuDc80uub0AQQjXcjS609CMkCbKmkMSrb6NAbiwgO
zFonkp8y/1b275U5C2DCikRhGLAPoEFYpSdT7gfHS5N8UMQ2geAaHjjE6jojnebqBSlbDTxjs2Q7
7Fbyp/lQHGcABL4WykoWoSU/CZ5xh7QM/15GCtQkPEwpI/XQrPx6JadgDcnLmTM9ueso6QN7NrCU
0fx5PNkwqeTOLAtMtl9GQYRjnTbrQQlhZsQpSQpAW0izcfgJ2xn1s6jAYzSICJhxFzijjdBgPwXU
e6BTQ5YbJ9tZdJl7u8wrSN5YxKwRNwMEXp1v5XKXpdu8n3kiJyeuo5SD9dgiR8a9V0rcJY0QZoLb
6yuzpEujBDkD0tK4zZXyISNldP56TVhZqIwEKTjjVUKokLNpa30Ukh4RH7eIddGxCiRwQkHKnNbI
57h3Jx8CNJPr6LUzDQQouCNFe9HzY7+GLMQqbJyutRCI/aZFzRF6bfMr3xJ8Eie5dtHlwWAHkj73
EE+uLnIdcF2QwD1hIhSGIBmaQBRcDxfHShA1CJCy2jYWuqbpc5A8nl/cqSsLYV80fIw8it2xgysb
i6LeKBI2M62IPhag/Wta0idvszBWUy/AoSBON4xWN/ReCkF1uvWi2Km/q7qtUW2XlcTQYgI/W5zL
ak6tJfi4UHIO4xg7ytToweS6qm2poFmCW+nec1bmyyJR0eg0kuSljmyV+jMp26nbiWQ4Mu/wPfHY
cbczDkPRy9nedT1IaBs07f0dpXMogVM6eSzJTRpDQmPYEQ1XgGpdSY1si+Vdn67PH42pB/RQFlvd
g9UrgWOT0WIQ3IeAygsQM4bCQojmCkOmnjIUS+C5QIATkTruxumVTqXUgumll/pVb679/s70NkUJ
pjaphEpfBDd/Y1qoQkONqYkE21cp+8G0NDWPala04Gaj5USCZVOvdRNFXIlzbUaT2gQZdTQzIs6h
wEI4XkFdERAN0LFbCg64mGwlYySKK3prBD2rT/9xBJXZ+clN6cpDiZyd1Zs08cYWBp4lf0+a76a1
K9rnnxPBHfKykQBxlMJ0LbSHTr/MjKfA+35exJQbCn3/58Jxx7wEAoZeIfTtesmq8xb1w2iuDTDp
eZsMIPah8ml9mnO5v6nLC9RaFLGingx939zSWWVHQyBJ+jsj6URnVDQQjGbZXCH2VF6Z2b9o3EOo
j/VBHp+JNPRkvyoKFOc4JQGsDyp0Q2IsisXzfYEWDXE9J3HqGh8K5K9x7RWepKCkpcysVSotWuut
rcAII1kzF+u07RK+I0ryFRDaoXgGEzyempYH1igEBoqf0s/Gv/Iu6FNl3cPwt6O8J226EJcCCLpz
tweiLKjVsoXQXI7xbK3p1CU4GAdvoJhFQE0z1JHDBjtVrMfLcHwtL1CfnHXg2S0u4uoqANI6HqEB
YwCnuh49p+P+/BmeWnbdQkU0sw1ZgeLxYiQg4NU7ufdcYA8BjgYlmtFVOVqkjenMnZ8KhCFA9Kco
bod1fzTTxBxR4jL4CxO9IahLuMj0aB2V2q6zWoSK9nEmkt6UrjR1XzUzuCtTNwftY6wdA/7PCaxu
HRW1lmXwf8DOMggBCfoZlcPWijP0cTFZlRlqzICEwKmcVjdywxwzf1dbkQ3AfuhSvK/xSwCGbqWe
NQInts5ibhxUNkovTikNC6n2GyUJdul3FUzNwi7ZmBfpIr7q93lIvFsfvVaAofjLEB7o4GVdeCgc
gt2HSsnjE1MOY9bR3Ah2UphdVdZLICdEGHZW/QAEZafKLqro+vwZPXl7OYmc8ecPSaSULSQmyG8r
DqtzAISCSokWXhbGsuxm7KOTfYQ8A8E9zM8Cb4nKKYhGon7eeaq/a+tkUWbquupWSXxTWuq9N4fQ
erKJTBaQnlEVhUpvOA/Hq2n2aeNHsenvGu+67BTiwS+iqUzK+O78Is4J4gzbtCx+mxTKvVCTsypz
1EAawmq2WmZSEFCGAAHC6pB5S8lEhKqCx+Dv+lZxothD0fx1NFqbXH47P6OpY4EMranieRIRkWMD
ObCQRATI8qaPgx3qBXov3gjtRa2jgVlNnbhGv3SSOpL/eV7mqRJj+3UglNeXkegHWRcEOz11qy5a
SNHgILDiqGl+0SvhNklQT4fGG12wcQ/E/OVvbSQI4A3g1iNEhaqz42kbSlEnipUGOxHOJc2e1K60
dW8zm1yc2kf4zWiDRcEe7gJnFba1lzdaXwQ7NVmL/idFzC+P7wJrf35Fpy7boRjOnolKvw10CjGt
PyyKsCFajD65uLbrEr1Vc7fg1NbF/sFtZQFsHaHsL/7Og0NTlIWWwguDODrYEjTKcxR2xAtc32wX
2v0gPMWR5Jyf4mnQmgkFegZ8B9ZTzL/02TCUNBmgqfOFuhLW3U10GWyC2lVW+lxqjT2iR28QE8W4
lgC3APosg1vOsqBtH0hdsBNUNKlc+jiUV154L8irYO4uTO4cOxoKknmsZe/4ICZ5AY+CtsHOd9Vr
Sqq1Ssa5MMMXNPDJfA6EcK+NL2hmOzAh26cXg9SL3U4i4KX/WALMd4mmKqATkv1ij4Zsst9HzvIT
AInIWoJH6+5zcX33cu0+flJAJl6iE+/CtZ/dxfVou8Hi4/vNg7W52Q722kBr6wUaa5/XtzcfaPq9
sW9v7MXFzCFg1+XcRDhFHwOsSWnzHqvlR7B99EaHuenPGQUnNiXbfjS9oFYZvqPBQ7+jzQSVYEIF
5XAhOdnrTH3tKfAv93luEjXaSKvYb/D2a8C4yl9bNSRBjNq+4V0QL0Y1tOW0X7UAekIDc7emIwhY
/cEW47tK32dNYXdCTtpOcVBVtjp/ySbXF3xXcJdVaMYTJ1bokzCSxmAXZ1s9TkhQzCiqKQFgMAMW
BzPwEKs/Pu5NF6ttl1u4WYmG16WEqgqGqpw5JlNLzDAyYAqAShLAVtwDE3shAm7UhFVnRPYYpMTM
pIVBd4jog+nmszDuTMnRwwchTVwak151ALsYFxtR+h6A9M/7L2o5J16CoyHxhnseo+TeY0Pak2sG
c/qXd+7o89yD1tIG0EIDFrZtU3VnFpq0Ubxuph9zQi8iBYFEBFYPxHcmt6xR2nUAKBMwh3JrFqIT
oXysESuELh/zBFhG1hw41oR2PBLILVqc+rWYqh7OI6HXgeU5tbi1vMAR8pmZfYXrOM1yJIlbv84c
KYAdIUmJL0UTOArosRwRHmUJpTLRUfx9pQ6RkxgNMRpzKynBqgfMgrQVzA8q5bY2vBXyc+DfdT06
MVdt5DRaQqIgtHFRoWNmrPmvSsQz4+VrwDqUMyeSh/0e31E5Te5M5+5tB9LmGODBTyAVQxd1S+jF
4+XzorcXH6Z9QV7XSj+jL6YsgcNl48HLgjZrQ2Q9YT7GATrW0GG+DiI7Um6UGHgGCAYMM5m+CXsV
AlV0A6MfF/Un3IlQuloOgyYOd4P4XLYoycwcRUKPeO2kim4b2rM2Pp2/Wac5eySjYXEwYCQFrU98
64qqV1lU5Um4U6onyYTulShghAJ5JQtAbvCsjYD6cUvoN3p4rwoCUPquRxmFQd0cGPaE8kSbF6Bv
RZYUwuyPlWcN3tU69zH33pBAVCYNAP5PizkcvMk7dyCFu+Q0E4eM1n64a6MXdRVpqyZ4oNmirm7P
r+uUMgGzIRZXwVuDiMbxbDzdC4VUGKIdCFZu0IAK6De/AU+cZgNa5LyoqUNzKIpz28IG/g9tIIqO
aChzc//Ca7OY1O1blgbEQmurDRfrvMyp6aHUFr15kolEFp8f0MshhCuaRzuJ2u2wTOgClZqleu3R
K2E2LDSpDjQZcQz05SEtyz94bdtKltdQSEvFhQAuszZiucHuTihWni9dhW1ply2p9BshWJaosajQ
GWWFd32Edeg6t2w/O0F5T9/Uy7q2q/5VNkkZPjZINPYwT6J6E+hrQ7oM6SaSXwBENvN8TR06FAli
vWB1w3XgrnWoj80oRGW0C0e6QiIMhWx6eplKpU3nMvhTt0hH6Apwceijh3fNnTsaxolgJdFODj8Q
m4/mAtpTh01n8EfQ6ixMxr0kdRkOmhVjKywYpkI7bqLxqkwuy8AkqEnsKHBnaDWzfBMWK0JxAEJG
FARBOZ7sKjLqxsvHNtplOlqGlJZE0QXCszNHenJmf0rhfRXMJ9Mlq4l2Yv69T680y5GyB9FcB3pM
zPw5mmuMntypA3mc26LCA0MOqsNO6ZFFUmp+IKkSL87f06mTB6CUr3IOBrLBbRfttRrsq1g62bgV
tXohGXi1d6FRLzN1xiydMgEPRPFvttQpAwxTiJJ8J4gvExEsvWpLhGycOQ6Tc0IWCqYaC6Eq3MIB
ZLQPQXCJ20QrR273VoMErGBb1UMkfJ5fvim3HNy0ID8Grwa6lPiKNjG2jFyP4c3IvnadDtnarESC
gM6NFw+L2BsdRSPaaJvCfRjOFVJPzBOyGfAObILTvdP9XrAQYw92jQlw4gI1oXp0qfRgbBj1faxu
zk91YvsOpfHbpyZqlwgyZtoq+6JYA4hbxaOlr85LOU0aMbAKTEdFLhvNaTym1SCHaoLIerhrIhm0
1XFSOmJiAPKoyJoFqNGThdZ146qXSgDkFIa3Neowugp0w1uitQrIxUKePwwdfENqNOHMEZ5QAShX
h1aDjv4q8DpWnkAmkzxYyjC/LH9VA4QCYfUPqqakT9EKrniOVNMXMF6+nl+UCf0GJCPUK+IVnygj
14XIKNQej2nXF3dxnN5mhkgUZc7dmDJnEYNRWc8KSkIAgn48PU2ufRoZcbJD1SLAoFOrJM0YVUTz
XQFFBDL1YfDlJEsR90VrgjCji05zoeB3UlkOCfcIR4APF8ajYQjUapJdN5ByAGCTKpDMTUsSgRuj
fpRnaRInFvZIIPv5QSQPjCdKWqZtsquijMS9rT+PXfLXtRFkoMMWRdOw8wym5g9kRGIWeh76YXZV
ZcYLHBbxqgYMNkrmsuDJkOry2lfTOUxrXjUgPInqQ3TUAtgbJib/VgW66KUhoDV2ndyijndl+K6G
srBSN1aRMhPROYlnM2FoxwFKEUBJUFrKmRSKEOgjVSDMF5+LBnhWkgCg7gQWVmabO8twWum5ASpd
CioXQ7JjfSYpx+8ik6+BFkxXWY2ppHBvWK97Vp9VXrJTvIQgmt2jJCXW/o4QltzENqJzk2e7T5Fl
sWJUjO8qrSa69thXlAhASf5rN/1rKn9K4WGW/BEoamIcprsBaRUgz9s5w+4Y6hlT5sSpY3LwL0rP
4XsgycE9kb3a1VFHpWQHXvllbfYCCbJ7dBipILO/MKSVqGUbKTWXqkCBG1e7JlxNf2auJ+2wX4MA
2gPqChmwF4/oJEmV0DYmlhQFlKZDPRAYKja1Uf0OwvXbj4/v6a5DDcT5FZ66GYD2BZgV0o7AkuUO
C9KqfmomOCw5DfbieIFQJM6nt5SSRS7OVfxMXg2gMmNu4MsAmCAX3zZiORCVik1x3NVN4bSweRD0
Y0nyBNGjOu43odWTEj7JWCbrIvieAvX+b8wYUGW4oUDFU/mYgZZkXll5QboT8YbYZodn1Yd5BCB9
9B57Re2RJO/D9XmhJ11C2Fxg7zE2CDwpCCRzqhVIEKMHPPl0pwGNRfBe8nEt9/lzIttWB2wP/SIB
N4+0V6w3UUsdMgDr3kCKW9F+hLb+573/X/8zv/4RFKp//T/8/j0vhir0A8r99tf/19S0ek3C1+wX
0lSfr80v+fdfbukrReNv+F7/H/vYH3/51+Pf4lu/yXJe6evRbxYZehyHm+azGvafdZPQ8z/9MSoM
mn3oOg8zepeffOK/+kNfs/2PH/rl82tcd0Px+e9/vedNRtn4/DDP/vXbjzYf//4Xe3z/5+RDX5M5
94EEi0abD3xZkLVvQOFArSEu0Y9f//olyTP/t58jrvFNhUsLKEaG3IdU0pfAg8X8T2twMqqJdTr/
Z45m8PqRhpmDra7Cd3q4BPAQEAr5bxaB+8TBIijaNxWxKGhllGt8/TpeBNX6BhhK9PyrePch6h81
fTQO/vT85W+oOGUMRL9NH4//4SFQDcz/i9UDrt8/8RDAb2NY4j95CsRvoHpENwADhDycPo4Hrgf6
qHT599PxTzsEiM797PQl6xsqWsEAyRo1vn5xq6B8Q1M/Voc1//zD5o8Cvp+evyx/01CpApBAIFT+
dsoPT4GqfkPMHlBtMEb+WdNXZNQF/+z2q9I3pDJhRwJH5esXtOrR9PVv4FNAIShrcfyHzR+d7z8G
9cOe+ONpPn0Iz7wB+jcTRfcoCAVsIvuFLx7NX/3GCI0YnOTvt+MftgoIlv30SwhzQNXRfIZQ2KQS
wCVhihBVx3/hJfwvnss/LCY7CJOPL4MKbPQHVtnsH/jdljj9wLG9dPTnmHn148t/mlu/Hp2Rr7f+
4Ie/v/1fYn7767/N71TykazfJ/X7/7kOP6vX6j0Yvn4w/DZK9zWFWXZg69rAr6SvyS93n1UV0rwa
To2fP4f3738dDf5AJ5yT5n52v9zmDQ1+eXxNPutjAV/mxU9LyCsafFbZf5rF1/P1s0JwWj6zOnnN
Po5m8ONt+NmP/1ifP/blUMJvxsfPSrh7rdPXLHw9+vQPzf6zn36AzZxX3Kd/KM2f/fTjZ03Zxk6v
zA+VdF7G1O35w8Q+vVOck/af/gBuNfvwe/L5Wv36/wEAAP//</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447675</xdr:colOff>
      <xdr:row>2</xdr:row>
      <xdr:rowOff>171450</xdr:rowOff>
    </xdr:to>
    <xdr:pic>
      <xdr:nvPicPr>
        <xdr:cNvPr id="2" name="Picture 1">
          <a:extLst>
            <a:ext uri="{FF2B5EF4-FFF2-40B4-BE49-F238E27FC236}">
              <a16:creationId xmlns:a16="http://schemas.microsoft.com/office/drawing/2014/main" id="{3D4C06CC-1DAF-CEFF-49E9-29D934D13C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19275"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507999</xdr:colOff>
      <xdr:row>0</xdr:row>
      <xdr:rowOff>330436</xdr:rowOff>
    </xdr:from>
    <xdr:to>
      <xdr:col>21</xdr:col>
      <xdr:colOff>679449</xdr:colOff>
      <xdr:row>0</xdr:row>
      <xdr:rowOff>511411</xdr:rowOff>
    </xdr:to>
    <xdr:sp macro="" textlink="">
      <xdr:nvSpPr>
        <xdr:cNvPr id="3" name="Oval 2">
          <a:extLst>
            <a:ext uri="{FF2B5EF4-FFF2-40B4-BE49-F238E27FC236}">
              <a16:creationId xmlns:a16="http://schemas.microsoft.com/office/drawing/2014/main" id="{1115BBA2-B84D-DFD1-A662-FA38BFEBADB3}"/>
            </a:ext>
          </a:extLst>
        </xdr:cNvPr>
        <xdr:cNvSpPr/>
      </xdr:nvSpPr>
      <xdr:spPr>
        <a:xfrm>
          <a:off x="14830777" y="330436"/>
          <a:ext cx="171450" cy="18097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24</xdr:col>
      <xdr:colOff>321145</xdr:colOff>
      <xdr:row>0</xdr:row>
      <xdr:rowOff>330435</xdr:rowOff>
    </xdr:from>
    <xdr:to>
      <xdr:col>24</xdr:col>
      <xdr:colOff>492595</xdr:colOff>
      <xdr:row>0</xdr:row>
      <xdr:rowOff>511410</xdr:rowOff>
    </xdr:to>
    <xdr:sp macro="" textlink="">
      <xdr:nvSpPr>
        <xdr:cNvPr id="4" name="Oval 3">
          <a:extLst>
            <a:ext uri="{FF2B5EF4-FFF2-40B4-BE49-F238E27FC236}">
              <a16:creationId xmlns:a16="http://schemas.microsoft.com/office/drawing/2014/main" id="{62B52437-90E0-4091-8287-A5E71AB09002}"/>
            </a:ext>
          </a:extLst>
        </xdr:cNvPr>
        <xdr:cNvSpPr/>
      </xdr:nvSpPr>
      <xdr:spPr>
        <a:xfrm>
          <a:off x="16690034" y="330435"/>
          <a:ext cx="171450" cy="180975"/>
        </a:xfrm>
        <a:prstGeom prst="ellipse">
          <a:avLst/>
        </a:prstGeom>
        <a:solidFill>
          <a:srgbClr val="FF5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22</xdr:col>
      <xdr:colOff>25986</xdr:colOff>
      <xdr:row>0</xdr:row>
      <xdr:rowOff>266583</xdr:rowOff>
    </xdr:from>
    <xdr:to>
      <xdr:col>24</xdr:col>
      <xdr:colOff>223426</xdr:colOff>
      <xdr:row>2</xdr:row>
      <xdr:rowOff>33044</xdr:rowOff>
    </xdr:to>
    <xdr:sp macro="" textlink="">
      <xdr:nvSpPr>
        <xdr:cNvPr id="5" name="Rectangle 4">
          <a:extLst>
            <a:ext uri="{FF2B5EF4-FFF2-40B4-BE49-F238E27FC236}">
              <a16:creationId xmlns:a16="http://schemas.microsoft.com/office/drawing/2014/main" id="{FACCE2DD-2CC7-07B3-8EB6-8F79FF5E4572}"/>
            </a:ext>
          </a:extLst>
        </xdr:cNvPr>
        <xdr:cNvSpPr/>
      </xdr:nvSpPr>
      <xdr:spPr>
        <a:xfrm>
          <a:off x="15030801" y="266583"/>
          <a:ext cx="1561514" cy="51905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U" sz="1400" b="1"/>
            <a:t>KMART</a:t>
          </a:r>
          <a:r>
            <a:rPr lang="en-AU" sz="1400" b="1" baseline="0"/>
            <a:t> </a:t>
          </a:r>
          <a:r>
            <a:rPr lang="en-AU" sz="1400" b="1"/>
            <a:t>ONLINE</a:t>
          </a:r>
        </a:p>
      </xdr:txBody>
    </xdr:sp>
    <xdr:clientData/>
  </xdr:twoCellAnchor>
  <xdr:twoCellAnchor>
    <xdr:from>
      <xdr:col>24</xdr:col>
      <xdr:colOff>590784</xdr:colOff>
      <xdr:row>0</xdr:row>
      <xdr:rowOff>258703</xdr:rowOff>
    </xdr:from>
    <xdr:to>
      <xdr:col>27</xdr:col>
      <xdr:colOff>223425</xdr:colOff>
      <xdr:row>0</xdr:row>
      <xdr:rowOff>500238</xdr:rowOff>
    </xdr:to>
    <xdr:sp macro="" textlink="">
      <xdr:nvSpPr>
        <xdr:cNvPr id="6" name="Rectangle 5">
          <a:extLst>
            <a:ext uri="{FF2B5EF4-FFF2-40B4-BE49-F238E27FC236}">
              <a16:creationId xmlns:a16="http://schemas.microsoft.com/office/drawing/2014/main" id="{CD1498CF-F986-4465-84D1-B67E894FF692}"/>
            </a:ext>
          </a:extLst>
        </xdr:cNvPr>
        <xdr:cNvSpPr/>
      </xdr:nvSpPr>
      <xdr:spPr>
        <a:xfrm>
          <a:off x="16959673" y="258703"/>
          <a:ext cx="1678752" cy="24153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U" sz="1400" b="1"/>
            <a:t>KMART STORE</a:t>
          </a:r>
        </a:p>
      </xdr:txBody>
    </xdr:sp>
    <xdr:clientData/>
  </xdr:twoCellAnchor>
  <xdr:twoCellAnchor>
    <xdr:from>
      <xdr:col>2</xdr:col>
      <xdr:colOff>623242</xdr:colOff>
      <xdr:row>2</xdr:row>
      <xdr:rowOff>95286</xdr:rowOff>
    </xdr:from>
    <xdr:to>
      <xdr:col>7</xdr:col>
      <xdr:colOff>382943</xdr:colOff>
      <xdr:row>7</xdr:row>
      <xdr:rowOff>95286</xdr:rowOff>
    </xdr:to>
    <xdr:sp macro="" textlink="">
      <xdr:nvSpPr>
        <xdr:cNvPr id="8" name="Rectangle: Rounded Corners 7">
          <a:extLst>
            <a:ext uri="{FF2B5EF4-FFF2-40B4-BE49-F238E27FC236}">
              <a16:creationId xmlns:a16="http://schemas.microsoft.com/office/drawing/2014/main" id="{F3D45D91-5263-BEF1-DE7C-21CB50E51542}"/>
            </a:ext>
          </a:extLst>
        </xdr:cNvPr>
        <xdr:cNvSpPr/>
      </xdr:nvSpPr>
      <xdr:spPr>
        <a:xfrm>
          <a:off x="1987316" y="847879"/>
          <a:ext cx="3169886" cy="881944"/>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3</xdr:col>
      <xdr:colOff>88021</xdr:colOff>
      <xdr:row>2</xdr:row>
      <xdr:rowOff>39255</xdr:rowOff>
    </xdr:from>
    <xdr:to>
      <xdr:col>4</xdr:col>
      <xdr:colOff>316061</xdr:colOff>
      <xdr:row>7</xdr:row>
      <xdr:rowOff>43177</xdr:rowOff>
    </xdr:to>
    <xdr:pic>
      <xdr:nvPicPr>
        <xdr:cNvPr id="10" name="Graphic 9" descr="Money with solid fill">
          <a:extLst>
            <a:ext uri="{FF2B5EF4-FFF2-40B4-BE49-F238E27FC236}">
              <a16:creationId xmlns:a16="http://schemas.microsoft.com/office/drawing/2014/main" id="{12E88F71-500C-3F12-207F-CBC22BDA3BE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34132" y="791848"/>
          <a:ext cx="910077" cy="885866"/>
        </a:xfrm>
        <a:prstGeom prst="rect">
          <a:avLst/>
        </a:prstGeom>
      </xdr:spPr>
    </xdr:pic>
    <xdr:clientData/>
  </xdr:twoCellAnchor>
  <xdr:twoCellAnchor>
    <xdr:from>
      <xdr:col>4</xdr:col>
      <xdr:colOff>435958</xdr:colOff>
      <xdr:row>2</xdr:row>
      <xdr:rowOff>152871</xdr:rowOff>
    </xdr:from>
    <xdr:to>
      <xdr:col>7</xdr:col>
      <xdr:colOff>323899</xdr:colOff>
      <xdr:row>5</xdr:row>
      <xdr:rowOff>116555</xdr:rowOff>
    </xdr:to>
    <xdr:sp macro="" textlink="">
      <xdr:nvSpPr>
        <xdr:cNvPr id="11" name="TextBox 10">
          <a:extLst>
            <a:ext uri="{FF2B5EF4-FFF2-40B4-BE49-F238E27FC236}">
              <a16:creationId xmlns:a16="http://schemas.microsoft.com/office/drawing/2014/main" id="{17C02DAC-12C9-2CCA-8796-891F89B36154}"/>
            </a:ext>
          </a:extLst>
        </xdr:cNvPr>
        <xdr:cNvSpPr txBox="1"/>
      </xdr:nvSpPr>
      <xdr:spPr>
        <a:xfrm>
          <a:off x="3164106" y="905464"/>
          <a:ext cx="1934052" cy="49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400" b="1">
              <a:solidFill>
                <a:schemeClr val="bg1"/>
              </a:solidFill>
            </a:rPr>
            <a:t>Total Sales</a:t>
          </a:r>
        </a:p>
      </xdr:txBody>
    </xdr:sp>
    <xdr:clientData/>
  </xdr:twoCellAnchor>
  <xdr:twoCellAnchor>
    <xdr:from>
      <xdr:col>4</xdr:col>
      <xdr:colOff>531763</xdr:colOff>
      <xdr:row>4</xdr:row>
      <xdr:rowOff>144572</xdr:rowOff>
    </xdr:from>
    <xdr:to>
      <xdr:col>7</xdr:col>
      <xdr:colOff>545770</xdr:colOff>
      <xdr:row>6</xdr:row>
      <xdr:rowOff>116557</xdr:rowOff>
    </xdr:to>
    <xdr:sp macro="" textlink="'Total Sales Over time'!G22">
      <xdr:nvSpPr>
        <xdr:cNvPr id="12" name="TextBox 11">
          <a:extLst>
            <a:ext uri="{FF2B5EF4-FFF2-40B4-BE49-F238E27FC236}">
              <a16:creationId xmlns:a16="http://schemas.microsoft.com/office/drawing/2014/main" id="{72557CBB-B42C-D89F-FDB7-B4AA199994BB}"/>
            </a:ext>
          </a:extLst>
        </xdr:cNvPr>
        <xdr:cNvSpPr txBox="1"/>
      </xdr:nvSpPr>
      <xdr:spPr>
        <a:xfrm>
          <a:off x="3259911" y="1249942"/>
          <a:ext cx="2060118" cy="324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513E86-548B-4034-AB49-2584E757D255}" type="TxLink">
            <a:rPr lang="en-US" sz="2000" b="1" i="0" u="none" strike="noStrike">
              <a:solidFill>
                <a:schemeClr val="bg1"/>
              </a:solidFill>
              <a:latin typeface="Cambria"/>
              <a:ea typeface="Cambria"/>
            </a:rPr>
            <a:t>$3,186,258</a:t>
          </a:fld>
          <a:endParaRPr lang="en-AU" sz="2000" b="1">
            <a:solidFill>
              <a:schemeClr val="bg1"/>
            </a:solidFill>
          </a:endParaRPr>
        </a:p>
      </xdr:txBody>
    </xdr:sp>
    <xdr:clientData/>
  </xdr:twoCellAnchor>
  <xdr:twoCellAnchor>
    <xdr:from>
      <xdr:col>7</xdr:col>
      <xdr:colOff>565466</xdr:colOff>
      <xdr:row>2</xdr:row>
      <xdr:rowOff>94073</xdr:rowOff>
    </xdr:from>
    <xdr:to>
      <xdr:col>12</xdr:col>
      <xdr:colOff>214734</xdr:colOff>
      <xdr:row>7</xdr:row>
      <xdr:rowOff>97141</xdr:rowOff>
    </xdr:to>
    <xdr:sp macro="" textlink="">
      <xdr:nvSpPr>
        <xdr:cNvPr id="13" name="Rectangle: Rounded Corners 12">
          <a:extLst>
            <a:ext uri="{FF2B5EF4-FFF2-40B4-BE49-F238E27FC236}">
              <a16:creationId xmlns:a16="http://schemas.microsoft.com/office/drawing/2014/main" id="{4D16FE02-3832-46B3-83DE-8D4373E7ABDA}"/>
            </a:ext>
          </a:extLst>
        </xdr:cNvPr>
        <xdr:cNvSpPr/>
      </xdr:nvSpPr>
      <xdr:spPr>
        <a:xfrm>
          <a:off x="5339725" y="846666"/>
          <a:ext cx="3059453"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8</xdr:col>
      <xdr:colOff>17385</xdr:colOff>
      <xdr:row>2</xdr:row>
      <xdr:rowOff>143155</xdr:rowOff>
    </xdr:from>
    <xdr:to>
      <xdr:col>9</xdr:col>
      <xdr:colOff>155428</xdr:colOff>
      <xdr:row>7</xdr:row>
      <xdr:rowOff>77201</xdr:rowOff>
    </xdr:to>
    <xdr:pic>
      <xdr:nvPicPr>
        <xdr:cNvPr id="15" name="Graphic 14" descr="Shopping cart with solid fill">
          <a:extLst>
            <a:ext uri="{FF2B5EF4-FFF2-40B4-BE49-F238E27FC236}">
              <a16:creationId xmlns:a16="http://schemas.microsoft.com/office/drawing/2014/main" id="{952EF921-D06F-2197-7799-138B0B238C7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73681" y="895748"/>
          <a:ext cx="820080" cy="815990"/>
        </a:xfrm>
        <a:prstGeom prst="rect">
          <a:avLst/>
        </a:prstGeom>
      </xdr:spPr>
    </xdr:pic>
    <xdr:clientData/>
  </xdr:twoCellAnchor>
  <xdr:twoCellAnchor>
    <xdr:from>
      <xdr:col>9</xdr:col>
      <xdr:colOff>62886</xdr:colOff>
      <xdr:row>2</xdr:row>
      <xdr:rowOff>161051</xdr:rowOff>
    </xdr:from>
    <xdr:to>
      <xdr:col>12</xdr:col>
      <xdr:colOff>413620</xdr:colOff>
      <xdr:row>5</xdr:row>
      <xdr:rowOff>105834</xdr:rowOff>
    </xdr:to>
    <xdr:sp macro="" textlink="">
      <xdr:nvSpPr>
        <xdr:cNvPr id="19" name="TextBox 18">
          <a:extLst>
            <a:ext uri="{FF2B5EF4-FFF2-40B4-BE49-F238E27FC236}">
              <a16:creationId xmlns:a16="http://schemas.microsoft.com/office/drawing/2014/main" id="{EA7E5C71-A2EB-53DF-4021-188ABCF8F7B0}"/>
            </a:ext>
          </a:extLst>
        </xdr:cNvPr>
        <xdr:cNvSpPr txBox="1"/>
      </xdr:nvSpPr>
      <xdr:spPr>
        <a:xfrm>
          <a:off x="6201219" y="913644"/>
          <a:ext cx="2396845" cy="473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Avg Sales</a:t>
          </a:r>
          <a:r>
            <a:rPr lang="en-AU" sz="1400" b="1" baseline="0">
              <a:solidFill>
                <a:schemeClr val="bg1"/>
              </a:solidFill>
            </a:rPr>
            <a:t> per transaction</a:t>
          </a:r>
          <a:endParaRPr lang="en-AU" sz="1400" b="1">
            <a:solidFill>
              <a:schemeClr val="bg1"/>
            </a:solidFill>
          </a:endParaRPr>
        </a:p>
      </xdr:txBody>
    </xdr:sp>
    <xdr:clientData/>
  </xdr:twoCellAnchor>
  <xdr:twoCellAnchor>
    <xdr:from>
      <xdr:col>8</xdr:col>
      <xdr:colOff>645737</xdr:colOff>
      <xdr:row>4</xdr:row>
      <xdr:rowOff>117593</xdr:rowOff>
    </xdr:from>
    <xdr:to>
      <xdr:col>11</xdr:col>
      <xdr:colOff>659744</xdr:colOff>
      <xdr:row>7</xdr:row>
      <xdr:rowOff>120660</xdr:rowOff>
    </xdr:to>
    <xdr:sp macro="" textlink="'Average Sales Over Time'!H23">
      <xdr:nvSpPr>
        <xdr:cNvPr id="20" name="TextBox 19">
          <a:extLst>
            <a:ext uri="{FF2B5EF4-FFF2-40B4-BE49-F238E27FC236}">
              <a16:creationId xmlns:a16="http://schemas.microsoft.com/office/drawing/2014/main" id="{0D5B088F-B0EB-4E29-A05A-4B1216132E3E}"/>
            </a:ext>
          </a:extLst>
        </xdr:cNvPr>
        <xdr:cNvSpPr txBox="1"/>
      </xdr:nvSpPr>
      <xdr:spPr>
        <a:xfrm>
          <a:off x="6102033" y="1222963"/>
          <a:ext cx="2060118" cy="532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7247BA-197F-4B5F-8538-4EF14D25C34B}" type="TxLink">
            <a:rPr lang="en-US" sz="1600" b="1" i="0" u="none" strike="noStrike">
              <a:solidFill>
                <a:schemeClr val="bg1"/>
              </a:solidFill>
              <a:latin typeface="Cambria"/>
              <a:ea typeface="Cambria"/>
            </a:rPr>
            <a:pPr algn="ctr"/>
            <a:t>$707</a:t>
          </a:fld>
          <a:endParaRPr lang="en-AU" sz="1600" b="1">
            <a:solidFill>
              <a:schemeClr val="bg1"/>
            </a:solidFill>
          </a:endParaRPr>
        </a:p>
      </xdr:txBody>
    </xdr:sp>
    <xdr:clientData/>
  </xdr:twoCellAnchor>
  <xdr:twoCellAnchor>
    <xdr:from>
      <xdr:col>12</xdr:col>
      <xdr:colOff>411575</xdr:colOff>
      <xdr:row>2</xdr:row>
      <xdr:rowOff>82314</xdr:rowOff>
    </xdr:from>
    <xdr:to>
      <xdr:col>17</xdr:col>
      <xdr:colOff>171274</xdr:colOff>
      <xdr:row>7</xdr:row>
      <xdr:rowOff>85382</xdr:rowOff>
    </xdr:to>
    <xdr:sp macro="" textlink="">
      <xdr:nvSpPr>
        <xdr:cNvPr id="21" name="Rectangle: Rounded Corners 20">
          <a:extLst>
            <a:ext uri="{FF2B5EF4-FFF2-40B4-BE49-F238E27FC236}">
              <a16:creationId xmlns:a16="http://schemas.microsoft.com/office/drawing/2014/main" id="{B66CEB1E-9119-4B55-989C-457664E90CB3}"/>
            </a:ext>
          </a:extLst>
        </xdr:cNvPr>
        <xdr:cNvSpPr/>
      </xdr:nvSpPr>
      <xdr:spPr>
        <a:xfrm>
          <a:off x="8596019" y="834907"/>
          <a:ext cx="3169885"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12</xdr:col>
      <xdr:colOff>453500</xdr:colOff>
      <xdr:row>2</xdr:row>
      <xdr:rowOff>70556</xdr:rowOff>
    </xdr:from>
    <xdr:to>
      <xdr:col>13</xdr:col>
      <xdr:colOff>677682</xdr:colOff>
      <xdr:row>7</xdr:row>
      <xdr:rowOff>87674</xdr:rowOff>
    </xdr:to>
    <xdr:pic>
      <xdr:nvPicPr>
        <xdr:cNvPr id="23" name="Graphic 22" descr="Store with solid fill">
          <a:extLst>
            <a:ext uri="{FF2B5EF4-FFF2-40B4-BE49-F238E27FC236}">
              <a16:creationId xmlns:a16="http://schemas.microsoft.com/office/drawing/2014/main" id="{2AC66331-80E9-1A8F-925C-7B16738DE8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37944" y="823149"/>
          <a:ext cx="906219" cy="899062"/>
        </a:xfrm>
        <a:prstGeom prst="rect">
          <a:avLst/>
        </a:prstGeom>
      </xdr:spPr>
    </xdr:pic>
    <xdr:clientData/>
  </xdr:twoCellAnchor>
  <xdr:twoCellAnchor>
    <xdr:from>
      <xdr:col>14</xdr:col>
      <xdr:colOff>255124</xdr:colOff>
      <xdr:row>3</xdr:row>
      <xdr:rowOff>12270</xdr:rowOff>
    </xdr:from>
    <xdr:to>
      <xdr:col>17</xdr:col>
      <xdr:colOff>61864</xdr:colOff>
      <xdr:row>5</xdr:row>
      <xdr:rowOff>53683</xdr:rowOff>
    </xdr:to>
    <xdr:sp macro="" textlink="">
      <xdr:nvSpPr>
        <xdr:cNvPr id="27" name="TextBox 26">
          <a:extLst>
            <a:ext uri="{FF2B5EF4-FFF2-40B4-BE49-F238E27FC236}">
              <a16:creationId xmlns:a16="http://schemas.microsoft.com/office/drawing/2014/main" id="{C54054B0-B62D-6839-D084-B79FE97CFF2C}"/>
            </a:ext>
          </a:extLst>
        </xdr:cNvPr>
        <xdr:cNvSpPr txBox="1"/>
      </xdr:nvSpPr>
      <xdr:spPr>
        <a:xfrm>
          <a:off x="9803643" y="941251"/>
          <a:ext cx="1852851" cy="394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solidFill>
                <a:schemeClr val="bg1"/>
              </a:solidFill>
            </a:rPr>
            <a:t>Top Suburb</a:t>
          </a:r>
        </a:p>
      </xdr:txBody>
    </xdr:sp>
    <xdr:clientData/>
  </xdr:twoCellAnchor>
  <xdr:twoCellAnchor>
    <xdr:from>
      <xdr:col>14</xdr:col>
      <xdr:colOff>342040</xdr:colOff>
      <xdr:row>4</xdr:row>
      <xdr:rowOff>141111</xdr:rowOff>
    </xdr:from>
    <xdr:to>
      <xdr:col>16</xdr:col>
      <xdr:colOff>383453</xdr:colOff>
      <xdr:row>6</xdr:row>
      <xdr:rowOff>137532</xdr:rowOff>
    </xdr:to>
    <xdr:sp macro="" textlink="'Sales By Suburb'!E22">
      <xdr:nvSpPr>
        <xdr:cNvPr id="29" name="TextBox 28">
          <a:extLst>
            <a:ext uri="{FF2B5EF4-FFF2-40B4-BE49-F238E27FC236}">
              <a16:creationId xmlns:a16="http://schemas.microsoft.com/office/drawing/2014/main" id="{456D677D-68B6-85F4-7E17-CA8EB7D1CB89}"/>
            </a:ext>
          </a:extLst>
        </xdr:cNvPr>
        <xdr:cNvSpPr txBox="1"/>
      </xdr:nvSpPr>
      <xdr:spPr>
        <a:xfrm>
          <a:off x="9890559" y="1246481"/>
          <a:ext cx="1405487" cy="349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F80268-5E7D-4B1A-B7C6-2E065CE16CCA}" type="TxLink">
            <a:rPr lang="en-US" sz="2000" b="1" i="0" u="none" strike="noStrike">
              <a:solidFill>
                <a:schemeClr val="bg1"/>
              </a:solidFill>
              <a:latin typeface="Cambria"/>
              <a:ea typeface="Cambria"/>
            </a:rPr>
            <a:t>Frankston</a:t>
          </a:fld>
          <a:endParaRPr lang="en-US" sz="2000" b="1" i="0" u="none" strike="noStrike">
            <a:solidFill>
              <a:schemeClr val="bg1"/>
            </a:solidFill>
            <a:latin typeface="Cambria"/>
            <a:ea typeface="Cambria"/>
          </a:endParaRPr>
        </a:p>
      </xdr:txBody>
    </xdr:sp>
    <xdr:clientData/>
  </xdr:twoCellAnchor>
  <xdr:twoCellAnchor>
    <xdr:from>
      <xdr:col>17</xdr:col>
      <xdr:colOff>407484</xdr:colOff>
      <xdr:row>2</xdr:row>
      <xdr:rowOff>58795</xdr:rowOff>
    </xdr:from>
    <xdr:to>
      <xdr:col>22</xdr:col>
      <xdr:colOff>159004</xdr:colOff>
      <xdr:row>7</xdr:row>
      <xdr:rowOff>61863</xdr:rowOff>
    </xdr:to>
    <xdr:sp macro="" textlink="">
      <xdr:nvSpPr>
        <xdr:cNvPr id="30" name="Rectangle: Rounded Corners 29">
          <a:extLst>
            <a:ext uri="{FF2B5EF4-FFF2-40B4-BE49-F238E27FC236}">
              <a16:creationId xmlns:a16="http://schemas.microsoft.com/office/drawing/2014/main" id="{A1D4B311-6F69-4533-896A-AC88380CDC65}"/>
            </a:ext>
          </a:extLst>
        </xdr:cNvPr>
        <xdr:cNvSpPr/>
      </xdr:nvSpPr>
      <xdr:spPr>
        <a:xfrm>
          <a:off x="12002114" y="811388"/>
          <a:ext cx="3161705"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17</xdr:col>
      <xdr:colOff>631422</xdr:colOff>
      <xdr:row>2</xdr:row>
      <xdr:rowOff>86404</xdr:rowOff>
    </xdr:from>
    <xdr:to>
      <xdr:col>18</xdr:col>
      <xdr:colOff>767334</xdr:colOff>
      <xdr:row>7</xdr:row>
      <xdr:rowOff>103522</xdr:rowOff>
    </xdr:to>
    <xdr:pic>
      <xdr:nvPicPr>
        <xdr:cNvPr id="32" name="Graphic 31" descr="Users with solid fill">
          <a:extLst>
            <a:ext uri="{FF2B5EF4-FFF2-40B4-BE49-F238E27FC236}">
              <a16:creationId xmlns:a16="http://schemas.microsoft.com/office/drawing/2014/main" id="{237DEDD6-9960-AECB-5783-3100C0CA82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226052" y="838997"/>
          <a:ext cx="906219" cy="899062"/>
        </a:xfrm>
        <a:prstGeom prst="rect">
          <a:avLst/>
        </a:prstGeom>
      </xdr:spPr>
    </xdr:pic>
    <xdr:clientData/>
  </xdr:twoCellAnchor>
  <xdr:twoCellAnchor>
    <xdr:from>
      <xdr:col>19</xdr:col>
      <xdr:colOff>404928</xdr:colOff>
      <xdr:row>2</xdr:row>
      <xdr:rowOff>149802</xdr:rowOff>
    </xdr:from>
    <xdr:to>
      <xdr:col>21</xdr:col>
      <xdr:colOff>590008</xdr:colOff>
      <xdr:row>4</xdr:row>
      <xdr:rowOff>135998</xdr:rowOff>
    </xdr:to>
    <xdr:sp macro="" textlink="">
      <xdr:nvSpPr>
        <xdr:cNvPr id="34" name="TextBox 33">
          <a:extLst>
            <a:ext uri="{FF2B5EF4-FFF2-40B4-BE49-F238E27FC236}">
              <a16:creationId xmlns:a16="http://schemas.microsoft.com/office/drawing/2014/main" id="{F3C679FC-FA5A-5F49-54CA-FFD95595753F}"/>
            </a:ext>
          </a:extLst>
        </xdr:cNvPr>
        <xdr:cNvSpPr txBox="1"/>
      </xdr:nvSpPr>
      <xdr:spPr>
        <a:xfrm>
          <a:off x="13363632" y="902395"/>
          <a:ext cx="1549154" cy="338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solidFill>
                <a:schemeClr val="bg1"/>
              </a:solidFill>
            </a:rPr>
            <a:t>Top</a:t>
          </a:r>
          <a:r>
            <a:rPr lang="en-AU" sz="2000" b="1" baseline="0">
              <a:solidFill>
                <a:schemeClr val="bg1"/>
              </a:solidFill>
            </a:rPr>
            <a:t> Buyer</a:t>
          </a:r>
          <a:endParaRPr lang="en-AU" sz="2000" b="1">
            <a:solidFill>
              <a:schemeClr val="bg1"/>
            </a:solidFill>
          </a:endParaRPr>
        </a:p>
      </xdr:txBody>
    </xdr:sp>
    <xdr:clientData/>
  </xdr:twoCellAnchor>
  <xdr:twoCellAnchor>
    <xdr:from>
      <xdr:col>19</xdr:col>
      <xdr:colOff>447876</xdr:colOff>
      <xdr:row>4</xdr:row>
      <xdr:rowOff>141624</xdr:rowOff>
    </xdr:from>
    <xdr:to>
      <xdr:col>22</xdr:col>
      <xdr:colOff>171789</xdr:colOff>
      <xdr:row>6</xdr:row>
      <xdr:rowOff>155429</xdr:rowOff>
    </xdr:to>
    <xdr:sp macro="" textlink="'Sales By Buyers'!G24">
      <xdr:nvSpPr>
        <xdr:cNvPr id="35" name="TextBox 34">
          <a:extLst>
            <a:ext uri="{FF2B5EF4-FFF2-40B4-BE49-F238E27FC236}">
              <a16:creationId xmlns:a16="http://schemas.microsoft.com/office/drawing/2014/main" id="{CD304B69-4175-6478-A860-933E3A8F7B1B}"/>
            </a:ext>
          </a:extLst>
        </xdr:cNvPr>
        <xdr:cNvSpPr txBox="1"/>
      </xdr:nvSpPr>
      <xdr:spPr>
        <a:xfrm>
          <a:off x="13406580" y="1246994"/>
          <a:ext cx="1770024" cy="366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BE97F4-78A3-4A94-B763-E6802ED24159}" type="TxLink">
            <a:rPr lang="en-US" sz="1600" b="1" i="0" u="none" strike="noStrike">
              <a:solidFill>
                <a:schemeClr val="bg1"/>
              </a:solidFill>
              <a:latin typeface="Cambria"/>
              <a:ea typeface="Cambria"/>
            </a:rPr>
            <a:t>Bruce Curran</a:t>
          </a:fld>
          <a:endParaRPr lang="en-AU" sz="1600" b="1">
            <a:solidFill>
              <a:schemeClr val="bg1"/>
            </a:solidFill>
          </a:endParaRPr>
        </a:p>
      </xdr:txBody>
    </xdr:sp>
    <xdr:clientData/>
  </xdr:twoCellAnchor>
  <xdr:twoCellAnchor>
    <xdr:from>
      <xdr:col>22</xdr:col>
      <xdr:colOff>388055</xdr:colOff>
      <xdr:row>2</xdr:row>
      <xdr:rowOff>35277</xdr:rowOff>
    </xdr:from>
    <xdr:to>
      <xdr:col>27</xdr:col>
      <xdr:colOff>147755</xdr:colOff>
      <xdr:row>7</xdr:row>
      <xdr:rowOff>38345</xdr:rowOff>
    </xdr:to>
    <xdr:sp macro="" textlink="">
      <xdr:nvSpPr>
        <xdr:cNvPr id="36" name="Rectangle: Rounded Corners 35">
          <a:extLst>
            <a:ext uri="{FF2B5EF4-FFF2-40B4-BE49-F238E27FC236}">
              <a16:creationId xmlns:a16="http://schemas.microsoft.com/office/drawing/2014/main" id="{F811EF8C-9780-4F09-91E9-040FA64C0808}"/>
            </a:ext>
          </a:extLst>
        </xdr:cNvPr>
        <xdr:cNvSpPr/>
      </xdr:nvSpPr>
      <xdr:spPr>
        <a:xfrm>
          <a:off x="15392870" y="787870"/>
          <a:ext cx="3169885" cy="885012"/>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AU" sz="1100"/>
        </a:p>
      </xdr:txBody>
    </xdr:sp>
    <xdr:clientData/>
  </xdr:twoCellAnchor>
  <xdr:twoCellAnchor editAs="oneCell">
    <xdr:from>
      <xdr:col>22</xdr:col>
      <xdr:colOff>505648</xdr:colOff>
      <xdr:row>2</xdr:row>
      <xdr:rowOff>47036</xdr:rowOff>
    </xdr:from>
    <xdr:to>
      <xdr:col>24</xdr:col>
      <xdr:colOff>49456</xdr:colOff>
      <xdr:row>7</xdr:row>
      <xdr:rowOff>50590</xdr:rowOff>
    </xdr:to>
    <xdr:pic>
      <xdr:nvPicPr>
        <xdr:cNvPr id="40" name="Graphic 39" descr="Office worker male with solid fill">
          <a:extLst>
            <a:ext uri="{FF2B5EF4-FFF2-40B4-BE49-F238E27FC236}">
              <a16:creationId xmlns:a16="http://schemas.microsoft.com/office/drawing/2014/main" id="{AEC0996D-C64C-DAA8-2B88-7D4F864D7D6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510463" y="799629"/>
          <a:ext cx="907883" cy="885498"/>
        </a:xfrm>
        <a:prstGeom prst="rect">
          <a:avLst/>
        </a:prstGeom>
      </xdr:spPr>
    </xdr:pic>
    <xdr:clientData/>
  </xdr:twoCellAnchor>
  <xdr:twoCellAnchor>
    <xdr:from>
      <xdr:col>24</xdr:col>
      <xdr:colOff>132895</xdr:colOff>
      <xdr:row>2</xdr:row>
      <xdr:rowOff>79197</xdr:rowOff>
    </xdr:from>
    <xdr:to>
      <xdr:col>27</xdr:col>
      <xdr:colOff>132894</xdr:colOff>
      <xdr:row>4</xdr:row>
      <xdr:rowOff>33294</xdr:rowOff>
    </xdr:to>
    <xdr:sp macro="" textlink="">
      <xdr:nvSpPr>
        <xdr:cNvPr id="41" name="TextBox 40">
          <a:extLst>
            <a:ext uri="{FF2B5EF4-FFF2-40B4-BE49-F238E27FC236}">
              <a16:creationId xmlns:a16="http://schemas.microsoft.com/office/drawing/2014/main" id="{B5594649-A335-BB41-84B4-A7DCD5C86910}"/>
            </a:ext>
          </a:extLst>
        </xdr:cNvPr>
        <xdr:cNvSpPr txBox="1"/>
      </xdr:nvSpPr>
      <xdr:spPr>
        <a:xfrm>
          <a:off x="16501784" y="831790"/>
          <a:ext cx="2046110" cy="306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solidFill>
                <a:schemeClr val="bg1"/>
              </a:solidFill>
            </a:rPr>
            <a:t>Top Manager</a:t>
          </a:r>
        </a:p>
      </xdr:txBody>
    </xdr:sp>
    <xdr:clientData/>
  </xdr:twoCellAnchor>
  <xdr:twoCellAnchor>
    <xdr:from>
      <xdr:col>24</xdr:col>
      <xdr:colOff>302482</xdr:colOff>
      <xdr:row>4</xdr:row>
      <xdr:rowOff>78631</xdr:rowOff>
    </xdr:from>
    <xdr:to>
      <xdr:col>26</xdr:col>
      <xdr:colOff>371337</xdr:colOff>
      <xdr:row>6</xdr:row>
      <xdr:rowOff>9775</xdr:rowOff>
    </xdr:to>
    <xdr:sp macro="" textlink="'Sales By Manager'!G26">
      <xdr:nvSpPr>
        <xdr:cNvPr id="42" name="TextBox 41">
          <a:extLst>
            <a:ext uri="{FF2B5EF4-FFF2-40B4-BE49-F238E27FC236}">
              <a16:creationId xmlns:a16="http://schemas.microsoft.com/office/drawing/2014/main" id="{A885C961-FF98-E2E7-1EE0-939CC366273B}"/>
            </a:ext>
          </a:extLst>
        </xdr:cNvPr>
        <xdr:cNvSpPr txBox="1"/>
      </xdr:nvSpPr>
      <xdr:spPr>
        <a:xfrm>
          <a:off x="16671371" y="1184001"/>
          <a:ext cx="1432929" cy="28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CD6170-64DC-40E4-B199-35E12C80FB53}" type="TxLink">
            <a:rPr lang="en-US" sz="1600" b="1" i="0" u="none" strike="noStrike">
              <a:solidFill>
                <a:schemeClr val="bg1"/>
              </a:solidFill>
              <a:latin typeface="Cambria"/>
              <a:ea typeface="Cambria"/>
            </a:rPr>
            <a:t>Rachael Long</a:t>
          </a:fld>
          <a:endParaRPr lang="en-AU" sz="1600" b="1">
            <a:solidFill>
              <a:schemeClr val="bg1"/>
            </a:solidFill>
          </a:endParaRPr>
        </a:p>
      </xdr:txBody>
    </xdr:sp>
    <xdr:clientData/>
  </xdr:twoCellAnchor>
  <xdr:twoCellAnchor>
    <xdr:from>
      <xdr:col>2</xdr:col>
      <xdr:colOff>670279</xdr:colOff>
      <xdr:row>7</xdr:row>
      <xdr:rowOff>144684</xdr:rowOff>
    </xdr:from>
    <xdr:to>
      <xdr:col>9</xdr:col>
      <xdr:colOff>317501</xdr:colOff>
      <xdr:row>27</xdr:row>
      <xdr:rowOff>70556</xdr:rowOff>
    </xdr:to>
    <xdr:graphicFrame macro="">
      <xdr:nvGraphicFramePr>
        <xdr:cNvPr id="43" name="Chart 42">
          <a:extLst>
            <a:ext uri="{FF2B5EF4-FFF2-40B4-BE49-F238E27FC236}">
              <a16:creationId xmlns:a16="http://schemas.microsoft.com/office/drawing/2014/main" id="{014CDFF1-5D9D-43B9-8EBF-F6D642691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670278</xdr:colOff>
      <xdr:row>27</xdr:row>
      <xdr:rowOff>108513</xdr:rowOff>
    </xdr:from>
    <xdr:to>
      <xdr:col>9</xdr:col>
      <xdr:colOff>309254</xdr:colOff>
      <xdr:row>46</xdr:row>
      <xdr:rowOff>48227</xdr:rowOff>
    </xdr:to>
    <xdr:graphicFrame macro="">
      <xdr:nvGraphicFramePr>
        <xdr:cNvPr id="44" name="Chart 43">
          <a:extLst>
            <a:ext uri="{FF2B5EF4-FFF2-40B4-BE49-F238E27FC236}">
              <a16:creationId xmlns:a16="http://schemas.microsoft.com/office/drawing/2014/main" id="{1C03D430-0413-4E3F-BCA8-2D0E4F8C2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358913</xdr:colOff>
      <xdr:row>7</xdr:row>
      <xdr:rowOff>132627</xdr:rowOff>
    </xdr:from>
    <xdr:to>
      <xdr:col>15</xdr:col>
      <xdr:colOff>643247</xdr:colOff>
      <xdr:row>27</xdr:row>
      <xdr:rowOff>86591</xdr:rowOff>
    </xdr:to>
    <xdr:graphicFrame macro="">
      <xdr:nvGraphicFramePr>
        <xdr:cNvPr id="45" name="Chart 44">
          <a:extLst>
            <a:ext uri="{FF2B5EF4-FFF2-40B4-BE49-F238E27FC236}">
              <a16:creationId xmlns:a16="http://schemas.microsoft.com/office/drawing/2014/main" id="{B2A20082-F353-4B65-BBD6-56D92B6B7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345108</xdr:colOff>
      <xdr:row>27</xdr:row>
      <xdr:rowOff>111331</xdr:rowOff>
    </xdr:from>
    <xdr:to>
      <xdr:col>15</xdr:col>
      <xdr:colOff>655617</xdr:colOff>
      <xdr:row>46</xdr:row>
      <xdr:rowOff>41412</xdr:rowOff>
    </xdr:to>
    <xdr:graphicFrame macro="">
      <xdr:nvGraphicFramePr>
        <xdr:cNvPr id="46" name="Chart 45">
          <a:extLst>
            <a:ext uri="{FF2B5EF4-FFF2-40B4-BE49-F238E27FC236}">
              <a16:creationId xmlns:a16="http://schemas.microsoft.com/office/drawing/2014/main" id="{84C445F5-0DBD-4E9A-B2F9-3ADC0AE46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667988</xdr:colOff>
      <xdr:row>7</xdr:row>
      <xdr:rowOff>132626</xdr:rowOff>
    </xdr:from>
    <xdr:to>
      <xdr:col>21</xdr:col>
      <xdr:colOff>197923</xdr:colOff>
      <xdr:row>23</xdr:row>
      <xdr:rowOff>0</xdr:rowOff>
    </xdr:to>
    <xdr:graphicFrame macro="">
      <xdr:nvGraphicFramePr>
        <xdr:cNvPr id="47" name="Chart 46">
          <a:extLst>
            <a:ext uri="{FF2B5EF4-FFF2-40B4-BE49-F238E27FC236}">
              <a16:creationId xmlns:a16="http://schemas.microsoft.com/office/drawing/2014/main" id="{AE27CDDB-C125-48FE-B6FD-195121E8A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12370</xdr:colOff>
      <xdr:row>33</xdr:row>
      <xdr:rowOff>24741</xdr:rowOff>
    </xdr:from>
    <xdr:to>
      <xdr:col>21</xdr:col>
      <xdr:colOff>185552</xdr:colOff>
      <xdr:row>46</xdr:row>
      <xdr:rowOff>27610</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0CB048D8-98F8-49AC-A624-16EFF27466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898084" y="6568540"/>
              <a:ext cx="4255325" cy="2415044"/>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220870</xdr:colOff>
      <xdr:row>7</xdr:row>
      <xdr:rowOff>120569</xdr:rowOff>
    </xdr:from>
    <xdr:to>
      <xdr:col>27</xdr:col>
      <xdr:colOff>179456</xdr:colOff>
      <xdr:row>27</xdr:row>
      <xdr:rowOff>56652</xdr:rowOff>
    </xdr:to>
    <xdr:graphicFrame macro="">
      <xdr:nvGraphicFramePr>
        <xdr:cNvPr id="49" name="Chart 48">
          <a:extLst>
            <a:ext uri="{FF2B5EF4-FFF2-40B4-BE49-F238E27FC236}">
              <a16:creationId xmlns:a16="http://schemas.microsoft.com/office/drawing/2014/main" id="{5821EA72-2E6B-4425-8317-31CB40E6E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220870</xdr:colOff>
      <xdr:row>27</xdr:row>
      <xdr:rowOff>93382</xdr:rowOff>
    </xdr:from>
    <xdr:to>
      <xdr:col>27</xdr:col>
      <xdr:colOff>193260</xdr:colOff>
      <xdr:row>46</xdr:row>
      <xdr:rowOff>13804</xdr:rowOff>
    </xdr:to>
    <xdr:graphicFrame macro="">
      <xdr:nvGraphicFramePr>
        <xdr:cNvPr id="50" name="Chart 49">
          <a:extLst>
            <a:ext uri="{FF2B5EF4-FFF2-40B4-BE49-F238E27FC236}">
              <a16:creationId xmlns:a16="http://schemas.microsoft.com/office/drawing/2014/main" id="{C530A1D0-0FED-483D-82AC-1811AA4CC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0</xdr:colOff>
      <xdr:row>7</xdr:row>
      <xdr:rowOff>143839</xdr:rowOff>
    </xdr:from>
    <xdr:to>
      <xdr:col>2</xdr:col>
      <xdr:colOff>614905</xdr:colOff>
      <xdr:row>13</xdr:row>
      <xdr:rowOff>24114</xdr:rowOff>
    </xdr:to>
    <mc:AlternateContent xmlns:mc="http://schemas.openxmlformats.org/markup-compatibility/2006">
      <mc:Choice xmlns:a14="http://schemas.microsoft.com/office/drawing/2010/main" Requires="a14">
        <xdr:graphicFrame macro="">
          <xdr:nvGraphicFramePr>
            <xdr:cNvPr id="51" name="Type">
              <a:extLst>
                <a:ext uri="{FF2B5EF4-FFF2-40B4-BE49-F238E27FC236}">
                  <a16:creationId xmlns:a16="http://schemas.microsoft.com/office/drawing/2014/main" id="{AB38E7E7-ABFF-6B10-E2FE-198EE8F775EF}"/>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0" y="1786556"/>
              <a:ext cx="1995340" cy="95701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60285</xdr:rowOff>
    </xdr:from>
    <xdr:to>
      <xdr:col>2</xdr:col>
      <xdr:colOff>614905</xdr:colOff>
      <xdr:row>20</xdr:row>
      <xdr:rowOff>1</xdr:rowOff>
    </xdr:to>
    <mc:AlternateContent xmlns:mc="http://schemas.openxmlformats.org/markup-compatibility/2006">
      <mc:Choice xmlns:a14="http://schemas.microsoft.com/office/drawing/2010/main" Requires="a14">
        <xdr:graphicFrame macro="">
          <xdr:nvGraphicFramePr>
            <xdr:cNvPr id="52" name="Financial Year">
              <a:extLst>
                <a:ext uri="{FF2B5EF4-FFF2-40B4-BE49-F238E27FC236}">
                  <a16:creationId xmlns:a16="http://schemas.microsoft.com/office/drawing/2014/main" id="{5D3CC668-103C-F515-61A8-478FAF40D91E}"/>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dr:sp macro="" textlink="">
          <xdr:nvSpPr>
            <xdr:cNvPr id="0" name=""/>
            <xdr:cNvSpPr>
              <a:spLocks noTextEdit="1"/>
            </xdr:cNvSpPr>
          </xdr:nvSpPr>
          <xdr:spPr>
            <a:xfrm>
              <a:off x="0" y="2779742"/>
              <a:ext cx="1995340" cy="119591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47868</xdr:rowOff>
    </xdr:from>
    <xdr:to>
      <xdr:col>2</xdr:col>
      <xdr:colOff>639018</xdr:colOff>
      <xdr:row>32</xdr:row>
      <xdr:rowOff>96457</xdr:rowOff>
    </xdr:to>
    <mc:AlternateContent xmlns:mc="http://schemas.openxmlformats.org/markup-compatibility/2006">
      <mc:Choice xmlns:a14="http://schemas.microsoft.com/office/drawing/2010/main" Requires="a14">
        <xdr:graphicFrame macro="">
          <xdr:nvGraphicFramePr>
            <xdr:cNvPr id="53" name="State">
              <a:extLst>
                <a:ext uri="{FF2B5EF4-FFF2-40B4-BE49-F238E27FC236}">
                  <a16:creationId xmlns:a16="http://schemas.microsoft.com/office/drawing/2014/main" id="{AE0A21CC-7762-E37F-F36C-6AFCEC1D7FF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4023520"/>
              <a:ext cx="2019453" cy="225728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132627</xdr:rowOff>
    </xdr:from>
    <xdr:to>
      <xdr:col>2</xdr:col>
      <xdr:colOff>614904</xdr:colOff>
      <xdr:row>46</xdr:row>
      <xdr:rowOff>36172</xdr:rowOff>
    </xdr:to>
    <mc:AlternateContent xmlns:mc="http://schemas.openxmlformats.org/markup-compatibility/2006">
      <mc:Choice xmlns:a14="http://schemas.microsoft.com/office/drawing/2010/main" Requires="a14">
        <xdr:graphicFrame macro="">
          <xdr:nvGraphicFramePr>
            <xdr:cNvPr id="54" name="Category">
              <a:extLst>
                <a:ext uri="{FF2B5EF4-FFF2-40B4-BE49-F238E27FC236}">
                  <a16:creationId xmlns:a16="http://schemas.microsoft.com/office/drawing/2014/main" id="{7CEDBDF3-E9EE-4E5D-2855-9D2A3CB76A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6316975"/>
              <a:ext cx="1995339" cy="241593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 Shah" refreshedDate="46115.424671412038" createdVersion="8" refreshedVersion="8" minRefreshableVersion="3" recordCount="4505" xr:uid="{CB043DC5-5838-45DB-9FA6-BDF1AFFE3F5F}">
  <cacheSource type="worksheet">
    <worksheetSource name="Data"/>
  </cacheSource>
  <cacheFields count="17">
    <cacheField name="Date" numFmtId="14">
      <sharedItems containsSemiMixedTypes="0" containsNonDate="0" containsDate="1" containsString="0" minDate="2023-01-01T00:00:00" maxDate="2025-01-01T00:00:00" count="729">
        <d v="2023-07-03T00:00:00"/>
        <d v="2023-12-03T00:00:00"/>
        <d v="2023-05-04T00:00:00"/>
        <d v="2024-05-24T00:00:00"/>
        <d v="2023-09-01T00:00:00"/>
        <d v="2023-10-09T00:00:00"/>
        <d v="2023-02-11T00:00:00"/>
        <d v="2023-10-29T00:00:00"/>
        <d v="2024-01-04T00:00:00"/>
        <d v="2024-05-02T00:00:00"/>
        <d v="2024-01-16T00:00:00"/>
        <d v="2023-10-13T00:00:00"/>
        <d v="2023-11-10T00:00:00"/>
        <d v="2023-10-01T00:00:00"/>
        <d v="2023-11-25T00:00:00"/>
        <d v="2023-12-08T00:00:00"/>
        <d v="2023-01-26T00:00:00"/>
        <d v="2023-10-03T00:00:00"/>
        <d v="2023-10-21T00:00:00"/>
        <d v="2023-07-31T00:00:00"/>
        <d v="2023-08-24T00:00:00"/>
        <d v="2023-05-22T00:00:00"/>
        <d v="2023-06-16T00:00:00"/>
        <d v="2024-11-13T00:00:00"/>
        <d v="2024-05-01T00:00:00"/>
        <d v="2023-03-18T00:00:00"/>
        <d v="2023-05-07T00:00:00"/>
        <d v="2023-07-15T00:00:00"/>
        <d v="2024-11-01T00:00:00"/>
        <d v="2024-04-21T00:00:00"/>
        <d v="2023-01-11T00:00:00"/>
        <d v="2023-02-15T00:00:00"/>
        <d v="2023-10-02T00:00:00"/>
        <d v="2024-08-26T00:00:00"/>
        <d v="2024-12-28T00:00:00"/>
        <d v="2023-10-18T00:00:00"/>
        <d v="2024-08-22T00:00:00"/>
        <d v="2024-12-03T00:00:00"/>
        <d v="2024-03-09T00:00:00"/>
        <d v="2024-05-03T00:00:00"/>
        <d v="2023-11-02T00:00:00"/>
        <d v="2023-02-10T00:00:00"/>
        <d v="2024-05-11T00:00:00"/>
        <d v="2023-06-20T00:00:00"/>
        <d v="2024-01-26T00:00:00"/>
        <d v="2024-02-05T00:00:00"/>
        <d v="2024-10-23T00:00:00"/>
        <d v="2024-09-01T00:00:00"/>
        <d v="2023-08-01T00:00:00"/>
        <d v="2024-10-10T00:00:00"/>
        <d v="2024-02-22T00:00:00"/>
        <d v="2023-10-04T00:00:00"/>
        <d v="2024-10-15T00:00:00"/>
        <d v="2023-12-07T00:00:00"/>
        <d v="2023-08-26T00:00:00"/>
        <d v="2023-10-26T00:00:00"/>
        <d v="2024-12-09T00:00:00"/>
        <d v="2023-09-10T00:00:00"/>
        <d v="2024-07-18T00:00:00"/>
        <d v="2023-12-15T00:00:00"/>
        <d v="2023-11-23T00:00:00"/>
        <d v="2023-06-25T00:00:00"/>
        <d v="2024-06-20T00:00:00"/>
        <d v="2023-03-12T00:00:00"/>
        <d v="2023-01-09T00:00:00"/>
        <d v="2024-07-04T00:00:00"/>
        <d v="2023-02-26T00:00:00"/>
        <d v="2024-10-21T00:00:00"/>
        <d v="2024-08-01T00:00:00"/>
        <d v="2023-08-31T00:00:00"/>
        <d v="2024-06-13T00:00:00"/>
        <d v="2024-04-15T00:00:00"/>
        <d v="2024-10-18T00:00:00"/>
        <d v="2023-04-27T00:00:00"/>
        <d v="2024-10-12T00:00:00"/>
        <d v="2024-11-24T00:00:00"/>
        <d v="2024-10-09T00:00:00"/>
        <d v="2023-01-25T00:00:00"/>
        <d v="2024-03-12T00:00:00"/>
        <d v="2023-09-03T00:00:00"/>
        <d v="2023-05-29T00:00:00"/>
        <d v="2024-03-22T00:00:00"/>
        <d v="2024-08-19T00:00:00"/>
        <d v="2023-01-12T00:00:00"/>
        <d v="2024-10-17T00:00:00"/>
        <d v="2024-11-05T00:00:00"/>
        <d v="2023-03-08T00:00:00"/>
        <d v="2024-02-27T00:00:00"/>
        <d v="2024-06-17T00:00:00"/>
        <d v="2024-05-04T00:00:00"/>
        <d v="2024-10-24T00:00:00"/>
        <d v="2024-03-13T00:00:00"/>
        <d v="2024-01-09T00:00:00"/>
        <d v="2024-11-19T00:00:00"/>
        <d v="2024-03-29T00:00:00"/>
        <d v="2023-02-14T00:00:00"/>
        <d v="2024-01-22T00:00:00"/>
        <d v="2024-01-29T00:00:00"/>
        <d v="2024-07-27T00:00:00"/>
        <d v="2023-10-08T00:00:00"/>
        <d v="2023-09-14T00:00:00"/>
        <d v="2024-11-20T00:00:00"/>
        <d v="2024-01-10T00:00:00"/>
        <d v="2023-03-01T00:00:00"/>
        <d v="2023-11-03T00:00:00"/>
        <d v="2024-03-16T00:00:00"/>
        <d v="2024-01-18T00:00:00"/>
        <d v="2023-05-06T00:00:00"/>
        <d v="2023-03-30T00:00:00"/>
        <d v="2024-02-10T00:00:00"/>
        <d v="2024-08-11T00:00:00"/>
        <d v="2023-08-04T00:00:00"/>
        <d v="2024-05-08T00:00:00"/>
        <d v="2024-10-27T00:00:00"/>
        <d v="2024-02-19T00:00:00"/>
        <d v="2023-11-14T00:00:00"/>
        <d v="2024-10-04T00:00:00"/>
        <d v="2024-08-02T00:00:00"/>
        <d v="2023-04-02T00:00:00"/>
        <d v="2023-12-05T00:00:00"/>
        <d v="2024-12-11T00:00:00"/>
        <d v="2023-09-18T00:00:00"/>
        <d v="2023-04-14T00:00:00"/>
        <d v="2024-10-28T00:00:00"/>
        <d v="2024-12-30T00:00:00"/>
        <d v="2024-10-19T00:00:00"/>
        <d v="2023-12-24T00:00:00"/>
        <d v="2023-01-24T00:00:00"/>
        <d v="2024-07-17T00:00:00"/>
        <d v="2023-12-25T00:00:00"/>
        <d v="2023-05-28T00:00:00"/>
        <d v="2023-02-09T00:00:00"/>
        <d v="2023-09-15T00:00:00"/>
        <d v="2023-01-18T00:00:00"/>
        <d v="2024-04-04T00:00:00"/>
        <d v="2023-09-05T00:00:00"/>
        <d v="2024-06-03T00:00:00"/>
        <d v="2024-07-13T00:00:00"/>
        <d v="2024-07-10T00:00:00"/>
        <d v="2024-12-18T00:00:00"/>
        <d v="2024-04-03T00:00:00"/>
        <d v="2024-05-15T00:00:00"/>
        <d v="2023-04-26T00:00:00"/>
        <d v="2024-11-03T00:00:00"/>
        <d v="2023-05-03T00:00:00"/>
        <d v="2023-11-12T00:00:00"/>
        <d v="2024-12-02T00:00:00"/>
        <d v="2023-11-28T00:00:00"/>
        <d v="2023-02-03T00:00:00"/>
        <d v="2024-09-16T00:00:00"/>
        <d v="2023-07-25T00:00:00"/>
        <d v="2024-11-23T00:00:00"/>
        <d v="2023-11-18T00:00:00"/>
        <d v="2023-01-22T00:00:00"/>
        <d v="2023-02-02T00:00:00"/>
        <d v="2024-12-14T00:00:00"/>
        <d v="2024-12-26T00:00:00"/>
        <d v="2024-07-06T00:00:00"/>
        <d v="2023-07-19T00:00:00"/>
        <d v="2023-09-07T00:00:00"/>
        <d v="2024-06-01T00:00:00"/>
        <d v="2023-08-20T00:00:00"/>
        <d v="2023-04-17T00:00:00"/>
        <d v="2024-04-24T00:00:00"/>
        <d v="2023-01-06T00:00:00"/>
        <d v="2024-06-25T00:00:00"/>
        <d v="2024-06-10T00:00:00"/>
        <d v="2024-09-18T00:00:00"/>
        <d v="2023-07-29T00:00:00"/>
        <d v="2024-03-02T00:00:00"/>
        <d v="2024-01-19T00:00:00"/>
        <d v="2023-05-15T00:00:00"/>
        <d v="2023-01-19T00:00:00"/>
        <d v="2023-08-10T00:00:00"/>
        <d v="2024-06-08T00:00:00"/>
        <d v="2023-04-06T00:00:00"/>
        <d v="2024-07-08T00:00:00"/>
        <d v="2023-02-07T00:00:00"/>
        <d v="2024-06-21T00:00:00"/>
        <d v="2024-05-31T00:00:00"/>
        <d v="2023-06-03T00:00:00"/>
        <d v="2024-05-13T00:00:00"/>
        <d v="2023-04-22T00:00:00"/>
        <d v="2023-09-17T00:00:00"/>
        <d v="2024-11-30T00:00:00"/>
        <d v="2024-01-01T00:00:00"/>
        <d v="2024-07-14T00:00:00"/>
        <d v="2023-05-11T00:00:00"/>
        <d v="2024-05-28T00:00:00"/>
        <d v="2024-08-30T00:00:00"/>
        <d v="2023-02-19T00:00:00"/>
        <d v="2023-09-21T00:00:00"/>
        <d v="2023-03-23T00:00:00"/>
        <d v="2024-12-19T00:00:00"/>
        <d v="2024-11-21T00:00:00"/>
        <d v="2023-12-09T00:00:00"/>
        <d v="2024-04-20T00:00:00"/>
        <d v="2023-08-28T00:00:00"/>
        <d v="2024-08-21T00:00:00"/>
        <d v="2024-01-27T00:00:00"/>
        <d v="2024-08-18T00:00:00"/>
        <d v="2023-02-22T00:00:00"/>
        <d v="2024-07-20T00:00:00"/>
        <d v="2023-11-22T00:00:00"/>
        <d v="2023-10-25T00:00:00"/>
        <d v="2023-08-12T00:00:00"/>
        <d v="2024-09-30T00:00:00"/>
        <d v="2024-02-03T00:00:00"/>
        <d v="2023-08-18T00:00:00"/>
        <d v="2024-09-22T00:00:00"/>
        <d v="2023-07-01T00:00:00"/>
        <d v="2024-12-29T00:00:00"/>
        <d v="2023-11-01T00:00:00"/>
        <d v="2023-01-10T00:00:00"/>
        <d v="2024-12-07T00:00:00"/>
        <d v="2024-10-31T00:00:00"/>
        <d v="2023-08-17T00:00:00"/>
        <d v="2024-04-01T00:00:00"/>
        <d v="2023-03-11T00:00:00"/>
        <d v="2023-03-25T00:00:00"/>
        <d v="2023-09-25T00:00:00"/>
        <d v="2023-08-14T00:00:00"/>
        <d v="2024-10-29T00:00:00"/>
        <d v="2023-01-08T00:00:00"/>
        <d v="2023-06-01T00:00:00"/>
        <d v="2023-08-21T00:00:00"/>
        <d v="2023-12-30T00:00:00"/>
        <d v="2023-10-24T00:00:00"/>
        <d v="2024-05-21T00:00:00"/>
        <d v="2023-03-02T00:00:00"/>
        <d v="2023-04-16T00:00:00"/>
        <d v="2023-07-11T00:00:00"/>
        <d v="2023-01-03T00:00:00"/>
        <d v="2023-04-12T00:00:00"/>
        <d v="2024-08-10T00:00:00"/>
        <d v="2023-03-19T00:00:00"/>
        <d v="2023-10-07T00:00:00"/>
        <d v="2024-02-23T00:00:00"/>
        <d v="2024-08-27T00:00:00"/>
        <d v="2023-10-15T00:00:00"/>
        <d v="2024-12-31T00:00:00"/>
        <d v="2024-02-11T00:00:00"/>
        <d v="2023-04-08T00:00:00"/>
        <d v="2024-10-11T00:00:00"/>
        <d v="2024-06-28T00:00:00"/>
        <d v="2023-08-29T00:00:00"/>
        <d v="2024-10-02T00:00:00"/>
        <d v="2024-12-23T00:00:00"/>
        <d v="2023-12-17T00:00:00"/>
        <d v="2023-03-20T00:00:00"/>
        <d v="2024-01-30T00:00:00"/>
        <d v="2024-12-04T00:00:00"/>
        <d v="2023-04-19T00:00:00"/>
        <d v="2024-04-27T00:00:00"/>
        <d v="2024-10-26T00:00:00"/>
        <d v="2023-08-08T00:00:00"/>
        <d v="2023-12-23T00:00:00"/>
        <d v="2023-04-28T00:00:00"/>
        <d v="2023-08-23T00:00:00"/>
        <d v="2024-07-19T00:00:00"/>
        <d v="2023-04-25T00:00:00"/>
        <d v="2023-02-25T00:00:00"/>
        <d v="2024-07-30T00:00:00"/>
        <d v="2023-12-11T00:00:00"/>
        <d v="2023-07-10T00:00:00"/>
        <d v="2023-03-13T00:00:00"/>
        <d v="2023-05-05T00:00:00"/>
        <d v="2024-09-24T00:00:00"/>
        <d v="2023-08-27T00:00:00"/>
        <d v="2023-05-18T00:00:00"/>
        <d v="2024-05-06T00:00:00"/>
        <d v="2023-06-27T00:00:00"/>
        <d v="2023-04-05T00:00:00"/>
        <d v="2023-04-09T00:00:00"/>
        <d v="2024-06-14T00:00:00"/>
        <d v="2024-09-11T00:00:00"/>
        <d v="2023-11-24T00:00:00"/>
        <d v="2024-12-21T00:00:00"/>
        <d v="2024-04-11T00:00:00"/>
        <d v="2024-09-13T00:00:00"/>
        <d v="2024-09-03T00:00:00"/>
        <d v="2024-01-06T00:00:00"/>
        <d v="2024-09-04T00:00:00"/>
        <d v="2023-07-05T00:00:00"/>
        <d v="2024-09-10T00:00:00"/>
        <d v="2023-03-05T00:00:00"/>
        <d v="2024-06-16T00:00:00"/>
        <d v="2024-01-25T00:00:00"/>
        <d v="2023-02-28T00:00:00"/>
        <d v="2023-06-29T00:00:00"/>
        <d v="2024-02-13T00:00:00"/>
        <d v="2024-07-03T00:00:00"/>
        <d v="2024-04-18T00:00:00"/>
        <d v="2023-10-16T00:00:00"/>
        <d v="2023-01-21T00:00:00"/>
        <d v="2023-11-06T00:00:00"/>
        <d v="2023-12-27T00:00:00"/>
        <d v="2024-10-30T00:00:00"/>
        <d v="2023-05-24T00:00:00"/>
        <d v="2023-02-13T00:00:00"/>
        <d v="2024-12-10T00:00:00"/>
        <d v="2023-03-04T00:00:00"/>
        <d v="2024-06-18T00:00:00"/>
        <d v="2023-05-01T00:00:00"/>
        <d v="2023-04-20T00:00:00"/>
        <d v="2024-02-24T00:00:00"/>
        <d v="2024-08-03T00:00:00"/>
        <d v="2024-01-12T00:00:00"/>
        <d v="2023-05-31T00:00:00"/>
        <d v="2023-08-16T00:00:00"/>
        <d v="2024-04-16T00:00:00"/>
        <d v="2024-04-13T00:00:00"/>
        <d v="2023-03-15T00:00:00"/>
        <d v="2023-07-23T00:00:00"/>
        <d v="2023-09-12T00:00:00"/>
        <d v="2023-08-05T00:00:00"/>
        <d v="2023-07-06T00:00:00"/>
        <d v="2024-06-09T00:00:00"/>
        <d v="2023-11-08T00:00:00"/>
        <d v="2024-05-17T00:00:00"/>
        <d v="2024-08-05T00:00:00"/>
        <d v="2024-04-30T00:00:00"/>
        <d v="2024-06-05T00:00:00"/>
        <d v="2024-03-28T00:00:00"/>
        <d v="2024-05-14T00:00:00"/>
        <d v="2023-06-15T00:00:00"/>
        <d v="2024-03-03T00:00:00"/>
        <d v="2024-05-09T00:00:00"/>
        <d v="2024-07-22T00:00:00"/>
        <d v="2024-03-27T00:00:00"/>
        <d v="2024-02-15T00:00:00"/>
        <d v="2024-06-02T00:00:00"/>
        <d v="2024-05-19T00:00:00"/>
        <d v="2023-01-01T00:00:00"/>
        <d v="2024-10-25T00:00:00"/>
        <d v="2023-02-05T00:00:00"/>
        <d v="2023-11-17T00:00:00"/>
        <d v="2023-10-10T00:00:00"/>
        <d v="2024-02-26T00:00:00"/>
        <d v="2024-08-24T00:00:00"/>
        <d v="2024-08-28T00:00:00"/>
        <d v="2023-06-05T00:00:00"/>
        <d v="2024-04-07T00:00:00"/>
        <d v="2024-05-30T00:00:00"/>
        <d v="2023-03-16T00:00:00"/>
        <d v="2023-04-10T00:00:00"/>
        <d v="2023-12-13T00:00:00"/>
        <d v="2023-12-02T00:00:00"/>
        <d v="2023-04-13T00:00:00"/>
        <d v="2023-06-21T00:00:00"/>
        <d v="2023-03-28T00:00:00"/>
        <d v="2024-05-26T00:00:00"/>
        <d v="2024-03-01T00:00:00"/>
        <d v="2023-01-16T00:00:00"/>
        <d v="2023-06-07T00:00:00"/>
        <d v="2023-12-12T00:00:00"/>
        <d v="2024-01-08T00:00:00"/>
        <d v="2024-04-23T00:00:00"/>
        <d v="2023-04-30T00:00:00"/>
        <d v="2024-03-23T00:00:00"/>
        <d v="2024-10-16T00:00:00"/>
        <d v="2024-07-29T00:00:00"/>
        <d v="2023-07-27T00:00:00"/>
        <d v="2024-11-15T00:00:00"/>
        <d v="2024-10-22T00:00:00"/>
        <d v="2024-04-02T00:00:00"/>
        <d v="2023-02-16T00:00:00"/>
        <d v="2023-11-21T00:00:00"/>
        <d v="2024-09-19T00:00:00"/>
        <d v="2024-05-29T00:00:00"/>
        <d v="2024-08-16T00:00:00"/>
        <d v="2024-11-26T00:00:00"/>
        <d v="2023-10-20T00:00:00"/>
        <d v="2024-02-17T00:00:00"/>
        <d v="2023-05-12T00:00:00"/>
        <d v="2024-01-21T00:00:00"/>
        <d v="2023-02-18T00:00:00"/>
        <d v="2024-04-25T00:00:00"/>
        <d v="2023-05-26T00:00:00"/>
        <d v="2024-10-05T00:00:00"/>
        <d v="2024-04-12T00:00:00"/>
        <d v="2023-09-28T00:00:00"/>
        <d v="2023-04-11T00:00:00"/>
        <d v="2024-01-05T00:00:00"/>
        <d v="2023-02-08T00:00:00"/>
        <d v="2023-01-14T00:00:00"/>
        <d v="2023-01-02T00:00:00"/>
        <d v="2024-07-12T00:00:00"/>
        <d v="2023-10-11T00:00:00"/>
        <d v="2024-09-12T00:00:00"/>
        <d v="2024-02-07T00:00:00"/>
        <d v="2024-08-09T00:00:00"/>
        <d v="2024-08-04T00:00:00"/>
        <d v="2023-08-02T00:00:00"/>
        <d v="2024-05-10T00:00:00"/>
        <d v="2023-06-28T00:00:00"/>
        <d v="2024-03-18T00:00:00"/>
        <d v="2023-08-07T00:00:00"/>
        <d v="2024-01-23T00:00:00"/>
        <d v="2024-02-08T00:00:00"/>
        <d v="2024-03-08T00:00:00"/>
        <d v="2024-09-15T00:00:00"/>
        <d v="2024-01-14T00:00:00"/>
        <d v="2024-06-23T00:00:00"/>
        <d v="2023-01-07T00:00:00"/>
        <d v="2024-09-27T00:00:00"/>
        <d v="2024-11-16T00:00:00"/>
        <d v="2023-05-09T00:00:00"/>
        <d v="2023-02-04T00:00:00"/>
        <d v="2023-07-14T00:00:00"/>
        <d v="2023-02-23T00:00:00"/>
        <d v="2023-06-22T00:00:00"/>
        <d v="2024-03-04T00:00:00"/>
        <d v="2024-12-15T00:00:00"/>
        <d v="2024-02-06T00:00:00"/>
        <d v="2024-12-25T00:00:00"/>
        <d v="2024-01-17T00:00:00"/>
        <d v="2024-09-21T00:00:00"/>
        <d v="2024-11-10T00:00:00"/>
        <d v="2024-07-28T00:00:00"/>
        <d v="2023-03-09T00:00:00"/>
        <d v="2024-03-30T00:00:00"/>
        <d v="2024-06-04T00:00:00"/>
        <d v="2023-05-02T00:00:00"/>
        <d v="2023-08-13T00:00:00"/>
        <d v="2024-09-20T00:00:00"/>
        <d v="2024-11-25T00:00:00"/>
        <d v="2023-11-20T00:00:00"/>
        <d v="2024-05-25T00:00:00"/>
        <d v="2023-06-24T00:00:00"/>
        <d v="2023-12-28T00:00:00"/>
        <d v="2023-12-04T00:00:00"/>
        <d v="2023-10-27T00:00:00"/>
        <d v="2023-12-06T00:00:00"/>
        <d v="2024-03-19T00:00:00"/>
        <d v="2023-10-28T00:00:00"/>
        <d v="2024-09-17T00:00:00"/>
        <d v="2023-06-23T00:00:00"/>
        <d v="2023-03-24T00:00:00"/>
        <d v="2023-11-29T00:00:00"/>
        <d v="2024-06-26T00:00:00"/>
        <d v="2023-12-20T00:00:00"/>
        <d v="2023-01-20T00:00:00"/>
        <d v="2023-04-03T00:00:00"/>
        <d v="2024-02-21T00:00:00"/>
        <d v="2023-12-26T00:00:00"/>
        <d v="2024-07-02T00:00:00"/>
        <d v="2023-08-15T00:00:00"/>
        <d v="2023-08-19T00:00:00"/>
        <d v="2024-05-22T00:00:00"/>
        <d v="2023-06-18T00:00:00"/>
        <d v="2024-09-29T00:00:00"/>
        <d v="2023-07-09T00:00:00"/>
        <d v="2023-11-19T00:00:00"/>
        <d v="2024-04-19T00:00:00"/>
        <d v="2024-03-10T00:00:00"/>
        <d v="2024-02-09T00:00:00"/>
        <d v="2023-05-14T00:00:00"/>
        <d v="2024-07-23T00:00:00"/>
        <d v="2023-10-19T00:00:00"/>
        <d v="2023-04-07T00:00:00"/>
        <d v="2024-10-03T00:00:00"/>
        <d v="2023-05-10T00:00:00"/>
        <d v="2023-11-30T00:00:00"/>
        <d v="2024-09-07T00:00:00"/>
        <d v="2023-06-09T00:00:00"/>
        <d v="2024-09-23T00:00:00"/>
        <d v="2023-11-09T00:00:00"/>
        <d v="2024-12-22T00:00:00"/>
        <d v="2023-05-23T00:00:00"/>
        <d v="2024-04-26T00:00:00"/>
        <d v="2024-09-26T00:00:00"/>
        <d v="2024-03-31T00:00:00"/>
        <d v="2023-05-19T00:00:00"/>
        <d v="2024-02-16T00:00:00"/>
        <d v="2023-12-29T00:00:00"/>
        <d v="2023-02-21T00:00:00"/>
        <d v="2023-03-03T00:00:00"/>
        <d v="2024-07-31T00:00:00"/>
        <d v="2024-10-07T00:00:00"/>
        <d v="2024-04-05T00:00:00"/>
        <d v="2024-11-02T00:00:00"/>
        <d v="2024-07-07T00:00:00"/>
        <d v="2024-04-14T00:00:00"/>
        <d v="2023-09-19T00:00:00"/>
        <d v="2024-07-25T00:00:00"/>
        <d v="2023-03-10T00:00:00"/>
        <d v="2023-12-19T00:00:00"/>
        <d v="2024-07-11T00:00:00"/>
        <d v="2024-02-28T00:00:00"/>
        <d v="2023-10-14T00:00:00"/>
        <d v="2024-05-16T00:00:00"/>
        <d v="2023-06-13T00:00:00"/>
        <d v="2023-01-31T00:00:00"/>
        <d v="2024-11-17T00:00:00"/>
        <d v="2024-12-05T00:00:00"/>
        <d v="2024-12-13T00:00:00"/>
        <d v="2023-12-01T00:00:00"/>
        <d v="2023-12-16T00:00:00"/>
        <d v="2024-06-12T00:00:00"/>
        <d v="2023-03-21T00:00:00"/>
        <d v="2023-03-22T00:00:00"/>
        <d v="2023-09-02T00:00:00"/>
        <d v="2023-09-09T00:00:00"/>
        <d v="2024-12-20T00:00:00"/>
        <d v="2023-04-21T00:00:00"/>
        <d v="2023-08-11T00:00:00"/>
        <d v="2024-03-07T00:00:00"/>
        <d v="2024-04-08T00:00:00"/>
        <d v="2023-11-16T00:00:00"/>
        <d v="2023-05-21T00:00:00"/>
        <d v="2024-08-08T00:00:00"/>
        <d v="2023-12-14T00:00:00"/>
        <d v="2024-11-07T00:00:00"/>
        <d v="2023-03-31T00:00:00"/>
        <d v="2024-03-17T00:00:00"/>
        <d v="2024-08-25T00:00:00"/>
        <d v="2023-01-30T00:00:00"/>
        <d v="2024-06-24T00:00:00"/>
        <d v="2024-10-13T00:00:00"/>
        <d v="2023-08-30T00:00:00"/>
        <d v="2023-08-22T00:00:00"/>
        <d v="2023-09-13T00:00:00"/>
        <d v="2023-02-17T00:00:00"/>
        <d v="2023-07-16T00:00:00"/>
        <d v="2024-11-29T00:00:00"/>
        <d v="2024-09-05T00:00:00"/>
        <d v="2023-03-07T00:00:00"/>
        <d v="2023-02-24T00:00:00"/>
        <d v="2024-03-05T00:00:00"/>
        <d v="2023-06-12T00:00:00"/>
        <d v="2023-11-15T00:00:00"/>
        <d v="2023-01-28T00:00:00"/>
        <d v="2023-04-23T00:00:00"/>
        <d v="2024-01-02T00:00:00"/>
        <d v="2023-06-08T00:00:00"/>
        <d v="2023-02-06T00:00:00"/>
        <d v="2023-01-15T00:00:00"/>
        <d v="2024-07-26T00:00:00"/>
        <d v="2024-08-23T00:00:00"/>
        <d v="2024-11-18T00:00:00"/>
        <d v="2023-08-06T00:00:00"/>
        <d v="2024-11-22T00:00:00"/>
        <d v="2023-11-11T00:00:00"/>
        <d v="2023-11-07T00:00:00"/>
        <d v="2024-07-05T00:00:00"/>
        <d v="2024-09-08T00:00:00"/>
        <d v="2024-01-13T00:00:00"/>
        <d v="2023-02-01T00:00:00"/>
        <d v="2023-04-29T00:00:00"/>
        <d v="2024-03-21T00:00:00"/>
        <d v="2023-09-26T00:00:00"/>
        <d v="2024-08-12T00:00:00"/>
        <d v="2024-08-17T00:00:00"/>
        <d v="2023-10-31T00:00:00"/>
        <d v="2024-07-21T00:00:00"/>
        <d v="2023-12-31T00:00:00"/>
        <d v="2023-07-21T00:00:00"/>
        <d v="2024-06-07T00:00:00"/>
        <d v="2023-11-27T00:00:00"/>
        <d v="2023-07-04T00:00:00"/>
        <d v="2023-10-17T00:00:00"/>
        <d v="2023-01-17T00:00:00"/>
        <d v="2023-12-18T00:00:00"/>
        <d v="2024-02-20T00:00:00"/>
        <d v="2023-06-06T00:00:00"/>
        <d v="2024-06-27T00:00:00"/>
        <d v="2024-05-07T00:00:00"/>
        <d v="2024-12-16T00:00:00"/>
        <d v="2023-04-24T00:00:00"/>
        <d v="2023-07-08T00:00:00"/>
        <d v="2023-04-15T00:00:00"/>
        <d v="2023-07-26T00:00:00"/>
        <d v="2023-03-26T00:00:00"/>
        <d v="2024-12-08T00:00:00"/>
        <d v="2023-11-13T00:00:00"/>
        <d v="2023-09-30T00:00:00"/>
        <d v="2024-05-12T00:00:00"/>
        <d v="2024-07-09T00:00:00"/>
        <d v="2023-10-05T00:00:00"/>
        <d v="2023-10-06T00:00:00"/>
        <d v="2024-01-11T00:00:00"/>
        <d v="2024-03-06T00:00:00"/>
        <d v="2024-11-28T00:00:00"/>
        <d v="2023-03-29T00:00:00"/>
        <d v="2023-08-03T00:00:00"/>
        <d v="2023-12-10T00:00:00"/>
        <d v="2024-06-06T00:00:00"/>
        <d v="2024-01-15T00:00:00"/>
        <d v="2023-07-07T00:00:00"/>
        <d v="2024-06-19T00:00:00"/>
        <d v="2024-08-15T00:00:00"/>
        <d v="2023-05-30T00:00:00"/>
        <d v="2023-09-27T00:00:00"/>
        <d v="2023-02-27T00:00:00"/>
        <d v="2024-03-15T00:00:00"/>
        <d v="2024-01-24T00:00:00"/>
        <d v="2024-01-31T00:00:00"/>
        <d v="2023-01-27T00:00:00"/>
        <d v="2024-07-16T00:00:00"/>
        <d v="2023-07-20T00:00:00"/>
        <d v="2024-06-15T00:00:00"/>
        <d v="2024-02-25T00:00:00"/>
        <d v="2024-11-04T00:00:00"/>
        <d v="2024-08-14T00:00:00"/>
        <d v="2024-02-12T00:00:00"/>
        <d v="2023-09-29T00:00:00"/>
        <d v="2024-03-24T00:00:00"/>
        <d v="2024-11-12T00:00:00"/>
        <d v="2023-07-30T00:00:00"/>
        <d v="2024-02-04T00:00:00"/>
        <d v="2024-03-11T00:00:00"/>
        <d v="2024-04-17T00:00:00"/>
        <d v="2024-10-08T00:00:00"/>
        <d v="2023-05-25T00:00:00"/>
        <d v="2023-06-19T00:00:00"/>
        <d v="2023-12-21T00:00:00"/>
        <d v="2024-12-01T00:00:00"/>
        <d v="2023-06-26T00:00:00"/>
        <d v="2024-02-01T00:00:00"/>
        <d v="2023-05-16T00:00:00"/>
        <d v="2023-10-23T00:00:00"/>
        <d v="2023-09-23T00:00:00"/>
        <d v="2023-05-13T00:00:00"/>
        <d v="2024-07-15T00:00:00"/>
        <d v="2024-04-29T00:00:00"/>
        <d v="2024-07-01T00:00:00"/>
        <d v="2024-12-12T00:00:00"/>
        <d v="2024-06-30T00:00:00"/>
        <d v="2023-02-20T00:00:00"/>
        <d v="2023-10-30T00:00:00"/>
        <d v="2024-11-06T00:00:00"/>
        <d v="2024-09-28T00:00:00"/>
        <d v="2023-04-18T00:00:00"/>
        <d v="2023-06-30T00:00:00"/>
        <d v="2024-04-06T00:00:00"/>
        <d v="2023-12-22T00:00:00"/>
        <d v="2023-06-02T00:00:00"/>
        <d v="2024-03-20T00:00:00"/>
        <d v="2023-02-12T00:00:00"/>
        <d v="2024-04-10T00:00:00"/>
        <d v="2023-09-20T00:00:00"/>
        <d v="2024-08-31T00:00:00"/>
        <d v="2024-01-28T00:00:00"/>
        <d v="2024-05-23T00:00:00"/>
        <d v="2024-04-09T00:00:00"/>
        <d v="2023-07-17T00:00:00"/>
        <d v="2023-07-13T00:00:00"/>
        <d v="2023-05-08T00:00:00"/>
        <d v="2023-01-05T00:00:00"/>
        <d v="2024-01-03T00:00:00"/>
        <d v="2024-05-27T00:00:00"/>
        <d v="2024-09-14T00:00:00"/>
        <d v="2024-04-22T00:00:00"/>
        <d v="2024-09-02T00:00:00"/>
        <d v="2024-02-18T00:00:00"/>
        <d v="2023-06-14T00:00:00"/>
        <d v="2023-08-09T00:00:00"/>
        <d v="2024-09-06T00:00:00"/>
        <d v="2024-08-13T00:00:00"/>
        <d v="2024-05-05T00:00:00"/>
        <d v="2023-09-11T00:00:00"/>
        <d v="2024-11-27T00:00:00"/>
        <d v="2023-07-18T00:00:00"/>
        <d v="2024-01-07T00:00:00"/>
        <d v="2023-07-24T00:00:00"/>
        <d v="2024-09-25T00:00:00"/>
        <d v="2024-01-20T00:00:00"/>
        <d v="2024-10-20T00:00:00"/>
        <d v="2023-06-11T00:00:00"/>
        <d v="2024-06-22T00:00:00"/>
        <d v="2023-05-20T00:00:00"/>
        <d v="2023-11-26T00:00:00"/>
        <d v="2024-11-14T00:00:00"/>
        <d v="2024-10-06T00:00:00"/>
        <d v="2024-12-06T00:00:00"/>
        <d v="2023-06-10T00:00:00"/>
        <d v="2023-11-04T00:00:00"/>
        <d v="2023-05-27T00:00:00"/>
        <d v="2023-07-02T00:00:00"/>
        <d v="2023-08-25T00:00:00"/>
        <d v="2024-12-27T00:00:00"/>
        <d v="2023-01-23T00:00:00"/>
        <d v="2024-03-25T00:00:00"/>
        <d v="2024-08-07T00:00:00"/>
        <d v="2024-03-14T00:00:00"/>
        <d v="2023-01-13T00:00:00"/>
        <d v="2023-09-06T00:00:00"/>
        <d v="2024-02-14T00:00:00"/>
        <d v="2023-04-01T00:00:00"/>
        <d v="2023-03-14T00:00:00"/>
        <d v="2024-08-06T00:00:00"/>
        <d v="2024-03-26T00:00:00"/>
        <d v="2023-10-22T00:00:00"/>
        <d v="2024-12-24T00:00:00"/>
        <d v="2024-05-20T00:00:00"/>
        <d v="2023-03-06T00:00:00"/>
        <d v="2023-06-17T00:00:00"/>
        <d v="2024-11-11T00:00:00"/>
        <d v="2024-12-17T00:00:00"/>
        <d v="2024-07-24T00:00:00"/>
        <d v="2024-10-01T00:00:00"/>
        <d v="2023-09-04T00:00:00"/>
        <d v="2023-11-05T00:00:00"/>
        <d v="2024-02-02T00:00:00"/>
        <d v="2024-06-29T00:00:00"/>
        <d v="2023-03-27T00:00:00"/>
        <d v="2023-05-17T00:00:00"/>
        <d v="2023-03-17T00:00:00"/>
        <d v="2023-07-12T00:00:00"/>
        <d v="2023-01-29T00:00:00"/>
        <d v="2024-09-09T00:00:00"/>
        <d v="2023-09-22T00:00:00"/>
        <d v="2024-08-29T00:00:00"/>
        <d v="2023-07-22T00:00:00"/>
        <d v="2024-08-20T00:00:00"/>
        <d v="2023-10-12T00:00:00"/>
        <d v="2024-10-14T00:00:00"/>
        <d v="2023-09-24T00:00:00"/>
        <d v="2024-06-11T00:00:00"/>
        <d v="2023-09-08T00:00:00"/>
        <d v="2023-07-28T00:00:00"/>
        <d v="2024-05-18T00:00:00"/>
        <d v="2024-02-29T00:00:00"/>
        <d v="2023-06-04T00:00:00"/>
        <d v="2023-09-16T00:00:00"/>
        <d v="2023-04-04T00:00:00"/>
        <d v="2024-11-09T00:00:00"/>
        <d v="2024-11-08T00:00:00"/>
      </sharedItems>
      <fieldGroup par="16"/>
    </cacheField>
    <cacheField name="Financial Year" numFmtId="1">
      <sharedItems containsSemiMixedTypes="0" containsString="0" containsNumber="1" containsInteger="1" minValue="2023" maxValue="2025" count="3">
        <n v="2024"/>
        <n v="2023"/>
        <n v="2025"/>
      </sharedItems>
    </cacheField>
    <cacheField name="Financial Year2" numFmtId="0">
      <sharedItems/>
    </cacheField>
    <cacheField name="Type" numFmtId="0">
      <sharedItems count="2">
        <s v="KMART STORE"/>
        <s v="KMART ONLINE"/>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Tom McKenzie"/>
        <s v="Claire Bridges"/>
        <s v="George Chester"/>
        <s v="Ricky Wilkinson"/>
        <s v="Lillian Pruitt"/>
        <s v="Jeremy Garcia"/>
        <s v="Rachael Long"/>
        <s v="Brian Hubbard"/>
        <s v="Jerry Fulton"/>
        <s v="Simone Prior"/>
        <s v="Terri Wright"/>
        <s v="John Gardner"/>
        <s v="Caroline Tucker"/>
        <s v="Ray Watson"/>
        <s v="Miles Hammond"/>
        <s v="Shellie Thomas"/>
        <s v="Owen Pierce"/>
        <s v="Amber Ward"/>
        <s v="Alex Nash"/>
        <s v="Michael Carney"/>
        <s v="John Harper"/>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ount="10">
        <s v="Chester George"/>
        <s v="Elizabeth Gentry"/>
        <s v="Sara Ferrell"/>
        <s v="Amy Buchanan"/>
        <s v="Bruce Curran"/>
        <s v="Maggie Mayer"/>
        <s v="Ella Hickman"/>
        <s v="Richard Carr"/>
        <s v="Chris Monroe"/>
        <s v="Howard Wright"/>
      </sharedItems>
    </cacheField>
    <cacheField name="Sales" numFmtId="164">
      <sharedItems containsSemiMixedTypes="0" containsString="0" containsNumber="1" minValue="1" maxValue="12653.070000000003"/>
    </cacheField>
    <cacheField name="Count" numFmtId="0">
      <sharedItems containsSemiMixedTypes="0" containsString="0" containsNumber="1" containsInteger="1" minValue="1" maxValue="1"/>
    </cacheField>
    <cacheField name="Months (Date)" numFmtId="0" databaseField="0">
      <fieldGroup base="0">
        <rangePr groupBy="months" startDate="2023-01-01T00:00:00" endDate="2025-01-01T00:00:00"/>
        <groupItems count="14">
          <s v="&lt;1/01/2023"/>
          <s v="Jan"/>
          <s v="Feb"/>
          <s v="Mar"/>
          <s v="Apr"/>
          <s v="May"/>
          <s v="Jun"/>
          <s v="Jul"/>
          <s v="Aug"/>
          <s v="Sep"/>
          <s v="Oct"/>
          <s v="Nov"/>
          <s v="Dec"/>
          <s v="&gt;1/01/2025"/>
        </groupItems>
      </fieldGroup>
    </cacheField>
    <cacheField name="Quarters (Date)" numFmtId="0" databaseField="0">
      <fieldGroup base="0">
        <rangePr groupBy="quarters" startDate="2023-01-01T00:00:00" endDate="2025-01-01T00:00:00"/>
        <groupItems count="6">
          <s v="&lt;1/01/2023"/>
          <s v="Qtr1"/>
          <s v="Qtr2"/>
          <s v="Qtr3"/>
          <s v="Qtr4"/>
          <s v="&gt;1/01/2025"/>
        </groupItems>
      </fieldGroup>
    </cacheField>
    <cacheField name="Years (Date)" numFmtId="0" databaseField="0">
      <fieldGroup base="0">
        <rangePr groupBy="years" startDate="2023-01-01T00:00:00" endDate="2025-01-01T00:00:00"/>
        <groupItems count="5">
          <s v="&lt;1/01/2023"/>
          <s v="2023"/>
          <s v="2024"/>
          <s v="2025"/>
          <s v="&gt;1/01/2025"/>
        </groupItems>
      </fieldGroup>
    </cacheField>
  </cacheFields>
  <extLst>
    <ext xmlns:x14="http://schemas.microsoft.com/office/spreadsheetml/2009/9/main" uri="{725AE2AE-9491-48be-B2B4-4EB974FC3084}">
      <x14:pivotCacheDefinition pivotCacheId="808335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3-2024"/>
    <x v="0"/>
    <x v="0"/>
    <x v="0"/>
    <x v="0"/>
    <n v="6021"/>
    <x v="0"/>
    <x v="0"/>
    <x v="0"/>
    <x v="0"/>
    <n v="1"/>
    <n v="1"/>
  </r>
  <r>
    <x v="1"/>
    <x v="0"/>
    <s v="2023-2024"/>
    <x v="0"/>
    <x v="1"/>
    <x v="1"/>
    <x v="1"/>
    <n v="2478"/>
    <x v="0"/>
    <x v="1"/>
    <x v="1"/>
    <x v="1"/>
    <n v="1"/>
    <n v="1"/>
  </r>
  <r>
    <x v="2"/>
    <x v="1"/>
    <s v="2022-2023"/>
    <x v="1"/>
    <x v="2"/>
    <x v="2"/>
    <x v="2"/>
    <n v="2617"/>
    <x v="0"/>
    <x v="2"/>
    <x v="1"/>
    <x v="1"/>
    <n v="1"/>
    <n v="1"/>
  </r>
  <r>
    <x v="3"/>
    <x v="0"/>
    <s v="2023-2024"/>
    <x v="0"/>
    <x v="3"/>
    <x v="3"/>
    <x v="3"/>
    <n v="4220"/>
    <x v="0"/>
    <x v="3"/>
    <x v="2"/>
    <x v="2"/>
    <n v="1"/>
    <n v="1"/>
  </r>
  <r>
    <x v="4"/>
    <x v="0"/>
    <s v="2023-2024"/>
    <x v="0"/>
    <x v="4"/>
    <x v="1"/>
    <x v="1"/>
    <n v="2154"/>
    <x v="0"/>
    <x v="4"/>
    <x v="3"/>
    <x v="3"/>
    <n v="1"/>
    <n v="1"/>
  </r>
  <r>
    <x v="5"/>
    <x v="0"/>
    <s v="2023-2024"/>
    <x v="0"/>
    <x v="5"/>
    <x v="1"/>
    <x v="1"/>
    <n v="2067"/>
    <x v="0"/>
    <x v="5"/>
    <x v="0"/>
    <x v="0"/>
    <n v="1"/>
    <n v="1"/>
  </r>
  <r>
    <x v="6"/>
    <x v="1"/>
    <s v="2022-2023"/>
    <x v="0"/>
    <x v="6"/>
    <x v="0"/>
    <x v="0"/>
    <n v="6010"/>
    <x v="0"/>
    <x v="0"/>
    <x v="4"/>
    <x v="4"/>
    <n v="1"/>
    <n v="1"/>
  </r>
  <r>
    <x v="7"/>
    <x v="0"/>
    <s v="2023-2024"/>
    <x v="0"/>
    <x v="7"/>
    <x v="4"/>
    <x v="4"/>
    <n v="3175"/>
    <x v="0"/>
    <x v="6"/>
    <x v="1"/>
    <x v="1"/>
    <n v="1"/>
    <n v="1"/>
  </r>
  <r>
    <x v="8"/>
    <x v="0"/>
    <s v="2023-2024"/>
    <x v="0"/>
    <x v="8"/>
    <x v="1"/>
    <x v="1"/>
    <n v="2158"/>
    <x v="0"/>
    <x v="4"/>
    <x v="3"/>
    <x v="3"/>
    <n v="1"/>
    <n v="1"/>
  </r>
  <r>
    <x v="9"/>
    <x v="0"/>
    <s v="2023-2024"/>
    <x v="0"/>
    <x v="9"/>
    <x v="4"/>
    <x v="4"/>
    <n v="3076"/>
    <x v="0"/>
    <x v="7"/>
    <x v="5"/>
    <x v="5"/>
    <n v="1"/>
    <n v="1"/>
  </r>
  <r>
    <x v="10"/>
    <x v="0"/>
    <s v="2023-2024"/>
    <x v="0"/>
    <x v="9"/>
    <x v="4"/>
    <x v="4"/>
    <n v="3076"/>
    <x v="0"/>
    <x v="7"/>
    <x v="0"/>
    <x v="0"/>
    <n v="1"/>
    <n v="1"/>
  </r>
  <r>
    <x v="11"/>
    <x v="0"/>
    <s v="2023-2024"/>
    <x v="0"/>
    <x v="10"/>
    <x v="4"/>
    <x v="4"/>
    <n v="3551"/>
    <x v="0"/>
    <x v="8"/>
    <x v="6"/>
    <x v="6"/>
    <n v="1"/>
    <n v="1"/>
  </r>
  <r>
    <x v="12"/>
    <x v="0"/>
    <s v="2023-2024"/>
    <x v="0"/>
    <x v="11"/>
    <x v="5"/>
    <x v="5"/>
    <n v="7010"/>
    <x v="0"/>
    <x v="9"/>
    <x v="0"/>
    <x v="0"/>
    <n v="1"/>
    <n v="1"/>
  </r>
  <r>
    <x v="13"/>
    <x v="0"/>
    <s v="2023-2024"/>
    <x v="0"/>
    <x v="12"/>
    <x v="3"/>
    <x v="3"/>
    <n v="4068"/>
    <x v="0"/>
    <x v="10"/>
    <x v="1"/>
    <x v="1"/>
    <n v="1"/>
    <n v="1"/>
  </r>
  <r>
    <x v="14"/>
    <x v="0"/>
    <s v="2023-2024"/>
    <x v="0"/>
    <x v="13"/>
    <x v="1"/>
    <x v="1"/>
    <n v="2480"/>
    <x v="0"/>
    <x v="1"/>
    <x v="1"/>
    <x v="1"/>
    <n v="1"/>
    <n v="1"/>
  </r>
  <r>
    <x v="15"/>
    <x v="0"/>
    <s v="2023-2024"/>
    <x v="0"/>
    <x v="14"/>
    <x v="1"/>
    <x v="1"/>
    <n v="2790"/>
    <x v="0"/>
    <x v="11"/>
    <x v="1"/>
    <x v="1"/>
    <n v="1"/>
    <n v="1"/>
  </r>
  <r>
    <x v="16"/>
    <x v="1"/>
    <s v="2022-2023"/>
    <x v="0"/>
    <x v="15"/>
    <x v="1"/>
    <x v="1"/>
    <n v="2020"/>
    <x v="0"/>
    <x v="5"/>
    <x v="5"/>
    <x v="5"/>
    <n v="1"/>
    <n v="1"/>
  </r>
  <r>
    <x v="17"/>
    <x v="0"/>
    <s v="2023-2024"/>
    <x v="1"/>
    <x v="16"/>
    <x v="0"/>
    <x v="0"/>
    <n v="6030"/>
    <x v="0"/>
    <x v="0"/>
    <x v="3"/>
    <x v="3"/>
    <n v="1"/>
    <n v="1"/>
  </r>
  <r>
    <x v="18"/>
    <x v="0"/>
    <s v="2023-2024"/>
    <x v="1"/>
    <x v="16"/>
    <x v="0"/>
    <x v="0"/>
    <n v="6030"/>
    <x v="0"/>
    <x v="0"/>
    <x v="3"/>
    <x v="3"/>
    <n v="1"/>
    <n v="1"/>
  </r>
  <r>
    <x v="19"/>
    <x v="0"/>
    <s v="2023-2024"/>
    <x v="0"/>
    <x v="17"/>
    <x v="3"/>
    <x v="3"/>
    <n v="4825"/>
    <x v="0"/>
    <x v="12"/>
    <x v="7"/>
    <x v="7"/>
    <n v="1"/>
    <n v="1"/>
  </r>
  <r>
    <x v="20"/>
    <x v="0"/>
    <s v="2023-2024"/>
    <x v="0"/>
    <x v="18"/>
    <x v="6"/>
    <x v="6"/>
    <n v="5168"/>
    <x v="0"/>
    <x v="13"/>
    <x v="3"/>
    <x v="3"/>
    <n v="1"/>
    <n v="1"/>
  </r>
  <r>
    <x v="21"/>
    <x v="1"/>
    <s v="2022-2023"/>
    <x v="0"/>
    <x v="19"/>
    <x v="1"/>
    <x v="1"/>
    <n v="2800"/>
    <x v="0"/>
    <x v="11"/>
    <x v="5"/>
    <x v="5"/>
    <n v="1"/>
    <n v="1"/>
  </r>
  <r>
    <x v="22"/>
    <x v="1"/>
    <s v="2022-2023"/>
    <x v="0"/>
    <x v="20"/>
    <x v="4"/>
    <x v="4"/>
    <n v="3429"/>
    <x v="0"/>
    <x v="8"/>
    <x v="3"/>
    <x v="3"/>
    <n v="1"/>
    <n v="1"/>
  </r>
  <r>
    <x v="23"/>
    <x v="2"/>
    <s v="2024-2025"/>
    <x v="0"/>
    <x v="21"/>
    <x v="3"/>
    <x v="3"/>
    <n v="4012"/>
    <x v="0"/>
    <x v="10"/>
    <x v="3"/>
    <x v="3"/>
    <n v="1"/>
    <n v="1"/>
  </r>
  <r>
    <x v="24"/>
    <x v="0"/>
    <s v="2023-2024"/>
    <x v="0"/>
    <x v="22"/>
    <x v="1"/>
    <x v="1"/>
    <n v="2539"/>
    <x v="0"/>
    <x v="2"/>
    <x v="4"/>
    <x v="4"/>
    <n v="1"/>
    <n v="1"/>
  </r>
  <r>
    <x v="25"/>
    <x v="1"/>
    <s v="2022-2023"/>
    <x v="1"/>
    <x v="23"/>
    <x v="1"/>
    <x v="1"/>
    <n v="2650"/>
    <x v="0"/>
    <x v="11"/>
    <x v="4"/>
    <x v="4"/>
    <n v="1"/>
    <n v="1"/>
  </r>
  <r>
    <x v="26"/>
    <x v="1"/>
    <s v="2022-2023"/>
    <x v="0"/>
    <x v="24"/>
    <x v="1"/>
    <x v="1"/>
    <n v="2120"/>
    <x v="0"/>
    <x v="4"/>
    <x v="6"/>
    <x v="6"/>
    <n v="1.47"/>
    <n v="1"/>
  </r>
  <r>
    <x v="27"/>
    <x v="0"/>
    <s v="2023-2024"/>
    <x v="0"/>
    <x v="25"/>
    <x v="4"/>
    <x v="4"/>
    <n v="3550"/>
    <x v="0"/>
    <x v="8"/>
    <x v="3"/>
    <x v="3"/>
    <n v="1.5"/>
    <n v="1"/>
  </r>
  <r>
    <x v="28"/>
    <x v="2"/>
    <s v="2024-2025"/>
    <x v="0"/>
    <x v="26"/>
    <x v="0"/>
    <x v="0"/>
    <n v="6280"/>
    <x v="0"/>
    <x v="14"/>
    <x v="1"/>
    <x v="1"/>
    <n v="1.5"/>
    <n v="1"/>
  </r>
  <r>
    <x v="29"/>
    <x v="0"/>
    <s v="2023-2024"/>
    <x v="0"/>
    <x v="27"/>
    <x v="4"/>
    <x v="4"/>
    <n v="3066"/>
    <x v="0"/>
    <x v="7"/>
    <x v="0"/>
    <x v="0"/>
    <n v="1.5"/>
    <n v="1"/>
  </r>
  <r>
    <x v="30"/>
    <x v="1"/>
    <s v="2022-2023"/>
    <x v="0"/>
    <x v="28"/>
    <x v="1"/>
    <x v="1"/>
    <n v="2830"/>
    <x v="0"/>
    <x v="11"/>
    <x v="0"/>
    <x v="0"/>
    <n v="1.5"/>
    <n v="1"/>
  </r>
  <r>
    <x v="31"/>
    <x v="1"/>
    <s v="2022-2023"/>
    <x v="0"/>
    <x v="12"/>
    <x v="3"/>
    <x v="3"/>
    <n v="4068"/>
    <x v="0"/>
    <x v="10"/>
    <x v="3"/>
    <x v="3"/>
    <n v="1.5"/>
    <n v="1"/>
  </r>
  <r>
    <x v="32"/>
    <x v="0"/>
    <s v="2023-2024"/>
    <x v="0"/>
    <x v="29"/>
    <x v="4"/>
    <x v="4"/>
    <n v="3500"/>
    <x v="0"/>
    <x v="8"/>
    <x v="0"/>
    <x v="0"/>
    <n v="1.5"/>
    <n v="1"/>
  </r>
  <r>
    <x v="33"/>
    <x v="2"/>
    <s v="2024-2025"/>
    <x v="0"/>
    <x v="30"/>
    <x v="4"/>
    <x v="4"/>
    <n v="3131"/>
    <x v="0"/>
    <x v="6"/>
    <x v="3"/>
    <x v="3"/>
    <n v="1.5"/>
    <n v="1"/>
  </r>
  <r>
    <x v="34"/>
    <x v="2"/>
    <s v="2024-2025"/>
    <x v="0"/>
    <x v="31"/>
    <x v="1"/>
    <x v="1"/>
    <n v="2116"/>
    <x v="0"/>
    <x v="4"/>
    <x v="1"/>
    <x v="1"/>
    <n v="1.5"/>
    <n v="1"/>
  </r>
  <r>
    <x v="35"/>
    <x v="0"/>
    <s v="2023-2024"/>
    <x v="0"/>
    <x v="32"/>
    <x v="6"/>
    <x v="6"/>
    <n v="5169"/>
    <x v="0"/>
    <x v="13"/>
    <x v="3"/>
    <x v="3"/>
    <n v="1.5"/>
    <n v="1"/>
  </r>
  <r>
    <x v="36"/>
    <x v="2"/>
    <s v="2024-2025"/>
    <x v="0"/>
    <x v="33"/>
    <x v="4"/>
    <x v="4"/>
    <n v="3280"/>
    <x v="0"/>
    <x v="8"/>
    <x v="1"/>
    <x v="1"/>
    <n v="1.5"/>
    <n v="1"/>
  </r>
  <r>
    <x v="37"/>
    <x v="2"/>
    <s v="2024-2025"/>
    <x v="0"/>
    <x v="34"/>
    <x v="4"/>
    <x v="4"/>
    <n v="3018"/>
    <x v="0"/>
    <x v="7"/>
    <x v="3"/>
    <x v="3"/>
    <n v="1.57"/>
    <n v="1"/>
  </r>
  <r>
    <x v="38"/>
    <x v="0"/>
    <s v="2023-2024"/>
    <x v="0"/>
    <x v="35"/>
    <x v="3"/>
    <x v="3"/>
    <n v="4558"/>
    <x v="0"/>
    <x v="15"/>
    <x v="1"/>
    <x v="1"/>
    <n v="1.6"/>
    <n v="1"/>
  </r>
  <r>
    <x v="39"/>
    <x v="0"/>
    <s v="2023-2024"/>
    <x v="0"/>
    <x v="36"/>
    <x v="4"/>
    <x v="4"/>
    <n v="3148"/>
    <x v="0"/>
    <x v="6"/>
    <x v="0"/>
    <x v="0"/>
    <n v="1.71"/>
    <n v="1"/>
  </r>
  <r>
    <x v="40"/>
    <x v="0"/>
    <s v="2023-2024"/>
    <x v="1"/>
    <x v="10"/>
    <x v="4"/>
    <x v="4"/>
    <n v="3551"/>
    <x v="0"/>
    <x v="8"/>
    <x v="1"/>
    <x v="1"/>
    <n v="1.79"/>
    <n v="1"/>
  </r>
  <r>
    <x v="41"/>
    <x v="1"/>
    <s v="2022-2023"/>
    <x v="0"/>
    <x v="20"/>
    <x v="4"/>
    <x v="4"/>
    <n v="3429"/>
    <x v="0"/>
    <x v="8"/>
    <x v="3"/>
    <x v="3"/>
    <n v="1.8"/>
    <n v="1"/>
  </r>
  <r>
    <x v="42"/>
    <x v="0"/>
    <s v="2023-2024"/>
    <x v="1"/>
    <x v="23"/>
    <x v="1"/>
    <x v="1"/>
    <n v="2650"/>
    <x v="0"/>
    <x v="11"/>
    <x v="1"/>
    <x v="1"/>
    <n v="1.8"/>
    <n v="1"/>
  </r>
  <r>
    <x v="43"/>
    <x v="1"/>
    <s v="2022-2023"/>
    <x v="0"/>
    <x v="15"/>
    <x v="1"/>
    <x v="1"/>
    <n v="2020"/>
    <x v="0"/>
    <x v="5"/>
    <x v="8"/>
    <x v="8"/>
    <n v="1.89"/>
    <n v="1"/>
  </r>
  <r>
    <x v="44"/>
    <x v="0"/>
    <s v="2023-2024"/>
    <x v="0"/>
    <x v="19"/>
    <x v="1"/>
    <x v="1"/>
    <n v="2800"/>
    <x v="0"/>
    <x v="11"/>
    <x v="6"/>
    <x v="6"/>
    <n v="1.9"/>
    <n v="1"/>
  </r>
  <r>
    <x v="45"/>
    <x v="0"/>
    <s v="2023-2024"/>
    <x v="0"/>
    <x v="36"/>
    <x v="4"/>
    <x v="4"/>
    <n v="3148"/>
    <x v="0"/>
    <x v="6"/>
    <x v="1"/>
    <x v="1"/>
    <n v="1.99"/>
    <n v="1"/>
  </r>
  <r>
    <x v="46"/>
    <x v="2"/>
    <s v="2024-2025"/>
    <x v="0"/>
    <x v="18"/>
    <x v="6"/>
    <x v="6"/>
    <n v="5168"/>
    <x v="0"/>
    <x v="13"/>
    <x v="5"/>
    <x v="5"/>
    <n v="1.99"/>
    <n v="1"/>
  </r>
  <r>
    <x v="47"/>
    <x v="2"/>
    <s v="2024-2025"/>
    <x v="0"/>
    <x v="37"/>
    <x v="1"/>
    <x v="1"/>
    <n v="2750"/>
    <x v="0"/>
    <x v="11"/>
    <x v="2"/>
    <x v="2"/>
    <n v="1.99"/>
    <n v="1"/>
  </r>
  <r>
    <x v="16"/>
    <x v="1"/>
    <s v="2022-2023"/>
    <x v="0"/>
    <x v="38"/>
    <x v="3"/>
    <x v="3"/>
    <n v="4802"/>
    <x v="0"/>
    <x v="12"/>
    <x v="4"/>
    <x v="4"/>
    <n v="2"/>
    <n v="1"/>
  </r>
  <r>
    <x v="48"/>
    <x v="0"/>
    <s v="2023-2024"/>
    <x v="0"/>
    <x v="39"/>
    <x v="0"/>
    <x v="0"/>
    <n v="6330"/>
    <x v="0"/>
    <x v="14"/>
    <x v="3"/>
    <x v="3"/>
    <n v="2"/>
    <n v="1"/>
  </r>
  <r>
    <x v="35"/>
    <x v="0"/>
    <s v="2023-2024"/>
    <x v="0"/>
    <x v="40"/>
    <x v="4"/>
    <x v="4"/>
    <n v="3353"/>
    <x v="0"/>
    <x v="8"/>
    <x v="3"/>
    <x v="3"/>
    <n v="2"/>
    <n v="1"/>
  </r>
  <r>
    <x v="49"/>
    <x v="2"/>
    <s v="2024-2025"/>
    <x v="0"/>
    <x v="3"/>
    <x v="3"/>
    <x v="3"/>
    <n v="4220"/>
    <x v="0"/>
    <x v="3"/>
    <x v="4"/>
    <x v="4"/>
    <n v="2"/>
    <n v="1"/>
  </r>
  <r>
    <x v="50"/>
    <x v="0"/>
    <s v="2023-2024"/>
    <x v="0"/>
    <x v="41"/>
    <x v="5"/>
    <x v="5"/>
    <n v="7320"/>
    <x v="0"/>
    <x v="9"/>
    <x v="1"/>
    <x v="1"/>
    <n v="2"/>
    <n v="1"/>
  </r>
  <r>
    <x v="51"/>
    <x v="0"/>
    <s v="2023-2024"/>
    <x v="0"/>
    <x v="42"/>
    <x v="3"/>
    <x v="3"/>
    <n v="4870"/>
    <x v="0"/>
    <x v="12"/>
    <x v="0"/>
    <x v="0"/>
    <n v="2"/>
    <n v="1"/>
  </r>
  <r>
    <x v="52"/>
    <x v="2"/>
    <s v="2024-2025"/>
    <x v="0"/>
    <x v="43"/>
    <x v="1"/>
    <x v="1"/>
    <n v="2560"/>
    <x v="0"/>
    <x v="2"/>
    <x v="0"/>
    <x v="0"/>
    <n v="2"/>
    <n v="1"/>
  </r>
  <r>
    <x v="53"/>
    <x v="0"/>
    <s v="2023-2024"/>
    <x v="0"/>
    <x v="36"/>
    <x v="4"/>
    <x v="4"/>
    <n v="3148"/>
    <x v="0"/>
    <x v="6"/>
    <x v="0"/>
    <x v="0"/>
    <n v="2"/>
    <n v="1"/>
  </r>
  <r>
    <x v="54"/>
    <x v="0"/>
    <s v="2023-2024"/>
    <x v="0"/>
    <x v="5"/>
    <x v="1"/>
    <x v="1"/>
    <n v="2067"/>
    <x v="0"/>
    <x v="5"/>
    <x v="3"/>
    <x v="3"/>
    <n v="2"/>
    <n v="1"/>
  </r>
  <r>
    <x v="55"/>
    <x v="0"/>
    <s v="2023-2024"/>
    <x v="1"/>
    <x v="44"/>
    <x v="4"/>
    <x v="4"/>
    <n v="3977"/>
    <x v="0"/>
    <x v="16"/>
    <x v="2"/>
    <x v="2"/>
    <n v="2"/>
    <n v="1"/>
  </r>
  <r>
    <x v="56"/>
    <x v="2"/>
    <s v="2024-2025"/>
    <x v="0"/>
    <x v="28"/>
    <x v="1"/>
    <x v="1"/>
    <n v="2830"/>
    <x v="0"/>
    <x v="11"/>
    <x v="9"/>
    <x v="9"/>
    <n v="2"/>
    <n v="1"/>
  </r>
  <r>
    <x v="57"/>
    <x v="0"/>
    <s v="2023-2024"/>
    <x v="0"/>
    <x v="28"/>
    <x v="1"/>
    <x v="1"/>
    <n v="2830"/>
    <x v="0"/>
    <x v="11"/>
    <x v="1"/>
    <x v="1"/>
    <n v="2"/>
    <n v="1"/>
  </r>
  <r>
    <x v="58"/>
    <x v="2"/>
    <s v="2024-2025"/>
    <x v="0"/>
    <x v="28"/>
    <x v="1"/>
    <x v="1"/>
    <n v="2830"/>
    <x v="0"/>
    <x v="11"/>
    <x v="1"/>
    <x v="1"/>
    <n v="2"/>
    <n v="1"/>
  </r>
  <r>
    <x v="59"/>
    <x v="0"/>
    <s v="2023-2024"/>
    <x v="1"/>
    <x v="10"/>
    <x v="4"/>
    <x v="4"/>
    <n v="3551"/>
    <x v="0"/>
    <x v="8"/>
    <x v="5"/>
    <x v="5"/>
    <n v="2"/>
    <n v="1"/>
  </r>
  <r>
    <x v="60"/>
    <x v="0"/>
    <s v="2023-2024"/>
    <x v="0"/>
    <x v="45"/>
    <x v="3"/>
    <x v="3"/>
    <n v="4570"/>
    <x v="0"/>
    <x v="15"/>
    <x v="3"/>
    <x v="3"/>
    <n v="2"/>
    <n v="1"/>
  </r>
  <r>
    <x v="61"/>
    <x v="1"/>
    <s v="2022-2023"/>
    <x v="0"/>
    <x v="46"/>
    <x v="3"/>
    <x v="3"/>
    <n v="4740"/>
    <x v="0"/>
    <x v="17"/>
    <x v="3"/>
    <x v="3"/>
    <n v="2"/>
    <n v="1"/>
  </r>
  <r>
    <x v="62"/>
    <x v="0"/>
    <s v="2023-2024"/>
    <x v="0"/>
    <x v="47"/>
    <x v="1"/>
    <x v="1"/>
    <n v="2101"/>
    <x v="0"/>
    <x v="4"/>
    <x v="4"/>
    <x v="4"/>
    <n v="2"/>
    <n v="1"/>
  </r>
  <r>
    <x v="37"/>
    <x v="2"/>
    <s v="2024-2025"/>
    <x v="0"/>
    <x v="47"/>
    <x v="1"/>
    <x v="1"/>
    <n v="2101"/>
    <x v="0"/>
    <x v="4"/>
    <x v="5"/>
    <x v="5"/>
    <n v="2"/>
    <n v="1"/>
  </r>
  <r>
    <x v="63"/>
    <x v="1"/>
    <s v="2022-2023"/>
    <x v="0"/>
    <x v="48"/>
    <x v="3"/>
    <x v="3"/>
    <n v="4566"/>
    <x v="0"/>
    <x v="15"/>
    <x v="2"/>
    <x v="2"/>
    <n v="2"/>
    <n v="1"/>
  </r>
  <r>
    <x v="64"/>
    <x v="1"/>
    <s v="2022-2023"/>
    <x v="0"/>
    <x v="49"/>
    <x v="4"/>
    <x v="4"/>
    <n v="3134"/>
    <x v="0"/>
    <x v="6"/>
    <x v="4"/>
    <x v="4"/>
    <n v="2"/>
    <n v="1"/>
  </r>
  <r>
    <x v="65"/>
    <x v="2"/>
    <s v="2024-2025"/>
    <x v="0"/>
    <x v="31"/>
    <x v="1"/>
    <x v="1"/>
    <n v="2116"/>
    <x v="0"/>
    <x v="4"/>
    <x v="3"/>
    <x v="3"/>
    <n v="2"/>
    <n v="1"/>
  </r>
  <r>
    <x v="66"/>
    <x v="1"/>
    <s v="2022-2023"/>
    <x v="0"/>
    <x v="31"/>
    <x v="1"/>
    <x v="1"/>
    <n v="2116"/>
    <x v="0"/>
    <x v="4"/>
    <x v="4"/>
    <x v="4"/>
    <n v="2"/>
    <n v="1"/>
  </r>
  <r>
    <x v="67"/>
    <x v="2"/>
    <s v="2024-2025"/>
    <x v="0"/>
    <x v="50"/>
    <x v="4"/>
    <x v="4"/>
    <n v="3179"/>
    <x v="0"/>
    <x v="6"/>
    <x v="4"/>
    <x v="4"/>
    <n v="2"/>
    <n v="1"/>
  </r>
  <r>
    <x v="68"/>
    <x v="2"/>
    <s v="2024-2025"/>
    <x v="0"/>
    <x v="51"/>
    <x v="4"/>
    <x v="4"/>
    <n v="3630"/>
    <x v="0"/>
    <x v="16"/>
    <x v="9"/>
    <x v="9"/>
    <n v="2"/>
    <n v="1"/>
  </r>
  <r>
    <x v="69"/>
    <x v="0"/>
    <s v="2023-2024"/>
    <x v="0"/>
    <x v="52"/>
    <x v="3"/>
    <x v="3"/>
    <n v="4053"/>
    <x v="0"/>
    <x v="10"/>
    <x v="1"/>
    <x v="1"/>
    <n v="2"/>
    <n v="1"/>
  </r>
  <r>
    <x v="70"/>
    <x v="0"/>
    <s v="2023-2024"/>
    <x v="0"/>
    <x v="53"/>
    <x v="3"/>
    <x v="3"/>
    <n v="4119"/>
    <x v="0"/>
    <x v="10"/>
    <x v="4"/>
    <x v="4"/>
    <n v="2"/>
    <n v="1"/>
  </r>
  <r>
    <x v="71"/>
    <x v="0"/>
    <s v="2023-2024"/>
    <x v="0"/>
    <x v="54"/>
    <x v="4"/>
    <x v="4"/>
    <n v="3030"/>
    <x v="0"/>
    <x v="7"/>
    <x v="2"/>
    <x v="2"/>
    <n v="2"/>
    <n v="1"/>
  </r>
  <r>
    <x v="72"/>
    <x v="2"/>
    <s v="2024-2025"/>
    <x v="0"/>
    <x v="55"/>
    <x v="3"/>
    <x v="3"/>
    <n v="4703"/>
    <x v="0"/>
    <x v="17"/>
    <x v="3"/>
    <x v="3"/>
    <n v="2"/>
    <n v="1"/>
  </r>
  <r>
    <x v="73"/>
    <x v="1"/>
    <s v="2022-2023"/>
    <x v="0"/>
    <x v="10"/>
    <x v="4"/>
    <x v="4"/>
    <n v="3551"/>
    <x v="0"/>
    <x v="8"/>
    <x v="1"/>
    <x v="1"/>
    <n v="2.25"/>
    <n v="1"/>
  </r>
  <r>
    <x v="74"/>
    <x v="2"/>
    <s v="2024-2025"/>
    <x v="0"/>
    <x v="9"/>
    <x v="4"/>
    <x v="4"/>
    <n v="3076"/>
    <x v="0"/>
    <x v="7"/>
    <x v="2"/>
    <x v="2"/>
    <n v="2.2999999999999998"/>
    <n v="1"/>
  </r>
  <r>
    <x v="75"/>
    <x v="2"/>
    <s v="2024-2025"/>
    <x v="0"/>
    <x v="56"/>
    <x v="1"/>
    <x v="1"/>
    <n v="2795"/>
    <x v="0"/>
    <x v="11"/>
    <x v="0"/>
    <x v="0"/>
    <n v="2.36"/>
    <n v="1"/>
  </r>
  <r>
    <x v="76"/>
    <x v="2"/>
    <s v="2024-2025"/>
    <x v="1"/>
    <x v="10"/>
    <x v="4"/>
    <x v="4"/>
    <n v="3551"/>
    <x v="0"/>
    <x v="8"/>
    <x v="0"/>
    <x v="0"/>
    <n v="2.44"/>
    <n v="1"/>
  </r>
  <r>
    <x v="77"/>
    <x v="1"/>
    <s v="2022-2023"/>
    <x v="0"/>
    <x v="47"/>
    <x v="1"/>
    <x v="1"/>
    <n v="2101"/>
    <x v="0"/>
    <x v="4"/>
    <x v="6"/>
    <x v="6"/>
    <n v="2.4500000000000002"/>
    <n v="1"/>
  </r>
  <r>
    <x v="78"/>
    <x v="0"/>
    <s v="2023-2024"/>
    <x v="1"/>
    <x v="2"/>
    <x v="2"/>
    <x v="2"/>
    <n v="2617"/>
    <x v="0"/>
    <x v="2"/>
    <x v="1"/>
    <x v="1"/>
    <n v="2.4900000000000002"/>
    <n v="1"/>
  </r>
  <r>
    <x v="79"/>
    <x v="0"/>
    <s v="2023-2024"/>
    <x v="0"/>
    <x v="39"/>
    <x v="0"/>
    <x v="0"/>
    <n v="6330"/>
    <x v="0"/>
    <x v="14"/>
    <x v="5"/>
    <x v="5"/>
    <n v="2.5"/>
    <n v="1"/>
  </r>
  <r>
    <x v="80"/>
    <x v="1"/>
    <s v="2022-2023"/>
    <x v="0"/>
    <x v="18"/>
    <x v="6"/>
    <x v="6"/>
    <n v="5168"/>
    <x v="0"/>
    <x v="13"/>
    <x v="0"/>
    <x v="0"/>
    <n v="2.5"/>
    <n v="1"/>
  </r>
  <r>
    <x v="81"/>
    <x v="0"/>
    <s v="2023-2024"/>
    <x v="0"/>
    <x v="57"/>
    <x v="6"/>
    <x v="6"/>
    <n v="5082"/>
    <x v="0"/>
    <x v="13"/>
    <x v="0"/>
    <x v="0"/>
    <n v="2.5"/>
    <n v="1"/>
  </r>
  <r>
    <x v="82"/>
    <x v="2"/>
    <s v="2024-2025"/>
    <x v="0"/>
    <x v="10"/>
    <x v="4"/>
    <x v="4"/>
    <n v="3551"/>
    <x v="0"/>
    <x v="8"/>
    <x v="1"/>
    <x v="1"/>
    <n v="2.52"/>
    <n v="1"/>
  </r>
  <r>
    <x v="83"/>
    <x v="1"/>
    <s v="2022-2023"/>
    <x v="0"/>
    <x v="4"/>
    <x v="1"/>
    <x v="1"/>
    <n v="2154"/>
    <x v="0"/>
    <x v="4"/>
    <x v="3"/>
    <x v="3"/>
    <n v="2.6"/>
    <n v="1"/>
  </r>
  <r>
    <x v="84"/>
    <x v="2"/>
    <s v="2024-2025"/>
    <x v="0"/>
    <x v="52"/>
    <x v="3"/>
    <x v="3"/>
    <n v="4053"/>
    <x v="0"/>
    <x v="10"/>
    <x v="7"/>
    <x v="7"/>
    <n v="2.67"/>
    <n v="1"/>
  </r>
  <r>
    <x v="85"/>
    <x v="2"/>
    <s v="2024-2025"/>
    <x v="0"/>
    <x v="34"/>
    <x v="4"/>
    <x v="4"/>
    <n v="3018"/>
    <x v="0"/>
    <x v="7"/>
    <x v="3"/>
    <x v="3"/>
    <n v="2.7800000000000002"/>
    <n v="1"/>
  </r>
  <r>
    <x v="69"/>
    <x v="0"/>
    <s v="2023-2024"/>
    <x v="0"/>
    <x v="58"/>
    <x v="0"/>
    <x v="0"/>
    <n v="6027"/>
    <x v="0"/>
    <x v="0"/>
    <x v="7"/>
    <x v="7"/>
    <n v="2.97"/>
    <n v="1"/>
  </r>
  <r>
    <x v="86"/>
    <x v="1"/>
    <s v="2022-2023"/>
    <x v="1"/>
    <x v="5"/>
    <x v="1"/>
    <x v="1"/>
    <n v="2067"/>
    <x v="0"/>
    <x v="5"/>
    <x v="1"/>
    <x v="1"/>
    <n v="2.98"/>
    <n v="1"/>
  </r>
  <r>
    <x v="87"/>
    <x v="0"/>
    <s v="2023-2024"/>
    <x v="0"/>
    <x v="13"/>
    <x v="1"/>
    <x v="1"/>
    <n v="2480"/>
    <x v="0"/>
    <x v="1"/>
    <x v="7"/>
    <x v="7"/>
    <n v="2.98"/>
    <n v="1"/>
  </r>
  <r>
    <x v="88"/>
    <x v="0"/>
    <s v="2023-2024"/>
    <x v="1"/>
    <x v="59"/>
    <x v="3"/>
    <x v="3"/>
    <n v="4509"/>
    <x v="0"/>
    <x v="3"/>
    <x v="8"/>
    <x v="8"/>
    <n v="2.98"/>
    <n v="1"/>
  </r>
  <r>
    <x v="89"/>
    <x v="0"/>
    <s v="2023-2024"/>
    <x v="0"/>
    <x v="60"/>
    <x v="1"/>
    <x v="1"/>
    <n v="2541"/>
    <x v="0"/>
    <x v="2"/>
    <x v="8"/>
    <x v="8"/>
    <n v="2.98"/>
    <n v="1"/>
  </r>
  <r>
    <x v="90"/>
    <x v="2"/>
    <s v="2024-2025"/>
    <x v="0"/>
    <x v="61"/>
    <x v="6"/>
    <x v="6"/>
    <n v="5343"/>
    <x v="0"/>
    <x v="18"/>
    <x v="6"/>
    <x v="6"/>
    <n v="2.99"/>
    <n v="1"/>
  </r>
  <r>
    <x v="91"/>
    <x v="0"/>
    <s v="2023-2024"/>
    <x v="0"/>
    <x v="4"/>
    <x v="1"/>
    <x v="1"/>
    <n v="2154"/>
    <x v="0"/>
    <x v="4"/>
    <x v="1"/>
    <x v="1"/>
    <n v="2.99"/>
    <n v="1"/>
  </r>
  <r>
    <x v="92"/>
    <x v="0"/>
    <s v="2023-2024"/>
    <x v="0"/>
    <x v="7"/>
    <x v="4"/>
    <x v="4"/>
    <n v="3175"/>
    <x v="0"/>
    <x v="6"/>
    <x v="5"/>
    <x v="5"/>
    <n v="2.99"/>
    <n v="1"/>
  </r>
  <r>
    <x v="93"/>
    <x v="2"/>
    <s v="2024-2025"/>
    <x v="0"/>
    <x v="28"/>
    <x v="1"/>
    <x v="1"/>
    <n v="2830"/>
    <x v="0"/>
    <x v="11"/>
    <x v="2"/>
    <x v="2"/>
    <n v="2.99"/>
    <n v="1"/>
  </r>
  <r>
    <x v="94"/>
    <x v="0"/>
    <s v="2023-2024"/>
    <x v="0"/>
    <x v="9"/>
    <x v="4"/>
    <x v="4"/>
    <n v="3076"/>
    <x v="0"/>
    <x v="7"/>
    <x v="5"/>
    <x v="5"/>
    <n v="2.99"/>
    <n v="1"/>
  </r>
  <r>
    <x v="95"/>
    <x v="1"/>
    <s v="2022-2023"/>
    <x v="0"/>
    <x v="62"/>
    <x v="0"/>
    <x v="0"/>
    <n v="6112"/>
    <x v="0"/>
    <x v="14"/>
    <x v="5"/>
    <x v="5"/>
    <n v="2.99"/>
    <n v="1"/>
  </r>
  <r>
    <x v="96"/>
    <x v="0"/>
    <s v="2023-2024"/>
    <x v="0"/>
    <x v="47"/>
    <x v="1"/>
    <x v="1"/>
    <n v="2101"/>
    <x v="0"/>
    <x v="4"/>
    <x v="3"/>
    <x v="3"/>
    <n v="2.99"/>
    <n v="1"/>
  </r>
  <r>
    <x v="97"/>
    <x v="0"/>
    <s v="2023-2024"/>
    <x v="0"/>
    <x v="39"/>
    <x v="0"/>
    <x v="0"/>
    <n v="6330"/>
    <x v="0"/>
    <x v="14"/>
    <x v="4"/>
    <x v="4"/>
    <n v="3"/>
    <n v="1"/>
  </r>
  <r>
    <x v="98"/>
    <x v="2"/>
    <s v="2024-2025"/>
    <x v="0"/>
    <x v="63"/>
    <x v="1"/>
    <x v="1"/>
    <n v="2015"/>
    <x v="0"/>
    <x v="5"/>
    <x v="0"/>
    <x v="0"/>
    <n v="3"/>
    <n v="1"/>
  </r>
  <r>
    <x v="99"/>
    <x v="0"/>
    <s v="2023-2024"/>
    <x v="0"/>
    <x v="63"/>
    <x v="1"/>
    <x v="1"/>
    <n v="2015"/>
    <x v="0"/>
    <x v="5"/>
    <x v="4"/>
    <x v="4"/>
    <n v="3"/>
    <n v="1"/>
  </r>
  <r>
    <x v="100"/>
    <x v="0"/>
    <s v="2023-2024"/>
    <x v="0"/>
    <x v="63"/>
    <x v="1"/>
    <x v="1"/>
    <n v="2015"/>
    <x v="0"/>
    <x v="5"/>
    <x v="5"/>
    <x v="5"/>
    <n v="3"/>
    <n v="1"/>
  </r>
  <r>
    <x v="101"/>
    <x v="2"/>
    <s v="2024-2025"/>
    <x v="0"/>
    <x v="64"/>
    <x v="1"/>
    <x v="1"/>
    <n v="2350"/>
    <x v="0"/>
    <x v="1"/>
    <x v="4"/>
    <x v="4"/>
    <n v="3"/>
    <n v="1"/>
  </r>
  <r>
    <x v="102"/>
    <x v="0"/>
    <s v="2023-2024"/>
    <x v="0"/>
    <x v="65"/>
    <x v="1"/>
    <x v="1"/>
    <n v="2131"/>
    <x v="0"/>
    <x v="4"/>
    <x v="0"/>
    <x v="0"/>
    <n v="3"/>
    <n v="1"/>
  </r>
  <r>
    <x v="103"/>
    <x v="1"/>
    <s v="2022-2023"/>
    <x v="0"/>
    <x v="65"/>
    <x v="1"/>
    <x v="1"/>
    <n v="2131"/>
    <x v="0"/>
    <x v="4"/>
    <x v="3"/>
    <x v="3"/>
    <n v="3"/>
    <n v="1"/>
  </r>
  <r>
    <x v="104"/>
    <x v="0"/>
    <s v="2023-2024"/>
    <x v="0"/>
    <x v="65"/>
    <x v="1"/>
    <x v="1"/>
    <n v="2131"/>
    <x v="0"/>
    <x v="4"/>
    <x v="1"/>
    <x v="1"/>
    <n v="3"/>
    <n v="1"/>
  </r>
  <r>
    <x v="105"/>
    <x v="0"/>
    <s v="2023-2024"/>
    <x v="0"/>
    <x v="65"/>
    <x v="1"/>
    <x v="1"/>
    <n v="2131"/>
    <x v="0"/>
    <x v="4"/>
    <x v="4"/>
    <x v="4"/>
    <n v="3"/>
    <n v="1"/>
  </r>
  <r>
    <x v="106"/>
    <x v="0"/>
    <s v="2023-2024"/>
    <x v="0"/>
    <x v="66"/>
    <x v="3"/>
    <x v="3"/>
    <n v="4883"/>
    <x v="0"/>
    <x v="12"/>
    <x v="1"/>
    <x v="1"/>
    <n v="3"/>
    <n v="1"/>
  </r>
  <r>
    <x v="107"/>
    <x v="1"/>
    <s v="2022-2023"/>
    <x v="0"/>
    <x v="3"/>
    <x v="3"/>
    <x v="3"/>
    <n v="4220"/>
    <x v="0"/>
    <x v="3"/>
    <x v="2"/>
    <x v="2"/>
    <n v="3"/>
    <n v="1"/>
  </r>
  <r>
    <x v="108"/>
    <x v="1"/>
    <s v="2022-2023"/>
    <x v="0"/>
    <x v="26"/>
    <x v="0"/>
    <x v="0"/>
    <n v="6280"/>
    <x v="0"/>
    <x v="14"/>
    <x v="3"/>
    <x v="3"/>
    <n v="3"/>
    <n v="1"/>
  </r>
  <r>
    <x v="109"/>
    <x v="0"/>
    <s v="2023-2024"/>
    <x v="0"/>
    <x v="42"/>
    <x v="3"/>
    <x v="3"/>
    <n v="4870"/>
    <x v="0"/>
    <x v="12"/>
    <x v="6"/>
    <x v="6"/>
    <n v="3"/>
    <n v="1"/>
  </r>
  <r>
    <x v="110"/>
    <x v="2"/>
    <s v="2024-2025"/>
    <x v="0"/>
    <x v="67"/>
    <x v="3"/>
    <x v="3"/>
    <n v="4551"/>
    <x v="0"/>
    <x v="15"/>
    <x v="3"/>
    <x v="3"/>
    <n v="3"/>
    <n v="1"/>
  </r>
  <r>
    <x v="111"/>
    <x v="0"/>
    <s v="2023-2024"/>
    <x v="0"/>
    <x v="68"/>
    <x v="7"/>
    <x v="7"/>
    <n v="800"/>
    <x v="0"/>
    <x v="19"/>
    <x v="3"/>
    <x v="3"/>
    <n v="3"/>
    <n v="1"/>
  </r>
  <r>
    <x v="112"/>
    <x v="0"/>
    <s v="2023-2024"/>
    <x v="0"/>
    <x v="68"/>
    <x v="7"/>
    <x v="7"/>
    <n v="800"/>
    <x v="0"/>
    <x v="19"/>
    <x v="4"/>
    <x v="4"/>
    <n v="3"/>
    <n v="1"/>
  </r>
  <r>
    <x v="113"/>
    <x v="2"/>
    <s v="2024-2025"/>
    <x v="0"/>
    <x v="28"/>
    <x v="1"/>
    <x v="1"/>
    <n v="2830"/>
    <x v="0"/>
    <x v="11"/>
    <x v="3"/>
    <x v="3"/>
    <n v="3"/>
    <n v="1"/>
  </r>
  <r>
    <x v="114"/>
    <x v="0"/>
    <s v="2023-2024"/>
    <x v="0"/>
    <x v="8"/>
    <x v="1"/>
    <x v="1"/>
    <n v="2158"/>
    <x v="0"/>
    <x v="4"/>
    <x v="3"/>
    <x v="3"/>
    <n v="3"/>
    <n v="1"/>
  </r>
  <r>
    <x v="115"/>
    <x v="0"/>
    <s v="2023-2024"/>
    <x v="1"/>
    <x v="10"/>
    <x v="4"/>
    <x v="4"/>
    <n v="3551"/>
    <x v="0"/>
    <x v="8"/>
    <x v="0"/>
    <x v="0"/>
    <n v="3"/>
    <n v="1"/>
  </r>
  <r>
    <x v="116"/>
    <x v="2"/>
    <s v="2024-2025"/>
    <x v="0"/>
    <x v="69"/>
    <x v="4"/>
    <x v="4"/>
    <n v="3199"/>
    <x v="0"/>
    <x v="6"/>
    <x v="3"/>
    <x v="3"/>
    <n v="3"/>
    <n v="1"/>
  </r>
  <r>
    <x v="117"/>
    <x v="2"/>
    <s v="2024-2025"/>
    <x v="0"/>
    <x v="69"/>
    <x v="4"/>
    <x v="4"/>
    <n v="3199"/>
    <x v="0"/>
    <x v="6"/>
    <x v="4"/>
    <x v="4"/>
    <n v="3"/>
    <n v="1"/>
  </r>
  <r>
    <x v="118"/>
    <x v="1"/>
    <s v="2022-2023"/>
    <x v="0"/>
    <x v="70"/>
    <x v="4"/>
    <x v="4"/>
    <n v="3400"/>
    <x v="0"/>
    <x v="8"/>
    <x v="2"/>
    <x v="2"/>
    <n v="3"/>
    <n v="1"/>
  </r>
  <r>
    <x v="119"/>
    <x v="0"/>
    <s v="2023-2024"/>
    <x v="0"/>
    <x v="12"/>
    <x v="3"/>
    <x v="3"/>
    <n v="4068"/>
    <x v="0"/>
    <x v="10"/>
    <x v="0"/>
    <x v="0"/>
    <n v="3"/>
    <n v="1"/>
  </r>
  <r>
    <x v="120"/>
    <x v="2"/>
    <s v="2024-2025"/>
    <x v="0"/>
    <x v="58"/>
    <x v="0"/>
    <x v="0"/>
    <n v="6027"/>
    <x v="0"/>
    <x v="0"/>
    <x v="3"/>
    <x v="3"/>
    <n v="3"/>
    <n v="1"/>
  </r>
  <r>
    <x v="121"/>
    <x v="0"/>
    <s v="2023-2024"/>
    <x v="0"/>
    <x v="46"/>
    <x v="3"/>
    <x v="3"/>
    <n v="4740"/>
    <x v="0"/>
    <x v="17"/>
    <x v="1"/>
    <x v="1"/>
    <n v="3"/>
    <n v="1"/>
  </r>
  <r>
    <x v="122"/>
    <x v="1"/>
    <s v="2022-2023"/>
    <x v="0"/>
    <x v="71"/>
    <x v="6"/>
    <x v="6"/>
    <n v="5043"/>
    <x v="0"/>
    <x v="13"/>
    <x v="4"/>
    <x v="4"/>
    <n v="3"/>
    <n v="1"/>
  </r>
  <r>
    <x v="123"/>
    <x v="2"/>
    <s v="2024-2025"/>
    <x v="0"/>
    <x v="16"/>
    <x v="0"/>
    <x v="0"/>
    <n v="6030"/>
    <x v="0"/>
    <x v="0"/>
    <x v="0"/>
    <x v="0"/>
    <n v="3"/>
    <n v="1"/>
  </r>
  <r>
    <x v="124"/>
    <x v="2"/>
    <s v="2024-2025"/>
    <x v="1"/>
    <x v="16"/>
    <x v="0"/>
    <x v="0"/>
    <n v="6030"/>
    <x v="0"/>
    <x v="0"/>
    <x v="2"/>
    <x v="2"/>
    <n v="3"/>
    <n v="1"/>
  </r>
  <r>
    <x v="125"/>
    <x v="2"/>
    <s v="2024-2025"/>
    <x v="0"/>
    <x v="72"/>
    <x v="4"/>
    <x v="4"/>
    <n v="3931"/>
    <x v="0"/>
    <x v="16"/>
    <x v="3"/>
    <x v="3"/>
    <n v="3"/>
    <n v="1"/>
  </r>
  <r>
    <x v="126"/>
    <x v="0"/>
    <s v="2023-2024"/>
    <x v="0"/>
    <x v="72"/>
    <x v="4"/>
    <x v="4"/>
    <n v="3931"/>
    <x v="0"/>
    <x v="16"/>
    <x v="1"/>
    <x v="1"/>
    <n v="3"/>
    <n v="1"/>
  </r>
  <r>
    <x v="127"/>
    <x v="1"/>
    <s v="2022-2023"/>
    <x v="0"/>
    <x v="17"/>
    <x v="3"/>
    <x v="3"/>
    <n v="4825"/>
    <x v="0"/>
    <x v="12"/>
    <x v="5"/>
    <x v="5"/>
    <n v="3"/>
    <n v="1"/>
  </r>
  <r>
    <x v="128"/>
    <x v="2"/>
    <s v="2024-2025"/>
    <x v="0"/>
    <x v="17"/>
    <x v="3"/>
    <x v="3"/>
    <n v="4825"/>
    <x v="0"/>
    <x v="12"/>
    <x v="3"/>
    <x v="3"/>
    <n v="3"/>
    <n v="1"/>
  </r>
  <r>
    <x v="66"/>
    <x v="1"/>
    <s v="2022-2023"/>
    <x v="1"/>
    <x v="59"/>
    <x v="3"/>
    <x v="3"/>
    <n v="4509"/>
    <x v="0"/>
    <x v="3"/>
    <x v="0"/>
    <x v="0"/>
    <n v="3"/>
    <n v="1"/>
  </r>
  <r>
    <x v="129"/>
    <x v="0"/>
    <s v="2023-2024"/>
    <x v="0"/>
    <x v="37"/>
    <x v="1"/>
    <x v="1"/>
    <n v="2750"/>
    <x v="0"/>
    <x v="11"/>
    <x v="3"/>
    <x v="3"/>
    <n v="3"/>
    <n v="1"/>
  </r>
  <r>
    <x v="130"/>
    <x v="1"/>
    <s v="2022-2023"/>
    <x v="1"/>
    <x v="73"/>
    <x v="6"/>
    <x v="6"/>
    <n v="5607"/>
    <x v="0"/>
    <x v="18"/>
    <x v="7"/>
    <x v="7"/>
    <n v="3"/>
    <n v="1"/>
  </r>
  <r>
    <x v="16"/>
    <x v="1"/>
    <s v="2022-2023"/>
    <x v="0"/>
    <x v="49"/>
    <x v="4"/>
    <x v="4"/>
    <n v="3134"/>
    <x v="0"/>
    <x v="6"/>
    <x v="3"/>
    <x v="3"/>
    <n v="3"/>
    <n v="1"/>
  </r>
  <r>
    <x v="131"/>
    <x v="1"/>
    <s v="2022-2023"/>
    <x v="0"/>
    <x v="52"/>
    <x v="3"/>
    <x v="3"/>
    <n v="4053"/>
    <x v="0"/>
    <x v="10"/>
    <x v="4"/>
    <x v="4"/>
    <n v="3"/>
    <n v="1"/>
  </r>
  <r>
    <x v="132"/>
    <x v="0"/>
    <s v="2023-2024"/>
    <x v="0"/>
    <x v="20"/>
    <x v="4"/>
    <x v="4"/>
    <n v="3429"/>
    <x v="0"/>
    <x v="8"/>
    <x v="3"/>
    <x v="3"/>
    <n v="3"/>
    <n v="1"/>
  </r>
  <r>
    <x v="133"/>
    <x v="1"/>
    <s v="2022-2023"/>
    <x v="0"/>
    <x v="24"/>
    <x v="1"/>
    <x v="1"/>
    <n v="2120"/>
    <x v="0"/>
    <x v="4"/>
    <x v="3"/>
    <x v="3"/>
    <n v="3"/>
    <n v="1"/>
  </r>
  <r>
    <x v="134"/>
    <x v="0"/>
    <s v="2023-2024"/>
    <x v="0"/>
    <x v="21"/>
    <x v="3"/>
    <x v="3"/>
    <n v="4012"/>
    <x v="0"/>
    <x v="10"/>
    <x v="5"/>
    <x v="5"/>
    <n v="3"/>
    <n v="1"/>
  </r>
  <r>
    <x v="135"/>
    <x v="0"/>
    <s v="2023-2024"/>
    <x v="0"/>
    <x v="74"/>
    <x v="1"/>
    <x v="1"/>
    <n v="2485"/>
    <x v="0"/>
    <x v="1"/>
    <x v="4"/>
    <x v="4"/>
    <n v="3"/>
    <n v="1"/>
  </r>
  <r>
    <x v="136"/>
    <x v="0"/>
    <s v="2023-2024"/>
    <x v="0"/>
    <x v="74"/>
    <x v="1"/>
    <x v="1"/>
    <n v="2485"/>
    <x v="0"/>
    <x v="1"/>
    <x v="2"/>
    <x v="2"/>
    <n v="3"/>
    <n v="1"/>
  </r>
  <r>
    <x v="137"/>
    <x v="2"/>
    <s v="2024-2025"/>
    <x v="0"/>
    <x v="5"/>
    <x v="1"/>
    <x v="1"/>
    <n v="2067"/>
    <x v="0"/>
    <x v="5"/>
    <x v="1"/>
    <x v="1"/>
    <n v="3.49"/>
    <n v="1"/>
  </r>
  <r>
    <x v="138"/>
    <x v="2"/>
    <s v="2024-2025"/>
    <x v="0"/>
    <x v="0"/>
    <x v="0"/>
    <x v="0"/>
    <n v="6021"/>
    <x v="0"/>
    <x v="0"/>
    <x v="0"/>
    <x v="0"/>
    <n v="3.5"/>
    <n v="1"/>
  </r>
  <r>
    <x v="139"/>
    <x v="2"/>
    <s v="2024-2025"/>
    <x v="0"/>
    <x v="4"/>
    <x v="1"/>
    <x v="1"/>
    <n v="2154"/>
    <x v="0"/>
    <x v="4"/>
    <x v="1"/>
    <x v="1"/>
    <n v="3.5"/>
    <n v="1"/>
  </r>
  <r>
    <x v="140"/>
    <x v="0"/>
    <s v="2023-2024"/>
    <x v="0"/>
    <x v="11"/>
    <x v="5"/>
    <x v="5"/>
    <n v="7010"/>
    <x v="0"/>
    <x v="9"/>
    <x v="1"/>
    <x v="1"/>
    <n v="3.5"/>
    <n v="1"/>
  </r>
  <r>
    <x v="77"/>
    <x v="1"/>
    <s v="2022-2023"/>
    <x v="1"/>
    <x v="23"/>
    <x v="1"/>
    <x v="1"/>
    <n v="2650"/>
    <x v="0"/>
    <x v="11"/>
    <x v="3"/>
    <x v="3"/>
    <n v="3.5"/>
    <n v="1"/>
  </r>
  <r>
    <x v="141"/>
    <x v="0"/>
    <s v="2023-2024"/>
    <x v="0"/>
    <x v="10"/>
    <x v="4"/>
    <x v="4"/>
    <n v="3551"/>
    <x v="0"/>
    <x v="8"/>
    <x v="4"/>
    <x v="4"/>
    <n v="3.53"/>
    <n v="1"/>
  </r>
  <r>
    <x v="142"/>
    <x v="1"/>
    <s v="2022-2023"/>
    <x v="0"/>
    <x v="75"/>
    <x v="0"/>
    <x v="0"/>
    <n v="6450"/>
    <x v="0"/>
    <x v="20"/>
    <x v="6"/>
    <x v="6"/>
    <n v="3.59"/>
    <n v="1"/>
  </r>
  <r>
    <x v="143"/>
    <x v="2"/>
    <s v="2024-2025"/>
    <x v="0"/>
    <x v="0"/>
    <x v="0"/>
    <x v="0"/>
    <n v="6021"/>
    <x v="0"/>
    <x v="0"/>
    <x v="1"/>
    <x v="1"/>
    <n v="3.66"/>
    <n v="1"/>
  </r>
  <r>
    <x v="144"/>
    <x v="1"/>
    <s v="2022-2023"/>
    <x v="1"/>
    <x v="76"/>
    <x v="1"/>
    <x v="1"/>
    <n v="2031"/>
    <x v="0"/>
    <x v="5"/>
    <x v="1"/>
    <x v="1"/>
    <n v="3.75"/>
    <n v="1"/>
  </r>
  <r>
    <x v="145"/>
    <x v="0"/>
    <s v="2023-2024"/>
    <x v="1"/>
    <x v="23"/>
    <x v="1"/>
    <x v="1"/>
    <n v="2650"/>
    <x v="0"/>
    <x v="11"/>
    <x v="4"/>
    <x v="4"/>
    <n v="3.75"/>
    <n v="1"/>
  </r>
  <r>
    <x v="8"/>
    <x v="0"/>
    <s v="2023-2024"/>
    <x v="0"/>
    <x v="63"/>
    <x v="1"/>
    <x v="1"/>
    <n v="2015"/>
    <x v="0"/>
    <x v="5"/>
    <x v="4"/>
    <x v="4"/>
    <n v="3.88"/>
    <n v="1"/>
  </r>
  <r>
    <x v="146"/>
    <x v="2"/>
    <s v="2024-2025"/>
    <x v="0"/>
    <x v="37"/>
    <x v="1"/>
    <x v="1"/>
    <n v="2750"/>
    <x v="0"/>
    <x v="11"/>
    <x v="6"/>
    <x v="6"/>
    <n v="3.95"/>
    <n v="1"/>
  </r>
  <r>
    <x v="147"/>
    <x v="0"/>
    <s v="2023-2024"/>
    <x v="0"/>
    <x v="42"/>
    <x v="3"/>
    <x v="3"/>
    <n v="4870"/>
    <x v="0"/>
    <x v="12"/>
    <x v="7"/>
    <x v="7"/>
    <n v="3.96"/>
    <n v="1"/>
  </r>
  <r>
    <x v="70"/>
    <x v="0"/>
    <s v="2023-2024"/>
    <x v="0"/>
    <x v="77"/>
    <x v="5"/>
    <x v="5"/>
    <n v="7018"/>
    <x v="0"/>
    <x v="9"/>
    <x v="5"/>
    <x v="5"/>
    <n v="3.98"/>
    <n v="1"/>
  </r>
  <r>
    <x v="9"/>
    <x v="0"/>
    <s v="2023-2024"/>
    <x v="0"/>
    <x v="63"/>
    <x v="1"/>
    <x v="1"/>
    <n v="2015"/>
    <x v="0"/>
    <x v="5"/>
    <x v="6"/>
    <x v="6"/>
    <n v="3.99"/>
    <n v="1"/>
  </r>
  <r>
    <x v="148"/>
    <x v="1"/>
    <s v="2022-2023"/>
    <x v="0"/>
    <x v="63"/>
    <x v="1"/>
    <x v="1"/>
    <n v="2015"/>
    <x v="0"/>
    <x v="5"/>
    <x v="2"/>
    <x v="2"/>
    <n v="3.99"/>
    <n v="1"/>
  </r>
  <r>
    <x v="149"/>
    <x v="2"/>
    <s v="2024-2025"/>
    <x v="0"/>
    <x v="1"/>
    <x v="1"/>
    <x v="1"/>
    <n v="2478"/>
    <x v="0"/>
    <x v="1"/>
    <x v="1"/>
    <x v="1"/>
    <n v="3.99"/>
    <n v="1"/>
  </r>
  <r>
    <x v="150"/>
    <x v="0"/>
    <s v="2023-2024"/>
    <x v="0"/>
    <x v="61"/>
    <x v="6"/>
    <x v="6"/>
    <n v="5343"/>
    <x v="0"/>
    <x v="18"/>
    <x v="5"/>
    <x v="5"/>
    <n v="3.99"/>
    <n v="1"/>
  </r>
  <r>
    <x v="151"/>
    <x v="2"/>
    <s v="2024-2025"/>
    <x v="0"/>
    <x v="36"/>
    <x v="4"/>
    <x v="4"/>
    <n v="3148"/>
    <x v="0"/>
    <x v="6"/>
    <x v="0"/>
    <x v="0"/>
    <n v="3.99"/>
    <n v="1"/>
  </r>
  <r>
    <x v="51"/>
    <x v="0"/>
    <s v="2023-2024"/>
    <x v="1"/>
    <x v="5"/>
    <x v="1"/>
    <x v="1"/>
    <n v="2067"/>
    <x v="0"/>
    <x v="5"/>
    <x v="0"/>
    <x v="0"/>
    <n v="3.99"/>
    <n v="1"/>
  </r>
  <r>
    <x v="152"/>
    <x v="0"/>
    <s v="2023-2024"/>
    <x v="0"/>
    <x v="68"/>
    <x v="7"/>
    <x v="7"/>
    <n v="800"/>
    <x v="0"/>
    <x v="19"/>
    <x v="8"/>
    <x v="8"/>
    <n v="3.99"/>
    <n v="1"/>
  </r>
  <r>
    <x v="47"/>
    <x v="2"/>
    <s v="2024-2025"/>
    <x v="0"/>
    <x v="78"/>
    <x v="1"/>
    <x v="1"/>
    <n v="2141"/>
    <x v="0"/>
    <x v="4"/>
    <x v="5"/>
    <x v="5"/>
    <n v="3.99"/>
    <n v="1"/>
  </r>
  <r>
    <x v="153"/>
    <x v="1"/>
    <s v="2022-2023"/>
    <x v="0"/>
    <x v="15"/>
    <x v="1"/>
    <x v="1"/>
    <n v="2020"/>
    <x v="0"/>
    <x v="5"/>
    <x v="6"/>
    <x v="6"/>
    <n v="3.99"/>
    <n v="1"/>
  </r>
  <r>
    <x v="154"/>
    <x v="1"/>
    <s v="2022-2023"/>
    <x v="1"/>
    <x v="79"/>
    <x v="6"/>
    <x v="6"/>
    <n v="5290"/>
    <x v="0"/>
    <x v="18"/>
    <x v="6"/>
    <x v="6"/>
    <n v="3.99"/>
    <n v="1"/>
  </r>
  <r>
    <x v="155"/>
    <x v="2"/>
    <s v="2024-2025"/>
    <x v="0"/>
    <x v="17"/>
    <x v="3"/>
    <x v="3"/>
    <n v="4825"/>
    <x v="0"/>
    <x v="12"/>
    <x v="5"/>
    <x v="5"/>
    <n v="3.99"/>
    <n v="1"/>
  </r>
  <r>
    <x v="45"/>
    <x v="0"/>
    <s v="2023-2024"/>
    <x v="0"/>
    <x v="60"/>
    <x v="1"/>
    <x v="1"/>
    <n v="2541"/>
    <x v="0"/>
    <x v="2"/>
    <x v="1"/>
    <x v="1"/>
    <n v="3.99"/>
    <n v="1"/>
  </r>
  <r>
    <x v="156"/>
    <x v="2"/>
    <s v="2024-2025"/>
    <x v="0"/>
    <x v="38"/>
    <x v="3"/>
    <x v="3"/>
    <n v="4802"/>
    <x v="0"/>
    <x v="12"/>
    <x v="1"/>
    <x v="1"/>
    <n v="4"/>
    <n v="1"/>
  </r>
  <r>
    <x v="157"/>
    <x v="2"/>
    <s v="2024-2025"/>
    <x v="0"/>
    <x v="39"/>
    <x v="0"/>
    <x v="0"/>
    <n v="6330"/>
    <x v="0"/>
    <x v="14"/>
    <x v="6"/>
    <x v="6"/>
    <n v="4"/>
    <n v="1"/>
  </r>
  <r>
    <x v="0"/>
    <x v="0"/>
    <s v="2023-2024"/>
    <x v="0"/>
    <x v="39"/>
    <x v="0"/>
    <x v="0"/>
    <n v="6330"/>
    <x v="0"/>
    <x v="14"/>
    <x v="4"/>
    <x v="4"/>
    <n v="4"/>
    <n v="1"/>
  </r>
  <r>
    <x v="158"/>
    <x v="0"/>
    <s v="2023-2024"/>
    <x v="0"/>
    <x v="39"/>
    <x v="0"/>
    <x v="0"/>
    <n v="6330"/>
    <x v="0"/>
    <x v="14"/>
    <x v="9"/>
    <x v="9"/>
    <n v="4"/>
    <n v="1"/>
  </r>
  <r>
    <x v="81"/>
    <x v="0"/>
    <s v="2023-2024"/>
    <x v="0"/>
    <x v="65"/>
    <x v="1"/>
    <x v="1"/>
    <n v="2131"/>
    <x v="0"/>
    <x v="4"/>
    <x v="2"/>
    <x v="2"/>
    <n v="4"/>
    <n v="1"/>
  </r>
  <r>
    <x v="159"/>
    <x v="0"/>
    <s v="2023-2024"/>
    <x v="0"/>
    <x v="40"/>
    <x v="4"/>
    <x v="4"/>
    <n v="3353"/>
    <x v="0"/>
    <x v="8"/>
    <x v="1"/>
    <x v="1"/>
    <n v="4"/>
    <n v="1"/>
  </r>
  <r>
    <x v="160"/>
    <x v="0"/>
    <s v="2023-2024"/>
    <x v="0"/>
    <x v="61"/>
    <x v="6"/>
    <x v="6"/>
    <n v="5343"/>
    <x v="0"/>
    <x v="18"/>
    <x v="3"/>
    <x v="3"/>
    <n v="4"/>
    <n v="1"/>
  </r>
  <r>
    <x v="39"/>
    <x v="0"/>
    <s v="2023-2024"/>
    <x v="0"/>
    <x v="7"/>
    <x v="4"/>
    <x v="4"/>
    <n v="3175"/>
    <x v="0"/>
    <x v="6"/>
    <x v="1"/>
    <x v="1"/>
    <n v="4"/>
    <n v="1"/>
  </r>
  <r>
    <x v="161"/>
    <x v="0"/>
    <s v="2023-2024"/>
    <x v="0"/>
    <x v="9"/>
    <x v="4"/>
    <x v="4"/>
    <n v="3076"/>
    <x v="0"/>
    <x v="7"/>
    <x v="5"/>
    <x v="5"/>
    <n v="4"/>
    <n v="1"/>
  </r>
  <r>
    <x v="162"/>
    <x v="1"/>
    <s v="2022-2023"/>
    <x v="1"/>
    <x v="10"/>
    <x v="4"/>
    <x v="4"/>
    <n v="3551"/>
    <x v="0"/>
    <x v="8"/>
    <x v="2"/>
    <x v="2"/>
    <n v="4"/>
    <n v="1"/>
  </r>
  <r>
    <x v="163"/>
    <x v="0"/>
    <s v="2023-2024"/>
    <x v="0"/>
    <x v="47"/>
    <x v="1"/>
    <x v="1"/>
    <n v="2101"/>
    <x v="0"/>
    <x v="4"/>
    <x v="0"/>
    <x v="0"/>
    <n v="4"/>
    <n v="1"/>
  </r>
  <r>
    <x v="164"/>
    <x v="1"/>
    <s v="2022-2023"/>
    <x v="0"/>
    <x v="21"/>
    <x v="3"/>
    <x v="3"/>
    <n v="4012"/>
    <x v="0"/>
    <x v="10"/>
    <x v="3"/>
    <x v="3"/>
    <n v="4"/>
    <n v="1"/>
  </r>
  <r>
    <x v="165"/>
    <x v="0"/>
    <s v="2023-2024"/>
    <x v="0"/>
    <x v="69"/>
    <x v="4"/>
    <x v="4"/>
    <n v="3199"/>
    <x v="0"/>
    <x v="6"/>
    <x v="1"/>
    <x v="1"/>
    <n v="4.3"/>
    <n v="1"/>
  </r>
  <r>
    <x v="166"/>
    <x v="0"/>
    <s v="2023-2024"/>
    <x v="0"/>
    <x v="34"/>
    <x v="4"/>
    <x v="4"/>
    <n v="3018"/>
    <x v="0"/>
    <x v="7"/>
    <x v="1"/>
    <x v="1"/>
    <n v="4.3099999999999996"/>
    <n v="1"/>
  </r>
  <r>
    <x v="167"/>
    <x v="2"/>
    <s v="2024-2025"/>
    <x v="0"/>
    <x v="66"/>
    <x v="3"/>
    <x v="3"/>
    <n v="4883"/>
    <x v="0"/>
    <x v="12"/>
    <x v="6"/>
    <x v="6"/>
    <n v="4.49"/>
    <n v="1"/>
  </r>
  <r>
    <x v="4"/>
    <x v="0"/>
    <s v="2023-2024"/>
    <x v="0"/>
    <x v="80"/>
    <x v="0"/>
    <x v="0"/>
    <n v="6109"/>
    <x v="0"/>
    <x v="14"/>
    <x v="3"/>
    <x v="3"/>
    <n v="4.49"/>
    <n v="1"/>
  </r>
  <r>
    <x v="9"/>
    <x v="0"/>
    <s v="2023-2024"/>
    <x v="0"/>
    <x v="6"/>
    <x v="0"/>
    <x v="0"/>
    <n v="6010"/>
    <x v="0"/>
    <x v="0"/>
    <x v="0"/>
    <x v="0"/>
    <n v="4.5"/>
    <n v="1"/>
  </r>
  <r>
    <x v="168"/>
    <x v="0"/>
    <s v="2023-2024"/>
    <x v="0"/>
    <x v="81"/>
    <x v="3"/>
    <x v="3"/>
    <n v="4680"/>
    <x v="0"/>
    <x v="17"/>
    <x v="1"/>
    <x v="1"/>
    <n v="4.5"/>
    <n v="1"/>
  </r>
  <r>
    <x v="137"/>
    <x v="2"/>
    <s v="2024-2025"/>
    <x v="0"/>
    <x v="82"/>
    <x v="3"/>
    <x v="3"/>
    <n v="4655"/>
    <x v="0"/>
    <x v="17"/>
    <x v="0"/>
    <x v="0"/>
    <n v="4.5"/>
    <n v="1"/>
  </r>
  <r>
    <x v="169"/>
    <x v="0"/>
    <s v="2023-2024"/>
    <x v="0"/>
    <x v="83"/>
    <x v="0"/>
    <x v="0"/>
    <n v="6052"/>
    <x v="0"/>
    <x v="0"/>
    <x v="3"/>
    <x v="3"/>
    <n v="4.5"/>
    <n v="1"/>
  </r>
  <r>
    <x v="20"/>
    <x v="0"/>
    <s v="2023-2024"/>
    <x v="0"/>
    <x v="57"/>
    <x v="6"/>
    <x v="6"/>
    <n v="5082"/>
    <x v="0"/>
    <x v="13"/>
    <x v="1"/>
    <x v="1"/>
    <n v="4.5"/>
    <n v="1"/>
  </r>
  <r>
    <x v="170"/>
    <x v="0"/>
    <s v="2023-2024"/>
    <x v="0"/>
    <x v="20"/>
    <x v="4"/>
    <x v="4"/>
    <n v="3429"/>
    <x v="0"/>
    <x v="8"/>
    <x v="7"/>
    <x v="7"/>
    <n v="4.5"/>
    <n v="1"/>
  </r>
  <r>
    <x v="171"/>
    <x v="1"/>
    <s v="2022-2023"/>
    <x v="0"/>
    <x v="24"/>
    <x v="1"/>
    <x v="1"/>
    <n v="2120"/>
    <x v="0"/>
    <x v="4"/>
    <x v="3"/>
    <x v="3"/>
    <n v="4.5"/>
    <n v="1"/>
  </r>
  <r>
    <x v="172"/>
    <x v="1"/>
    <s v="2022-2023"/>
    <x v="0"/>
    <x v="54"/>
    <x v="4"/>
    <x v="4"/>
    <n v="3030"/>
    <x v="0"/>
    <x v="7"/>
    <x v="3"/>
    <x v="3"/>
    <n v="4.5"/>
    <n v="1"/>
  </r>
  <r>
    <x v="173"/>
    <x v="0"/>
    <s v="2023-2024"/>
    <x v="0"/>
    <x v="67"/>
    <x v="3"/>
    <x v="3"/>
    <n v="4551"/>
    <x v="0"/>
    <x v="15"/>
    <x v="2"/>
    <x v="2"/>
    <n v="4.5599999999999996"/>
    <n v="1"/>
  </r>
  <r>
    <x v="143"/>
    <x v="2"/>
    <s v="2024-2025"/>
    <x v="0"/>
    <x v="9"/>
    <x v="4"/>
    <x v="4"/>
    <n v="3076"/>
    <x v="0"/>
    <x v="7"/>
    <x v="3"/>
    <x v="3"/>
    <n v="4.5999999999999996"/>
    <n v="1"/>
  </r>
  <r>
    <x v="174"/>
    <x v="0"/>
    <s v="2023-2024"/>
    <x v="0"/>
    <x v="13"/>
    <x v="1"/>
    <x v="1"/>
    <n v="2480"/>
    <x v="0"/>
    <x v="1"/>
    <x v="3"/>
    <x v="3"/>
    <n v="4.63"/>
    <n v="1"/>
  </r>
  <r>
    <x v="175"/>
    <x v="1"/>
    <s v="2022-2023"/>
    <x v="0"/>
    <x v="63"/>
    <x v="1"/>
    <x v="1"/>
    <n v="2015"/>
    <x v="0"/>
    <x v="5"/>
    <x v="1"/>
    <x v="1"/>
    <n v="4.6500000000000004"/>
    <n v="1"/>
  </r>
  <r>
    <x v="176"/>
    <x v="2"/>
    <s v="2024-2025"/>
    <x v="0"/>
    <x v="66"/>
    <x v="3"/>
    <x v="3"/>
    <n v="4883"/>
    <x v="0"/>
    <x v="12"/>
    <x v="6"/>
    <x v="6"/>
    <n v="4.75"/>
    <n v="1"/>
  </r>
  <r>
    <x v="155"/>
    <x v="2"/>
    <s v="2024-2025"/>
    <x v="0"/>
    <x v="52"/>
    <x v="3"/>
    <x v="3"/>
    <n v="4053"/>
    <x v="0"/>
    <x v="10"/>
    <x v="3"/>
    <x v="3"/>
    <n v="4.75"/>
    <n v="1"/>
  </r>
  <r>
    <x v="177"/>
    <x v="1"/>
    <s v="2022-2023"/>
    <x v="0"/>
    <x v="27"/>
    <x v="4"/>
    <x v="4"/>
    <n v="3066"/>
    <x v="0"/>
    <x v="7"/>
    <x v="2"/>
    <x v="2"/>
    <n v="4.79"/>
    <n v="1"/>
  </r>
  <r>
    <x v="178"/>
    <x v="0"/>
    <s v="2023-2024"/>
    <x v="0"/>
    <x v="69"/>
    <x v="4"/>
    <x v="4"/>
    <n v="3199"/>
    <x v="0"/>
    <x v="6"/>
    <x v="1"/>
    <x v="1"/>
    <n v="4.96"/>
    <n v="1"/>
  </r>
  <r>
    <x v="179"/>
    <x v="0"/>
    <s v="2023-2024"/>
    <x v="0"/>
    <x v="0"/>
    <x v="0"/>
    <x v="0"/>
    <n v="6021"/>
    <x v="0"/>
    <x v="0"/>
    <x v="7"/>
    <x v="7"/>
    <n v="4.99"/>
    <n v="1"/>
  </r>
  <r>
    <x v="180"/>
    <x v="1"/>
    <s v="2022-2023"/>
    <x v="0"/>
    <x v="26"/>
    <x v="0"/>
    <x v="0"/>
    <n v="6280"/>
    <x v="0"/>
    <x v="14"/>
    <x v="5"/>
    <x v="5"/>
    <n v="4.99"/>
    <n v="1"/>
  </r>
  <r>
    <x v="28"/>
    <x v="2"/>
    <s v="2024-2025"/>
    <x v="0"/>
    <x v="6"/>
    <x v="0"/>
    <x v="0"/>
    <n v="6010"/>
    <x v="0"/>
    <x v="0"/>
    <x v="5"/>
    <x v="5"/>
    <n v="4.99"/>
    <n v="1"/>
  </r>
  <r>
    <x v="181"/>
    <x v="0"/>
    <s v="2023-2024"/>
    <x v="0"/>
    <x v="44"/>
    <x v="4"/>
    <x v="4"/>
    <n v="3977"/>
    <x v="0"/>
    <x v="16"/>
    <x v="7"/>
    <x v="7"/>
    <n v="4.99"/>
    <n v="1"/>
  </r>
  <r>
    <x v="182"/>
    <x v="1"/>
    <s v="2022-2023"/>
    <x v="0"/>
    <x v="28"/>
    <x v="1"/>
    <x v="1"/>
    <n v="2830"/>
    <x v="0"/>
    <x v="11"/>
    <x v="5"/>
    <x v="5"/>
    <n v="4.99"/>
    <n v="1"/>
  </r>
  <r>
    <x v="183"/>
    <x v="0"/>
    <s v="2023-2024"/>
    <x v="0"/>
    <x v="8"/>
    <x v="1"/>
    <x v="1"/>
    <n v="2158"/>
    <x v="0"/>
    <x v="4"/>
    <x v="5"/>
    <x v="5"/>
    <n v="4.99"/>
    <n v="1"/>
  </r>
  <r>
    <x v="88"/>
    <x v="0"/>
    <s v="2023-2024"/>
    <x v="0"/>
    <x v="8"/>
    <x v="1"/>
    <x v="1"/>
    <n v="2158"/>
    <x v="0"/>
    <x v="4"/>
    <x v="4"/>
    <x v="4"/>
    <n v="4.99"/>
    <n v="1"/>
  </r>
  <r>
    <x v="19"/>
    <x v="0"/>
    <s v="2023-2024"/>
    <x v="0"/>
    <x v="82"/>
    <x v="3"/>
    <x v="3"/>
    <n v="4655"/>
    <x v="0"/>
    <x v="17"/>
    <x v="5"/>
    <x v="5"/>
    <n v="4.99"/>
    <n v="1"/>
  </r>
  <r>
    <x v="86"/>
    <x v="1"/>
    <s v="2022-2023"/>
    <x v="0"/>
    <x v="35"/>
    <x v="3"/>
    <x v="3"/>
    <n v="4558"/>
    <x v="0"/>
    <x v="15"/>
    <x v="4"/>
    <x v="4"/>
    <n v="4.99"/>
    <n v="1"/>
  </r>
  <r>
    <x v="184"/>
    <x v="2"/>
    <s v="2024-2025"/>
    <x v="1"/>
    <x v="84"/>
    <x v="3"/>
    <x v="3"/>
    <n v="4215"/>
    <x v="0"/>
    <x v="3"/>
    <x v="4"/>
    <x v="4"/>
    <n v="4.99"/>
    <n v="1"/>
  </r>
  <r>
    <x v="12"/>
    <x v="0"/>
    <s v="2023-2024"/>
    <x v="0"/>
    <x v="52"/>
    <x v="3"/>
    <x v="3"/>
    <n v="4053"/>
    <x v="0"/>
    <x v="10"/>
    <x v="4"/>
    <x v="4"/>
    <n v="4.99"/>
    <n v="1"/>
  </r>
  <r>
    <x v="185"/>
    <x v="0"/>
    <s v="2023-2024"/>
    <x v="0"/>
    <x v="38"/>
    <x v="3"/>
    <x v="3"/>
    <n v="4802"/>
    <x v="0"/>
    <x v="12"/>
    <x v="5"/>
    <x v="5"/>
    <n v="5"/>
    <n v="1"/>
  </r>
  <r>
    <x v="186"/>
    <x v="2"/>
    <s v="2024-2025"/>
    <x v="1"/>
    <x v="67"/>
    <x v="3"/>
    <x v="3"/>
    <n v="4551"/>
    <x v="0"/>
    <x v="15"/>
    <x v="9"/>
    <x v="9"/>
    <n v="5"/>
    <n v="1"/>
  </r>
  <r>
    <x v="61"/>
    <x v="1"/>
    <s v="2022-2023"/>
    <x v="0"/>
    <x v="43"/>
    <x v="1"/>
    <x v="1"/>
    <n v="2560"/>
    <x v="0"/>
    <x v="2"/>
    <x v="0"/>
    <x v="0"/>
    <n v="5"/>
    <n v="1"/>
  </r>
  <r>
    <x v="187"/>
    <x v="1"/>
    <s v="2022-2023"/>
    <x v="0"/>
    <x v="8"/>
    <x v="1"/>
    <x v="1"/>
    <n v="2158"/>
    <x v="0"/>
    <x v="4"/>
    <x v="0"/>
    <x v="0"/>
    <n v="5"/>
    <n v="1"/>
  </r>
  <r>
    <x v="188"/>
    <x v="0"/>
    <s v="2023-2024"/>
    <x v="0"/>
    <x v="70"/>
    <x v="4"/>
    <x v="4"/>
    <n v="3400"/>
    <x v="0"/>
    <x v="8"/>
    <x v="2"/>
    <x v="2"/>
    <n v="5"/>
    <n v="1"/>
  </r>
  <r>
    <x v="189"/>
    <x v="2"/>
    <s v="2024-2025"/>
    <x v="0"/>
    <x v="12"/>
    <x v="3"/>
    <x v="3"/>
    <n v="4068"/>
    <x v="0"/>
    <x v="10"/>
    <x v="0"/>
    <x v="0"/>
    <n v="5"/>
    <n v="1"/>
  </r>
  <r>
    <x v="190"/>
    <x v="1"/>
    <s v="2022-2023"/>
    <x v="1"/>
    <x v="83"/>
    <x v="0"/>
    <x v="0"/>
    <n v="6052"/>
    <x v="0"/>
    <x v="0"/>
    <x v="3"/>
    <x v="3"/>
    <n v="5"/>
    <n v="1"/>
  </r>
  <r>
    <x v="136"/>
    <x v="0"/>
    <s v="2023-2024"/>
    <x v="0"/>
    <x v="46"/>
    <x v="3"/>
    <x v="3"/>
    <n v="4740"/>
    <x v="0"/>
    <x v="17"/>
    <x v="3"/>
    <x v="3"/>
    <n v="5"/>
    <n v="1"/>
  </r>
  <r>
    <x v="191"/>
    <x v="0"/>
    <s v="2023-2024"/>
    <x v="0"/>
    <x v="18"/>
    <x v="6"/>
    <x v="6"/>
    <n v="5168"/>
    <x v="0"/>
    <x v="13"/>
    <x v="0"/>
    <x v="0"/>
    <n v="5"/>
    <n v="1"/>
  </r>
  <r>
    <x v="192"/>
    <x v="1"/>
    <s v="2022-2023"/>
    <x v="0"/>
    <x v="60"/>
    <x v="1"/>
    <x v="1"/>
    <n v="2541"/>
    <x v="0"/>
    <x v="2"/>
    <x v="4"/>
    <x v="4"/>
    <n v="5"/>
    <n v="1"/>
  </r>
  <r>
    <x v="159"/>
    <x v="0"/>
    <s v="2023-2024"/>
    <x v="0"/>
    <x v="51"/>
    <x v="4"/>
    <x v="4"/>
    <n v="3630"/>
    <x v="0"/>
    <x v="16"/>
    <x v="3"/>
    <x v="3"/>
    <n v="5"/>
    <n v="1"/>
  </r>
  <r>
    <x v="193"/>
    <x v="2"/>
    <s v="2024-2025"/>
    <x v="0"/>
    <x v="33"/>
    <x v="4"/>
    <x v="4"/>
    <n v="3280"/>
    <x v="0"/>
    <x v="8"/>
    <x v="3"/>
    <x v="3"/>
    <n v="5"/>
    <n v="1"/>
  </r>
  <r>
    <x v="194"/>
    <x v="2"/>
    <s v="2024-2025"/>
    <x v="0"/>
    <x v="33"/>
    <x v="4"/>
    <x v="4"/>
    <n v="3280"/>
    <x v="0"/>
    <x v="8"/>
    <x v="3"/>
    <x v="3"/>
    <n v="5"/>
    <n v="1"/>
  </r>
  <r>
    <x v="104"/>
    <x v="0"/>
    <s v="2023-2024"/>
    <x v="0"/>
    <x v="63"/>
    <x v="1"/>
    <x v="1"/>
    <n v="2015"/>
    <x v="0"/>
    <x v="5"/>
    <x v="3"/>
    <x v="3"/>
    <n v="5.0299999999999994"/>
    <n v="1"/>
  </r>
  <r>
    <x v="195"/>
    <x v="0"/>
    <s v="2023-2024"/>
    <x v="0"/>
    <x v="64"/>
    <x v="1"/>
    <x v="1"/>
    <n v="2350"/>
    <x v="0"/>
    <x v="1"/>
    <x v="0"/>
    <x v="0"/>
    <n v="5.0999999999999996"/>
    <n v="1"/>
  </r>
  <r>
    <x v="196"/>
    <x v="0"/>
    <s v="2023-2024"/>
    <x v="0"/>
    <x v="68"/>
    <x v="7"/>
    <x v="7"/>
    <n v="800"/>
    <x v="0"/>
    <x v="19"/>
    <x v="0"/>
    <x v="0"/>
    <n v="5.1100000000000003"/>
    <n v="1"/>
  </r>
  <r>
    <x v="9"/>
    <x v="0"/>
    <s v="2023-2024"/>
    <x v="1"/>
    <x v="2"/>
    <x v="2"/>
    <x v="2"/>
    <n v="2617"/>
    <x v="0"/>
    <x v="2"/>
    <x v="4"/>
    <x v="4"/>
    <n v="5.25"/>
    <n v="1"/>
  </r>
  <r>
    <x v="170"/>
    <x v="0"/>
    <s v="2023-2024"/>
    <x v="0"/>
    <x v="60"/>
    <x v="1"/>
    <x v="1"/>
    <n v="2541"/>
    <x v="0"/>
    <x v="2"/>
    <x v="1"/>
    <x v="1"/>
    <n v="5.4"/>
    <n v="1"/>
  </r>
  <r>
    <x v="197"/>
    <x v="0"/>
    <s v="2023-2024"/>
    <x v="0"/>
    <x v="85"/>
    <x v="0"/>
    <x v="0"/>
    <n v="6530"/>
    <x v="0"/>
    <x v="20"/>
    <x v="5"/>
    <x v="5"/>
    <n v="5.44"/>
    <n v="1"/>
  </r>
  <r>
    <x v="7"/>
    <x v="0"/>
    <s v="2023-2024"/>
    <x v="0"/>
    <x v="28"/>
    <x v="1"/>
    <x v="1"/>
    <n v="2830"/>
    <x v="0"/>
    <x v="11"/>
    <x v="0"/>
    <x v="0"/>
    <n v="5.5"/>
    <n v="1"/>
  </r>
  <r>
    <x v="198"/>
    <x v="2"/>
    <s v="2024-2025"/>
    <x v="0"/>
    <x v="86"/>
    <x v="0"/>
    <x v="0"/>
    <n v="6725"/>
    <x v="0"/>
    <x v="20"/>
    <x v="6"/>
    <x v="6"/>
    <n v="5.53"/>
    <n v="1"/>
  </r>
  <r>
    <x v="199"/>
    <x v="0"/>
    <s v="2023-2024"/>
    <x v="1"/>
    <x v="13"/>
    <x v="1"/>
    <x v="1"/>
    <n v="2480"/>
    <x v="0"/>
    <x v="1"/>
    <x v="4"/>
    <x v="4"/>
    <n v="5.54"/>
    <n v="1"/>
  </r>
  <r>
    <x v="146"/>
    <x v="2"/>
    <s v="2024-2025"/>
    <x v="0"/>
    <x v="19"/>
    <x v="1"/>
    <x v="1"/>
    <n v="2800"/>
    <x v="0"/>
    <x v="11"/>
    <x v="2"/>
    <x v="2"/>
    <n v="5.57"/>
    <n v="1"/>
  </r>
  <r>
    <x v="200"/>
    <x v="2"/>
    <s v="2024-2025"/>
    <x v="0"/>
    <x v="23"/>
    <x v="1"/>
    <x v="1"/>
    <n v="2650"/>
    <x v="0"/>
    <x v="11"/>
    <x v="0"/>
    <x v="0"/>
    <n v="5.79"/>
    <n v="1"/>
  </r>
  <r>
    <x v="201"/>
    <x v="1"/>
    <s v="2022-2023"/>
    <x v="0"/>
    <x v="61"/>
    <x v="6"/>
    <x v="6"/>
    <n v="5343"/>
    <x v="0"/>
    <x v="18"/>
    <x v="5"/>
    <x v="5"/>
    <n v="5.97"/>
    <n v="1"/>
  </r>
  <r>
    <x v="202"/>
    <x v="2"/>
    <s v="2024-2025"/>
    <x v="0"/>
    <x v="26"/>
    <x v="0"/>
    <x v="0"/>
    <n v="6280"/>
    <x v="0"/>
    <x v="14"/>
    <x v="5"/>
    <x v="5"/>
    <n v="5.98"/>
    <n v="1"/>
  </r>
  <r>
    <x v="203"/>
    <x v="0"/>
    <s v="2023-2024"/>
    <x v="1"/>
    <x v="5"/>
    <x v="1"/>
    <x v="1"/>
    <n v="2067"/>
    <x v="0"/>
    <x v="5"/>
    <x v="3"/>
    <x v="3"/>
    <n v="5.98"/>
    <n v="1"/>
  </r>
  <r>
    <x v="156"/>
    <x v="2"/>
    <s v="2024-2025"/>
    <x v="0"/>
    <x v="69"/>
    <x v="4"/>
    <x v="4"/>
    <n v="3199"/>
    <x v="0"/>
    <x v="6"/>
    <x v="5"/>
    <x v="5"/>
    <n v="5.98"/>
    <n v="1"/>
  </r>
  <r>
    <x v="204"/>
    <x v="0"/>
    <s v="2023-2024"/>
    <x v="0"/>
    <x v="87"/>
    <x v="2"/>
    <x v="2"/>
    <n v="2609"/>
    <x v="0"/>
    <x v="2"/>
    <x v="6"/>
    <x v="6"/>
    <n v="5.98"/>
    <n v="1"/>
  </r>
  <r>
    <x v="205"/>
    <x v="0"/>
    <s v="2023-2024"/>
    <x v="1"/>
    <x v="84"/>
    <x v="3"/>
    <x v="3"/>
    <n v="4215"/>
    <x v="0"/>
    <x v="3"/>
    <x v="5"/>
    <x v="5"/>
    <n v="5.98"/>
    <n v="1"/>
  </r>
  <r>
    <x v="14"/>
    <x v="0"/>
    <s v="2023-2024"/>
    <x v="0"/>
    <x v="88"/>
    <x v="6"/>
    <x v="6"/>
    <n v="5011"/>
    <x v="0"/>
    <x v="13"/>
    <x v="7"/>
    <x v="7"/>
    <n v="5.98"/>
    <n v="1"/>
  </r>
  <r>
    <x v="206"/>
    <x v="2"/>
    <s v="2024-2025"/>
    <x v="0"/>
    <x v="64"/>
    <x v="1"/>
    <x v="1"/>
    <n v="2350"/>
    <x v="0"/>
    <x v="1"/>
    <x v="3"/>
    <x v="3"/>
    <n v="5.99"/>
    <n v="1"/>
  </r>
  <r>
    <x v="207"/>
    <x v="0"/>
    <s v="2023-2024"/>
    <x v="0"/>
    <x v="66"/>
    <x v="3"/>
    <x v="3"/>
    <n v="4883"/>
    <x v="0"/>
    <x v="12"/>
    <x v="2"/>
    <x v="2"/>
    <n v="5.99"/>
    <n v="1"/>
  </r>
  <r>
    <x v="208"/>
    <x v="0"/>
    <s v="2023-2024"/>
    <x v="1"/>
    <x v="5"/>
    <x v="1"/>
    <x v="1"/>
    <n v="2067"/>
    <x v="0"/>
    <x v="5"/>
    <x v="9"/>
    <x v="9"/>
    <n v="5.99"/>
    <n v="1"/>
  </r>
  <r>
    <x v="209"/>
    <x v="2"/>
    <s v="2024-2025"/>
    <x v="1"/>
    <x v="5"/>
    <x v="1"/>
    <x v="1"/>
    <n v="2067"/>
    <x v="0"/>
    <x v="5"/>
    <x v="0"/>
    <x v="0"/>
    <n v="5.99"/>
    <n v="1"/>
  </r>
  <r>
    <x v="210"/>
    <x v="0"/>
    <s v="2023-2024"/>
    <x v="0"/>
    <x v="27"/>
    <x v="4"/>
    <x v="4"/>
    <n v="3066"/>
    <x v="0"/>
    <x v="7"/>
    <x v="9"/>
    <x v="9"/>
    <n v="5.99"/>
    <n v="1"/>
  </r>
  <r>
    <x v="211"/>
    <x v="2"/>
    <s v="2024-2025"/>
    <x v="0"/>
    <x v="89"/>
    <x v="4"/>
    <x v="4"/>
    <n v="3136"/>
    <x v="0"/>
    <x v="6"/>
    <x v="7"/>
    <x v="7"/>
    <n v="5.99"/>
    <n v="1"/>
  </r>
  <r>
    <x v="212"/>
    <x v="0"/>
    <s v="2023-2024"/>
    <x v="0"/>
    <x v="87"/>
    <x v="2"/>
    <x v="2"/>
    <n v="2609"/>
    <x v="0"/>
    <x v="2"/>
    <x v="0"/>
    <x v="0"/>
    <n v="5.99"/>
    <n v="1"/>
  </r>
  <r>
    <x v="213"/>
    <x v="1"/>
    <s v="2022-2023"/>
    <x v="0"/>
    <x v="14"/>
    <x v="1"/>
    <x v="1"/>
    <n v="2790"/>
    <x v="0"/>
    <x v="11"/>
    <x v="3"/>
    <x v="3"/>
    <n v="5.99"/>
    <n v="1"/>
  </r>
  <r>
    <x v="214"/>
    <x v="2"/>
    <s v="2024-2025"/>
    <x v="1"/>
    <x v="72"/>
    <x v="4"/>
    <x v="4"/>
    <n v="3931"/>
    <x v="0"/>
    <x v="16"/>
    <x v="2"/>
    <x v="2"/>
    <n v="5.99"/>
    <n v="1"/>
  </r>
  <r>
    <x v="215"/>
    <x v="2"/>
    <s v="2024-2025"/>
    <x v="0"/>
    <x v="18"/>
    <x v="6"/>
    <x v="6"/>
    <n v="5168"/>
    <x v="0"/>
    <x v="13"/>
    <x v="4"/>
    <x v="4"/>
    <n v="5.99"/>
    <n v="1"/>
  </r>
  <r>
    <x v="216"/>
    <x v="0"/>
    <s v="2023-2024"/>
    <x v="1"/>
    <x v="59"/>
    <x v="3"/>
    <x v="3"/>
    <n v="4509"/>
    <x v="0"/>
    <x v="3"/>
    <x v="2"/>
    <x v="2"/>
    <n v="5.99"/>
    <n v="1"/>
  </r>
  <r>
    <x v="182"/>
    <x v="1"/>
    <s v="2022-2023"/>
    <x v="1"/>
    <x v="60"/>
    <x v="1"/>
    <x v="1"/>
    <n v="2541"/>
    <x v="0"/>
    <x v="2"/>
    <x v="2"/>
    <x v="2"/>
    <n v="5.99"/>
    <n v="1"/>
  </r>
  <r>
    <x v="22"/>
    <x v="1"/>
    <s v="2022-2023"/>
    <x v="0"/>
    <x v="90"/>
    <x v="3"/>
    <x v="3"/>
    <n v="4700"/>
    <x v="0"/>
    <x v="17"/>
    <x v="6"/>
    <x v="6"/>
    <n v="5.99"/>
    <n v="1"/>
  </r>
  <r>
    <x v="217"/>
    <x v="0"/>
    <s v="2023-2024"/>
    <x v="0"/>
    <x v="50"/>
    <x v="4"/>
    <x v="4"/>
    <n v="3179"/>
    <x v="0"/>
    <x v="6"/>
    <x v="9"/>
    <x v="9"/>
    <n v="5.99"/>
    <n v="1"/>
  </r>
  <r>
    <x v="218"/>
    <x v="1"/>
    <s v="2022-2023"/>
    <x v="1"/>
    <x v="84"/>
    <x v="3"/>
    <x v="3"/>
    <n v="4215"/>
    <x v="0"/>
    <x v="3"/>
    <x v="2"/>
    <x v="2"/>
    <n v="5.99"/>
    <n v="1"/>
  </r>
  <r>
    <x v="219"/>
    <x v="1"/>
    <s v="2022-2023"/>
    <x v="0"/>
    <x v="52"/>
    <x v="3"/>
    <x v="3"/>
    <n v="4053"/>
    <x v="0"/>
    <x v="10"/>
    <x v="3"/>
    <x v="3"/>
    <n v="5.99"/>
    <n v="1"/>
  </r>
  <r>
    <x v="220"/>
    <x v="0"/>
    <s v="2023-2024"/>
    <x v="0"/>
    <x v="22"/>
    <x v="1"/>
    <x v="1"/>
    <n v="2539"/>
    <x v="0"/>
    <x v="2"/>
    <x v="9"/>
    <x v="9"/>
    <n v="5.99"/>
    <n v="1"/>
  </r>
  <r>
    <x v="191"/>
    <x v="0"/>
    <s v="2023-2024"/>
    <x v="1"/>
    <x v="23"/>
    <x v="1"/>
    <x v="1"/>
    <n v="2650"/>
    <x v="0"/>
    <x v="11"/>
    <x v="2"/>
    <x v="2"/>
    <n v="5.99"/>
    <n v="1"/>
  </r>
  <r>
    <x v="221"/>
    <x v="0"/>
    <s v="2023-2024"/>
    <x v="0"/>
    <x v="33"/>
    <x v="4"/>
    <x v="4"/>
    <n v="3280"/>
    <x v="0"/>
    <x v="8"/>
    <x v="1"/>
    <x v="1"/>
    <n v="5.99"/>
    <n v="1"/>
  </r>
  <r>
    <x v="222"/>
    <x v="2"/>
    <s v="2024-2025"/>
    <x v="0"/>
    <x v="54"/>
    <x v="4"/>
    <x v="4"/>
    <n v="3030"/>
    <x v="0"/>
    <x v="7"/>
    <x v="6"/>
    <x v="6"/>
    <n v="5.99"/>
    <n v="1"/>
  </r>
  <r>
    <x v="223"/>
    <x v="1"/>
    <s v="2022-2023"/>
    <x v="0"/>
    <x v="38"/>
    <x v="3"/>
    <x v="3"/>
    <n v="4802"/>
    <x v="0"/>
    <x v="12"/>
    <x v="3"/>
    <x v="3"/>
    <n v="6"/>
    <n v="1"/>
  </r>
  <r>
    <x v="224"/>
    <x v="1"/>
    <s v="2022-2023"/>
    <x v="0"/>
    <x v="39"/>
    <x v="0"/>
    <x v="0"/>
    <n v="6330"/>
    <x v="0"/>
    <x v="14"/>
    <x v="5"/>
    <x v="5"/>
    <n v="6"/>
    <n v="1"/>
  </r>
  <r>
    <x v="225"/>
    <x v="0"/>
    <s v="2023-2024"/>
    <x v="0"/>
    <x v="91"/>
    <x v="1"/>
    <x v="1"/>
    <n v="2064"/>
    <x v="0"/>
    <x v="5"/>
    <x v="4"/>
    <x v="4"/>
    <n v="6"/>
    <n v="1"/>
  </r>
  <r>
    <x v="134"/>
    <x v="0"/>
    <s v="2023-2024"/>
    <x v="0"/>
    <x v="67"/>
    <x v="3"/>
    <x v="3"/>
    <n v="4551"/>
    <x v="0"/>
    <x v="15"/>
    <x v="3"/>
    <x v="3"/>
    <n v="6"/>
    <n v="1"/>
  </r>
  <r>
    <x v="226"/>
    <x v="0"/>
    <s v="2023-2024"/>
    <x v="0"/>
    <x v="36"/>
    <x v="4"/>
    <x v="4"/>
    <n v="3148"/>
    <x v="0"/>
    <x v="6"/>
    <x v="3"/>
    <x v="3"/>
    <n v="6"/>
    <n v="1"/>
  </r>
  <r>
    <x v="137"/>
    <x v="2"/>
    <s v="2024-2025"/>
    <x v="1"/>
    <x v="36"/>
    <x v="4"/>
    <x v="4"/>
    <n v="3148"/>
    <x v="0"/>
    <x v="6"/>
    <x v="2"/>
    <x v="2"/>
    <n v="6"/>
    <n v="1"/>
  </r>
  <r>
    <x v="227"/>
    <x v="0"/>
    <s v="2023-2024"/>
    <x v="1"/>
    <x v="5"/>
    <x v="1"/>
    <x v="1"/>
    <n v="2067"/>
    <x v="0"/>
    <x v="5"/>
    <x v="1"/>
    <x v="1"/>
    <n v="6"/>
    <n v="1"/>
  </r>
  <r>
    <x v="228"/>
    <x v="0"/>
    <s v="2023-2024"/>
    <x v="1"/>
    <x v="5"/>
    <x v="1"/>
    <x v="1"/>
    <n v="2067"/>
    <x v="0"/>
    <x v="5"/>
    <x v="4"/>
    <x v="4"/>
    <n v="6"/>
    <n v="1"/>
  </r>
  <r>
    <x v="229"/>
    <x v="1"/>
    <s v="2022-2023"/>
    <x v="1"/>
    <x v="44"/>
    <x v="4"/>
    <x v="4"/>
    <n v="3977"/>
    <x v="0"/>
    <x v="16"/>
    <x v="7"/>
    <x v="7"/>
    <n v="6"/>
    <n v="1"/>
  </r>
  <r>
    <x v="230"/>
    <x v="1"/>
    <s v="2022-2023"/>
    <x v="0"/>
    <x v="87"/>
    <x v="2"/>
    <x v="2"/>
    <n v="2609"/>
    <x v="0"/>
    <x v="2"/>
    <x v="7"/>
    <x v="7"/>
    <n v="6"/>
    <n v="1"/>
  </r>
  <r>
    <x v="231"/>
    <x v="0"/>
    <s v="2023-2024"/>
    <x v="0"/>
    <x v="81"/>
    <x v="3"/>
    <x v="3"/>
    <n v="4680"/>
    <x v="0"/>
    <x v="17"/>
    <x v="4"/>
    <x v="4"/>
    <n v="6"/>
    <n v="1"/>
  </r>
  <r>
    <x v="136"/>
    <x v="0"/>
    <s v="2023-2024"/>
    <x v="0"/>
    <x v="92"/>
    <x v="3"/>
    <x v="3"/>
    <n v="4305"/>
    <x v="0"/>
    <x v="3"/>
    <x v="0"/>
    <x v="0"/>
    <n v="6"/>
    <n v="1"/>
  </r>
  <r>
    <x v="232"/>
    <x v="1"/>
    <s v="2022-2023"/>
    <x v="0"/>
    <x v="78"/>
    <x v="1"/>
    <x v="1"/>
    <n v="2141"/>
    <x v="0"/>
    <x v="4"/>
    <x v="2"/>
    <x v="2"/>
    <n v="6"/>
    <n v="1"/>
  </r>
  <r>
    <x v="233"/>
    <x v="1"/>
    <s v="2022-2023"/>
    <x v="0"/>
    <x v="60"/>
    <x v="1"/>
    <x v="1"/>
    <n v="2541"/>
    <x v="0"/>
    <x v="2"/>
    <x v="4"/>
    <x v="4"/>
    <n v="6"/>
    <n v="1"/>
  </r>
  <r>
    <x v="234"/>
    <x v="2"/>
    <s v="2024-2025"/>
    <x v="0"/>
    <x v="60"/>
    <x v="1"/>
    <x v="1"/>
    <n v="2541"/>
    <x v="0"/>
    <x v="2"/>
    <x v="4"/>
    <x v="4"/>
    <n v="6"/>
    <n v="1"/>
  </r>
  <r>
    <x v="235"/>
    <x v="1"/>
    <s v="2022-2023"/>
    <x v="0"/>
    <x v="37"/>
    <x v="1"/>
    <x v="1"/>
    <n v="2750"/>
    <x v="0"/>
    <x v="11"/>
    <x v="3"/>
    <x v="3"/>
    <n v="6"/>
    <n v="1"/>
  </r>
  <r>
    <x v="236"/>
    <x v="0"/>
    <s v="2023-2024"/>
    <x v="0"/>
    <x v="49"/>
    <x v="4"/>
    <x v="4"/>
    <n v="3134"/>
    <x v="0"/>
    <x v="6"/>
    <x v="5"/>
    <x v="5"/>
    <n v="6"/>
    <n v="1"/>
  </r>
  <r>
    <x v="237"/>
    <x v="0"/>
    <s v="2023-2024"/>
    <x v="0"/>
    <x v="31"/>
    <x v="1"/>
    <x v="1"/>
    <n v="2116"/>
    <x v="0"/>
    <x v="4"/>
    <x v="0"/>
    <x v="0"/>
    <n v="6"/>
    <n v="1"/>
  </r>
  <r>
    <x v="206"/>
    <x v="2"/>
    <s v="2024-2025"/>
    <x v="0"/>
    <x v="50"/>
    <x v="4"/>
    <x v="4"/>
    <n v="3179"/>
    <x v="0"/>
    <x v="6"/>
    <x v="3"/>
    <x v="3"/>
    <n v="6"/>
    <n v="1"/>
  </r>
  <r>
    <x v="238"/>
    <x v="2"/>
    <s v="2024-2025"/>
    <x v="0"/>
    <x v="22"/>
    <x v="1"/>
    <x v="1"/>
    <n v="2539"/>
    <x v="0"/>
    <x v="2"/>
    <x v="3"/>
    <x v="3"/>
    <n v="6"/>
    <n v="1"/>
  </r>
  <r>
    <x v="239"/>
    <x v="0"/>
    <s v="2023-2024"/>
    <x v="0"/>
    <x v="88"/>
    <x v="6"/>
    <x v="6"/>
    <n v="5011"/>
    <x v="0"/>
    <x v="13"/>
    <x v="3"/>
    <x v="3"/>
    <n v="6"/>
    <n v="1"/>
  </r>
  <r>
    <x v="42"/>
    <x v="0"/>
    <s v="2023-2024"/>
    <x v="0"/>
    <x v="66"/>
    <x v="3"/>
    <x v="3"/>
    <n v="4883"/>
    <x v="0"/>
    <x v="12"/>
    <x v="3"/>
    <x v="3"/>
    <n v="6.5"/>
    <n v="1"/>
  </r>
  <r>
    <x v="240"/>
    <x v="2"/>
    <s v="2024-2025"/>
    <x v="0"/>
    <x v="81"/>
    <x v="3"/>
    <x v="3"/>
    <n v="4680"/>
    <x v="0"/>
    <x v="17"/>
    <x v="1"/>
    <x v="1"/>
    <n v="6.5"/>
    <n v="1"/>
  </r>
  <r>
    <x v="241"/>
    <x v="0"/>
    <s v="2023-2024"/>
    <x v="0"/>
    <x v="17"/>
    <x v="3"/>
    <x v="3"/>
    <n v="4825"/>
    <x v="0"/>
    <x v="12"/>
    <x v="4"/>
    <x v="4"/>
    <n v="6.5"/>
    <n v="1"/>
  </r>
  <r>
    <x v="242"/>
    <x v="1"/>
    <s v="2022-2023"/>
    <x v="1"/>
    <x v="2"/>
    <x v="2"/>
    <x v="2"/>
    <n v="2617"/>
    <x v="0"/>
    <x v="2"/>
    <x v="0"/>
    <x v="0"/>
    <n v="6.56"/>
    <n v="1"/>
  </r>
  <r>
    <x v="243"/>
    <x v="2"/>
    <s v="2024-2025"/>
    <x v="0"/>
    <x v="27"/>
    <x v="4"/>
    <x v="4"/>
    <n v="3066"/>
    <x v="0"/>
    <x v="7"/>
    <x v="5"/>
    <x v="5"/>
    <n v="6.6"/>
    <n v="1"/>
  </r>
  <r>
    <x v="244"/>
    <x v="0"/>
    <s v="2023-2024"/>
    <x v="0"/>
    <x v="53"/>
    <x v="3"/>
    <x v="3"/>
    <n v="4119"/>
    <x v="0"/>
    <x v="10"/>
    <x v="3"/>
    <x v="3"/>
    <n v="6.6"/>
    <n v="1"/>
  </r>
  <r>
    <x v="245"/>
    <x v="0"/>
    <s v="2023-2024"/>
    <x v="0"/>
    <x v="84"/>
    <x v="3"/>
    <x v="3"/>
    <n v="4215"/>
    <x v="0"/>
    <x v="3"/>
    <x v="3"/>
    <x v="3"/>
    <n v="6.69"/>
    <n v="1"/>
  </r>
  <r>
    <x v="246"/>
    <x v="2"/>
    <s v="2024-2025"/>
    <x v="1"/>
    <x v="23"/>
    <x v="1"/>
    <x v="1"/>
    <n v="2650"/>
    <x v="0"/>
    <x v="11"/>
    <x v="6"/>
    <x v="6"/>
    <n v="6.81"/>
    <n v="1"/>
  </r>
  <r>
    <x v="247"/>
    <x v="2"/>
    <s v="2024-2025"/>
    <x v="0"/>
    <x v="35"/>
    <x v="3"/>
    <x v="3"/>
    <n v="4558"/>
    <x v="0"/>
    <x v="15"/>
    <x v="0"/>
    <x v="0"/>
    <n v="6.82"/>
    <n v="1"/>
  </r>
  <r>
    <x v="248"/>
    <x v="0"/>
    <s v="2023-2024"/>
    <x v="0"/>
    <x v="64"/>
    <x v="1"/>
    <x v="1"/>
    <n v="2350"/>
    <x v="0"/>
    <x v="1"/>
    <x v="5"/>
    <x v="5"/>
    <n v="6.96"/>
    <n v="1"/>
  </r>
  <r>
    <x v="249"/>
    <x v="1"/>
    <s v="2022-2023"/>
    <x v="0"/>
    <x v="39"/>
    <x v="0"/>
    <x v="0"/>
    <n v="6330"/>
    <x v="0"/>
    <x v="14"/>
    <x v="5"/>
    <x v="5"/>
    <n v="6.98"/>
    <n v="1"/>
  </r>
  <r>
    <x v="206"/>
    <x v="2"/>
    <s v="2024-2025"/>
    <x v="0"/>
    <x v="63"/>
    <x v="1"/>
    <x v="1"/>
    <n v="2015"/>
    <x v="0"/>
    <x v="5"/>
    <x v="2"/>
    <x v="2"/>
    <n v="6.99"/>
    <n v="1"/>
  </r>
  <r>
    <x v="228"/>
    <x v="0"/>
    <s v="2023-2024"/>
    <x v="0"/>
    <x v="34"/>
    <x v="4"/>
    <x v="4"/>
    <n v="3018"/>
    <x v="0"/>
    <x v="7"/>
    <x v="2"/>
    <x v="2"/>
    <n v="6.99"/>
    <n v="1"/>
  </r>
  <r>
    <x v="83"/>
    <x v="1"/>
    <s v="2022-2023"/>
    <x v="0"/>
    <x v="91"/>
    <x v="1"/>
    <x v="1"/>
    <n v="2064"/>
    <x v="0"/>
    <x v="5"/>
    <x v="1"/>
    <x v="1"/>
    <n v="6.99"/>
    <n v="1"/>
  </r>
  <r>
    <x v="250"/>
    <x v="0"/>
    <s v="2023-2024"/>
    <x v="0"/>
    <x v="1"/>
    <x v="1"/>
    <x v="1"/>
    <n v="2478"/>
    <x v="0"/>
    <x v="1"/>
    <x v="2"/>
    <x v="2"/>
    <n v="6.99"/>
    <n v="1"/>
  </r>
  <r>
    <x v="251"/>
    <x v="2"/>
    <s v="2024-2025"/>
    <x v="1"/>
    <x v="42"/>
    <x v="3"/>
    <x v="3"/>
    <n v="4870"/>
    <x v="0"/>
    <x v="12"/>
    <x v="4"/>
    <x v="4"/>
    <n v="6.99"/>
    <n v="1"/>
  </r>
  <r>
    <x v="252"/>
    <x v="1"/>
    <s v="2022-2023"/>
    <x v="0"/>
    <x v="43"/>
    <x v="1"/>
    <x v="1"/>
    <n v="2560"/>
    <x v="0"/>
    <x v="2"/>
    <x v="1"/>
    <x v="1"/>
    <n v="6.99"/>
    <n v="1"/>
  </r>
  <r>
    <x v="253"/>
    <x v="0"/>
    <s v="2023-2024"/>
    <x v="0"/>
    <x v="28"/>
    <x v="1"/>
    <x v="1"/>
    <n v="2830"/>
    <x v="0"/>
    <x v="11"/>
    <x v="2"/>
    <x v="2"/>
    <n v="6.99"/>
    <n v="1"/>
  </r>
  <r>
    <x v="254"/>
    <x v="2"/>
    <s v="2024-2025"/>
    <x v="1"/>
    <x v="13"/>
    <x v="1"/>
    <x v="1"/>
    <n v="2480"/>
    <x v="0"/>
    <x v="1"/>
    <x v="6"/>
    <x v="6"/>
    <n v="6.99"/>
    <n v="1"/>
  </r>
  <r>
    <x v="255"/>
    <x v="0"/>
    <s v="2023-2024"/>
    <x v="0"/>
    <x v="35"/>
    <x v="3"/>
    <x v="3"/>
    <n v="4558"/>
    <x v="0"/>
    <x v="15"/>
    <x v="3"/>
    <x v="3"/>
    <n v="6.99"/>
    <n v="1"/>
  </r>
  <r>
    <x v="256"/>
    <x v="0"/>
    <s v="2023-2024"/>
    <x v="1"/>
    <x v="72"/>
    <x v="4"/>
    <x v="4"/>
    <n v="3931"/>
    <x v="0"/>
    <x v="16"/>
    <x v="3"/>
    <x v="3"/>
    <n v="6.99"/>
    <n v="1"/>
  </r>
  <r>
    <x v="124"/>
    <x v="2"/>
    <s v="2024-2025"/>
    <x v="0"/>
    <x v="52"/>
    <x v="3"/>
    <x v="3"/>
    <n v="4053"/>
    <x v="0"/>
    <x v="10"/>
    <x v="9"/>
    <x v="9"/>
    <n v="6.99"/>
    <n v="1"/>
  </r>
  <r>
    <x v="81"/>
    <x v="0"/>
    <s v="2023-2024"/>
    <x v="0"/>
    <x v="91"/>
    <x v="1"/>
    <x v="1"/>
    <n v="2064"/>
    <x v="0"/>
    <x v="5"/>
    <x v="3"/>
    <x v="3"/>
    <n v="7"/>
    <n v="1"/>
  </r>
  <r>
    <x v="257"/>
    <x v="1"/>
    <s v="2022-2023"/>
    <x v="0"/>
    <x v="41"/>
    <x v="5"/>
    <x v="5"/>
    <n v="7320"/>
    <x v="0"/>
    <x v="9"/>
    <x v="4"/>
    <x v="4"/>
    <n v="7"/>
    <n v="1"/>
  </r>
  <r>
    <x v="258"/>
    <x v="0"/>
    <s v="2023-2024"/>
    <x v="0"/>
    <x v="43"/>
    <x v="1"/>
    <x v="1"/>
    <n v="2560"/>
    <x v="0"/>
    <x v="2"/>
    <x v="0"/>
    <x v="0"/>
    <n v="7"/>
    <n v="1"/>
  </r>
  <r>
    <x v="259"/>
    <x v="2"/>
    <s v="2024-2025"/>
    <x v="0"/>
    <x v="7"/>
    <x v="4"/>
    <x v="4"/>
    <n v="3175"/>
    <x v="0"/>
    <x v="6"/>
    <x v="3"/>
    <x v="3"/>
    <n v="7"/>
    <n v="1"/>
  </r>
  <r>
    <x v="260"/>
    <x v="1"/>
    <s v="2022-2023"/>
    <x v="0"/>
    <x v="93"/>
    <x v="4"/>
    <x v="4"/>
    <n v="3915"/>
    <x v="0"/>
    <x v="16"/>
    <x v="3"/>
    <x v="3"/>
    <n v="7"/>
    <n v="1"/>
  </r>
  <r>
    <x v="261"/>
    <x v="1"/>
    <s v="2022-2023"/>
    <x v="0"/>
    <x v="12"/>
    <x v="3"/>
    <x v="3"/>
    <n v="4068"/>
    <x v="0"/>
    <x v="10"/>
    <x v="4"/>
    <x v="4"/>
    <n v="7"/>
    <n v="1"/>
  </r>
  <r>
    <x v="262"/>
    <x v="2"/>
    <s v="2024-2025"/>
    <x v="1"/>
    <x v="94"/>
    <x v="5"/>
    <x v="5"/>
    <n v="7250"/>
    <x v="0"/>
    <x v="9"/>
    <x v="1"/>
    <x v="1"/>
    <n v="7"/>
    <n v="1"/>
  </r>
  <r>
    <x v="263"/>
    <x v="0"/>
    <s v="2023-2024"/>
    <x v="0"/>
    <x v="14"/>
    <x v="1"/>
    <x v="1"/>
    <n v="2790"/>
    <x v="0"/>
    <x v="11"/>
    <x v="4"/>
    <x v="4"/>
    <n v="7"/>
    <n v="1"/>
  </r>
  <r>
    <x v="101"/>
    <x v="2"/>
    <s v="2024-2025"/>
    <x v="0"/>
    <x v="72"/>
    <x v="4"/>
    <x v="4"/>
    <n v="3931"/>
    <x v="0"/>
    <x v="16"/>
    <x v="0"/>
    <x v="0"/>
    <n v="7"/>
    <n v="1"/>
  </r>
  <r>
    <x v="264"/>
    <x v="0"/>
    <s v="2023-2024"/>
    <x v="0"/>
    <x v="19"/>
    <x v="1"/>
    <x v="1"/>
    <n v="2800"/>
    <x v="0"/>
    <x v="11"/>
    <x v="0"/>
    <x v="0"/>
    <n v="7"/>
    <n v="1"/>
  </r>
  <r>
    <x v="265"/>
    <x v="1"/>
    <s v="2022-2023"/>
    <x v="0"/>
    <x v="32"/>
    <x v="6"/>
    <x v="6"/>
    <n v="5169"/>
    <x v="0"/>
    <x v="13"/>
    <x v="0"/>
    <x v="0"/>
    <n v="7"/>
    <n v="1"/>
  </r>
  <r>
    <x v="266"/>
    <x v="1"/>
    <s v="2022-2023"/>
    <x v="0"/>
    <x v="21"/>
    <x v="3"/>
    <x v="3"/>
    <n v="4012"/>
    <x v="0"/>
    <x v="10"/>
    <x v="0"/>
    <x v="0"/>
    <n v="7"/>
    <n v="1"/>
  </r>
  <r>
    <x v="267"/>
    <x v="2"/>
    <s v="2024-2025"/>
    <x v="0"/>
    <x v="21"/>
    <x v="3"/>
    <x v="3"/>
    <n v="4012"/>
    <x v="0"/>
    <x v="10"/>
    <x v="3"/>
    <x v="3"/>
    <n v="7"/>
    <n v="1"/>
  </r>
  <r>
    <x v="268"/>
    <x v="0"/>
    <s v="2023-2024"/>
    <x v="0"/>
    <x v="53"/>
    <x v="3"/>
    <x v="3"/>
    <n v="4119"/>
    <x v="0"/>
    <x v="10"/>
    <x v="0"/>
    <x v="0"/>
    <n v="7"/>
    <n v="1"/>
  </r>
  <r>
    <x v="269"/>
    <x v="1"/>
    <s v="2022-2023"/>
    <x v="0"/>
    <x v="36"/>
    <x v="4"/>
    <x v="4"/>
    <n v="3148"/>
    <x v="0"/>
    <x v="6"/>
    <x v="1"/>
    <x v="1"/>
    <n v="7.09"/>
    <n v="1"/>
  </r>
  <r>
    <x v="270"/>
    <x v="0"/>
    <s v="2023-2024"/>
    <x v="0"/>
    <x v="2"/>
    <x v="2"/>
    <x v="2"/>
    <n v="2617"/>
    <x v="0"/>
    <x v="2"/>
    <x v="1"/>
    <x v="1"/>
    <n v="7.22"/>
    <n v="1"/>
  </r>
  <r>
    <x v="271"/>
    <x v="1"/>
    <s v="2022-2023"/>
    <x v="0"/>
    <x v="93"/>
    <x v="4"/>
    <x v="4"/>
    <n v="3915"/>
    <x v="0"/>
    <x v="16"/>
    <x v="3"/>
    <x v="3"/>
    <n v="7.29"/>
    <n v="1"/>
  </r>
  <r>
    <x v="62"/>
    <x v="0"/>
    <s v="2023-2024"/>
    <x v="0"/>
    <x v="90"/>
    <x v="3"/>
    <x v="3"/>
    <n v="4700"/>
    <x v="0"/>
    <x v="17"/>
    <x v="1"/>
    <x v="1"/>
    <n v="7.41"/>
    <n v="1"/>
  </r>
  <r>
    <x v="272"/>
    <x v="1"/>
    <s v="2022-2023"/>
    <x v="1"/>
    <x v="44"/>
    <x v="4"/>
    <x v="4"/>
    <n v="3977"/>
    <x v="0"/>
    <x v="16"/>
    <x v="3"/>
    <x v="3"/>
    <n v="7.5"/>
    <n v="1"/>
  </r>
  <r>
    <x v="273"/>
    <x v="1"/>
    <s v="2022-2023"/>
    <x v="0"/>
    <x v="82"/>
    <x v="3"/>
    <x v="3"/>
    <n v="4655"/>
    <x v="0"/>
    <x v="17"/>
    <x v="3"/>
    <x v="3"/>
    <n v="7.5"/>
    <n v="1"/>
  </r>
  <r>
    <x v="274"/>
    <x v="0"/>
    <s v="2023-2024"/>
    <x v="1"/>
    <x v="84"/>
    <x v="3"/>
    <x v="3"/>
    <n v="4215"/>
    <x v="0"/>
    <x v="3"/>
    <x v="1"/>
    <x v="1"/>
    <n v="7.57"/>
    <n v="1"/>
  </r>
  <r>
    <x v="84"/>
    <x v="2"/>
    <s v="2024-2025"/>
    <x v="1"/>
    <x v="84"/>
    <x v="3"/>
    <x v="3"/>
    <n v="4215"/>
    <x v="0"/>
    <x v="3"/>
    <x v="1"/>
    <x v="1"/>
    <n v="7.76"/>
    <n v="1"/>
  </r>
  <r>
    <x v="178"/>
    <x v="0"/>
    <s v="2023-2024"/>
    <x v="0"/>
    <x v="33"/>
    <x v="4"/>
    <x v="4"/>
    <n v="3280"/>
    <x v="0"/>
    <x v="8"/>
    <x v="6"/>
    <x v="6"/>
    <n v="7.96"/>
    <n v="1"/>
  </r>
  <r>
    <x v="275"/>
    <x v="2"/>
    <s v="2024-2025"/>
    <x v="0"/>
    <x v="64"/>
    <x v="1"/>
    <x v="1"/>
    <n v="2350"/>
    <x v="0"/>
    <x v="1"/>
    <x v="5"/>
    <x v="5"/>
    <n v="7.98"/>
    <n v="1"/>
  </r>
  <r>
    <x v="276"/>
    <x v="0"/>
    <s v="2023-2024"/>
    <x v="0"/>
    <x v="40"/>
    <x v="4"/>
    <x v="4"/>
    <n v="3353"/>
    <x v="0"/>
    <x v="8"/>
    <x v="6"/>
    <x v="6"/>
    <n v="7.98"/>
    <n v="1"/>
  </r>
  <r>
    <x v="277"/>
    <x v="2"/>
    <s v="2024-2025"/>
    <x v="1"/>
    <x v="26"/>
    <x v="0"/>
    <x v="0"/>
    <n v="6280"/>
    <x v="0"/>
    <x v="14"/>
    <x v="6"/>
    <x v="6"/>
    <n v="7.98"/>
    <n v="1"/>
  </r>
  <r>
    <x v="278"/>
    <x v="0"/>
    <s v="2023-2024"/>
    <x v="0"/>
    <x v="36"/>
    <x v="4"/>
    <x v="4"/>
    <n v="3148"/>
    <x v="0"/>
    <x v="6"/>
    <x v="5"/>
    <x v="5"/>
    <n v="7.98"/>
    <n v="1"/>
  </r>
  <r>
    <x v="279"/>
    <x v="2"/>
    <s v="2024-2025"/>
    <x v="0"/>
    <x v="69"/>
    <x v="4"/>
    <x v="4"/>
    <n v="3199"/>
    <x v="0"/>
    <x v="6"/>
    <x v="6"/>
    <x v="6"/>
    <n v="7.98"/>
    <n v="1"/>
  </r>
  <r>
    <x v="280"/>
    <x v="2"/>
    <s v="2024-2025"/>
    <x v="0"/>
    <x v="11"/>
    <x v="5"/>
    <x v="5"/>
    <n v="7010"/>
    <x v="0"/>
    <x v="9"/>
    <x v="5"/>
    <x v="5"/>
    <n v="7.98"/>
    <n v="1"/>
  </r>
  <r>
    <x v="111"/>
    <x v="0"/>
    <s v="2023-2024"/>
    <x v="0"/>
    <x v="58"/>
    <x v="0"/>
    <x v="0"/>
    <n v="6027"/>
    <x v="0"/>
    <x v="0"/>
    <x v="5"/>
    <x v="5"/>
    <n v="7.98"/>
    <n v="1"/>
  </r>
  <r>
    <x v="281"/>
    <x v="0"/>
    <s v="2023-2024"/>
    <x v="1"/>
    <x v="60"/>
    <x v="1"/>
    <x v="1"/>
    <n v="2541"/>
    <x v="0"/>
    <x v="2"/>
    <x v="4"/>
    <x v="4"/>
    <n v="7.98"/>
    <n v="1"/>
  </r>
  <r>
    <x v="282"/>
    <x v="2"/>
    <s v="2024-2025"/>
    <x v="0"/>
    <x v="30"/>
    <x v="4"/>
    <x v="4"/>
    <n v="3131"/>
    <x v="0"/>
    <x v="6"/>
    <x v="5"/>
    <x v="5"/>
    <n v="7.98"/>
    <n v="1"/>
  </r>
  <r>
    <x v="283"/>
    <x v="0"/>
    <s v="2023-2024"/>
    <x v="1"/>
    <x v="73"/>
    <x v="6"/>
    <x v="6"/>
    <n v="5607"/>
    <x v="0"/>
    <x v="18"/>
    <x v="5"/>
    <x v="5"/>
    <n v="7.98"/>
    <n v="1"/>
  </r>
  <r>
    <x v="188"/>
    <x v="0"/>
    <s v="2023-2024"/>
    <x v="0"/>
    <x v="24"/>
    <x v="1"/>
    <x v="1"/>
    <n v="2120"/>
    <x v="0"/>
    <x v="4"/>
    <x v="5"/>
    <x v="5"/>
    <n v="7.98"/>
    <n v="1"/>
  </r>
  <r>
    <x v="284"/>
    <x v="2"/>
    <s v="2024-2025"/>
    <x v="0"/>
    <x v="22"/>
    <x v="1"/>
    <x v="1"/>
    <n v="2539"/>
    <x v="0"/>
    <x v="2"/>
    <x v="5"/>
    <x v="5"/>
    <n v="7.98"/>
    <n v="1"/>
  </r>
  <r>
    <x v="285"/>
    <x v="1"/>
    <s v="2022-2023"/>
    <x v="1"/>
    <x v="53"/>
    <x v="3"/>
    <x v="3"/>
    <n v="4119"/>
    <x v="0"/>
    <x v="10"/>
    <x v="3"/>
    <x v="3"/>
    <n v="7.98"/>
    <n v="1"/>
  </r>
  <r>
    <x v="286"/>
    <x v="0"/>
    <s v="2023-2024"/>
    <x v="0"/>
    <x v="39"/>
    <x v="0"/>
    <x v="0"/>
    <n v="6330"/>
    <x v="0"/>
    <x v="14"/>
    <x v="3"/>
    <x v="3"/>
    <n v="7.99"/>
    <n v="1"/>
  </r>
  <r>
    <x v="287"/>
    <x v="0"/>
    <s v="2023-2024"/>
    <x v="0"/>
    <x v="34"/>
    <x v="4"/>
    <x v="4"/>
    <n v="3018"/>
    <x v="0"/>
    <x v="7"/>
    <x v="3"/>
    <x v="3"/>
    <n v="7.99"/>
    <n v="1"/>
  </r>
  <r>
    <x v="288"/>
    <x v="1"/>
    <s v="2022-2023"/>
    <x v="0"/>
    <x v="25"/>
    <x v="4"/>
    <x v="4"/>
    <n v="3550"/>
    <x v="0"/>
    <x v="8"/>
    <x v="3"/>
    <x v="3"/>
    <n v="7.99"/>
    <n v="1"/>
  </r>
  <r>
    <x v="273"/>
    <x v="1"/>
    <s v="2022-2023"/>
    <x v="0"/>
    <x v="41"/>
    <x v="5"/>
    <x v="5"/>
    <n v="7320"/>
    <x v="0"/>
    <x v="9"/>
    <x v="5"/>
    <x v="5"/>
    <n v="7.99"/>
    <n v="1"/>
  </r>
  <r>
    <x v="289"/>
    <x v="1"/>
    <s v="2022-2023"/>
    <x v="0"/>
    <x v="44"/>
    <x v="4"/>
    <x v="4"/>
    <n v="3977"/>
    <x v="0"/>
    <x v="16"/>
    <x v="2"/>
    <x v="2"/>
    <n v="7.99"/>
    <n v="1"/>
  </r>
  <r>
    <x v="36"/>
    <x v="2"/>
    <s v="2024-2025"/>
    <x v="0"/>
    <x v="7"/>
    <x v="4"/>
    <x v="4"/>
    <n v="3175"/>
    <x v="0"/>
    <x v="6"/>
    <x v="9"/>
    <x v="9"/>
    <n v="7.99"/>
    <n v="1"/>
  </r>
  <r>
    <x v="290"/>
    <x v="0"/>
    <s v="2023-2024"/>
    <x v="0"/>
    <x v="70"/>
    <x v="4"/>
    <x v="4"/>
    <n v="3400"/>
    <x v="0"/>
    <x v="8"/>
    <x v="4"/>
    <x v="4"/>
    <n v="7.99"/>
    <n v="1"/>
  </r>
  <r>
    <x v="291"/>
    <x v="2"/>
    <s v="2024-2025"/>
    <x v="1"/>
    <x v="13"/>
    <x v="1"/>
    <x v="1"/>
    <n v="2480"/>
    <x v="0"/>
    <x v="1"/>
    <x v="3"/>
    <x v="3"/>
    <n v="7.99"/>
    <n v="1"/>
  </r>
  <r>
    <x v="292"/>
    <x v="0"/>
    <s v="2023-2024"/>
    <x v="0"/>
    <x v="29"/>
    <x v="4"/>
    <x v="4"/>
    <n v="3500"/>
    <x v="0"/>
    <x v="8"/>
    <x v="7"/>
    <x v="7"/>
    <n v="7.99"/>
    <n v="1"/>
  </r>
  <r>
    <x v="218"/>
    <x v="1"/>
    <s v="2022-2023"/>
    <x v="0"/>
    <x v="47"/>
    <x v="1"/>
    <x v="1"/>
    <n v="2101"/>
    <x v="0"/>
    <x v="4"/>
    <x v="0"/>
    <x v="0"/>
    <n v="7.99"/>
    <n v="1"/>
  </r>
  <r>
    <x v="293"/>
    <x v="0"/>
    <s v="2023-2024"/>
    <x v="1"/>
    <x v="47"/>
    <x v="1"/>
    <x v="1"/>
    <n v="2101"/>
    <x v="0"/>
    <x v="4"/>
    <x v="9"/>
    <x v="9"/>
    <n v="7.99"/>
    <n v="1"/>
  </r>
  <r>
    <x v="222"/>
    <x v="2"/>
    <s v="2024-2025"/>
    <x v="0"/>
    <x v="90"/>
    <x v="3"/>
    <x v="3"/>
    <n v="4700"/>
    <x v="0"/>
    <x v="17"/>
    <x v="6"/>
    <x v="6"/>
    <n v="7.99"/>
    <n v="1"/>
  </r>
  <r>
    <x v="294"/>
    <x v="1"/>
    <s v="2022-2023"/>
    <x v="0"/>
    <x v="32"/>
    <x v="6"/>
    <x v="6"/>
    <n v="5169"/>
    <x v="0"/>
    <x v="13"/>
    <x v="7"/>
    <x v="7"/>
    <n v="7.99"/>
    <n v="1"/>
  </r>
  <r>
    <x v="295"/>
    <x v="0"/>
    <s v="2023-2024"/>
    <x v="1"/>
    <x v="84"/>
    <x v="3"/>
    <x v="3"/>
    <n v="4215"/>
    <x v="0"/>
    <x v="3"/>
    <x v="0"/>
    <x v="0"/>
    <n v="7.99"/>
    <n v="1"/>
  </r>
  <r>
    <x v="49"/>
    <x v="2"/>
    <s v="2024-2025"/>
    <x v="0"/>
    <x v="22"/>
    <x v="1"/>
    <x v="1"/>
    <n v="2539"/>
    <x v="0"/>
    <x v="2"/>
    <x v="0"/>
    <x v="0"/>
    <n v="7.99"/>
    <n v="1"/>
  </r>
  <r>
    <x v="296"/>
    <x v="0"/>
    <s v="2023-2024"/>
    <x v="0"/>
    <x v="45"/>
    <x v="3"/>
    <x v="3"/>
    <n v="4570"/>
    <x v="0"/>
    <x v="15"/>
    <x v="0"/>
    <x v="0"/>
    <n v="8"/>
    <n v="1"/>
  </r>
  <r>
    <x v="297"/>
    <x v="2"/>
    <s v="2024-2025"/>
    <x v="0"/>
    <x v="92"/>
    <x v="3"/>
    <x v="3"/>
    <n v="4305"/>
    <x v="0"/>
    <x v="3"/>
    <x v="0"/>
    <x v="0"/>
    <n v="8"/>
    <n v="1"/>
  </r>
  <r>
    <x v="298"/>
    <x v="1"/>
    <s v="2022-2023"/>
    <x v="0"/>
    <x v="14"/>
    <x v="1"/>
    <x v="1"/>
    <n v="2790"/>
    <x v="0"/>
    <x v="11"/>
    <x v="3"/>
    <x v="3"/>
    <n v="8"/>
    <n v="1"/>
  </r>
  <r>
    <x v="299"/>
    <x v="1"/>
    <s v="2022-2023"/>
    <x v="0"/>
    <x v="80"/>
    <x v="0"/>
    <x v="0"/>
    <n v="6109"/>
    <x v="0"/>
    <x v="14"/>
    <x v="3"/>
    <x v="3"/>
    <n v="8"/>
    <n v="1"/>
  </r>
  <r>
    <x v="113"/>
    <x v="2"/>
    <s v="2024-2025"/>
    <x v="1"/>
    <x v="16"/>
    <x v="0"/>
    <x v="0"/>
    <n v="6030"/>
    <x v="0"/>
    <x v="0"/>
    <x v="1"/>
    <x v="1"/>
    <n v="8"/>
    <n v="1"/>
  </r>
  <r>
    <x v="202"/>
    <x v="2"/>
    <s v="2024-2025"/>
    <x v="1"/>
    <x v="76"/>
    <x v="1"/>
    <x v="1"/>
    <n v="2031"/>
    <x v="0"/>
    <x v="5"/>
    <x v="4"/>
    <x v="4"/>
    <n v="8"/>
    <n v="1"/>
  </r>
  <r>
    <x v="300"/>
    <x v="2"/>
    <s v="2024-2025"/>
    <x v="1"/>
    <x v="53"/>
    <x v="3"/>
    <x v="3"/>
    <n v="4119"/>
    <x v="0"/>
    <x v="10"/>
    <x v="2"/>
    <x v="2"/>
    <n v="8"/>
    <n v="1"/>
  </r>
  <r>
    <x v="301"/>
    <x v="1"/>
    <s v="2022-2023"/>
    <x v="0"/>
    <x v="36"/>
    <x v="4"/>
    <x v="4"/>
    <n v="3148"/>
    <x v="0"/>
    <x v="6"/>
    <x v="3"/>
    <x v="3"/>
    <n v="8.1"/>
    <n v="1"/>
  </r>
  <r>
    <x v="19"/>
    <x v="0"/>
    <s v="2023-2024"/>
    <x v="0"/>
    <x v="10"/>
    <x v="4"/>
    <x v="4"/>
    <n v="3551"/>
    <x v="0"/>
    <x v="8"/>
    <x v="5"/>
    <x v="5"/>
    <n v="8.23"/>
    <n v="1"/>
  </r>
  <r>
    <x v="302"/>
    <x v="0"/>
    <s v="2023-2024"/>
    <x v="0"/>
    <x v="31"/>
    <x v="1"/>
    <x v="1"/>
    <n v="2116"/>
    <x v="0"/>
    <x v="4"/>
    <x v="9"/>
    <x v="9"/>
    <n v="8.26"/>
    <n v="1"/>
  </r>
  <r>
    <x v="94"/>
    <x v="0"/>
    <s v="2023-2024"/>
    <x v="0"/>
    <x v="31"/>
    <x v="1"/>
    <x v="1"/>
    <n v="2116"/>
    <x v="0"/>
    <x v="4"/>
    <x v="8"/>
    <x v="8"/>
    <n v="8.2799999999999994"/>
    <n v="1"/>
  </r>
  <r>
    <x v="303"/>
    <x v="1"/>
    <s v="2022-2023"/>
    <x v="0"/>
    <x v="31"/>
    <x v="1"/>
    <x v="1"/>
    <n v="2116"/>
    <x v="0"/>
    <x v="4"/>
    <x v="4"/>
    <x v="4"/>
    <n v="8.4400000000000013"/>
    <n v="1"/>
  </r>
  <r>
    <x v="304"/>
    <x v="1"/>
    <s v="2022-2023"/>
    <x v="0"/>
    <x v="75"/>
    <x v="0"/>
    <x v="0"/>
    <n v="6450"/>
    <x v="0"/>
    <x v="20"/>
    <x v="3"/>
    <x v="3"/>
    <n v="8.5"/>
    <n v="1"/>
  </r>
  <r>
    <x v="5"/>
    <x v="0"/>
    <s v="2023-2024"/>
    <x v="0"/>
    <x v="80"/>
    <x v="0"/>
    <x v="0"/>
    <n v="6109"/>
    <x v="0"/>
    <x v="14"/>
    <x v="3"/>
    <x v="3"/>
    <n v="8.5"/>
    <n v="1"/>
  </r>
  <r>
    <x v="305"/>
    <x v="0"/>
    <s v="2023-2024"/>
    <x v="0"/>
    <x v="76"/>
    <x v="1"/>
    <x v="1"/>
    <n v="2031"/>
    <x v="0"/>
    <x v="5"/>
    <x v="3"/>
    <x v="3"/>
    <n v="8.5"/>
    <n v="1"/>
  </r>
  <r>
    <x v="282"/>
    <x v="2"/>
    <s v="2024-2025"/>
    <x v="1"/>
    <x v="67"/>
    <x v="3"/>
    <x v="3"/>
    <n v="4551"/>
    <x v="0"/>
    <x v="15"/>
    <x v="2"/>
    <x v="2"/>
    <n v="8.629999999999999"/>
    <n v="1"/>
  </r>
  <r>
    <x v="4"/>
    <x v="0"/>
    <s v="2023-2024"/>
    <x v="0"/>
    <x v="64"/>
    <x v="1"/>
    <x v="1"/>
    <n v="2350"/>
    <x v="0"/>
    <x v="1"/>
    <x v="3"/>
    <x v="3"/>
    <n v="8.84"/>
    <n v="1"/>
  </r>
  <r>
    <x v="306"/>
    <x v="2"/>
    <s v="2024-2025"/>
    <x v="1"/>
    <x v="56"/>
    <x v="1"/>
    <x v="1"/>
    <n v="2795"/>
    <x v="0"/>
    <x v="11"/>
    <x v="1"/>
    <x v="1"/>
    <n v="8.9400000000000013"/>
    <n v="1"/>
  </r>
  <r>
    <x v="307"/>
    <x v="0"/>
    <s v="2023-2024"/>
    <x v="0"/>
    <x v="24"/>
    <x v="1"/>
    <x v="1"/>
    <n v="2120"/>
    <x v="0"/>
    <x v="4"/>
    <x v="1"/>
    <x v="1"/>
    <n v="8.9400000000000013"/>
    <n v="1"/>
  </r>
  <r>
    <x v="308"/>
    <x v="1"/>
    <s v="2022-2023"/>
    <x v="0"/>
    <x v="27"/>
    <x v="4"/>
    <x v="4"/>
    <n v="3066"/>
    <x v="0"/>
    <x v="7"/>
    <x v="3"/>
    <x v="3"/>
    <n v="8.9700000000000006"/>
    <n v="1"/>
  </r>
  <r>
    <x v="309"/>
    <x v="0"/>
    <s v="2023-2024"/>
    <x v="0"/>
    <x v="68"/>
    <x v="7"/>
    <x v="7"/>
    <n v="800"/>
    <x v="0"/>
    <x v="19"/>
    <x v="2"/>
    <x v="2"/>
    <n v="8.98"/>
    <n v="1"/>
  </r>
  <r>
    <x v="287"/>
    <x v="0"/>
    <s v="2023-2024"/>
    <x v="1"/>
    <x v="26"/>
    <x v="0"/>
    <x v="0"/>
    <n v="6280"/>
    <x v="0"/>
    <x v="14"/>
    <x v="0"/>
    <x v="0"/>
    <n v="8.99"/>
    <n v="1"/>
  </r>
  <r>
    <x v="310"/>
    <x v="0"/>
    <s v="2023-2024"/>
    <x v="0"/>
    <x v="43"/>
    <x v="1"/>
    <x v="1"/>
    <n v="2560"/>
    <x v="0"/>
    <x v="2"/>
    <x v="2"/>
    <x v="2"/>
    <n v="8.99"/>
    <n v="1"/>
  </r>
  <r>
    <x v="311"/>
    <x v="0"/>
    <s v="2023-2024"/>
    <x v="0"/>
    <x v="60"/>
    <x v="1"/>
    <x v="1"/>
    <n v="2541"/>
    <x v="0"/>
    <x v="2"/>
    <x v="9"/>
    <x v="9"/>
    <n v="8.99"/>
    <n v="1"/>
  </r>
  <r>
    <x v="142"/>
    <x v="1"/>
    <s v="2022-2023"/>
    <x v="0"/>
    <x v="95"/>
    <x v="7"/>
    <x v="7"/>
    <n v="870"/>
    <x v="0"/>
    <x v="19"/>
    <x v="3"/>
    <x v="3"/>
    <n v="9"/>
    <n v="1"/>
  </r>
  <r>
    <x v="312"/>
    <x v="1"/>
    <s v="2022-2023"/>
    <x v="0"/>
    <x v="0"/>
    <x v="0"/>
    <x v="0"/>
    <n v="6021"/>
    <x v="0"/>
    <x v="0"/>
    <x v="3"/>
    <x v="3"/>
    <n v="9"/>
    <n v="1"/>
  </r>
  <r>
    <x v="313"/>
    <x v="0"/>
    <s v="2023-2024"/>
    <x v="0"/>
    <x v="86"/>
    <x v="0"/>
    <x v="0"/>
    <n v="6725"/>
    <x v="0"/>
    <x v="20"/>
    <x v="3"/>
    <x v="3"/>
    <n v="9"/>
    <n v="1"/>
  </r>
  <r>
    <x v="314"/>
    <x v="0"/>
    <s v="2023-2024"/>
    <x v="0"/>
    <x v="6"/>
    <x v="0"/>
    <x v="0"/>
    <n v="6010"/>
    <x v="0"/>
    <x v="0"/>
    <x v="3"/>
    <x v="3"/>
    <n v="9"/>
    <n v="1"/>
  </r>
  <r>
    <x v="49"/>
    <x v="2"/>
    <s v="2024-2025"/>
    <x v="0"/>
    <x v="62"/>
    <x v="0"/>
    <x v="0"/>
    <n v="6112"/>
    <x v="0"/>
    <x v="14"/>
    <x v="1"/>
    <x v="1"/>
    <n v="9"/>
    <n v="1"/>
  </r>
  <r>
    <x v="315"/>
    <x v="0"/>
    <s v="2023-2024"/>
    <x v="0"/>
    <x v="72"/>
    <x v="4"/>
    <x v="4"/>
    <n v="3931"/>
    <x v="0"/>
    <x v="16"/>
    <x v="3"/>
    <x v="3"/>
    <n v="9"/>
    <n v="1"/>
  </r>
  <r>
    <x v="316"/>
    <x v="0"/>
    <s v="2023-2024"/>
    <x v="0"/>
    <x v="77"/>
    <x v="5"/>
    <x v="5"/>
    <n v="7018"/>
    <x v="0"/>
    <x v="9"/>
    <x v="3"/>
    <x v="3"/>
    <n v="9"/>
    <n v="1"/>
  </r>
  <r>
    <x v="317"/>
    <x v="0"/>
    <s v="2023-2024"/>
    <x v="0"/>
    <x v="34"/>
    <x v="4"/>
    <x v="4"/>
    <n v="3018"/>
    <x v="0"/>
    <x v="7"/>
    <x v="0"/>
    <x v="0"/>
    <n v="9.02"/>
    <n v="1"/>
  </r>
  <r>
    <x v="318"/>
    <x v="0"/>
    <s v="2023-2024"/>
    <x v="0"/>
    <x v="10"/>
    <x v="4"/>
    <x v="4"/>
    <n v="3551"/>
    <x v="0"/>
    <x v="8"/>
    <x v="3"/>
    <x v="3"/>
    <n v="9.11"/>
    <n v="1"/>
  </r>
  <r>
    <x v="238"/>
    <x v="2"/>
    <s v="2024-2025"/>
    <x v="0"/>
    <x v="23"/>
    <x v="1"/>
    <x v="1"/>
    <n v="2650"/>
    <x v="0"/>
    <x v="11"/>
    <x v="7"/>
    <x v="7"/>
    <n v="9.2899999999999991"/>
    <n v="1"/>
  </r>
  <r>
    <x v="90"/>
    <x v="2"/>
    <s v="2024-2025"/>
    <x v="0"/>
    <x v="34"/>
    <x v="4"/>
    <x v="4"/>
    <n v="3018"/>
    <x v="0"/>
    <x v="7"/>
    <x v="1"/>
    <x v="1"/>
    <n v="9.36"/>
    <n v="1"/>
  </r>
  <r>
    <x v="319"/>
    <x v="0"/>
    <s v="2023-2024"/>
    <x v="0"/>
    <x v="82"/>
    <x v="3"/>
    <x v="3"/>
    <n v="4655"/>
    <x v="0"/>
    <x v="17"/>
    <x v="1"/>
    <x v="1"/>
    <n v="9.5"/>
    <n v="1"/>
  </r>
  <r>
    <x v="244"/>
    <x v="0"/>
    <s v="2023-2024"/>
    <x v="0"/>
    <x v="12"/>
    <x v="3"/>
    <x v="3"/>
    <n v="4068"/>
    <x v="0"/>
    <x v="10"/>
    <x v="0"/>
    <x v="0"/>
    <n v="9.5"/>
    <n v="1"/>
  </r>
  <r>
    <x v="320"/>
    <x v="2"/>
    <s v="2024-2025"/>
    <x v="0"/>
    <x v="26"/>
    <x v="0"/>
    <x v="0"/>
    <n v="6280"/>
    <x v="0"/>
    <x v="14"/>
    <x v="3"/>
    <x v="3"/>
    <n v="9.52"/>
    <n v="1"/>
  </r>
  <r>
    <x v="321"/>
    <x v="0"/>
    <s v="2023-2024"/>
    <x v="0"/>
    <x v="75"/>
    <x v="0"/>
    <x v="0"/>
    <n v="6450"/>
    <x v="0"/>
    <x v="20"/>
    <x v="3"/>
    <x v="3"/>
    <n v="9.6"/>
    <n v="1"/>
  </r>
  <r>
    <x v="322"/>
    <x v="0"/>
    <s v="2023-2024"/>
    <x v="0"/>
    <x v="27"/>
    <x v="4"/>
    <x v="4"/>
    <n v="3066"/>
    <x v="0"/>
    <x v="7"/>
    <x v="1"/>
    <x v="1"/>
    <n v="9.85"/>
    <n v="1"/>
  </r>
  <r>
    <x v="323"/>
    <x v="0"/>
    <s v="2023-2024"/>
    <x v="0"/>
    <x v="5"/>
    <x v="1"/>
    <x v="1"/>
    <n v="2067"/>
    <x v="0"/>
    <x v="5"/>
    <x v="6"/>
    <x v="6"/>
    <n v="9.9499999999999993"/>
    <n v="1"/>
  </r>
  <r>
    <x v="324"/>
    <x v="0"/>
    <s v="2023-2024"/>
    <x v="1"/>
    <x v="37"/>
    <x v="1"/>
    <x v="1"/>
    <n v="2750"/>
    <x v="0"/>
    <x v="11"/>
    <x v="6"/>
    <x v="6"/>
    <n v="9.9499999999999993"/>
    <n v="1"/>
  </r>
  <r>
    <x v="143"/>
    <x v="2"/>
    <s v="2024-2025"/>
    <x v="0"/>
    <x v="35"/>
    <x v="3"/>
    <x v="3"/>
    <n v="4558"/>
    <x v="0"/>
    <x v="15"/>
    <x v="5"/>
    <x v="5"/>
    <n v="9.9700000000000006"/>
    <n v="1"/>
  </r>
  <r>
    <x v="269"/>
    <x v="1"/>
    <s v="2022-2023"/>
    <x v="0"/>
    <x v="31"/>
    <x v="1"/>
    <x v="1"/>
    <n v="2116"/>
    <x v="0"/>
    <x v="4"/>
    <x v="5"/>
    <x v="5"/>
    <n v="9.9700000000000006"/>
    <n v="1"/>
  </r>
  <r>
    <x v="325"/>
    <x v="1"/>
    <s v="2022-2023"/>
    <x v="0"/>
    <x v="66"/>
    <x v="3"/>
    <x v="3"/>
    <n v="4883"/>
    <x v="0"/>
    <x v="12"/>
    <x v="6"/>
    <x v="6"/>
    <n v="9.98"/>
    <n v="1"/>
  </r>
  <r>
    <x v="242"/>
    <x v="1"/>
    <s v="2022-2023"/>
    <x v="0"/>
    <x v="25"/>
    <x v="4"/>
    <x v="4"/>
    <n v="3550"/>
    <x v="0"/>
    <x v="8"/>
    <x v="5"/>
    <x v="5"/>
    <n v="9.98"/>
    <n v="1"/>
  </r>
  <r>
    <x v="326"/>
    <x v="0"/>
    <s v="2023-2024"/>
    <x v="0"/>
    <x v="25"/>
    <x v="4"/>
    <x v="4"/>
    <n v="3550"/>
    <x v="0"/>
    <x v="8"/>
    <x v="4"/>
    <x v="4"/>
    <n v="9.98"/>
    <n v="1"/>
  </r>
  <r>
    <x v="327"/>
    <x v="0"/>
    <s v="2023-2024"/>
    <x v="0"/>
    <x v="41"/>
    <x v="5"/>
    <x v="5"/>
    <n v="7320"/>
    <x v="0"/>
    <x v="9"/>
    <x v="7"/>
    <x v="7"/>
    <n v="9.98"/>
    <n v="1"/>
  </r>
  <r>
    <x v="247"/>
    <x v="2"/>
    <s v="2024-2025"/>
    <x v="1"/>
    <x v="36"/>
    <x v="4"/>
    <x v="4"/>
    <n v="3148"/>
    <x v="0"/>
    <x v="6"/>
    <x v="5"/>
    <x v="5"/>
    <n v="9.98"/>
    <n v="1"/>
  </r>
  <r>
    <x v="328"/>
    <x v="2"/>
    <s v="2024-2025"/>
    <x v="1"/>
    <x v="5"/>
    <x v="1"/>
    <x v="1"/>
    <n v="2067"/>
    <x v="0"/>
    <x v="5"/>
    <x v="5"/>
    <x v="5"/>
    <n v="9.98"/>
    <n v="1"/>
  </r>
  <r>
    <x v="329"/>
    <x v="0"/>
    <s v="2023-2024"/>
    <x v="0"/>
    <x v="8"/>
    <x v="1"/>
    <x v="1"/>
    <n v="2158"/>
    <x v="0"/>
    <x v="4"/>
    <x v="3"/>
    <x v="3"/>
    <n v="9.98"/>
    <n v="1"/>
  </r>
  <r>
    <x v="330"/>
    <x v="0"/>
    <s v="2023-2024"/>
    <x v="0"/>
    <x v="85"/>
    <x v="0"/>
    <x v="0"/>
    <n v="6530"/>
    <x v="0"/>
    <x v="20"/>
    <x v="2"/>
    <x v="2"/>
    <n v="9.98"/>
    <n v="1"/>
  </r>
  <r>
    <x v="32"/>
    <x v="0"/>
    <s v="2023-2024"/>
    <x v="0"/>
    <x v="45"/>
    <x v="3"/>
    <x v="3"/>
    <n v="4570"/>
    <x v="0"/>
    <x v="15"/>
    <x v="6"/>
    <x v="6"/>
    <n v="9.98"/>
    <n v="1"/>
  </r>
  <r>
    <x v="79"/>
    <x v="0"/>
    <s v="2023-2024"/>
    <x v="0"/>
    <x v="71"/>
    <x v="6"/>
    <x v="6"/>
    <n v="5043"/>
    <x v="0"/>
    <x v="13"/>
    <x v="1"/>
    <x v="1"/>
    <n v="9.98"/>
    <n v="1"/>
  </r>
  <r>
    <x v="331"/>
    <x v="0"/>
    <s v="2023-2024"/>
    <x v="0"/>
    <x v="71"/>
    <x v="6"/>
    <x v="6"/>
    <n v="5043"/>
    <x v="0"/>
    <x v="13"/>
    <x v="5"/>
    <x v="5"/>
    <n v="9.98"/>
    <n v="1"/>
  </r>
  <r>
    <x v="332"/>
    <x v="0"/>
    <s v="2023-2024"/>
    <x v="1"/>
    <x v="73"/>
    <x v="6"/>
    <x v="6"/>
    <n v="5607"/>
    <x v="0"/>
    <x v="18"/>
    <x v="5"/>
    <x v="5"/>
    <n v="9.98"/>
    <n v="1"/>
  </r>
  <r>
    <x v="49"/>
    <x v="2"/>
    <s v="2024-2025"/>
    <x v="0"/>
    <x v="90"/>
    <x v="3"/>
    <x v="3"/>
    <n v="4700"/>
    <x v="0"/>
    <x v="17"/>
    <x v="5"/>
    <x v="5"/>
    <n v="9.98"/>
    <n v="1"/>
  </r>
  <r>
    <x v="211"/>
    <x v="2"/>
    <s v="2024-2025"/>
    <x v="0"/>
    <x v="50"/>
    <x v="4"/>
    <x v="4"/>
    <n v="3179"/>
    <x v="0"/>
    <x v="6"/>
    <x v="1"/>
    <x v="1"/>
    <n v="9.98"/>
    <n v="1"/>
  </r>
  <r>
    <x v="194"/>
    <x v="2"/>
    <s v="2024-2025"/>
    <x v="1"/>
    <x v="84"/>
    <x v="3"/>
    <x v="3"/>
    <n v="4215"/>
    <x v="0"/>
    <x v="3"/>
    <x v="5"/>
    <x v="5"/>
    <n v="9.98"/>
    <n v="1"/>
  </r>
  <r>
    <x v="333"/>
    <x v="1"/>
    <s v="2022-2023"/>
    <x v="0"/>
    <x v="55"/>
    <x v="3"/>
    <x v="3"/>
    <n v="4703"/>
    <x v="0"/>
    <x v="17"/>
    <x v="5"/>
    <x v="5"/>
    <n v="9.98"/>
    <n v="1"/>
  </r>
  <r>
    <x v="18"/>
    <x v="0"/>
    <s v="2023-2024"/>
    <x v="0"/>
    <x v="39"/>
    <x v="0"/>
    <x v="0"/>
    <n v="6330"/>
    <x v="0"/>
    <x v="14"/>
    <x v="4"/>
    <x v="4"/>
    <n v="9.99"/>
    <n v="1"/>
  </r>
  <r>
    <x v="58"/>
    <x v="2"/>
    <s v="2024-2025"/>
    <x v="0"/>
    <x v="39"/>
    <x v="0"/>
    <x v="0"/>
    <n v="6330"/>
    <x v="0"/>
    <x v="14"/>
    <x v="9"/>
    <x v="9"/>
    <n v="9.99"/>
    <n v="1"/>
  </r>
  <r>
    <x v="334"/>
    <x v="2"/>
    <s v="2024-2025"/>
    <x v="0"/>
    <x v="40"/>
    <x v="4"/>
    <x v="4"/>
    <n v="3353"/>
    <x v="0"/>
    <x v="8"/>
    <x v="4"/>
    <x v="4"/>
    <n v="9.99"/>
    <n v="1"/>
  </r>
  <r>
    <x v="335"/>
    <x v="1"/>
    <s v="2022-2023"/>
    <x v="1"/>
    <x v="56"/>
    <x v="1"/>
    <x v="1"/>
    <n v="2795"/>
    <x v="0"/>
    <x v="11"/>
    <x v="3"/>
    <x v="3"/>
    <n v="9.99"/>
    <n v="1"/>
  </r>
  <r>
    <x v="54"/>
    <x v="0"/>
    <s v="2023-2024"/>
    <x v="0"/>
    <x v="86"/>
    <x v="0"/>
    <x v="0"/>
    <n v="6725"/>
    <x v="0"/>
    <x v="20"/>
    <x v="7"/>
    <x v="7"/>
    <n v="9.99"/>
    <n v="1"/>
  </r>
  <r>
    <x v="302"/>
    <x v="0"/>
    <s v="2023-2024"/>
    <x v="1"/>
    <x v="42"/>
    <x v="3"/>
    <x v="3"/>
    <n v="4870"/>
    <x v="0"/>
    <x v="12"/>
    <x v="0"/>
    <x v="0"/>
    <n v="9.99"/>
    <n v="1"/>
  </r>
  <r>
    <x v="336"/>
    <x v="0"/>
    <s v="2023-2024"/>
    <x v="1"/>
    <x v="67"/>
    <x v="3"/>
    <x v="3"/>
    <n v="4551"/>
    <x v="0"/>
    <x v="15"/>
    <x v="2"/>
    <x v="2"/>
    <n v="9.99"/>
    <n v="1"/>
  </r>
  <r>
    <x v="337"/>
    <x v="0"/>
    <s v="2023-2024"/>
    <x v="0"/>
    <x v="43"/>
    <x v="1"/>
    <x v="1"/>
    <n v="2560"/>
    <x v="0"/>
    <x v="2"/>
    <x v="2"/>
    <x v="2"/>
    <n v="9.99"/>
    <n v="1"/>
  </r>
  <r>
    <x v="41"/>
    <x v="1"/>
    <s v="2022-2023"/>
    <x v="0"/>
    <x v="4"/>
    <x v="1"/>
    <x v="1"/>
    <n v="2154"/>
    <x v="0"/>
    <x v="4"/>
    <x v="4"/>
    <x v="4"/>
    <n v="9.99"/>
    <n v="1"/>
  </r>
  <r>
    <x v="244"/>
    <x v="0"/>
    <s v="2023-2024"/>
    <x v="0"/>
    <x v="68"/>
    <x v="7"/>
    <x v="7"/>
    <n v="800"/>
    <x v="0"/>
    <x v="19"/>
    <x v="3"/>
    <x v="3"/>
    <n v="9.99"/>
    <n v="1"/>
  </r>
  <r>
    <x v="82"/>
    <x v="2"/>
    <s v="2024-2025"/>
    <x v="0"/>
    <x v="8"/>
    <x v="1"/>
    <x v="1"/>
    <n v="2158"/>
    <x v="0"/>
    <x v="4"/>
    <x v="3"/>
    <x v="3"/>
    <n v="9.99"/>
    <n v="1"/>
  </r>
  <r>
    <x v="338"/>
    <x v="0"/>
    <s v="2023-2024"/>
    <x v="1"/>
    <x v="10"/>
    <x v="4"/>
    <x v="4"/>
    <n v="3551"/>
    <x v="0"/>
    <x v="8"/>
    <x v="9"/>
    <x v="9"/>
    <n v="9.99"/>
    <n v="1"/>
  </r>
  <r>
    <x v="98"/>
    <x v="2"/>
    <s v="2024-2025"/>
    <x v="1"/>
    <x v="62"/>
    <x v="0"/>
    <x v="0"/>
    <n v="6112"/>
    <x v="0"/>
    <x v="14"/>
    <x v="4"/>
    <x v="4"/>
    <n v="9.99"/>
    <n v="1"/>
  </r>
  <r>
    <x v="99"/>
    <x v="0"/>
    <s v="2023-2024"/>
    <x v="0"/>
    <x v="70"/>
    <x v="4"/>
    <x v="4"/>
    <n v="3400"/>
    <x v="0"/>
    <x v="8"/>
    <x v="3"/>
    <x v="3"/>
    <n v="9.99"/>
    <n v="1"/>
  </r>
  <r>
    <x v="339"/>
    <x v="2"/>
    <s v="2024-2025"/>
    <x v="0"/>
    <x v="94"/>
    <x v="5"/>
    <x v="5"/>
    <n v="7250"/>
    <x v="0"/>
    <x v="9"/>
    <x v="5"/>
    <x v="5"/>
    <n v="9.99"/>
    <n v="1"/>
  </r>
  <r>
    <x v="340"/>
    <x v="2"/>
    <s v="2024-2025"/>
    <x v="1"/>
    <x v="16"/>
    <x v="0"/>
    <x v="0"/>
    <n v="6030"/>
    <x v="0"/>
    <x v="0"/>
    <x v="3"/>
    <x v="3"/>
    <n v="9.99"/>
    <n v="1"/>
  </r>
  <r>
    <x v="80"/>
    <x v="1"/>
    <s v="2022-2023"/>
    <x v="0"/>
    <x v="50"/>
    <x v="4"/>
    <x v="4"/>
    <n v="3179"/>
    <x v="0"/>
    <x v="6"/>
    <x v="5"/>
    <x v="5"/>
    <n v="9.99"/>
    <n v="1"/>
  </r>
  <r>
    <x v="204"/>
    <x v="0"/>
    <s v="2023-2024"/>
    <x v="0"/>
    <x v="32"/>
    <x v="6"/>
    <x v="6"/>
    <n v="5169"/>
    <x v="0"/>
    <x v="13"/>
    <x v="1"/>
    <x v="1"/>
    <n v="9.99"/>
    <n v="1"/>
  </r>
  <r>
    <x v="270"/>
    <x v="0"/>
    <s v="2023-2024"/>
    <x v="1"/>
    <x v="53"/>
    <x v="3"/>
    <x v="3"/>
    <n v="4119"/>
    <x v="0"/>
    <x v="10"/>
    <x v="1"/>
    <x v="1"/>
    <n v="9.99"/>
    <n v="1"/>
  </r>
  <r>
    <x v="341"/>
    <x v="1"/>
    <s v="2022-2023"/>
    <x v="0"/>
    <x v="33"/>
    <x v="4"/>
    <x v="4"/>
    <n v="3280"/>
    <x v="0"/>
    <x v="8"/>
    <x v="5"/>
    <x v="5"/>
    <n v="9.99"/>
    <n v="1"/>
  </r>
  <r>
    <x v="342"/>
    <x v="0"/>
    <s v="2023-2024"/>
    <x v="0"/>
    <x v="54"/>
    <x v="4"/>
    <x v="4"/>
    <n v="3030"/>
    <x v="0"/>
    <x v="7"/>
    <x v="7"/>
    <x v="7"/>
    <n v="9.99"/>
    <n v="1"/>
  </r>
  <r>
    <x v="343"/>
    <x v="0"/>
    <s v="2023-2024"/>
    <x v="0"/>
    <x v="38"/>
    <x v="3"/>
    <x v="3"/>
    <n v="4802"/>
    <x v="0"/>
    <x v="12"/>
    <x v="3"/>
    <x v="3"/>
    <n v="10"/>
    <n v="1"/>
  </r>
  <r>
    <x v="344"/>
    <x v="1"/>
    <s v="2022-2023"/>
    <x v="0"/>
    <x v="0"/>
    <x v="0"/>
    <x v="0"/>
    <n v="6021"/>
    <x v="0"/>
    <x v="0"/>
    <x v="4"/>
    <x v="4"/>
    <n v="10"/>
    <n v="1"/>
  </r>
  <r>
    <x v="131"/>
    <x v="1"/>
    <s v="2022-2023"/>
    <x v="0"/>
    <x v="7"/>
    <x v="4"/>
    <x v="4"/>
    <n v="3175"/>
    <x v="0"/>
    <x v="6"/>
    <x v="0"/>
    <x v="0"/>
    <n v="10"/>
    <n v="1"/>
  </r>
  <r>
    <x v="345"/>
    <x v="1"/>
    <s v="2022-2023"/>
    <x v="0"/>
    <x v="11"/>
    <x v="5"/>
    <x v="5"/>
    <n v="7010"/>
    <x v="0"/>
    <x v="9"/>
    <x v="3"/>
    <x v="3"/>
    <n v="10"/>
    <n v="1"/>
  </r>
  <r>
    <x v="346"/>
    <x v="0"/>
    <s v="2023-2024"/>
    <x v="0"/>
    <x v="58"/>
    <x v="0"/>
    <x v="0"/>
    <n v="6027"/>
    <x v="0"/>
    <x v="0"/>
    <x v="3"/>
    <x v="3"/>
    <n v="10"/>
    <n v="1"/>
  </r>
  <r>
    <x v="301"/>
    <x v="1"/>
    <s v="2022-2023"/>
    <x v="0"/>
    <x v="78"/>
    <x v="1"/>
    <x v="1"/>
    <n v="2141"/>
    <x v="0"/>
    <x v="4"/>
    <x v="3"/>
    <x v="3"/>
    <n v="10"/>
    <n v="1"/>
  </r>
  <r>
    <x v="163"/>
    <x v="0"/>
    <s v="2023-2024"/>
    <x v="0"/>
    <x v="29"/>
    <x v="4"/>
    <x v="4"/>
    <n v="3500"/>
    <x v="0"/>
    <x v="8"/>
    <x v="3"/>
    <x v="3"/>
    <n v="10"/>
    <n v="1"/>
  </r>
  <r>
    <x v="347"/>
    <x v="0"/>
    <s v="2023-2024"/>
    <x v="0"/>
    <x v="18"/>
    <x v="6"/>
    <x v="6"/>
    <n v="5168"/>
    <x v="0"/>
    <x v="13"/>
    <x v="3"/>
    <x v="3"/>
    <n v="10"/>
    <n v="1"/>
  </r>
  <r>
    <x v="133"/>
    <x v="1"/>
    <s v="2022-2023"/>
    <x v="1"/>
    <x v="60"/>
    <x v="1"/>
    <x v="1"/>
    <n v="2541"/>
    <x v="0"/>
    <x v="2"/>
    <x v="2"/>
    <x v="2"/>
    <n v="10"/>
    <n v="1"/>
  </r>
  <r>
    <x v="348"/>
    <x v="1"/>
    <s v="2022-2023"/>
    <x v="0"/>
    <x v="50"/>
    <x v="4"/>
    <x v="4"/>
    <n v="3179"/>
    <x v="0"/>
    <x v="6"/>
    <x v="1"/>
    <x v="1"/>
    <n v="10"/>
    <n v="1"/>
  </r>
  <r>
    <x v="110"/>
    <x v="2"/>
    <s v="2024-2025"/>
    <x v="0"/>
    <x v="74"/>
    <x v="1"/>
    <x v="1"/>
    <n v="2485"/>
    <x v="0"/>
    <x v="1"/>
    <x v="4"/>
    <x v="4"/>
    <n v="10"/>
    <n v="1"/>
  </r>
  <r>
    <x v="176"/>
    <x v="2"/>
    <s v="2024-2025"/>
    <x v="1"/>
    <x v="84"/>
    <x v="3"/>
    <x v="3"/>
    <n v="4215"/>
    <x v="0"/>
    <x v="3"/>
    <x v="3"/>
    <x v="3"/>
    <n v="10.050000000000001"/>
    <n v="1"/>
  </r>
  <r>
    <x v="258"/>
    <x v="0"/>
    <s v="2023-2024"/>
    <x v="0"/>
    <x v="28"/>
    <x v="1"/>
    <x v="1"/>
    <n v="2830"/>
    <x v="0"/>
    <x v="11"/>
    <x v="3"/>
    <x v="3"/>
    <n v="10.09"/>
    <n v="1"/>
  </r>
  <r>
    <x v="349"/>
    <x v="1"/>
    <s v="2022-2023"/>
    <x v="0"/>
    <x v="35"/>
    <x v="3"/>
    <x v="3"/>
    <n v="4558"/>
    <x v="0"/>
    <x v="15"/>
    <x v="3"/>
    <x v="3"/>
    <n v="10.25"/>
    <n v="1"/>
  </r>
  <r>
    <x v="350"/>
    <x v="1"/>
    <s v="2022-2023"/>
    <x v="0"/>
    <x v="93"/>
    <x v="4"/>
    <x v="4"/>
    <n v="3915"/>
    <x v="0"/>
    <x v="16"/>
    <x v="2"/>
    <x v="2"/>
    <n v="10.5"/>
    <n v="1"/>
  </r>
  <r>
    <x v="351"/>
    <x v="0"/>
    <s v="2023-2024"/>
    <x v="0"/>
    <x v="60"/>
    <x v="1"/>
    <x v="1"/>
    <n v="2541"/>
    <x v="0"/>
    <x v="2"/>
    <x v="7"/>
    <x v="7"/>
    <n v="10.5"/>
    <n v="1"/>
  </r>
  <r>
    <x v="17"/>
    <x v="0"/>
    <s v="2023-2024"/>
    <x v="0"/>
    <x v="13"/>
    <x v="1"/>
    <x v="1"/>
    <n v="2480"/>
    <x v="0"/>
    <x v="1"/>
    <x v="1"/>
    <x v="1"/>
    <n v="10.65"/>
    <n v="1"/>
  </r>
  <r>
    <x v="129"/>
    <x v="0"/>
    <s v="2023-2024"/>
    <x v="0"/>
    <x v="82"/>
    <x v="3"/>
    <x v="3"/>
    <n v="4655"/>
    <x v="0"/>
    <x v="17"/>
    <x v="4"/>
    <x v="4"/>
    <n v="10.7"/>
    <n v="1"/>
  </r>
  <r>
    <x v="352"/>
    <x v="0"/>
    <s v="2023-2024"/>
    <x v="1"/>
    <x v="56"/>
    <x v="1"/>
    <x v="1"/>
    <n v="2795"/>
    <x v="0"/>
    <x v="11"/>
    <x v="5"/>
    <x v="5"/>
    <n v="10.78"/>
    <n v="1"/>
  </r>
  <r>
    <x v="353"/>
    <x v="1"/>
    <s v="2022-2023"/>
    <x v="1"/>
    <x v="13"/>
    <x v="1"/>
    <x v="1"/>
    <n v="2480"/>
    <x v="0"/>
    <x v="1"/>
    <x v="3"/>
    <x v="3"/>
    <n v="10.8"/>
    <n v="1"/>
  </r>
  <r>
    <x v="354"/>
    <x v="1"/>
    <s v="2022-2023"/>
    <x v="0"/>
    <x v="60"/>
    <x v="1"/>
    <x v="1"/>
    <n v="2541"/>
    <x v="0"/>
    <x v="2"/>
    <x v="3"/>
    <x v="3"/>
    <n v="10.9"/>
    <n v="1"/>
  </r>
  <r>
    <x v="207"/>
    <x v="0"/>
    <s v="2023-2024"/>
    <x v="0"/>
    <x v="91"/>
    <x v="1"/>
    <x v="1"/>
    <n v="2064"/>
    <x v="0"/>
    <x v="5"/>
    <x v="7"/>
    <x v="7"/>
    <n v="10.98"/>
    <n v="1"/>
  </r>
  <r>
    <x v="355"/>
    <x v="0"/>
    <s v="2023-2024"/>
    <x v="1"/>
    <x v="86"/>
    <x v="0"/>
    <x v="0"/>
    <n v="6725"/>
    <x v="0"/>
    <x v="20"/>
    <x v="4"/>
    <x v="4"/>
    <n v="10.98"/>
    <n v="1"/>
  </r>
  <r>
    <x v="356"/>
    <x v="0"/>
    <s v="2023-2024"/>
    <x v="0"/>
    <x v="14"/>
    <x v="1"/>
    <x v="1"/>
    <n v="2790"/>
    <x v="0"/>
    <x v="11"/>
    <x v="2"/>
    <x v="2"/>
    <n v="10.98"/>
    <n v="1"/>
  </r>
  <r>
    <x v="357"/>
    <x v="0"/>
    <s v="2023-2024"/>
    <x v="1"/>
    <x v="73"/>
    <x v="6"/>
    <x v="6"/>
    <n v="5607"/>
    <x v="0"/>
    <x v="18"/>
    <x v="5"/>
    <x v="5"/>
    <n v="10.98"/>
    <n v="1"/>
  </r>
  <r>
    <x v="271"/>
    <x v="1"/>
    <s v="2022-2023"/>
    <x v="0"/>
    <x v="90"/>
    <x v="3"/>
    <x v="3"/>
    <n v="4700"/>
    <x v="0"/>
    <x v="17"/>
    <x v="1"/>
    <x v="1"/>
    <n v="10.98"/>
    <n v="1"/>
  </r>
  <r>
    <x v="37"/>
    <x v="2"/>
    <s v="2024-2025"/>
    <x v="1"/>
    <x v="5"/>
    <x v="1"/>
    <x v="1"/>
    <n v="2067"/>
    <x v="0"/>
    <x v="5"/>
    <x v="1"/>
    <x v="1"/>
    <n v="10.99"/>
    <n v="1"/>
  </r>
  <r>
    <x v="6"/>
    <x v="1"/>
    <s v="2022-2023"/>
    <x v="0"/>
    <x v="85"/>
    <x v="0"/>
    <x v="0"/>
    <n v="6530"/>
    <x v="0"/>
    <x v="20"/>
    <x v="9"/>
    <x v="9"/>
    <n v="10.99"/>
    <n v="1"/>
  </r>
  <r>
    <x v="264"/>
    <x v="0"/>
    <s v="2023-2024"/>
    <x v="0"/>
    <x v="91"/>
    <x v="1"/>
    <x v="1"/>
    <n v="2064"/>
    <x v="0"/>
    <x v="5"/>
    <x v="2"/>
    <x v="2"/>
    <n v="11"/>
    <n v="1"/>
  </r>
  <r>
    <x v="358"/>
    <x v="1"/>
    <s v="2022-2023"/>
    <x v="0"/>
    <x v="70"/>
    <x v="4"/>
    <x v="4"/>
    <n v="3400"/>
    <x v="0"/>
    <x v="8"/>
    <x v="3"/>
    <x v="3"/>
    <n v="11"/>
    <n v="1"/>
  </r>
  <r>
    <x v="287"/>
    <x v="0"/>
    <s v="2023-2024"/>
    <x v="1"/>
    <x v="83"/>
    <x v="0"/>
    <x v="0"/>
    <n v="6052"/>
    <x v="0"/>
    <x v="0"/>
    <x v="4"/>
    <x v="4"/>
    <n v="11"/>
    <n v="1"/>
  </r>
  <r>
    <x v="359"/>
    <x v="0"/>
    <s v="2023-2024"/>
    <x v="0"/>
    <x v="32"/>
    <x v="6"/>
    <x v="6"/>
    <n v="5169"/>
    <x v="0"/>
    <x v="13"/>
    <x v="3"/>
    <x v="3"/>
    <n v="11"/>
    <n v="1"/>
  </r>
  <r>
    <x v="224"/>
    <x v="1"/>
    <s v="2022-2023"/>
    <x v="0"/>
    <x v="19"/>
    <x v="1"/>
    <x v="1"/>
    <n v="2800"/>
    <x v="0"/>
    <x v="11"/>
    <x v="4"/>
    <x v="4"/>
    <n v="11.000000000000002"/>
    <n v="1"/>
  </r>
  <r>
    <x v="360"/>
    <x v="2"/>
    <s v="2024-2025"/>
    <x v="1"/>
    <x v="10"/>
    <x v="4"/>
    <x v="4"/>
    <n v="3551"/>
    <x v="0"/>
    <x v="8"/>
    <x v="3"/>
    <x v="3"/>
    <n v="11.32"/>
    <n v="1"/>
  </r>
  <r>
    <x v="126"/>
    <x v="0"/>
    <s v="2023-2024"/>
    <x v="0"/>
    <x v="41"/>
    <x v="5"/>
    <x v="5"/>
    <n v="7320"/>
    <x v="0"/>
    <x v="9"/>
    <x v="3"/>
    <x v="3"/>
    <n v="11.5"/>
    <n v="1"/>
  </r>
  <r>
    <x v="361"/>
    <x v="2"/>
    <s v="2024-2025"/>
    <x v="0"/>
    <x v="50"/>
    <x v="4"/>
    <x v="4"/>
    <n v="3179"/>
    <x v="0"/>
    <x v="6"/>
    <x v="3"/>
    <x v="3"/>
    <n v="11.5"/>
    <n v="1"/>
  </r>
  <r>
    <x v="362"/>
    <x v="0"/>
    <s v="2023-2024"/>
    <x v="0"/>
    <x v="89"/>
    <x v="4"/>
    <x v="4"/>
    <n v="3136"/>
    <x v="0"/>
    <x v="6"/>
    <x v="3"/>
    <x v="3"/>
    <n v="11.6"/>
    <n v="1"/>
  </r>
  <r>
    <x v="363"/>
    <x v="2"/>
    <s v="2024-2025"/>
    <x v="0"/>
    <x v="7"/>
    <x v="4"/>
    <x v="4"/>
    <n v="3175"/>
    <x v="0"/>
    <x v="6"/>
    <x v="8"/>
    <x v="8"/>
    <n v="11.61"/>
    <n v="1"/>
  </r>
  <r>
    <x v="276"/>
    <x v="0"/>
    <s v="2023-2024"/>
    <x v="1"/>
    <x v="76"/>
    <x v="1"/>
    <x v="1"/>
    <n v="2031"/>
    <x v="0"/>
    <x v="5"/>
    <x v="1"/>
    <x v="1"/>
    <n v="11.76"/>
    <n v="1"/>
  </r>
  <r>
    <x v="364"/>
    <x v="2"/>
    <s v="2024-2025"/>
    <x v="1"/>
    <x v="5"/>
    <x v="1"/>
    <x v="1"/>
    <n v="2067"/>
    <x v="0"/>
    <x v="5"/>
    <x v="7"/>
    <x v="7"/>
    <n v="11.92"/>
    <n v="1"/>
  </r>
  <r>
    <x v="365"/>
    <x v="0"/>
    <s v="2023-2024"/>
    <x v="1"/>
    <x v="2"/>
    <x v="2"/>
    <x v="2"/>
    <n v="2617"/>
    <x v="0"/>
    <x v="2"/>
    <x v="3"/>
    <x v="3"/>
    <n v="11.96"/>
    <n v="1"/>
  </r>
  <r>
    <x v="188"/>
    <x v="0"/>
    <s v="2023-2024"/>
    <x v="0"/>
    <x v="4"/>
    <x v="1"/>
    <x v="1"/>
    <n v="2154"/>
    <x v="0"/>
    <x v="4"/>
    <x v="3"/>
    <x v="3"/>
    <n v="11.96"/>
    <n v="1"/>
  </r>
  <r>
    <x v="229"/>
    <x v="1"/>
    <s v="2022-2023"/>
    <x v="1"/>
    <x v="59"/>
    <x v="3"/>
    <x v="3"/>
    <n v="4509"/>
    <x v="0"/>
    <x v="3"/>
    <x v="5"/>
    <x v="5"/>
    <n v="11.96"/>
    <n v="1"/>
  </r>
  <r>
    <x v="256"/>
    <x v="0"/>
    <s v="2023-2024"/>
    <x v="1"/>
    <x v="73"/>
    <x v="6"/>
    <x v="6"/>
    <n v="5607"/>
    <x v="0"/>
    <x v="18"/>
    <x v="6"/>
    <x v="6"/>
    <n v="11.96"/>
    <n v="1"/>
  </r>
  <r>
    <x v="366"/>
    <x v="1"/>
    <s v="2022-2023"/>
    <x v="0"/>
    <x v="39"/>
    <x v="0"/>
    <x v="0"/>
    <n v="6330"/>
    <x v="0"/>
    <x v="14"/>
    <x v="6"/>
    <x v="6"/>
    <n v="11.97"/>
    <n v="1"/>
  </r>
  <r>
    <x v="145"/>
    <x v="0"/>
    <s v="2023-2024"/>
    <x v="0"/>
    <x v="2"/>
    <x v="2"/>
    <x v="2"/>
    <n v="2617"/>
    <x v="0"/>
    <x v="2"/>
    <x v="5"/>
    <x v="5"/>
    <n v="11.97"/>
    <n v="1"/>
  </r>
  <r>
    <x v="367"/>
    <x v="0"/>
    <s v="2023-2024"/>
    <x v="0"/>
    <x v="2"/>
    <x v="2"/>
    <x v="2"/>
    <n v="2617"/>
    <x v="0"/>
    <x v="2"/>
    <x v="1"/>
    <x v="1"/>
    <n v="11.97"/>
    <n v="1"/>
  </r>
  <r>
    <x v="87"/>
    <x v="0"/>
    <s v="2023-2024"/>
    <x v="0"/>
    <x v="25"/>
    <x v="4"/>
    <x v="4"/>
    <n v="3550"/>
    <x v="0"/>
    <x v="8"/>
    <x v="6"/>
    <x v="6"/>
    <n v="11.97"/>
    <n v="1"/>
  </r>
  <r>
    <x v="330"/>
    <x v="0"/>
    <s v="2023-2024"/>
    <x v="1"/>
    <x v="42"/>
    <x v="3"/>
    <x v="3"/>
    <n v="4870"/>
    <x v="0"/>
    <x v="12"/>
    <x v="5"/>
    <x v="5"/>
    <n v="11.97"/>
    <n v="1"/>
  </r>
  <r>
    <x v="368"/>
    <x v="2"/>
    <s v="2024-2025"/>
    <x v="0"/>
    <x v="44"/>
    <x v="4"/>
    <x v="4"/>
    <n v="3977"/>
    <x v="0"/>
    <x v="16"/>
    <x v="4"/>
    <x v="4"/>
    <n v="11.97"/>
    <n v="1"/>
  </r>
  <r>
    <x v="283"/>
    <x v="0"/>
    <s v="2023-2024"/>
    <x v="0"/>
    <x v="81"/>
    <x v="3"/>
    <x v="3"/>
    <n v="4680"/>
    <x v="0"/>
    <x v="17"/>
    <x v="4"/>
    <x v="4"/>
    <n v="11.97"/>
    <n v="1"/>
  </r>
  <r>
    <x v="224"/>
    <x v="1"/>
    <s v="2022-2023"/>
    <x v="1"/>
    <x v="62"/>
    <x v="0"/>
    <x v="0"/>
    <n v="6112"/>
    <x v="0"/>
    <x v="14"/>
    <x v="2"/>
    <x v="2"/>
    <n v="11.97"/>
    <n v="1"/>
  </r>
  <r>
    <x v="369"/>
    <x v="0"/>
    <s v="2023-2024"/>
    <x v="0"/>
    <x v="82"/>
    <x v="3"/>
    <x v="3"/>
    <n v="4655"/>
    <x v="0"/>
    <x v="17"/>
    <x v="5"/>
    <x v="5"/>
    <n v="11.97"/>
    <n v="1"/>
  </r>
  <r>
    <x v="132"/>
    <x v="0"/>
    <s v="2023-2024"/>
    <x v="0"/>
    <x v="12"/>
    <x v="3"/>
    <x v="3"/>
    <n v="4068"/>
    <x v="0"/>
    <x v="10"/>
    <x v="5"/>
    <x v="5"/>
    <n v="11.97"/>
    <n v="1"/>
  </r>
  <r>
    <x v="370"/>
    <x v="2"/>
    <s v="2024-2025"/>
    <x v="1"/>
    <x v="37"/>
    <x v="1"/>
    <x v="1"/>
    <n v="2750"/>
    <x v="0"/>
    <x v="11"/>
    <x v="5"/>
    <x v="5"/>
    <n v="11.97"/>
    <n v="1"/>
  </r>
  <r>
    <x v="371"/>
    <x v="2"/>
    <s v="2024-2025"/>
    <x v="0"/>
    <x v="20"/>
    <x v="4"/>
    <x v="4"/>
    <n v="3429"/>
    <x v="0"/>
    <x v="8"/>
    <x v="5"/>
    <x v="5"/>
    <n v="11.97"/>
    <n v="1"/>
  </r>
  <r>
    <x v="350"/>
    <x v="1"/>
    <s v="2022-2023"/>
    <x v="0"/>
    <x v="55"/>
    <x v="3"/>
    <x v="3"/>
    <n v="4703"/>
    <x v="0"/>
    <x v="17"/>
    <x v="5"/>
    <x v="5"/>
    <n v="11.97"/>
    <n v="1"/>
  </r>
  <r>
    <x v="372"/>
    <x v="0"/>
    <s v="2023-2024"/>
    <x v="0"/>
    <x v="38"/>
    <x v="3"/>
    <x v="3"/>
    <n v="4802"/>
    <x v="0"/>
    <x v="12"/>
    <x v="0"/>
    <x v="0"/>
    <n v="11.98"/>
    <n v="1"/>
  </r>
  <r>
    <x v="373"/>
    <x v="0"/>
    <s v="2023-2024"/>
    <x v="0"/>
    <x v="61"/>
    <x v="6"/>
    <x v="6"/>
    <n v="5343"/>
    <x v="0"/>
    <x v="18"/>
    <x v="4"/>
    <x v="4"/>
    <n v="11.98"/>
    <n v="1"/>
  </r>
  <r>
    <x v="374"/>
    <x v="1"/>
    <s v="2022-2023"/>
    <x v="1"/>
    <x v="86"/>
    <x v="0"/>
    <x v="0"/>
    <n v="6725"/>
    <x v="0"/>
    <x v="20"/>
    <x v="6"/>
    <x v="6"/>
    <n v="11.98"/>
    <n v="1"/>
  </r>
  <r>
    <x v="26"/>
    <x v="1"/>
    <s v="2022-2023"/>
    <x v="0"/>
    <x v="41"/>
    <x v="5"/>
    <x v="5"/>
    <n v="7320"/>
    <x v="0"/>
    <x v="9"/>
    <x v="9"/>
    <x v="9"/>
    <n v="11.98"/>
    <n v="1"/>
  </r>
  <r>
    <x v="375"/>
    <x v="0"/>
    <s v="2023-2024"/>
    <x v="0"/>
    <x v="11"/>
    <x v="5"/>
    <x v="5"/>
    <n v="7010"/>
    <x v="0"/>
    <x v="9"/>
    <x v="6"/>
    <x v="6"/>
    <n v="11.98"/>
    <n v="1"/>
  </r>
  <r>
    <x v="57"/>
    <x v="0"/>
    <s v="2023-2024"/>
    <x v="0"/>
    <x v="70"/>
    <x v="4"/>
    <x v="4"/>
    <n v="3400"/>
    <x v="0"/>
    <x v="8"/>
    <x v="1"/>
    <x v="1"/>
    <n v="11.98"/>
    <n v="1"/>
  </r>
  <r>
    <x v="344"/>
    <x v="1"/>
    <s v="2022-2023"/>
    <x v="0"/>
    <x v="12"/>
    <x v="3"/>
    <x v="3"/>
    <n v="4068"/>
    <x v="0"/>
    <x v="10"/>
    <x v="3"/>
    <x v="3"/>
    <n v="11.98"/>
    <n v="1"/>
  </r>
  <r>
    <x v="376"/>
    <x v="1"/>
    <s v="2022-2023"/>
    <x v="0"/>
    <x v="92"/>
    <x v="3"/>
    <x v="3"/>
    <n v="4305"/>
    <x v="0"/>
    <x v="3"/>
    <x v="7"/>
    <x v="7"/>
    <n v="11.98"/>
    <n v="1"/>
  </r>
  <r>
    <x v="356"/>
    <x v="0"/>
    <s v="2023-2024"/>
    <x v="0"/>
    <x v="50"/>
    <x v="4"/>
    <x v="4"/>
    <n v="3179"/>
    <x v="0"/>
    <x v="6"/>
    <x v="4"/>
    <x v="4"/>
    <n v="11.98"/>
    <n v="1"/>
  </r>
  <r>
    <x v="377"/>
    <x v="0"/>
    <s v="2023-2024"/>
    <x v="0"/>
    <x v="22"/>
    <x v="1"/>
    <x v="1"/>
    <n v="2539"/>
    <x v="0"/>
    <x v="2"/>
    <x v="1"/>
    <x v="1"/>
    <n v="11.98"/>
    <n v="1"/>
  </r>
  <r>
    <x v="357"/>
    <x v="0"/>
    <s v="2023-2024"/>
    <x v="0"/>
    <x v="95"/>
    <x v="7"/>
    <x v="7"/>
    <n v="870"/>
    <x v="0"/>
    <x v="19"/>
    <x v="3"/>
    <x v="3"/>
    <n v="11.99"/>
    <n v="1"/>
  </r>
  <r>
    <x v="378"/>
    <x v="1"/>
    <s v="2022-2023"/>
    <x v="0"/>
    <x v="34"/>
    <x v="4"/>
    <x v="4"/>
    <n v="3018"/>
    <x v="0"/>
    <x v="7"/>
    <x v="1"/>
    <x v="1"/>
    <n v="11.99"/>
    <n v="1"/>
  </r>
  <r>
    <x v="379"/>
    <x v="2"/>
    <s v="2024-2025"/>
    <x v="0"/>
    <x v="30"/>
    <x v="4"/>
    <x v="4"/>
    <n v="3131"/>
    <x v="0"/>
    <x v="6"/>
    <x v="3"/>
    <x v="3"/>
    <n v="11.99"/>
    <n v="1"/>
  </r>
  <r>
    <x v="54"/>
    <x v="0"/>
    <s v="2023-2024"/>
    <x v="1"/>
    <x v="23"/>
    <x v="1"/>
    <x v="1"/>
    <n v="2650"/>
    <x v="0"/>
    <x v="11"/>
    <x v="0"/>
    <x v="0"/>
    <n v="12"/>
    <n v="1"/>
  </r>
  <r>
    <x v="380"/>
    <x v="0"/>
    <s v="2023-2024"/>
    <x v="0"/>
    <x v="12"/>
    <x v="3"/>
    <x v="3"/>
    <n v="4068"/>
    <x v="0"/>
    <x v="10"/>
    <x v="7"/>
    <x v="7"/>
    <n v="12.43"/>
    <n v="1"/>
  </r>
  <r>
    <x v="381"/>
    <x v="0"/>
    <s v="2023-2024"/>
    <x v="0"/>
    <x v="85"/>
    <x v="0"/>
    <x v="0"/>
    <n v="6530"/>
    <x v="0"/>
    <x v="20"/>
    <x v="3"/>
    <x v="3"/>
    <n v="12.52"/>
    <n v="1"/>
  </r>
  <r>
    <x v="81"/>
    <x v="0"/>
    <s v="2023-2024"/>
    <x v="1"/>
    <x v="2"/>
    <x v="2"/>
    <x v="2"/>
    <n v="2617"/>
    <x v="0"/>
    <x v="2"/>
    <x v="4"/>
    <x v="4"/>
    <n v="12.77"/>
    <n v="1"/>
  </r>
  <r>
    <x v="94"/>
    <x v="0"/>
    <s v="2023-2024"/>
    <x v="1"/>
    <x v="0"/>
    <x v="0"/>
    <x v="0"/>
    <n v="6021"/>
    <x v="0"/>
    <x v="0"/>
    <x v="5"/>
    <x v="5"/>
    <n v="12.98"/>
    <n v="1"/>
  </r>
  <r>
    <x v="311"/>
    <x v="0"/>
    <s v="2023-2024"/>
    <x v="0"/>
    <x v="43"/>
    <x v="1"/>
    <x v="1"/>
    <n v="2560"/>
    <x v="0"/>
    <x v="2"/>
    <x v="1"/>
    <x v="1"/>
    <n v="12.98"/>
    <n v="1"/>
  </r>
  <r>
    <x v="274"/>
    <x v="0"/>
    <s v="2023-2024"/>
    <x v="0"/>
    <x v="0"/>
    <x v="0"/>
    <x v="0"/>
    <n v="6021"/>
    <x v="0"/>
    <x v="0"/>
    <x v="3"/>
    <x v="3"/>
    <n v="12.99"/>
    <n v="1"/>
  </r>
  <r>
    <x v="382"/>
    <x v="1"/>
    <s v="2022-2023"/>
    <x v="0"/>
    <x v="41"/>
    <x v="5"/>
    <x v="5"/>
    <n v="7320"/>
    <x v="0"/>
    <x v="9"/>
    <x v="0"/>
    <x v="0"/>
    <n v="12.99"/>
    <n v="1"/>
  </r>
  <r>
    <x v="383"/>
    <x v="0"/>
    <s v="2023-2024"/>
    <x v="0"/>
    <x v="89"/>
    <x v="4"/>
    <x v="4"/>
    <n v="3136"/>
    <x v="0"/>
    <x v="6"/>
    <x v="0"/>
    <x v="0"/>
    <n v="12.99"/>
    <n v="1"/>
  </r>
  <r>
    <x v="384"/>
    <x v="1"/>
    <s v="2022-2023"/>
    <x v="0"/>
    <x v="68"/>
    <x v="7"/>
    <x v="7"/>
    <n v="800"/>
    <x v="0"/>
    <x v="19"/>
    <x v="3"/>
    <x v="3"/>
    <n v="12.99"/>
    <n v="1"/>
  </r>
  <r>
    <x v="385"/>
    <x v="1"/>
    <s v="2022-2023"/>
    <x v="0"/>
    <x v="9"/>
    <x v="4"/>
    <x v="4"/>
    <n v="3076"/>
    <x v="0"/>
    <x v="7"/>
    <x v="0"/>
    <x v="0"/>
    <n v="12.99"/>
    <n v="1"/>
  </r>
  <r>
    <x v="386"/>
    <x v="1"/>
    <s v="2022-2023"/>
    <x v="0"/>
    <x v="85"/>
    <x v="0"/>
    <x v="0"/>
    <n v="6530"/>
    <x v="0"/>
    <x v="20"/>
    <x v="0"/>
    <x v="0"/>
    <n v="12.99"/>
    <n v="1"/>
  </r>
  <r>
    <x v="387"/>
    <x v="2"/>
    <s v="2024-2025"/>
    <x v="0"/>
    <x v="45"/>
    <x v="3"/>
    <x v="3"/>
    <n v="4570"/>
    <x v="0"/>
    <x v="15"/>
    <x v="5"/>
    <x v="5"/>
    <n v="12.99"/>
    <n v="1"/>
  </r>
  <r>
    <x v="388"/>
    <x v="0"/>
    <s v="2023-2024"/>
    <x v="0"/>
    <x v="78"/>
    <x v="1"/>
    <x v="1"/>
    <n v="2141"/>
    <x v="0"/>
    <x v="4"/>
    <x v="4"/>
    <x v="4"/>
    <n v="12.99"/>
    <n v="1"/>
  </r>
  <r>
    <x v="389"/>
    <x v="2"/>
    <s v="2024-2025"/>
    <x v="1"/>
    <x v="13"/>
    <x v="1"/>
    <x v="1"/>
    <n v="2480"/>
    <x v="0"/>
    <x v="1"/>
    <x v="0"/>
    <x v="0"/>
    <n v="12.99"/>
    <n v="1"/>
  </r>
  <r>
    <x v="48"/>
    <x v="0"/>
    <s v="2023-2024"/>
    <x v="1"/>
    <x v="15"/>
    <x v="1"/>
    <x v="1"/>
    <n v="2020"/>
    <x v="0"/>
    <x v="5"/>
    <x v="0"/>
    <x v="0"/>
    <n v="12.99"/>
    <n v="1"/>
  </r>
  <r>
    <x v="4"/>
    <x v="0"/>
    <s v="2023-2024"/>
    <x v="0"/>
    <x v="29"/>
    <x v="4"/>
    <x v="4"/>
    <n v="3500"/>
    <x v="0"/>
    <x v="8"/>
    <x v="0"/>
    <x v="0"/>
    <n v="12.99"/>
    <n v="1"/>
  </r>
  <r>
    <x v="95"/>
    <x v="1"/>
    <s v="2022-2023"/>
    <x v="1"/>
    <x v="72"/>
    <x v="4"/>
    <x v="4"/>
    <n v="3931"/>
    <x v="0"/>
    <x v="16"/>
    <x v="0"/>
    <x v="0"/>
    <n v="12.99"/>
    <n v="1"/>
  </r>
  <r>
    <x v="165"/>
    <x v="0"/>
    <s v="2023-2024"/>
    <x v="1"/>
    <x v="37"/>
    <x v="1"/>
    <x v="1"/>
    <n v="2750"/>
    <x v="0"/>
    <x v="11"/>
    <x v="2"/>
    <x v="2"/>
    <n v="12.99"/>
    <n v="1"/>
  </r>
  <r>
    <x v="175"/>
    <x v="1"/>
    <s v="2022-2023"/>
    <x v="1"/>
    <x v="76"/>
    <x v="1"/>
    <x v="1"/>
    <n v="2031"/>
    <x v="0"/>
    <x v="5"/>
    <x v="0"/>
    <x v="0"/>
    <n v="12.99"/>
    <n v="1"/>
  </r>
  <r>
    <x v="89"/>
    <x v="0"/>
    <s v="2023-2024"/>
    <x v="1"/>
    <x v="23"/>
    <x v="1"/>
    <x v="1"/>
    <n v="2650"/>
    <x v="0"/>
    <x v="11"/>
    <x v="1"/>
    <x v="1"/>
    <n v="12.99"/>
    <n v="1"/>
  </r>
  <r>
    <x v="390"/>
    <x v="0"/>
    <s v="2023-2024"/>
    <x v="0"/>
    <x v="33"/>
    <x v="4"/>
    <x v="4"/>
    <n v="3280"/>
    <x v="0"/>
    <x v="8"/>
    <x v="0"/>
    <x v="0"/>
    <n v="12.99"/>
    <n v="1"/>
  </r>
  <r>
    <x v="391"/>
    <x v="2"/>
    <s v="2024-2025"/>
    <x v="0"/>
    <x v="33"/>
    <x v="4"/>
    <x v="4"/>
    <n v="3280"/>
    <x v="0"/>
    <x v="8"/>
    <x v="9"/>
    <x v="9"/>
    <n v="12.99"/>
    <n v="1"/>
  </r>
  <r>
    <x v="392"/>
    <x v="2"/>
    <s v="2024-2025"/>
    <x v="0"/>
    <x v="96"/>
    <x v="4"/>
    <x v="4"/>
    <n v="3690"/>
    <x v="0"/>
    <x v="16"/>
    <x v="3"/>
    <x v="3"/>
    <n v="12.99"/>
    <n v="1"/>
  </r>
  <r>
    <x v="133"/>
    <x v="1"/>
    <s v="2022-2023"/>
    <x v="0"/>
    <x v="28"/>
    <x v="1"/>
    <x v="1"/>
    <n v="2830"/>
    <x v="0"/>
    <x v="11"/>
    <x v="2"/>
    <x v="2"/>
    <n v="13"/>
    <n v="1"/>
  </r>
  <r>
    <x v="393"/>
    <x v="0"/>
    <s v="2023-2024"/>
    <x v="0"/>
    <x v="92"/>
    <x v="3"/>
    <x v="3"/>
    <n v="4305"/>
    <x v="0"/>
    <x v="3"/>
    <x v="2"/>
    <x v="2"/>
    <n v="13"/>
    <n v="1"/>
  </r>
  <r>
    <x v="394"/>
    <x v="0"/>
    <s v="2023-2024"/>
    <x v="0"/>
    <x v="22"/>
    <x v="1"/>
    <x v="1"/>
    <n v="2539"/>
    <x v="0"/>
    <x v="2"/>
    <x v="3"/>
    <x v="3"/>
    <n v="13"/>
    <n v="1"/>
  </r>
  <r>
    <x v="395"/>
    <x v="1"/>
    <s v="2022-2023"/>
    <x v="0"/>
    <x v="65"/>
    <x v="1"/>
    <x v="1"/>
    <n v="2131"/>
    <x v="0"/>
    <x v="4"/>
    <x v="0"/>
    <x v="0"/>
    <n v="13.01"/>
    <n v="1"/>
  </r>
  <r>
    <x v="284"/>
    <x v="2"/>
    <s v="2024-2025"/>
    <x v="0"/>
    <x v="34"/>
    <x v="4"/>
    <x v="4"/>
    <n v="3018"/>
    <x v="0"/>
    <x v="7"/>
    <x v="3"/>
    <x v="3"/>
    <n v="13.08"/>
    <n v="1"/>
  </r>
  <r>
    <x v="396"/>
    <x v="0"/>
    <s v="2023-2024"/>
    <x v="0"/>
    <x v="95"/>
    <x v="7"/>
    <x v="7"/>
    <n v="870"/>
    <x v="0"/>
    <x v="19"/>
    <x v="5"/>
    <x v="5"/>
    <n v="13.27"/>
    <n v="1"/>
  </r>
  <r>
    <x v="239"/>
    <x v="0"/>
    <s v="2023-2024"/>
    <x v="0"/>
    <x v="20"/>
    <x v="4"/>
    <x v="4"/>
    <n v="3429"/>
    <x v="0"/>
    <x v="8"/>
    <x v="1"/>
    <x v="1"/>
    <n v="13.440000000000001"/>
    <n v="1"/>
  </r>
  <r>
    <x v="360"/>
    <x v="2"/>
    <s v="2024-2025"/>
    <x v="0"/>
    <x v="2"/>
    <x v="2"/>
    <x v="2"/>
    <n v="2617"/>
    <x v="0"/>
    <x v="2"/>
    <x v="1"/>
    <x v="1"/>
    <n v="13.47"/>
    <n v="1"/>
  </r>
  <r>
    <x v="79"/>
    <x v="0"/>
    <s v="2023-2024"/>
    <x v="0"/>
    <x v="72"/>
    <x v="4"/>
    <x v="4"/>
    <n v="3931"/>
    <x v="0"/>
    <x v="16"/>
    <x v="2"/>
    <x v="2"/>
    <n v="13.5"/>
    <n v="1"/>
  </r>
  <r>
    <x v="300"/>
    <x v="2"/>
    <s v="2024-2025"/>
    <x v="0"/>
    <x v="52"/>
    <x v="3"/>
    <x v="3"/>
    <n v="4053"/>
    <x v="0"/>
    <x v="10"/>
    <x v="3"/>
    <x v="3"/>
    <n v="13.64"/>
    <n v="1"/>
  </r>
  <r>
    <x v="397"/>
    <x v="0"/>
    <s v="2023-2024"/>
    <x v="0"/>
    <x v="69"/>
    <x v="4"/>
    <x v="4"/>
    <n v="3199"/>
    <x v="0"/>
    <x v="6"/>
    <x v="6"/>
    <x v="6"/>
    <n v="13.86"/>
    <n v="1"/>
  </r>
  <r>
    <x v="194"/>
    <x v="2"/>
    <s v="2024-2025"/>
    <x v="0"/>
    <x v="27"/>
    <x v="4"/>
    <x v="4"/>
    <n v="3066"/>
    <x v="0"/>
    <x v="7"/>
    <x v="0"/>
    <x v="0"/>
    <n v="13.93"/>
    <n v="1"/>
  </r>
  <r>
    <x v="398"/>
    <x v="0"/>
    <s v="2023-2024"/>
    <x v="1"/>
    <x v="73"/>
    <x v="6"/>
    <x v="6"/>
    <n v="5607"/>
    <x v="0"/>
    <x v="18"/>
    <x v="7"/>
    <x v="7"/>
    <n v="13.95"/>
    <n v="1"/>
  </r>
  <r>
    <x v="17"/>
    <x v="0"/>
    <s v="2023-2024"/>
    <x v="0"/>
    <x v="75"/>
    <x v="0"/>
    <x v="0"/>
    <n v="6450"/>
    <x v="0"/>
    <x v="20"/>
    <x v="5"/>
    <x v="5"/>
    <n v="13.96"/>
    <n v="1"/>
  </r>
  <r>
    <x v="399"/>
    <x v="0"/>
    <s v="2023-2024"/>
    <x v="0"/>
    <x v="22"/>
    <x v="1"/>
    <x v="1"/>
    <n v="2539"/>
    <x v="0"/>
    <x v="2"/>
    <x v="6"/>
    <x v="6"/>
    <n v="13.97"/>
    <n v="1"/>
  </r>
  <r>
    <x v="180"/>
    <x v="1"/>
    <s v="2022-2023"/>
    <x v="0"/>
    <x v="91"/>
    <x v="1"/>
    <x v="1"/>
    <n v="2064"/>
    <x v="0"/>
    <x v="5"/>
    <x v="1"/>
    <x v="1"/>
    <n v="13.98"/>
    <n v="1"/>
  </r>
  <r>
    <x v="387"/>
    <x v="2"/>
    <s v="2024-2025"/>
    <x v="0"/>
    <x v="2"/>
    <x v="2"/>
    <x v="2"/>
    <n v="2617"/>
    <x v="0"/>
    <x v="2"/>
    <x v="4"/>
    <x v="4"/>
    <n v="13.98"/>
    <n v="1"/>
  </r>
  <r>
    <x v="326"/>
    <x v="0"/>
    <s v="2023-2024"/>
    <x v="0"/>
    <x v="95"/>
    <x v="7"/>
    <x v="7"/>
    <n v="870"/>
    <x v="0"/>
    <x v="19"/>
    <x v="2"/>
    <x v="2"/>
    <n v="13.99"/>
    <n v="1"/>
  </r>
  <r>
    <x v="37"/>
    <x v="2"/>
    <s v="2024-2025"/>
    <x v="0"/>
    <x v="28"/>
    <x v="1"/>
    <x v="1"/>
    <n v="2830"/>
    <x v="0"/>
    <x v="11"/>
    <x v="5"/>
    <x v="5"/>
    <n v="13.99"/>
    <n v="1"/>
  </r>
  <r>
    <x v="63"/>
    <x v="1"/>
    <s v="2022-2023"/>
    <x v="0"/>
    <x v="69"/>
    <x v="4"/>
    <x v="4"/>
    <n v="3199"/>
    <x v="0"/>
    <x v="6"/>
    <x v="0"/>
    <x v="0"/>
    <n v="13.99"/>
    <n v="1"/>
  </r>
  <r>
    <x v="400"/>
    <x v="0"/>
    <s v="2023-2024"/>
    <x v="0"/>
    <x v="81"/>
    <x v="3"/>
    <x v="3"/>
    <n v="4680"/>
    <x v="0"/>
    <x v="17"/>
    <x v="7"/>
    <x v="7"/>
    <n v="13.99"/>
    <n v="1"/>
  </r>
  <r>
    <x v="350"/>
    <x v="1"/>
    <s v="2022-2023"/>
    <x v="0"/>
    <x v="88"/>
    <x v="6"/>
    <x v="6"/>
    <n v="5011"/>
    <x v="0"/>
    <x v="13"/>
    <x v="5"/>
    <x v="5"/>
    <n v="14"/>
    <n v="1"/>
  </r>
  <r>
    <x v="401"/>
    <x v="2"/>
    <s v="2024-2025"/>
    <x v="0"/>
    <x v="4"/>
    <x v="1"/>
    <x v="1"/>
    <n v="2154"/>
    <x v="0"/>
    <x v="4"/>
    <x v="0"/>
    <x v="0"/>
    <n v="14"/>
    <n v="1"/>
  </r>
  <r>
    <x v="402"/>
    <x v="0"/>
    <s v="2023-2024"/>
    <x v="1"/>
    <x v="56"/>
    <x v="1"/>
    <x v="1"/>
    <n v="2795"/>
    <x v="0"/>
    <x v="11"/>
    <x v="2"/>
    <x v="2"/>
    <n v="14.11"/>
    <n v="1"/>
  </r>
  <r>
    <x v="237"/>
    <x v="0"/>
    <s v="2023-2024"/>
    <x v="0"/>
    <x v="2"/>
    <x v="2"/>
    <x v="2"/>
    <n v="2617"/>
    <x v="0"/>
    <x v="2"/>
    <x v="3"/>
    <x v="3"/>
    <n v="14.12"/>
    <n v="1"/>
  </r>
  <r>
    <x v="176"/>
    <x v="2"/>
    <s v="2024-2025"/>
    <x v="0"/>
    <x v="34"/>
    <x v="4"/>
    <x v="4"/>
    <n v="3018"/>
    <x v="0"/>
    <x v="7"/>
    <x v="8"/>
    <x v="8"/>
    <n v="14.21"/>
    <n v="1"/>
  </r>
  <r>
    <x v="203"/>
    <x v="0"/>
    <s v="2023-2024"/>
    <x v="1"/>
    <x v="59"/>
    <x v="3"/>
    <x v="3"/>
    <n v="4509"/>
    <x v="0"/>
    <x v="3"/>
    <x v="5"/>
    <x v="5"/>
    <n v="14.370000000000001"/>
    <n v="1"/>
  </r>
  <r>
    <x v="403"/>
    <x v="0"/>
    <s v="2023-2024"/>
    <x v="0"/>
    <x v="56"/>
    <x v="1"/>
    <x v="1"/>
    <n v="2795"/>
    <x v="0"/>
    <x v="11"/>
    <x v="3"/>
    <x v="3"/>
    <n v="14.55"/>
    <n v="1"/>
  </r>
  <r>
    <x v="404"/>
    <x v="1"/>
    <s v="2022-2023"/>
    <x v="0"/>
    <x v="60"/>
    <x v="1"/>
    <x v="1"/>
    <n v="2541"/>
    <x v="0"/>
    <x v="2"/>
    <x v="3"/>
    <x v="3"/>
    <n v="14.57"/>
    <n v="1"/>
  </r>
  <r>
    <x v="44"/>
    <x v="0"/>
    <s v="2023-2024"/>
    <x v="0"/>
    <x v="39"/>
    <x v="0"/>
    <x v="0"/>
    <n v="6330"/>
    <x v="0"/>
    <x v="14"/>
    <x v="7"/>
    <x v="7"/>
    <n v="14.73"/>
    <n v="1"/>
  </r>
  <r>
    <x v="23"/>
    <x v="2"/>
    <s v="2024-2025"/>
    <x v="0"/>
    <x v="56"/>
    <x v="1"/>
    <x v="1"/>
    <n v="2795"/>
    <x v="0"/>
    <x v="11"/>
    <x v="5"/>
    <x v="5"/>
    <n v="14.75"/>
    <n v="1"/>
  </r>
  <r>
    <x v="405"/>
    <x v="2"/>
    <s v="2024-2025"/>
    <x v="0"/>
    <x v="56"/>
    <x v="1"/>
    <x v="1"/>
    <n v="2795"/>
    <x v="0"/>
    <x v="11"/>
    <x v="3"/>
    <x v="3"/>
    <n v="14.9"/>
    <n v="1"/>
  </r>
  <r>
    <x v="114"/>
    <x v="0"/>
    <s v="2023-2024"/>
    <x v="0"/>
    <x v="81"/>
    <x v="3"/>
    <x v="3"/>
    <n v="4680"/>
    <x v="0"/>
    <x v="17"/>
    <x v="2"/>
    <x v="2"/>
    <n v="14.95"/>
    <n v="1"/>
  </r>
  <r>
    <x v="183"/>
    <x v="0"/>
    <s v="2023-2024"/>
    <x v="0"/>
    <x v="50"/>
    <x v="4"/>
    <x v="4"/>
    <n v="3179"/>
    <x v="0"/>
    <x v="6"/>
    <x v="2"/>
    <x v="2"/>
    <n v="14.95"/>
    <n v="1"/>
  </r>
  <r>
    <x v="230"/>
    <x v="1"/>
    <s v="2022-2023"/>
    <x v="0"/>
    <x v="34"/>
    <x v="4"/>
    <x v="4"/>
    <n v="3018"/>
    <x v="0"/>
    <x v="7"/>
    <x v="4"/>
    <x v="4"/>
    <n v="14.97"/>
    <n v="1"/>
  </r>
  <r>
    <x v="404"/>
    <x v="1"/>
    <s v="2022-2023"/>
    <x v="1"/>
    <x v="56"/>
    <x v="1"/>
    <x v="1"/>
    <n v="2795"/>
    <x v="0"/>
    <x v="11"/>
    <x v="0"/>
    <x v="0"/>
    <n v="14.97"/>
    <n v="1"/>
  </r>
  <r>
    <x v="406"/>
    <x v="2"/>
    <s v="2024-2025"/>
    <x v="1"/>
    <x v="76"/>
    <x v="1"/>
    <x v="1"/>
    <n v="2031"/>
    <x v="0"/>
    <x v="5"/>
    <x v="5"/>
    <x v="5"/>
    <n v="14.97"/>
    <n v="1"/>
  </r>
  <r>
    <x v="407"/>
    <x v="1"/>
    <s v="2022-2023"/>
    <x v="1"/>
    <x v="50"/>
    <x v="4"/>
    <x v="4"/>
    <n v="3179"/>
    <x v="0"/>
    <x v="6"/>
    <x v="5"/>
    <x v="5"/>
    <n v="14.97"/>
    <n v="1"/>
  </r>
  <r>
    <x v="56"/>
    <x v="2"/>
    <s v="2024-2025"/>
    <x v="0"/>
    <x v="74"/>
    <x v="1"/>
    <x v="1"/>
    <n v="2485"/>
    <x v="0"/>
    <x v="1"/>
    <x v="7"/>
    <x v="7"/>
    <n v="14.97"/>
    <n v="1"/>
  </r>
  <r>
    <x v="408"/>
    <x v="1"/>
    <s v="2022-2023"/>
    <x v="1"/>
    <x v="53"/>
    <x v="3"/>
    <x v="3"/>
    <n v="4119"/>
    <x v="0"/>
    <x v="10"/>
    <x v="1"/>
    <x v="1"/>
    <n v="14.97"/>
    <n v="1"/>
  </r>
  <r>
    <x v="32"/>
    <x v="0"/>
    <s v="2023-2024"/>
    <x v="1"/>
    <x v="83"/>
    <x v="0"/>
    <x v="0"/>
    <n v="6052"/>
    <x v="0"/>
    <x v="0"/>
    <x v="6"/>
    <x v="6"/>
    <n v="14.98"/>
    <n v="1"/>
  </r>
  <r>
    <x v="409"/>
    <x v="0"/>
    <s v="2023-2024"/>
    <x v="0"/>
    <x v="38"/>
    <x v="3"/>
    <x v="3"/>
    <n v="4802"/>
    <x v="0"/>
    <x v="12"/>
    <x v="3"/>
    <x v="3"/>
    <n v="14.99"/>
    <n v="1"/>
  </r>
  <r>
    <x v="37"/>
    <x v="2"/>
    <s v="2024-2025"/>
    <x v="0"/>
    <x v="64"/>
    <x v="1"/>
    <x v="1"/>
    <n v="2350"/>
    <x v="0"/>
    <x v="1"/>
    <x v="3"/>
    <x v="3"/>
    <n v="14.99"/>
    <n v="1"/>
  </r>
  <r>
    <x v="410"/>
    <x v="1"/>
    <s v="2022-2023"/>
    <x v="1"/>
    <x v="42"/>
    <x v="3"/>
    <x v="3"/>
    <n v="4870"/>
    <x v="0"/>
    <x v="12"/>
    <x v="4"/>
    <x v="4"/>
    <n v="14.99"/>
    <n v="1"/>
  </r>
  <r>
    <x v="411"/>
    <x v="1"/>
    <s v="2022-2023"/>
    <x v="1"/>
    <x v="5"/>
    <x v="1"/>
    <x v="1"/>
    <n v="2067"/>
    <x v="0"/>
    <x v="5"/>
    <x v="5"/>
    <x v="5"/>
    <n v="14.99"/>
    <n v="1"/>
  </r>
  <r>
    <x v="412"/>
    <x v="0"/>
    <s v="2023-2024"/>
    <x v="0"/>
    <x v="87"/>
    <x v="2"/>
    <x v="2"/>
    <n v="2609"/>
    <x v="0"/>
    <x v="2"/>
    <x v="3"/>
    <x v="3"/>
    <n v="14.99"/>
    <n v="1"/>
  </r>
  <r>
    <x v="413"/>
    <x v="2"/>
    <s v="2024-2025"/>
    <x v="1"/>
    <x v="62"/>
    <x v="0"/>
    <x v="0"/>
    <n v="6112"/>
    <x v="0"/>
    <x v="14"/>
    <x v="7"/>
    <x v="7"/>
    <n v="14.99"/>
    <n v="1"/>
  </r>
  <r>
    <x v="62"/>
    <x v="0"/>
    <s v="2023-2024"/>
    <x v="1"/>
    <x v="94"/>
    <x v="5"/>
    <x v="5"/>
    <n v="7250"/>
    <x v="0"/>
    <x v="9"/>
    <x v="0"/>
    <x v="0"/>
    <n v="14.99"/>
    <n v="1"/>
  </r>
  <r>
    <x v="414"/>
    <x v="0"/>
    <s v="2023-2024"/>
    <x v="0"/>
    <x v="46"/>
    <x v="3"/>
    <x v="3"/>
    <n v="4740"/>
    <x v="0"/>
    <x v="17"/>
    <x v="3"/>
    <x v="3"/>
    <n v="14.99"/>
    <n v="1"/>
  </r>
  <r>
    <x v="324"/>
    <x v="0"/>
    <s v="2023-2024"/>
    <x v="1"/>
    <x v="80"/>
    <x v="0"/>
    <x v="0"/>
    <n v="6109"/>
    <x v="0"/>
    <x v="14"/>
    <x v="4"/>
    <x v="4"/>
    <n v="14.99"/>
    <n v="1"/>
  </r>
  <r>
    <x v="6"/>
    <x v="1"/>
    <s v="2022-2023"/>
    <x v="1"/>
    <x v="15"/>
    <x v="1"/>
    <x v="1"/>
    <n v="2020"/>
    <x v="0"/>
    <x v="5"/>
    <x v="0"/>
    <x v="0"/>
    <n v="14.99"/>
    <n v="1"/>
  </r>
  <r>
    <x v="415"/>
    <x v="2"/>
    <s v="2024-2025"/>
    <x v="1"/>
    <x v="37"/>
    <x v="1"/>
    <x v="1"/>
    <n v="2750"/>
    <x v="0"/>
    <x v="11"/>
    <x v="1"/>
    <x v="1"/>
    <n v="14.99"/>
    <n v="1"/>
  </r>
  <r>
    <x v="416"/>
    <x v="0"/>
    <s v="2023-2024"/>
    <x v="1"/>
    <x v="37"/>
    <x v="1"/>
    <x v="1"/>
    <n v="2750"/>
    <x v="0"/>
    <x v="11"/>
    <x v="4"/>
    <x v="4"/>
    <n v="14.99"/>
    <n v="1"/>
  </r>
  <r>
    <x v="184"/>
    <x v="2"/>
    <s v="2024-2025"/>
    <x v="1"/>
    <x v="37"/>
    <x v="1"/>
    <x v="1"/>
    <n v="2750"/>
    <x v="0"/>
    <x v="11"/>
    <x v="0"/>
    <x v="0"/>
    <n v="14.99"/>
    <n v="1"/>
  </r>
  <r>
    <x v="68"/>
    <x v="2"/>
    <s v="2024-2025"/>
    <x v="0"/>
    <x v="57"/>
    <x v="6"/>
    <x v="6"/>
    <n v="5082"/>
    <x v="0"/>
    <x v="13"/>
    <x v="3"/>
    <x v="3"/>
    <n v="14.99"/>
    <n v="1"/>
  </r>
  <r>
    <x v="46"/>
    <x v="2"/>
    <s v="2024-2025"/>
    <x v="0"/>
    <x v="36"/>
    <x v="4"/>
    <x v="4"/>
    <n v="3148"/>
    <x v="0"/>
    <x v="6"/>
    <x v="4"/>
    <x v="4"/>
    <n v="15"/>
    <n v="1"/>
  </r>
  <r>
    <x v="417"/>
    <x v="2"/>
    <s v="2024-2025"/>
    <x v="0"/>
    <x v="46"/>
    <x v="3"/>
    <x v="3"/>
    <n v="4740"/>
    <x v="0"/>
    <x v="17"/>
    <x v="3"/>
    <x v="3"/>
    <n v="15"/>
    <n v="1"/>
  </r>
  <r>
    <x v="270"/>
    <x v="0"/>
    <s v="2023-2024"/>
    <x v="1"/>
    <x v="49"/>
    <x v="4"/>
    <x v="4"/>
    <n v="3134"/>
    <x v="0"/>
    <x v="6"/>
    <x v="3"/>
    <x v="3"/>
    <n v="15"/>
    <n v="1"/>
  </r>
  <r>
    <x v="418"/>
    <x v="2"/>
    <s v="2024-2025"/>
    <x v="0"/>
    <x v="74"/>
    <x v="1"/>
    <x v="1"/>
    <n v="2485"/>
    <x v="0"/>
    <x v="1"/>
    <x v="3"/>
    <x v="3"/>
    <n v="15"/>
    <n v="1"/>
  </r>
  <r>
    <x v="406"/>
    <x v="2"/>
    <s v="2024-2025"/>
    <x v="0"/>
    <x v="64"/>
    <x v="1"/>
    <x v="1"/>
    <n v="2350"/>
    <x v="0"/>
    <x v="1"/>
    <x v="1"/>
    <x v="1"/>
    <n v="15.059999999999999"/>
    <n v="1"/>
  </r>
  <r>
    <x v="419"/>
    <x v="2"/>
    <s v="2024-2025"/>
    <x v="0"/>
    <x v="36"/>
    <x v="4"/>
    <x v="4"/>
    <n v="3148"/>
    <x v="0"/>
    <x v="6"/>
    <x v="1"/>
    <x v="1"/>
    <n v="15.39"/>
    <n v="1"/>
  </r>
  <r>
    <x v="59"/>
    <x v="0"/>
    <s v="2023-2024"/>
    <x v="0"/>
    <x v="16"/>
    <x v="0"/>
    <x v="0"/>
    <n v="6030"/>
    <x v="0"/>
    <x v="0"/>
    <x v="3"/>
    <x v="3"/>
    <n v="15.5"/>
    <n v="1"/>
  </r>
  <r>
    <x v="420"/>
    <x v="1"/>
    <s v="2022-2023"/>
    <x v="1"/>
    <x v="36"/>
    <x v="4"/>
    <x v="4"/>
    <n v="3148"/>
    <x v="0"/>
    <x v="6"/>
    <x v="2"/>
    <x v="2"/>
    <n v="15.53"/>
    <n v="1"/>
  </r>
  <r>
    <x v="240"/>
    <x v="2"/>
    <s v="2024-2025"/>
    <x v="0"/>
    <x v="5"/>
    <x v="1"/>
    <x v="1"/>
    <n v="2067"/>
    <x v="0"/>
    <x v="5"/>
    <x v="7"/>
    <x v="7"/>
    <n v="15.84"/>
    <n v="1"/>
  </r>
  <r>
    <x v="421"/>
    <x v="0"/>
    <s v="2023-2024"/>
    <x v="1"/>
    <x v="23"/>
    <x v="1"/>
    <x v="1"/>
    <n v="2650"/>
    <x v="0"/>
    <x v="11"/>
    <x v="2"/>
    <x v="2"/>
    <n v="15.84"/>
    <n v="1"/>
  </r>
  <r>
    <x v="145"/>
    <x v="0"/>
    <s v="2023-2024"/>
    <x v="1"/>
    <x v="10"/>
    <x v="4"/>
    <x v="4"/>
    <n v="3551"/>
    <x v="0"/>
    <x v="8"/>
    <x v="2"/>
    <x v="2"/>
    <n v="15.9"/>
    <n v="1"/>
  </r>
  <r>
    <x v="243"/>
    <x v="2"/>
    <s v="2024-2025"/>
    <x v="0"/>
    <x v="39"/>
    <x v="0"/>
    <x v="0"/>
    <n v="6330"/>
    <x v="0"/>
    <x v="14"/>
    <x v="1"/>
    <x v="1"/>
    <n v="15.92"/>
    <n v="1"/>
  </r>
  <r>
    <x v="118"/>
    <x v="1"/>
    <s v="2022-2023"/>
    <x v="0"/>
    <x v="95"/>
    <x v="7"/>
    <x v="7"/>
    <n v="870"/>
    <x v="0"/>
    <x v="19"/>
    <x v="5"/>
    <x v="5"/>
    <n v="15.96"/>
    <n v="1"/>
  </r>
  <r>
    <x v="376"/>
    <x v="1"/>
    <s v="2022-2023"/>
    <x v="1"/>
    <x v="36"/>
    <x v="4"/>
    <x v="4"/>
    <n v="3148"/>
    <x v="0"/>
    <x v="6"/>
    <x v="7"/>
    <x v="7"/>
    <n v="15.96"/>
    <n v="1"/>
  </r>
  <r>
    <x v="377"/>
    <x v="0"/>
    <s v="2023-2024"/>
    <x v="0"/>
    <x v="44"/>
    <x v="4"/>
    <x v="4"/>
    <n v="3977"/>
    <x v="0"/>
    <x v="16"/>
    <x v="6"/>
    <x v="6"/>
    <n v="15.96"/>
    <n v="1"/>
  </r>
  <r>
    <x v="304"/>
    <x v="1"/>
    <s v="2022-2023"/>
    <x v="1"/>
    <x v="10"/>
    <x v="4"/>
    <x v="4"/>
    <n v="3551"/>
    <x v="0"/>
    <x v="8"/>
    <x v="1"/>
    <x v="1"/>
    <n v="15.96"/>
    <n v="1"/>
  </r>
  <r>
    <x v="422"/>
    <x v="0"/>
    <s v="2023-2024"/>
    <x v="0"/>
    <x v="78"/>
    <x v="1"/>
    <x v="1"/>
    <n v="2141"/>
    <x v="0"/>
    <x v="4"/>
    <x v="1"/>
    <x v="1"/>
    <n v="15.96"/>
    <n v="1"/>
  </r>
  <r>
    <x v="362"/>
    <x v="0"/>
    <s v="2023-2024"/>
    <x v="1"/>
    <x v="76"/>
    <x v="1"/>
    <x v="1"/>
    <n v="2031"/>
    <x v="0"/>
    <x v="5"/>
    <x v="6"/>
    <x v="6"/>
    <n v="15.96"/>
    <n v="1"/>
  </r>
  <r>
    <x v="206"/>
    <x v="2"/>
    <s v="2024-2025"/>
    <x v="1"/>
    <x v="36"/>
    <x v="4"/>
    <x v="4"/>
    <n v="3148"/>
    <x v="0"/>
    <x v="6"/>
    <x v="2"/>
    <x v="2"/>
    <n v="15.97"/>
    <n v="1"/>
  </r>
  <r>
    <x v="423"/>
    <x v="1"/>
    <s v="2022-2023"/>
    <x v="0"/>
    <x v="63"/>
    <x v="1"/>
    <x v="1"/>
    <n v="2015"/>
    <x v="0"/>
    <x v="5"/>
    <x v="0"/>
    <x v="0"/>
    <n v="15.98"/>
    <n v="1"/>
  </r>
  <r>
    <x v="115"/>
    <x v="0"/>
    <s v="2023-2024"/>
    <x v="0"/>
    <x v="34"/>
    <x v="4"/>
    <x v="4"/>
    <n v="3018"/>
    <x v="0"/>
    <x v="7"/>
    <x v="5"/>
    <x v="5"/>
    <n v="15.98"/>
    <n v="1"/>
  </r>
  <r>
    <x v="424"/>
    <x v="0"/>
    <s v="2023-2024"/>
    <x v="1"/>
    <x v="86"/>
    <x v="0"/>
    <x v="0"/>
    <n v="6725"/>
    <x v="0"/>
    <x v="20"/>
    <x v="9"/>
    <x v="9"/>
    <n v="15.98"/>
    <n v="1"/>
  </r>
  <r>
    <x v="413"/>
    <x v="2"/>
    <s v="2024-2025"/>
    <x v="1"/>
    <x v="67"/>
    <x v="3"/>
    <x v="3"/>
    <n v="4551"/>
    <x v="0"/>
    <x v="15"/>
    <x v="0"/>
    <x v="0"/>
    <n v="15.98"/>
    <n v="1"/>
  </r>
  <r>
    <x v="425"/>
    <x v="2"/>
    <s v="2024-2025"/>
    <x v="1"/>
    <x v="36"/>
    <x v="4"/>
    <x v="4"/>
    <n v="3148"/>
    <x v="0"/>
    <x v="6"/>
    <x v="1"/>
    <x v="1"/>
    <n v="15.98"/>
    <n v="1"/>
  </r>
  <r>
    <x v="365"/>
    <x v="0"/>
    <s v="2023-2024"/>
    <x v="0"/>
    <x v="44"/>
    <x v="4"/>
    <x v="4"/>
    <n v="3977"/>
    <x v="0"/>
    <x v="16"/>
    <x v="2"/>
    <x v="2"/>
    <n v="15.98"/>
    <n v="1"/>
  </r>
  <r>
    <x v="261"/>
    <x v="1"/>
    <s v="2022-2023"/>
    <x v="0"/>
    <x v="7"/>
    <x v="4"/>
    <x v="4"/>
    <n v="3175"/>
    <x v="0"/>
    <x v="6"/>
    <x v="9"/>
    <x v="9"/>
    <n v="15.98"/>
    <n v="1"/>
  </r>
  <r>
    <x v="184"/>
    <x v="2"/>
    <s v="2024-2025"/>
    <x v="0"/>
    <x v="75"/>
    <x v="0"/>
    <x v="0"/>
    <n v="6450"/>
    <x v="0"/>
    <x v="20"/>
    <x v="7"/>
    <x v="7"/>
    <n v="15.98"/>
    <n v="1"/>
  </r>
  <r>
    <x v="103"/>
    <x v="1"/>
    <s v="2022-2023"/>
    <x v="0"/>
    <x v="92"/>
    <x v="3"/>
    <x v="3"/>
    <n v="4305"/>
    <x v="0"/>
    <x v="3"/>
    <x v="3"/>
    <x v="3"/>
    <n v="15.98"/>
    <n v="1"/>
  </r>
  <r>
    <x v="87"/>
    <x v="0"/>
    <s v="2023-2024"/>
    <x v="0"/>
    <x v="71"/>
    <x v="6"/>
    <x v="6"/>
    <n v="5043"/>
    <x v="0"/>
    <x v="13"/>
    <x v="2"/>
    <x v="2"/>
    <n v="15.98"/>
    <n v="1"/>
  </r>
  <r>
    <x v="426"/>
    <x v="2"/>
    <s v="2024-2025"/>
    <x v="1"/>
    <x v="49"/>
    <x v="4"/>
    <x v="4"/>
    <n v="3134"/>
    <x v="0"/>
    <x v="6"/>
    <x v="2"/>
    <x v="2"/>
    <n v="15.98"/>
    <n v="1"/>
  </r>
  <r>
    <x v="183"/>
    <x v="0"/>
    <s v="2023-2024"/>
    <x v="0"/>
    <x v="84"/>
    <x v="3"/>
    <x v="3"/>
    <n v="4215"/>
    <x v="0"/>
    <x v="3"/>
    <x v="1"/>
    <x v="1"/>
    <n v="15.98"/>
    <n v="1"/>
  </r>
  <r>
    <x v="6"/>
    <x v="1"/>
    <s v="2022-2023"/>
    <x v="0"/>
    <x v="54"/>
    <x v="4"/>
    <x v="4"/>
    <n v="3030"/>
    <x v="0"/>
    <x v="7"/>
    <x v="3"/>
    <x v="3"/>
    <n v="15.99"/>
    <n v="1"/>
  </r>
  <r>
    <x v="233"/>
    <x v="1"/>
    <s v="2022-2023"/>
    <x v="0"/>
    <x v="39"/>
    <x v="0"/>
    <x v="0"/>
    <n v="6330"/>
    <x v="0"/>
    <x v="14"/>
    <x v="3"/>
    <x v="3"/>
    <n v="16"/>
    <n v="1"/>
  </r>
  <r>
    <x v="248"/>
    <x v="0"/>
    <s v="2023-2024"/>
    <x v="0"/>
    <x v="8"/>
    <x v="1"/>
    <x v="1"/>
    <n v="2158"/>
    <x v="0"/>
    <x v="4"/>
    <x v="0"/>
    <x v="0"/>
    <n v="16"/>
    <n v="1"/>
  </r>
  <r>
    <x v="427"/>
    <x v="0"/>
    <s v="2023-2024"/>
    <x v="0"/>
    <x v="82"/>
    <x v="3"/>
    <x v="3"/>
    <n v="4655"/>
    <x v="0"/>
    <x v="17"/>
    <x v="3"/>
    <x v="3"/>
    <n v="16"/>
    <n v="1"/>
  </r>
  <r>
    <x v="428"/>
    <x v="0"/>
    <s v="2023-2024"/>
    <x v="0"/>
    <x v="14"/>
    <x v="1"/>
    <x v="1"/>
    <n v="2790"/>
    <x v="0"/>
    <x v="11"/>
    <x v="3"/>
    <x v="3"/>
    <n v="16"/>
    <n v="1"/>
  </r>
  <r>
    <x v="429"/>
    <x v="1"/>
    <s v="2022-2023"/>
    <x v="0"/>
    <x v="15"/>
    <x v="1"/>
    <x v="1"/>
    <n v="2020"/>
    <x v="0"/>
    <x v="5"/>
    <x v="3"/>
    <x v="3"/>
    <n v="16.02"/>
    <n v="1"/>
  </r>
  <r>
    <x v="430"/>
    <x v="0"/>
    <s v="2023-2024"/>
    <x v="0"/>
    <x v="82"/>
    <x v="3"/>
    <x v="3"/>
    <n v="4655"/>
    <x v="0"/>
    <x v="17"/>
    <x v="3"/>
    <x v="3"/>
    <n v="16.39"/>
    <n v="1"/>
  </r>
  <r>
    <x v="431"/>
    <x v="0"/>
    <s v="2023-2024"/>
    <x v="1"/>
    <x v="23"/>
    <x v="1"/>
    <x v="1"/>
    <n v="2650"/>
    <x v="0"/>
    <x v="11"/>
    <x v="1"/>
    <x v="1"/>
    <n v="16.45"/>
    <n v="1"/>
  </r>
  <r>
    <x v="432"/>
    <x v="0"/>
    <s v="2023-2024"/>
    <x v="0"/>
    <x v="75"/>
    <x v="0"/>
    <x v="0"/>
    <n v="6450"/>
    <x v="0"/>
    <x v="20"/>
    <x v="7"/>
    <x v="7"/>
    <n v="16.490000000000002"/>
    <n v="1"/>
  </r>
  <r>
    <x v="433"/>
    <x v="0"/>
    <s v="2023-2024"/>
    <x v="0"/>
    <x v="43"/>
    <x v="1"/>
    <x v="1"/>
    <n v="2560"/>
    <x v="0"/>
    <x v="2"/>
    <x v="3"/>
    <x v="3"/>
    <n v="16.5"/>
    <n v="1"/>
  </r>
  <r>
    <x v="127"/>
    <x v="1"/>
    <s v="2022-2023"/>
    <x v="0"/>
    <x v="47"/>
    <x v="1"/>
    <x v="1"/>
    <n v="2101"/>
    <x v="0"/>
    <x v="4"/>
    <x v="3"/>
    <x v="3"/>
    <n v="16.5"/>
    <n v="1"/>
  </r>
  <r>
    <x v="114"/>
    <x v="0"/>
    <s v="2023-2024"/>
    <x v="0"/>
    <x v="50"/>
    <x v="4"/>
    <x v="4"/>
    <n v="3179"/>
    <x v="0"/>
    <x v="6"/>
    <x v="2"/>
    <x v="2"/>
    <n v="16.5"/>
    <n v="1"/>
  </r>
  <r>
    <x v="101"/>
    <x v="2"/>
    <s v="2024-2025"/>
    <x v="0"/>
    <x v="74"/>
    <x v="1"/>
    <x v="1"/>
    <n v="2485"/>
    <x v="0"/>
    <x v="1"/>
    <x v="6"/>
    <x v="6"/>
    <n v="16.899999999999999"/>
    <n v="1"/>
  </r>
  <r>
    <x v="434"/>
    <x v="0"/>
    <s v="2023-2024"/>
    <x v="0"/>
    <x v="89"/>
    <x v="4"/>
    <x v="4"/>
    <n v="3136"/>
    <x v="0"/>
    <x v="6"/>
    <x v="6"/>
    <x v="6"/>
    <n v="16.91"/>
    <n v="1"/>
  </r>
  <r>
    <x v="435"/>
    <x v="0"/>
    <s v="2023-2024"/>
    <x v="0"/>
    <x v="2"/>
    <x v="2"/>
    <x v="2"/>
    <n v="2617"/>
    <x v="0"/>
    <x v="2"/>
    <x v="3"/>
    <x v="3"/>
    <n v="16.98"/>
    <n v="1"/>
  </r>
  <r>
    <x v="425"/>
    <x v="2"/>
    <s v="2024-2025"/>
    <x v="0"/>
    <x v="66"/>
    <x v="3"/>
    <x v="3"/>
    <n v="4883"/>
    <x v="0"/>
    <x v="12"/>
    <x v="3"/>
    <x v="3"/>
    <n v="16.989999999999998"/>
    <n v="1"/>
  </r>
  <r>
    <x v="104"/>
    <x v="0"/>
    <s v="2023-2024"/>
    <x v="0"/>
    <x v="30"/>
    <x v="4"/>
    <x v="4"/>
    <n v="3131"/>
    <x v="0"/>
    <x v="6"/>
    <x v="4"/>
    <x v="4"/>
    <n v="16.989999999999998"/>
    <n v="1"/>
  </r>
  <r>
    <x v="4"/>
    <x v="0"/>
    <s v="2023-2024"/>
    <x v="0"/>
    <x v="32"/>
    <x v="6"/>
    <x v="6"/>
    <n v="5169"/>
    <x v="0"/>
    <x v="13"/>
    <x v="7"/>
    <x v="7"/>
    <n v="16.989999999999998"/>
    <n v="1"/>
  </r>
  <r>
    <x v="348"/>
    <x v="1"/>
    <s v="2022-2023"/>
    <x v="1"/>
    <x v="52"/>
    <x v="3"/>
    <x v="3"/>
    <n v="4053"/>
    <x v="0"/>
    <x v="10"/>
    <x v="0"/>
    <x v="0"/>
    <n v="16.990000000000002"/>
    <n v="1"/>
  </r>
  <r>
    <x v="64"/>
    <x v="1"/>
    <s v="2022-2023"/>
    <x v="0"/>
    <x v="69"/>
    <x v="4"/>
    <x v="4"/>
    <n v="3199"/>
    <x v="0"/>
    <x v="6"/>
    <x v="2"/>
    <x v="2"/>
    <n v="17"/>
    <n v="1"/>
  </r>
  <r>
    <x v="365"/>
    <x v="0"/>
    <s v="2023-2024"/>
    <x v="0"/>
    <x v="9"/>
    <x v="4"/>
    <x v="4"/>
    <n v="3076"/>
    <x v="0"/>
    <x v="7"/>
    <x v="6"/>
    <x v="6"/>
    <n v="17"/>
    <n v="1"/>
  </r>
  <r>
    <x v="436"/>
    <x v="2"/>
    <s v="2024-2025"/>
    <x v="0"/>
    <x v="50"/>
    <x v="4"/>
    <x v="4"/>
    <n v="3179"/>
    <x v="0"/>
    <x v="6"/>
    <x v="3"/>
    <x v="3"/>
    <n v="17"/>
    <n v="1"/>
  </r>
  <r>
    <x v="82"/>
    <x v="2"/>
    <s v="2024-2025"/>
    <x v="1"/>
    <x v="16"/>
    <x v="0"/>
    <x v="0"/>
    <n v="6030"/>
    <x v="0"/>
    <x v="0"/>
    <x v="6"/>
    <x v="6"/>
    <n v="17.37"/>
    <n v="1"/>
  </r>
  <r>
    <x v="43"/>
    <x v="1"/>
    <s v="2022-2023"/>
    <x v="1"/>
    <x v="79"/>
    <x v="6"/>
    <x v="6"/>
    <n v="5290"/>
    <x v="0"/>
    <x v="18"/>
    <x v="4"/>
    <x v="4"/>
    <n v="17.46"/>
    <n v="1"/>
  </r>
  <r>
    <x v="437"/>
    <x v="1"/>
    <s v="2022-2023"/>
    <x v="0"/>
    <x v="52"/>
    <x v="3"/>
    <x v="3"/>
    <n v="4053"/>
    <x v="0"/>
    <x v="10"/>
    <x v="1"/>
    <x v="1"/>
    <n v="17.490000000000002"/>
    <n v="1"/>
  </r>
  <r>
    <x v="410"/>
    <x v="1"/>
    <s v="2022-2023"/>
    <x v="1"/>
    <x v="59"/>
    <x v="3"/>
    <x v="3"/>
    <n v="4509"/>
    <x v="0"/>
    <x v="3"/>
    <x v="1"/>
    <x v="1"/>
    <n v="17.54"/>
    <n v="1"/>
  </r>
  <r>
    <x v="5"/>
    <x v="0"/>
    <s v="2023-2024"/>
    <x v="0"/>
    <x v="1"/>
    <x v="1"/>
    <x v="1"/>
    <n v="2478"/>
    <x v="0"/>
    <x v="1"/>
    <x v="5"/>
    <x v="5"/>
    <n v="17.829999999999998"/>
    <n v="1"/>
  </r>
  <r>
    <x v="438"/>
    <x v="1"/>
    <s v="2022-2023"/>
    <x v="0"/>
    <x v="53"/>
    <x v="3"/>
    <x v="3"/>
    <n v="4119"/>
    <x v="0"/>
    <x v="10"/>
    <x v="3"/>
    <x v="3"/>
    <n v="17.829999999999998"/>
    <n v="1"/>
  </r>
  <r>
    <x v="156"/>
    <x v="2"/>
    <s v="2024-2025"/>
    <x v="1"/>
    <x v="37"/>
    <x v="1"/>
    <x v="1"/>
    <n v="2750"/>
    <x v="0"/>
    <x v="11"/>
    <x v="6"/>
    <x v="6"/>
    <n v="17.91"/>
    <n v="1"/>
  </r>
  <r>
    <x v="236"/>
    <x v="0"/>
    <s v="2023-2024"/>
    <x v="1"/>
    <x v="0"/>
    <x v="0"/>
    <x v="0"/>
    <n v="6021"/>
    <x v="0"/>
    <x v="0"/>
    <x v="2"/>
    <x v="2"/>
    <n v="17.940000000000001"/>
    <n v="1"/>
  </r>
  <r>
    <x v="385"/>
    <x v="1"/>
    <s v="2022-2023"/>
    <x v="0"/>
    <x v="96"/>
    <x v="4"/>
    <x v="4"/>
    <n v="3690"/>
    <x v="0"/>
    <x v="16"/>
    <x v="6"/>
    <x v="6"/>
    <n v="17.940000000000001"/>
    <n v="1"/>
  </r>
  <r>
    <x v="95"/>
    <x v="1"/>
    <s v="2022-2023"/>
    <x v="1"/>
    <x v="47"/>
    <x v="1"/>
    <x v="1"/>
    <n v="2101"/>
    <x v="0"/>
    <x v="4"/>
    <x v="3"/>
    <x v="3"/>
    <n v="17.96"/>
    <n v="1"/>
  </r>
  <r>
    <x v="160"/>
    <x v="0"/>
    <s v="2023-2024"/>
    <x v="0"/>
    <x v="2"/>
    <x v="2"/>
    <x v="2"/>
    <n v="2617"/>
    <x v="0"/>
    <x v="2"/>
    <x v="2"/>
    <x v="2"/>
    <n v="17.97"/>
    <n v="1"/>
  </r>
  <r>
    <x v="100"/>
    <x v="0"/>
    <s v="2023-2024"/>
    <x v="1"/>
    <x v="61"/>
    <x v="6"/>
    <x v="6"/>
    <n v="5343"/>
    <x v="0"/>
    <x v="18"/>
    <x v="4"/>
    <x v="4"/>
    <n v="17.97"/>
    <n v="1"/>
  </r>
  <r>
    <x v="18"/>
    <x v="0"/>
    <s v="2023-2024"/>
    <x v="0"/>
    <x v="41"/>
    <x v="5"/>
    <x v="5"/>
    <n v="7320"/>
    <x v="0"/>
    <x v="9"/>
    <x v="0"/>
    <x v="0"/>
    <n v="17.97"/>
    <n v="1"/>
  </r>
  <r>
    <x v="439"/>
    <x v="0"/>
    <s v="2023-2024"/>
    <x v="0"/>
    <x v="68"/>
    <x v="7"/>
    <x v="7"/>
    <n v="800"/>
    <x v="0"/>
    <x v="19"/>
    <x v="5"/>
    <x v="5"/>
    <n v="17.97"/>
    <n v="1"/>
  </r>
  <r>
    <x v="365"/>
    <x v="0"/>
    <s v="2023-2024"/>
    <x v="1"/>
    <x v="62"/>
    <x v="0"/>
    <x v="0"/>
    <n v="6112"/>
    <x v="0"/>
    <x v="14"/>
    <x v="1"/>
    <x v="1"/>
    <n v="17.97"/>
    <n v="1"/>
  </r>
  <r>
    <x v="440"/>
    <x v="0"/>
    <s v="2023-2024"/>
    <x v="0"/>
    <x v="93"/>
    <x v="4"/>
    <x v="4"/>
    <n v="3915"/>
    <x v="0"/>
    <x v="16"/>
    <x v="3"/>
    <x v="3"/>
    <n v="17.97"/>
    <n v="1"/>
  </r>
  <r>
    <x v="441"/>
    <x v="0"/>
    <s v="2023-2024"/>
    <x v="0"/>
    <x v="12"/>
    <x v="3"/>
    <x v="3"/>
    <n v="4068"/>
    <x v="0"/>
    <x v="10"/>
    <x v="5"/>
    <x v="5"/>
    <n v="17.97"/>
    <n v="1"/>
  </r>
  <r>
    <x v="442"/>
    <x v="1"/>
    <s v="2022-2023"/>
    <x v="0"/>
    <x v="20"/>
    <x v="4"/>
    <x v="4"/>
    <n v="3429"/>
    <x v="0"/>
    <x v="8"/>
    <x v="6"/>
    <x v="6"/>
    <n v="17.97"/>
    <n v="1"/>
  </r>
  <r>
    <x v="396"/>
    <x v="0"/>
    <s v="2023-2024"/>
    <x v="1"/>
    <x v="23"/>
    <x v="1"/>
    <x v="1"/>
    <n v="2650"/>
    <x v="0"/>
    <x v="11"/>
    <x v="2"/>
    <x v="2"/>
    <n v="17.97"/>
    <n v="1"/>
  </r>
  <r>
    <x v="286"/>
    <x v="0"/>
    <s v="2023-2024"/>
    <x v="0"/>
    <x v="45"/>
    <x v="3"/>
    <x v="3"/>
    <n v="4570"/>
    <x v="0"/>
    <x v="15"/>
    <x v="6"/>
    <x v="6"/>
    <n v="17.98"/>
    <n v="1"/>
  </r>
  <r>
    <x v="280"/>
    <x v="2"/>
    <s v="2024-2025"/>
    <x v="0"/>
    <x v="58"/>
    <x v="0"/>
    <x v="0"/>
    <n v="6027"/>
    <x v="0"/>
    <x v="0"/>
    <x v="4"/>
    <x v="4"/>
    <n v="17.98"/>
    <n v="1"/>
  </r>
  <r>
    <x v="134"/>
    <x v="0"/>
    <s v="2023-2024"/>
    <x v="1"/>
    <x v="13"/>
    <x v="1"/>
    <x v="1"/>
    <n v="2480"/>
    <x v="0"/>
    <x v="1"/>
    <x v="1"/>
    <x v="1"/>
    <n v="17.98"/>
    <n v="1"/>
  </r>
  <r>
    <x v="443"/>
    <x v="1"/>
    <s v="2022-2023"/>
    <x v="0"/>
    <x v="73"/>
    <x v="6"/>
    <x v="6"/>
    <n v="5607"/>
    <x v="0"/>
    <x v="18"/>
    <x v="1"/>
    <x v="1"/>
    <n v="17.98"/>
    <n v="1"/>
  </r>
  <r>
    <x v="430"/>
    <x v="0"/>
    <s v="2023-2024"/>
    <x v="1"/>
    <x v="76"/>
    <x v="1"/>
    <x v="1"/>
    <n v="2031"/>
    <x v="0"/>
    <x v="5"/>
    <x v="0"/>
    <x v="0"/>
    <n v="17.98"/>
    <n v="1"/>
  </r>
  <r>
    <x v="34"/>
    <x v="2"/>
    <s v="2024-2025"/>
    <x v="0"/>
    <x v="95"/>
    <x v="7"/>
    <x v="7"/>
    <n v="870"/>
    <x v="0"/>
    <x v="19"/>
    <x v="4"/>
    <x v="4"/>
    <n v="17.990000000000002"/>
    <n v="1"/>
  </r>
  <r>
    <x v="391"/>
    <x v="2"/>
    <s v="2024-2025"/>
    <x v="0"/>
    <x v="25"/>
    <x v="4"/>
    <x v="4"/>
    <n v="3550"/>
    <x v="0"/>
    <x v="8"/>
    <x v="0"/>
    <x v="0"/>
    <n v="17.990000000000002"/>
    <n v="1"/>
  </r>
  <r>
    <x v="148"/>
    <x v="1"/>
    <s v="2022-2023"/>
    <x v="0"/>
    <x v="19"/>
    <x v="1"/>
    <x v="1"/>
    <n v="2800"/>
    <x v="0"/>
    <x v="11"/>
    <x v="3"/>
    <x v="3"/>
    <n v="17.990000000000002"/>
    <n v="1"/>
  </r>
  <r>
    <x v="444"/>
    <x v="0"/>
    <s v="2023-2024"/>
    <x v="0"/>
    <x v="54"/>
    <x v="4"/>
    <x v="4"/>
    <n v="3030"/>
    <x v="0"/>
    <x v="7"/>
    <x v="3"/>
    <x v="3"/>
    <n v="17.990000000000002"/>
    <n v="1"/>
  </r>
  <r>
    <x v="393"/>
    <x v="0"/>
    <s v="2023-2024"/>
    <x v="0"/>
    <x v="7"/>
    <x v="4"/>
    <x v="4"/>
    <n v="3175"/>
    <x v="0"/>
    <x v="6"/>
    <x v="5"/>
    <x v="5"/>
    <n v="18"/>
    <n v="1"/>
  </r>
  <r>
    <x v="445"/>
    <x v="0"/>
    <s v="2023-2024"/>
    <x v="0"/>
    <x v="81"/>
    <x v="3"/>
    <x v="3"/>
    <n v="4680"/>
    <x v="0"/>
    <x v="17"/>
    <x v="3"/>
    <x v="3"/>
    <n v="18"/>
    <n v="1"/>
  </r>
  <r>
    <x v="64"/>
    <x v="1"/>
    <s v="2022-2023"/>
    <x v="0"/>
    <x v="60"/>
    <x v="1"/>
    <x v="1"/>
    <n v="2541"/>
    <x v="0"/>
    <x v="2"/>
    <x v="4"/>
    <x v="4"/>
    <n v="18"/>
    <n v="1"/>
  </r>
  <r>
    <x v="370"/>
    <x v="2"/>
    <s v="2024-2025"/>
    <x v="0"/>
    <x v="24"/>
    <x v="1"/>
    <x v="1"/>
    <n v="2120"/>
    <x v="0"/>
    <x v="4"/>
    <x v="3"/>
    <x v="3"/>
    <n v="18.010000000000002"/>
    <n v="1"/>
  </r>
  <r>
    <x v="446"/>
    <x v="2"/>
    <s v="2024-2025"/>
    <x v="0"/>
    <x v="9"/>
    <x v="4"/>
    <x v="4"/>
    <n v="3076"/>
    <x v="0"/>
    <x v="7"/>
    <x v="3"/>
    <x v="3"/>
    <n v="18.309999999999999"/>
    <n v="1"/>
  </r>
  <r>
    <x v="447"/>
    <x v="0"/>
    <s v="2023-2024"/>
    <x v="0"/>
    <x v="41"/>
    <x v="5"/>
    <x v="5"/>
    <n v="7320"/>
    <x v="0"/>
    <x v="9"/>
    <x v="3"/>
    <x v="3"/>
    <n v="18.5"/>
    <n v="1"/>
  </r>
  <r>
    <x v="448"/>
    <x v="0"/>
    <s v="2023-2024"/>
    <x v="0"/>
    <x v="19"/>
    <x v="1"/>
    <x v="1"/>
    <n v="2800"/>
    <x v="0"/>
    <x v="11"/>
    <x v="0"/>
    <x v="0"/>
    <n v="18.57"/>
    <n v="1"/>
  </r>
  <r>
    <x v="111"/>
    <x v="0"/>
    <s v="2023-2024"/>
    <x v="0"/>
    <x v="96"/>
    <x v="4"/>
    <x v="4"/>
    <n v="3690"/>
    <x v="0"/>
    <x v="16"/>
    <x v="6"/>
    <x v="6"/>
    <n v="18.579999999999998"/>
    <n v="1"/>
  </r>
  <r>
    <x v="83"/>
    <x v="1"/>
    <s v="2022-2023"/>
    <x v="1"/>
    <x v="47"/>
    <x v="1"/>
    <x v="1"/>
    <n v="2101"/>
    <x v="0"/>
    <x v="4"/>
    <x v="7"/>
    <x v="7"/>
    <n v="18.89"/>
    <n v="1"/>
  </r>
  <r>
    <x v="331"/>
    <x v="0"/>
    <s v="2023-2024"/>
    <x v="0"/>
    <x v="65"/>
    <x v="1"/>
    <x v="1"/>
    <n v="2131"/>
    <x v="0"/>
    <x v="4"/>
    <x v="5"/>
    <x v="5"/>
    <n v="18.950000000000003"/>
    <n v="1"/>
  </r>
  <r>
    <x v="449"/>
    <x v="0"/>
    <s v="2023-2024"/>
    <x v="0"/>
    <x v="11"/>
    <x v="5"/>
    <x v="5"/>
    <n v="7010"/>
    <x v="0"/>
    <x v="9"/>
    <x v="6"/>
    <x v="6"/>
    <n v="18.950000000000003"/>
    <n v="1"/>
  </r>
  <r>
    <x v="416"/>
    <x v="0"/>
    <s v="2023-2024"/>
    <x v="0"/>
    <x v="39"/>
    <x v="0"/>
    <x v="0"/>
    <n v="6330"/>
    <x v="0"/>
    <x v="14"/>
    <x v="2"/>
    <x v="2"/>
    <n v="18.97"/>
    <n v="1"/>
  </r>
  <r>
    <x v="49"/>
    <x v="2"/>
    <s v="2024-2025"/>
    <x v="1"/>
    <x v="26"/>
    <x v="0"/>
    <x v="0"/>
    <n v="6280"/>
    <x v="0"/>
    <x v="14"/>
    <x v="4"/>
    <x v="4"/>
    <n v="18.98"/>
    <n v="1"/>
  </r>
  <r>
    <x v="150"/>
    <x v="0"/>
    <s v="2023-2024"/>
    <x v="0"/>
    <x v="42"/>
    <x v="3"/>
    <x v="3"/>
    <n v="4870"/>
    <x v="0"/>
    <x v="12"/>
    <x v="2"/>
    <x v="2"/>
    <n v="18.990000000000002"/>
    <n v="1"/>
  </r>
  <r>
    <x v="311"/>
    <x v="0"/>
    <s v="2023-2024"/>
    <x v="0"/>
    <x v="61"/>
    <x v="6"/>
    <x v="6"/>
    <n v="5343"/>
    <x v="0"/>
    <x v="18"/>
    <x v="1"/>
    <x v="1"/>
    <n v="19"/>
    <n v="1"/>
  </r>
  <r>
    <x v="450"/>
    <x v="1"/>
    <s v="2022-2023"/>
    <x v="0"/>
    <x v="39"/>
    <x v="0"/>
    <x v="0"/>
    <n v="6330"/>
    <x v="0"/>
    <x v="14"/>
    <x v="0"/>
    <x v="0"/>
    <n v="19"/>
    <n v="1"/>
  </r>
  <r>
    <x v="80"/>
    <x v="1"/>
    <s v="2022-2023"/>
    <x v="0"/>
    <x v="49"/>
    <x v="4"/>
    <x v="4"/>
    <n v="3134"/>
    <x v="0"/>
    <x v="6"/>
    <x v="2"/>
    <x v="2"/>
    <n v="19"/>
    <n v="1"/>
  </r>
  <r>
    <x v="277"/>
    <x v="2"/>
    <s v="2024-2025"/>
    <x v="1"/>
    <x v="60"/>
    <x v="1"/>
    <x v="1"/>
    <n v="2541"/>
    <x v="0"/>
    <x v="2"/>
    <x v="3"/>
    <x v="3"/>
    <n v="19.18"/>
    <n v="1"/>
  </r>
  <r>
    <x v="451"/>
    <x v="2"/>
    <s v="2024-2025"/>
    <x v="0"/>
    <x v="61"/>
    <x v="6"/>
    <x v="6"/>
    <n v="5343"/>
    <x v="0"/>
    <x v="18"/>
    <x v="3"/>
    <x v="3"/>
    <n v="19.2"/>
    <n v="1"/>
  </r>
  <r>
    <x v="239"/>
    <x v="0"/>
    <s v="2023-2024"/>
    <x v="1"/>
    <x v="67"/>
    <x v="3"/>
    <x v="3"/>
    <n v="4551"/>
    <x v="0"/>
    <x v="15"/>
    <x v="5"/>
    <x v="5"/>
    <n v="19.34"/>
    <n v="1"/>
  </r>
  <r>
    <x v="74"/>
    <x v="2"/>
    <s v="2024-2025"/>
    <x v="0"/>
    <x v="11"/>
    <x v="5"/>
    <x v="5"/>
    <n v="7010"/>
    <x v="0"/>
    <x v="9"/>
    <x v="7"/>
    <x v="7"/>
    <n v="19.39"/>
    <n v="1"/>
  </r>
  <r>
    <x v="452"/>
    <x v="0"/>
    <s v="2023-2024"/>
    <x v="0"/>
    <x v="89"/>
    <x v="4"/>
    <x v="4"/>
    <n v="3136"/>
    <x v="0"/>
    <x v="6"/>
    <x v="1"/>
    <x v="1"/>
    <n v="19.48"/>
    <n v="1"/>
  </r>
  <r>
    <x v="270"/>
    <x v="0"/>
    <s v="2023-2024"/>
    <x v="0"/>
    <x v="82"/>
    <x v="3"/>
    <x v="3"/>
    <n v="4655"/>
    <x v="0"/>
    <x v="17"/>
    <x v="4"/>
    <x v="4"/>
    <n v="19.490000000000002"/>
    <n v="1"/>
  </r>
  <r>
    <x v="453"/>
    <x v="0"/>
    <s v="2023-2024"/>
    <x v="0"/>
    <x v="46"/>
    <x v="3"/>
    <x v="3"/>
    <n v="4740"/>
    <x v="0"/>
    <x v="17"/>
    <x v="5"/>
    <x v="5"/>
    <n v="19.55"/>
    <n v="1"/>
  </r>
  <r>
    <x v="219"/>
    <x v="1"/>
    <s v="2022-2023"/>
    <x v="0"/>
    <x v="38"/>
    <x v="3"/>
    <x v="3"/>
    <n v="4802"/>
    <x v="0"/>
    <x v="12"/>
    <x v="6"/>
    <x v="6"/>
    <n v="19.899999999999999"/>
    <n v="1"/>
  </r>
  <r>
    <x v="454"/>
    <x v="0"/>
    <s v="2023-2024"/>
    <x v="0"/>
    <x v="34"/>
    <x v="4"/>
    <x v="4"/>
    <n v="3018"/>
    <x v="0"/>
    <x v="7"/>
    <x v="6"/>
    <x v="6"/>
    <n v="19.95"/>
    <n v="1"/>
  </r>
  <r>
    <x v="455"/>
    <x v="0"/>
    <s v="2023-2024"/>
    <x v="0"/>
    <x v="8"/>
    <x v="1"/>
    <x v="1"/>
    <n v="2158"/>
    <x v="0"/>
    <x v="4"/>
    <x v="5"/>
    <x v="5"/>
    <n v="19.95"/>
    <n v="1"/>
  </r>
  <r>
    <x v="128"/>
    <x v="2"/>
    <s v="2024-2025"/>
    <x v="1"/>
    <x v="76"/>
    <x v="1"/>
    <x v="1"/>
    <n v="2031"/>
    <x v="0"/>
    <x v="5"/>
    <x v="1"/>
    <x v="1"/>
    <n v="19.95"/>
    <n v="1"/>
  </r>
  <r>
    <x v="254"/>
    <x v="2"/>
    <s v="2024-2025"/>
    <x v="0"/>
    <x v="74"/>
    <x v="1"/>
    <x v="1"/>
    <n v="2485"/>
    <x v="0"/>
    <x v="1"/>
    <x v="5"/>
    <x v="5"/>
    <n v="19.95"/>
    <n v="1"/>
  </r>
  <r>
    <x v="179"/>
    <x v="0"/>
    <s v="2023-2024"/>
    <x v="0"/>
    <x v="91"/>
    <x v="1"/>
    <x v="1"/>
    <n v="2064"/>
    <x v="0"/>
    <x v="5"/>
    <x v="6"/>
    <x v="6"/>
    <n v="19.96"/>
    <n v="1"/>
  </r>
  <r>
    <x v="382"/>
    <x v="1"/>
    <s v="2022-2023"/>
    <x v="0"/>
    <x v="87"/>
    <x v="2"/>
    <x v="2"/>
    <n v="2609"/>
    <x v="0"/>
    <x v="2"/>
    <x v="1"/>
    <x v="1"/>
    <n v="19.96"/>
    <n v="1"/>
  </r>
  <r>
    <x v="371"/>
    <x v="2"/>
    <s v="2024-2025"/>
    <x v="0"/>
    <x v="29"/>
    <x v="4"/>
    <x v="4"/>
    <n v="3500"/>
    <x v="0"/>
    <x v="8"/>
    <x v="5"/>
    <x v="5"/>
    <n v="19.96"/>
    <n v="1"/>
  </r>
  <r>
    <x v="265"/>
    <x v="1"/>
    <s v="2022-2023"/>
    <x v="1"/>
    <x v="47"/>
    <x v="1"/>
    <x v="1"/>
    <n v="2101"/>
    <x v="0"/>
    <x v="4"/>
    <x v="5"/>
    <x v="5"/>
    <n v="19.96"/>
    <n v="1"/>
  </r>
  <r>
    <x v="456"/>
    <x v="0"/>
    <s v="2023-2024"/>
    <x v="0"/>
    <x v="57"/>
    <x v="6"/>
    <x v="6"/>
    <n v="5082"/>
    <x v="0"/>
    <x v="13"/>
    <x v="6"/>
    <x v="6"/>
    <n v="19.96"/>
    <n v="1"/>
  </r>
  <r>
    <x v="151"/>
    <x v="2"/>
    <s v="2024-2025"/>
    <x v="1"/>
    <x v="84"/>
    <x v="3"/>
    <x v="3"/>
    <n v="4215"/>
    <x v="0"/>
    <x v="3"/>
    <x v="5"/>
    <x v="5"/>
    <n v="19.96"/>
    <n v="1"/>
  </r>
  <r>
    <x v="338"/>
    <x v="0"/>
    <s v="2023-2024"/>
    <x v="1"/>
    <x v="86"/>
    <x v="0"/>
    <x v="0"/>
    <n v="6725"/>
    <x v="0"/>
    <x v="20"/>
    <x v="2"/>
    <x v="2"/>
    <n v="19.98"/>
    <n v="1"/>
  </r>
  <r>
    <x v="361"/>
    <x v="2"/>
    <s v="2024-2025"/>
    <x v="0"/>
    <x v="43"/>
    <x v="1"/>
    <x v="1"/>
    <n v="2560"/>
    <x v="0"/>
    <x v="2"/>
    <x v="4"/>
    <x v="4"/>
    <n v="19.98"/>
    <n v="1"/>
  </r>
  <r>
    <x v="427"/>
    <x v="0"/>
    <s v="2023-2024"/>
    <x v="0"/>
    <x v="11"/>
    <x v="5"/>
    <x v="5"/>
    <n v="7010"/>
    <x v="0"/>
    <x v="9"/>
    <x v="3"/>
    <x v="3"/>
    <n v="19.98"/>
    <n v="1"/>
  </r>
  <r>
    <x v="367"/>
    <x v="0"/>
    <s v="2023-2024"/>
    <x v="1"/>
    <x v="47"/>
    <x v="1"/>
    <x v="1"/>
    <n v="2101"/>
    <x v="0"/>
    <x v="4"/>
    <x v="4"/>
    <x v="4"/>
    <n v="19.98"/>
    <n v="1"/>
  </r>
  <r>
    <x v="166"/>
    <x v="0"/>
    <s v="2023-2024"/>
    <x v="0"/>
    <x v="51"/>
    <x v="4"/>
    <x v="4"/>
    <n v="3630"/>
    <x v="0"/>
    <x v="16"/>
    <x v="9"/>
    <x v="9"/>
    <n v="19.98"/>
    <n v="1"/>
  </r>
  <r>
    <x v="117"/>
    <x v="2"/>
    <s v="2024-2025"/>
    <x v="0"/>
    <x v="55"/>
    <x v="3"/>
    <x v="3"/>
    <n v="4703"/>
    <x v="0"/>
    <x v="17"/>
    <x v="4"/>
    <x v="4"/>
    <n v="19.98"/>
    <n v="1"/>
  </r>
  <r>
    <x v="249"/>
    <x v="1"/>
    <s v="2022-2023"/>
    <x v="0"/>
    <x v="38"/>
    <x v="3"/>
    <x v="3"/>
    <n v="4802"/>
    <x v="0"/>
    <x v="12"/>
    <x v="3"/>
    <x v="3"/>
    <n v="19.989999999999998"/>
    <n v="1"/>
  </r>
  <r>
    <x v="457"/>
    <x v="1"/>
    <s v="2022-2023"/>
    <x v="0"/>
    <x v="11"/>
    <x v="5"/>
    <x v="5"/>
    <n v="7010"/>
    <x v="0"/>
    <x v="9"/>
    <x v="7"/>
    <x v="7"/>
    <n v="19.989999999999998"/>
    <n v="1"/>
  </r>
  <r>
    <x v="453"/>
    <x v="0"/>
    <s v="2023-2024"/>
    <x v="0"/>
    <x v="30"/>
    <x v="4"/>
    <x v="4"/>
    <n v="3131"/>
    <x v="0"/>
    <x v="6"/>
    <x v="3"/>
    <x v="3"/>
    <n v="19.989999999999998"/>
    <n v="1"/>
  </r>
  <r>
    <x v="108"/>
    <x v="1"/>
    <s v="2022-2023"/>
    <x v="0"/>
    <x v="90"/>
    <x v="3"/>
    <x v="3"/>
    <n v="4700"/>
    <x v="0"/>
    <x v="17"/>
    <x v="1"/>
    <x v="1"/>
    <n v="19.989999999999998"/>
    <n v="1"/>
  </r>
  <r>
    <x v="458"/>
    <x v="2"/>
    <s v="2024-2025"/>
    <x v="0"/>
    <x v="24"/>
    <x v="1"/>
    <x v="1"/>
    <n v="2120"/>
    <x v="0"/>
    <x v="4"/>
    <x v="3"/>
    <x v="3"/>
    <n v="19.989999999999998"/>
    <n v="1"/>
  </r>
  <r>
    <x v="53"/>
    <x v="0"/>
    <s v="2023-2024"/>
    <x v="0"/>
    <x v="66"/>
    <x v="3"/>
    <x v="3"/>
    <n v="4883"/>
    <x v="0"/>
    <x v="12"/>
    <x v="7"/>
    <x v="7"/>
    <n v="19.990000000000002"/>
    <n v="1"/>
  </r>
  <r>
    <x v="459"/>
    <x v="0"/>
    <s v="2023-2024"/>
    <x v="0"/>
    <x v="63"/>
    <x v="1"/>
    <x v="1"/>
    <n v="2015"/>
    <x v="0"/>
    <x v="5"/>
    <x v="3"/>
    <x v="3"/>
    <n v="20"/>
    <n v="1"/>
  </r>
  <r>
    <x v="460"/>
    <x v="1"/>
    <s v="2022-2023"/>
    <x v="0"/>
    <x v="87"/>
    <x v="2"/>
    <x v="2"/>
    <n v="2609"/>
    <x v="0"/>
    <x v="2"/>
    <x v="3"/>
    <x v="3"/>
    <n v="20"/>
    <n v="1"/>
  </r>
  <r>
    <x v="116"/>
    <x v="2"/>
    <s v="2024-2025"/>
    <x v="0"/>
    <x v="18"/>
    <x v="6"/>
    <x v="6"/>
    <n v="5168"/>
    <x v="0"/>
    <x v="13"/>
    <x v="1"/>
    <x v="1"/>
    <n v="20"/>
    <n v="1"/>
  </r>
  <r>
    <x v="461"/>
    <x v="2"/>
    <s v="2024-2025"/>
    <x v="1"/>
    <x v="26"/>
    <x v="0"/>
    <x v="0"/>
    <n v="6280"/>
    <x v="0"/>
    <x v="14"/>
    <x v="3"/>
    <x v="3"/>
    <n v="20.010000000000002"/>
    <n v="1"/>
  </r>
  <r>
    <x v="281"/>
    <x v="0"/>
    <s v="2023-2024"/>
    <x v="1"/>
    <x v="59"/>
    <x v="3"/>
    <x v="3"/>
    <n v="4509"/>
    <x v="0"/>
    <x v="3"/>
    <x v="8"/>
    <x v="8"/>
    <n v="20.18"/>
    <n v="1"/>
  </r>
  <r>
    <x v="286"/>
    <x v="0"/>
    <s v="2023-2024"/>
    <x v="1"/>
    <x v="23"/>
    <x v="1"/>
    <x v="1"/>
    <n v="2650"/>
    <x v="0"/>
    <x v="11"/>
    <x v="8"/>
    <x v="8"/>
    <n v="20.32"/>
    <n v="1"/>
  </r>
  <r>
    <x v="151"/>
    <x v="2"/>
    <s v="2024-2025"/>
    <x v="0"/>
    <x v="43"/>
    <x v="1"/>
    <x v="1"/>
    <n v="2560"/>
    <x v="0"/>
    <x v="2"/>
    <x v="4"/>
    <x v="4"/>
    <n v="20.5"/>
    <n v="1"/>
  </r>
  <r>
    <x v="462"/>
    <x v="1"/>
    <s v="2022-2023"/>
    <x v="1"/>
    <x v="52"/>
    <x v="3"/>
    <x v="3"/>
    <n v="4053"/>
    <x v="0"/>
    <x v="10"/>
    <x v="8"/>
    <x v="8"/>
    <n v="20.58"/>
    <n v="1"/>
  </r>
  <r>
    <x v="326"/>
    <x v="0"/>
    <s v="2023-2024"/>
    <x v="0"/>
    <x v="2"/>
    <x v="2"/>
    <x v="2"/>
    <n v="2617"/>
    <x v="0"/>
    <x v="2"/>
    <x v="3"/>
    <x v="3"/>
    <n v="20.59"/>
    <n v="1"/>
  </r>
  <r>
    <x v="54"/>
    <x v="0"/>
    <s v="2023-2024"/>
    <x v="0"/>
    <x v="15"/>
    <x v="1"/>
    <x v="1"/>
    <n v="2020"/>
    <x v="0"/>
    <x v="5"/>
    <x v="3"/>
    <x v="3"/>
    <n v="20.75"/>
    <n v="1"/>
  </r>
  <r>
    <x v="463"/>
    <x v="0"/>
    <s v="2023-2024"/>
    <x v="0"/>
    <x v="95"/>
    <x v="7"/>
    <x v="7"/>
    <n v="870"/>
    <x v="0"/>
    <x v="19"/>
    <x v="7"/>
    <x v="7"/>
    <n v="20.87"/>
    <n v="1"/>
  </r>
  <r>
    <x v="329"/>
    <x v="0"/>
    <s v="2023-2024"/>
    <x v="0"/>
    <x v="9"/>
    <x v="4"/>
    <x v="4"/>
    <n v="3076"/>
    <x v="0"/>
    <x v="7"/>
    <x v="7"/>
    <x v="7"/>
    <n v="20.9"/>
    <n v="1"/>
  </r>
  <r>
    <x v="464"/>
    <x v="2"/>
    <s v="2024-2025"/>
    <x v="0"/>
    <x v="40"/>
    <x v="4"/>
    <x v="4"/>
    <n v="3353"/>
    <x v="0"/>
    <x v="8"/>
    <x v="5"/>
    <x v="5"/>
    <n v="20.93"/>
    <n v="1"/>
  </r>
  <r>
    <x v="166"/>
    <x v="0"/>
    <s v="2023-2024"/>
    <x v="0"/>
    <x v="78"/>
    <x v="1"/>
    <x v="1"/>
    <n v="2141"/>
    <x v="0"/>
    <x v="4"/>
    <x v="6"/>
    <x v="6"/>
    <n v="20.94"/>
    <n v="1"/>
  </r>
  <r>
    <x v="465"/>
    <x v="1"/>
    <s v="2022-2023"/>
    <x v="0"/>
    <x v="69"/>
    <x v="4"/>
    <x v="4"/>
    <n v="3199"/>
    <x v="0"/>
    <x v="6"/>
    <x v="5"/>
    <x v="5"/>
    <n v="20.950000000000003"/>
    <n v="1"/>
  </r>
  <r>
    <x v="466"/>
    <x v="2"/>
    <s v="2024-2025"/>
    <x v="0"/>
    <x v="91"/>
    <x v="1"/>
    <x v="1"/>
    <n v="2064"/>
    <x v="0"/>
    <x v="5"/>
    <x v="7"/>
    <x v="7"/>
    <n v="20.96"/>
    <n v="1"/>
  </r>
  <r>
    <x v="360"/>
    <x v="2"/>
    <s v="2024-2025"/>
    <x v="0"/>
    <x v="44"/>
    <x v="4"/>
    <x v="4"/>
    <n v="3977"/>
    <x v="0"/>
    <x v="16"/>
    <x v="1"/>
    <x v="1"/>
    <n v="20.97"/>
    <n v="1"/>
  </r>
  <r>
    <x v="467"/>
    <x v="0"/>
    <s v="2023-2024"/>
    <x v="0"/>
    <x v="45"/>
    <x v="3"/>
    <x v="3"/>
    <n v="4570"/>
    <x v="0"/>
    <x v="15"/>
    <x v="7"/>
    <x v="7"/>
    <n v="20.97"/>
    <n v="1"/>
  </r>
  <r>
    <x v="468"/>
    <x v="2"/>
    <s v="2024-2025"/>
    <x v="0"/>
    <x v="18"/>
    <x v="6"/>
    <x v="6"/>
    <n v="5168"/>
    <x v="0"/>
    <x v="13"/>
    <x v="1"/>
    <x v="1"/>
    <n v="20.97"/>
    <n v="1"/>
  </r>
  <r>
    <x v="384"/>
    <x v="1"/>
    <s v="2022-2023"/>
    <x v="0"/>
    <x v="11"/>
    <x v="5"/>
    <x v="5"/>
    <n v="7010"/>
    <x v="0"/>
    <x v="9"/>
    <x v="3"/>
    <x v="3"/>
    <n v="20.98"/>
    <n v="1"/>
  </r>
  <r>
    <x v="469"/>
    <x v="1"/>
    <s v="2022-2023"/>
    <x v="0"/>
    <x v="24"/>
    <x v="1"/>
    <x v="1"/>
    <n v="2120"/>
    <x v="0"/>
    <x v="4"/>
    <x v="0"/>
    <x v="0"/>
    <n v="20.98"/>
    <n v="1"/>
  </r>
  <r>
    <x v="470"/>
    <x v="0"/>
    <s v="2023-2024"/>
    <x v="0"/>
    <x v="65"/>
    <x v="1"/>
    <x v="1"/>
    <n v="2131"/>
    <x v="0"/>
    <x v="4"/>
    <x v="4"/>
    <x v="4"/>
    <n v="20.990000000000002"/>
    <n v="1"/>
  </r>
  <r>
    <x v="471"/>
    <x v="2"/>
    <s v="2024-2025"/>
    <x v="0"/>
    <x v="63"/>
    <x v="1"/>
    <x v="1"/>
    <n v="2015"/>
    <x v="0"/>
    <x v="5"/>
    <x v="1"/>
    <x v="1"/>
    <n v="21"/>
    <n v="1"/>
  </r>
  <r>
    <x v="354"/>
    <x v="1"/>
    <s v="2022-2023"/>
    <x v="0"/>
    <x v="61"/>
    <x v="6"/>
    <x v="6"/>
    <n v="5343"/>
    <x v="0"/>
    <x v="18"/>
    <x v="0"/>
    <x v="0"/>
    <n v="21"/>
    <n v="1"/>
  </r>
  <r>
    <x v="472"/>
    <x v="0"/>
    <s v="2023-2024"/>
    <x v="0"/>
    <x v="61"/>
    <x v="6"/>
    <x v="6"/>
    <n v="5343"/>
    <x v="0"/>
    <x v="18"/>
    <x v="2"/>
    <x v="2"/>
    <n v="21"/>
    <n v="1"/>
  </r>
  <r>
    <x v="473"/>
    <x v="1"/>
    <s v="2022-2023"/>
    <x v="0"/>
    <x v="71"/>
    <x v="6"/>
    <x v="6"/>
    <n v="5043"/>
    <x v="0"/>
    <x v="13"/>
    <x v="3"/>
    <x v="3"/>
    <n v="21"/>
    <n v="1"/>
  </r>
  <r>
    <x v="113"/>
    <x v="2"/>
    <s v="2024-2025"/>
    <x v="0"/>
    <x v="72"/>
    <x v="4"/>
    <x v="4"/>
    <n v="3931"/>
    <x v="0"/>
    <x v="16"/>
    <x v="9"/>
    <x v="9"/>
    <n v="21"/>
    <n v="1"/>
  </r>
  <r>
    <x v="474"/>
    <x v="0"/>
    <s v="2023-2024"/>
    <x v="1"/>
    <x v="30"/>
    <x v="4"/>
    <x v="4"/>
    <n v="3131"/>
    <x v="0"/>
    <x v="6"/>
    <x v="3"/>
    <x v="3"/>
    <n v="21"/>
    <n v="1"/>
  </r>
  <r>
    <x v="142"/>
    <x v="1"/>
    <s v="2022-2023"/>
    <x v="1"/>
    <x v="56"/>
    <x v="1"/>
    <x v="1"/>
    <n v="2795"/>
    <x v="0"/>
    <x v="11"/>
    <x v="4"/>
    <x v="4"/>
    <n v="21.310000000000002"/>
    <n v="1"/>
  </r>
  <r>
    <x v="475"/>
    <x v="0"/>
    <s v="2023-2024"/>
    <x v="1"/>
    <x v="36"/>
    <x v="4"/>
    <x v="4"/>
    <n v="3148"/>
    <x v="0"/>
    <x v="6"/>
    <x v="0"/>
    <x v="0"/>
    <n v="21.48"/>
    <n v="1"/>
  </r>
  <r>
    <x v="476"/>
    <x v="1"/>
    <s v="2022-2023"/>
    <x v="0"/>
    <x v="4"/>
    <x v="1"/>
    <x v="1"/>
    <n v="2154"/>
    <x v="0"/>
    <x v="4"/>
    <x v="4"/>
    <x v="4"/>
    <n v="21.490000000000002"/>
    <n v="1"/>
  </r>
  <r>
    <x v="461"/>
    <x v="2"/>
    <s v="2024-2025"/>
    <x v="0"/>
    <x v="43"/>
    <x v="1"/>
    <x v="1"/>
    <n v="2560"/>
    <x v="0"/>
    <x v="2"/>
    <x v="3"/>
    <x v="3"/>
    <n v="21.5"/>
    <n v="1"/>
  </r>
  <r>
    <x v="477"/>
    <x v="1"/>
    <s v="2022-2023"/>
    <x v="0"/>
    <x v="36"/>
    <x v="4"/>
    <x v="4"/>
    <n v="3148"/>
    <x v="0"/>
    <x v="6"/>
    <x v="3"/>
    <x v="3"/>
    <n v="21.75"/>
    <n v="1"/>
  </r>
  <r>
    <x v="478"/>
    <x v="2"/>
    <s v="2024-2025"/>
    <x v="0"/>
    <x v="7"/>
    <x v="4"/>
    <x v="4"/>
    <n v="3175"/>
    <x v="0"/>
    <x v="6"/>
    <x v="2"/>
    <x v="2"/>
    <n v="21.81"/>
    <n v="1"/>
  </r>
  <r>
    <x v="250"/>
    <x v="0"/>
    <s v="2023-2024"/>
    <x v="1"/>
    <x v="60"/>
    <x v="1"/>
    <x v="1"/>
    <n v="2541"/>
    <x v="0"/>
    <x v="2"/>
    <x v="6"/>
    <x v="6"/>
    <n v="21.94"/>
    <n v="1"/>
  </r>
  <r>
    <x v="233"/>
    <x v="1"/>
    <s v="2022-2023"/>
    <x v="0"/>
    <x v="22"/>
    <x v="1"/>
    <x v="1"/>
    <n v="2539"/>
    <x v="0"/>
    <x v="2"/>
    <x v="5"/>
    <x v="5"/>
    <n v="21.95"/>
    <n v="1"/>
  </r>
  <r>
    <x v="12"/>
    <x v="0"/>
    <s v="2023-2024"/>
    <x v="0"/>
    <x v="54"/>
    <x v="4"/>
    <x v="4"/>
    <n v="3030"/>
    <x v="0"/>
    <x v="7"/>
    <x v="5"/>
    <x v="5"/>
    <n v="21.96"/>
    <n v="1"/>
  </r>
  <r>
    <x v="288"/>
    <x v="1"/>
    <s v="2022-2023"/>
    <x v="0"/>
    <x v="7"/>
    <x v="4"/>
    <x v="4"/>
    <n v="3175"/>
    <x v="0"/>
    <x v="6"/>
    <x v="1"/>
    <x v="1"/>
    <n v="21.97"/>
    <n v="1"/>
  </r>
  <r>
    <x v="56"/>
    <x v="2"/>
    <s v="2024-2025"/>
    <x v="1"/>
    <x v="84"/>
    <x v="3"/>
    <x v="3"/>
    <n v="4215"/>
    <x v="0"/>
    <x v="3"/>
    <x v="2"/>
    <x v="2"/>
    <n v="21.97"/>
    <n v="1"/>
  </r>
  <r>
    <x v="189"/>
    <x v="2"/>
    <s v="2024-2025"/>
    <x v="1"/>
    <x v="16"/>
    <x v="0"/>
    <x v="0"/>
    <n v="6030"/>
    <x v="0"/>
    <x v="0"/>
    <x v="5"/>
    <x v="5"/>
    <n v="21.98"/>
    <n v="1"/>
  </r>
  <r>
    <x v="479"/>
    <x v="2"/>
    <s v="2024-2025"/>
    <x v="0"/>
    <x v="6"/>
    <x v="0"/>
    <x v="0"/>
    <n v="6010"/>
    <x v="0"/>
    <x v="0"/>
    <x v="7"/>
    <x v="7"/>
    <n v="21.99"/>
    <n v="1"/>
  </r>
  <r>
    <x v="480"/>
    <x v="0"/>
    <s v="2023-2024"/>
    <x v="0"/>
    <x v="92"/>
    <x v="3"/>
    <x v="3"/>
    <n v="4305"/>
    <x v="0"/>
    <x v="3"/>
    <x v="2"/>
    <x v="2"/>
    <n v="21.990000000000002"/>
    <n v="1"/>
  </r>
  <r>
    <x v="31"/>
    <x v="1"/>
    <s v="2022-2023"/>
    <x v="0"/>
    <x v="7"/>
    <x v="4"/>
    <x v="4"/>
    <n v="3175"/>
    <x v="0"/>
    <x v="6"/>
    <x v="3"/>
    <x v="3"/>
    <n v="22"/>
    <n v="1"/>
  </r>
  <r>
    <x v="136"/>
    <x v="0"/>
    <s v="2023-2024"/>
    <x v="0"/>
    <x v="51"/>
    <x v="4"/>
    <x v="4"/>
    <n v="3630"/>
    <x v="0"/>
    <x v="16"/>
    <x v="4"/>
    <x v="4"/>
    <n v="22"/>
    <n v="1"/>
  </r>
  <r>
    <x v="442"/>
    <x v="1"/>
    <s v="2022-2023"/>
    <x v="0"/>
    <x v="43"/>
    <x v="1"/>
    <x v="1"/>
    <n v="2560"/>
    <x v="0"/>
    <x v="2"/>
    <x v="0"/>
    <x v="0"/>
    <n v="22.25"/>
    <n v="1"/>
  </r>
  <r>
    <x v="481"/>
    <x v="2"/>
    <s v="2024-2025"/>
    <x v="0"/>
    <x v="73"/>
    <x v="6"/>
    <x v="6"/>
    <n v="5607"/>
    <x v="0"/>
    <x v="18"/>
    <x v="2"/>
    <x v="2"/>
    <n v="22.29"/>
    <n v="1"/>
  </r>
  <r>
    <x v="123"/>
    <x v="2"/>
    <s v="2024-2025"/>
    <x v="1"/>
    <x v="56"/>
    <x v="1"/>
    <x v="1"/>
    <n v="2795"/>
    <x v="0"/>
    <x v="11"/>
    <x v="3"/>
    <x v="3"/>
    <n v="22.41"/>
    <n v="1"/>
  </r>
  <r>
    <x v="482"/>
    <x v="2"/>
    <s v="2024-2025"/>
    <x v="0"/>
    <x v="28"/>
    <x v="1"/>
    <x v="1"/>
    <n v="2830"/>
    <x v="0"/>
    <x v="11"/>
    <x v="5"/>
    <x v="5"/>
    <n v="22.93"/>
    <n v="1"/>
  </r>
  <r>
    <x v="483"/>
    <x v="0"/>
    <s v="2023-2024"/>
    <x v="1"/>
    <x v="16"/>
    <x v="0"/>
    <x v="0"/>
    <n v="6030"/>
    <x v="0"/>
    <x v="0"/>
    <x v="6"/>
    <x v="6"/>
    <n v="22.939999999999998"/>
    <n v="1"/>
  </r>
  <r>
    <x v="354"/>
    <x v="1"/>
    <s v="2022-2023"/>
    <x v="1"/>
    <x v="49"/>
    <x v="4"/>
    <x v="4"/>
    <n v="3134"/>
    <x v="0"/>
    <x v="6"/>
    <x v="5"/>
    <x v="5"/>
    <n v="22.939999999999998"/>
    <n v="1"/>
  </r>
  <r>
    <x v="484"/>
    <x v="0"/>
    <s v="2023-2024"/>
    <x v="0"/>
    <x v="1"/>
    <x v="1"/>
    <x v="1"/>
    <n v="2478"/>
    <x v="0"/>
    <x v="1"/>
    <x v="7"/>
    <x v="7"/>
    <n v="22.97"/>
    <n v="1"/>
  </r>
  <r>
    <x v="189"/>
    <x v="2"/>
    <s v="2024-2025"/>
    <x v="0"/>
    <x v="12"/>
    <x v="3"/>
    <x v="3"/>
    <n v="4068"/>
    <x v="0"/>
    <x v="10"/>
    <x v="1"/>
    <x v="1"/>
    <n v="22.990000000000002"/>
    <n v="1"/>
  </r>
  <r>
    <x v="330"/>
    <x v="0"/>
    <s v="2023-2024"/>
    <x v="0"/>
    <x v="31"/>
    <x v="1"/>
    <x v="1"/>
    <n v="2116"/>
    <x v="0"/>
    <x v="4"/>
    <x v="5"/>
    <x v="5"/>
    <n v="23"/>
    <n v="1"/>
  </r>
  <r>
    <x v="279"/>
    <x v="2"/>
    <s v="2024-2025"/>
    <x v="0"/>
    <x v="6"/>
    <x v="0"/>
    <x v="0"/>
    <n v="6010"/>
    <x v="0"/>
    <x v="0"/>
    <x v="3"/>
    <x v="3"/>
    <n v="23"/>
    <n v="1"/>
  </r>
  <r>
    <x v="201"/>
    <x v="1"/>
    <s v="2022-2023"/>
    <x v="0"/>
    <x v="64"/>
    <x v="1"/>
    <x v="1"/>
    <n v="2350"/>
    <x v="0"/>
    <x v="1"/>
    <x v="3"/>
    <x v="3"/>
    <n v="23.16"/>
    <n v="1"/>
  </r>
  <r>
    <x v="56"/>
    <x v="2"/>
    <s v="2024-2025"/>
    <x v="0"/>
    <x v="38"/>
    <x v="3"/>
    <x v="3"/>
    <n v="4802"/>
    <x v="0"/>
    <x v="12"/>
    <x v="2"/>
    <x v="2"/>
    <n v="23.18"/>
    <n v="1"/>
  </r>
  <r>
    <x v="314"/>
    <x v="0"/>
    <s v="2023-2024"/>
    <x v="1"/>
    <x v="94"/>
    <x v="5"/>
    <x v="5"/>
    <n v="7250"/>
    <x v="0"/>
    <x v="9"/>
    <x v="0"/>
    <x v="0"/>
    <n v="23.38"/>
    <n v="1"/>
  </r>
  <r>
    <x v="233"/>
    <x v="1"/>
    <s v="2022-2023"/>
    <x v="1"/>
    <x v="47"/>
    <x v="1"/>
    <x v="1"/>
    <n v="2101"/>
    <x v="0"/>
    <x v="4"/>
    <x v="4"/>
    <x v="4"/>
    <n v="23.39"/>
    <n v="1"/>
  </r>
  <r>
    <x v="178"/>
    <x v="0"/>
    <s v="2023-2024"/>
    <x v="0"/>
    <x v="80"/>
    <x v="0"/>
    <x v="0"/>
    <n v="6109"/>
    <x v="0"/>
    <x v="14"/>
    <x v="2"/>
    <x v="2"/>
    <n v="23.490000000000002"/>
    <n v="1"/>
  </r>
  <r>
    <x v="485"/>
    <x v="2"/>
    <s v="2024-2025"/>
    <x v="1"/>
    <x v="10"/>
    <x v="4"/>
    <x v="4"/>
    <n v="3551"/>
    <x v="0"/>
    <x v="8"/>
    <x v="6"/>
    <x v="6"/>
    <n v="23.76"/>
    <n v="1"/>
  </r>
  <r>
    <x v="258"/>
    <x v="0"/>
    <s v="2023-2024"/>
    <x v="0"/>
    <x v="80"/>
    <x v="0"/>
    <x v="0"/>
    <n v="6109"/>
    <x v="0"/>
    <x v="14"/>
    <x v="6"/>
    <x v="6"/>
    <n v="23.89"/>
    <n v="1"/>
  </r>
  <r>
    <x v="363"/>
    <x v="2"/>
    <s v="2024-2025"/>
    <x v="0"/>
    <x v="64"/>
    <x v="1"/>
    <x v="1"/>
    <n v="2350"/>
    <x v="0"/>
    <x v="1"/>
    <x v="8"/>
    <x v="8"/>
    <n v="23.9"/>
    <n v="1"/>
  </r>
  <r>
    <x v="148"/>
    <x v="1"/>
    <s v="2022-2023"/>
    <x v="0"/>
    <x v="8"/>
    <x v="1"/>
    <x v="1"/>
    <n v="2158"/>
    <x v="0"/>
    <x v="4"/>
    <x v="6"/>
    <x v="6"/>
    <n v="23.92"/>
    <n v="1"/>
  </r>
  <r>
    <x v="192"/>
    <x v="1"/>
    <s v="2022-2023"/>
    <x v="0"/>
    <x v="24"/>
    <x v="1"/>
    <x v="1"/>
    <n v="2120"/>
    <x v="0"/>
    <x v="4"/>
    <x v="6"/>
    <x v="6"/>
    <n v="23.92"/>
    <n v="1"/>
  </r>
  <r>
    <x v="333"/>
    <x v="1"/>
    <s v="2022-2023"/>
    <x v="0"/>
    <x v="33"/>
    <x v="4"/>
    <x v="4"/>
    <n v="3280"/>
    <x v="0"/>
    <x v="8"/>
    <x v="2"/>
    <x v="2"/>
    <n v="23.92"/>
    <n v="1"/>
  </r>
  <r>
    <x v="228"/>
    <x v="0"/>
    <s v="2023-2024"/>
    <x v="0"/>
    <x v="2"/>
    <x v="2"/>
    <x v="2"/>
    <n v="2617"/>
    <x v="0"/>
    <x v="2"/>
    <x v="8"/>
    <x v="8"/>
    <n v="23.94"/>
    <n v="1"/>
  </r>
  <r>
    <x v="189"/>
    <x v="2"/>
    <s v="2024-2025"/>
    <x v="0"/>
    <x v="41"/>
    <x v="5"/>
    <x v="5"/>
    <n v="7320"/>
    <x v="0"/>
    <x v="9"/>
    <x v="4"/>
    <x v="4"/>
    <n v="23.94"/>
    <n v="1"/>
  </r>
  <r>
    <x v="486"/>
    <x v="1"/>
    <s v="2022-2023"/>
    <x v="1"/>
    <x v="67"/>
    <x v="3"/>
    <x v="3"/>
    <n v="4551"/>
    <x v="0"/>
    <x v="15"/>
    <x v="6"/>
    <x v="6"/>
    <n v="23.94"/>
    <n v="1"/>
  </r>
  <r>
    <x v="487"/>
    <x v="0"/>
    <s v="2023-2024"/>
    <x v="1"/>
    <x v="36"/>
    <x v="4"/>
    <x v="4"/>
    <n v="3148"/>
    <x v="0"/>
    <x v="6"/>
    <x v="2"/>
    <x v="2"/>
    <n v="23.94"/>
    <n v="1"/>
  </r>
  <r>
    <x v="488"/>
    <x v="2"/>
    <s v="2024-2025"/>
    <x v="0"/>
    <x v="58"/>
    <x v="0"/>
    <x v="0"/>
    <n v="6027"/>
    <x v="0"/>
    <x v="0"/>
    <x v="4"/>
    <x v="4"/>
    <n v="23.94"/>
    <n v="1"/>
  </r>
  <r>
    <x v="489"/>
    <x v="0"/>
    <s v="2023-2024"/>
    <x v="1"/>
    <x v="13"/>
    <x v="1"/>
    <x v="1"/>
    <n v="2480"/>
    <x v="0"/>
    <x v="1"/>
    <x v="4"/>
    <x v="4"/>
    <n v="23.94"/>
    <n v="1"/>
  </r>
  <r>
    <x v="298"/>
    <x v="1"/>
    <s v="2022-2023"/>
    <x v="1"/>
    <x v="80"/>
    <x v="0"/>
    <x v="0"/>
    <n v="6109"/>
    <x v="0"/>
    <x v="14"/>
    <x v="5"/>
    <x v="5"/>
    <n v="23.94"/>
    <n v="1"/>
  </r>
  <r>
    <x v="163"/>
    <x v="0"/>
    <s v="2023-2024"/>
    <x v="0"/>
    <x v="5"/>
    <x v="1"/>
    <x v="1"/>
    <n v="2067"/>
    <x v="0"/>
    <x v="5"/>
    <x v="3"/>
    <x v="3"/>
    <n v="23.96"/>
    <n v="1"/>
  </r>
  <r>
    <x v="457"/>
    <x v="1"/>
    <s v="2022-2023"/>
    <x v="0"/>
    <x v="68"/>
    <x v="7"/>
    <x v="7"/>
    <n v="800"/>
    <x v="0"/>
    <x v="19"/>
    <x v="2"/>
    <x v="2"/>
    <n v="23.96"/>
    <n v="1"/>
  </r>
  <r>
    <x v="173"/>
    <x v="0"/>
    <s v="2023-2024"/>
    <x v="1"/>
    <x v="10"/>
    <x v="4"/>
    <x v="4"/>
    <n v="3551"/>
    <x v="0"/>
    <x v="8"/>
    <x v="5"/>
    <x v="5"/>
    <n v="23.96"/>
    <n v="1"/>
  </r>
  <r>
    <x v="406"/>
    <x v="2"/>
    <s v="2024-2025"/>
    <x v="0"/>
    <x v="82"/>
    <x v="3"/>
    <x v="3"/>
    <n v="4655"/>
    <x v="0"/>
    <x v="17"/>
    <x v="4"/>
    <x v="4"/>
    <n v="23.96"/>
    <n v="1"/>
  </r>
  <r>
    <x v="167"/>
    <x v="2"/>
    <s v="2024-2025"/>
    <x v="0"/>
    <x v="17"/>
    <x v="3"/>
    <x v="3"/>
    <n v="4825"/>
    <x v="0"/>
    <x v="12"/>
    <x v="1"/>
    <x v="1"/>
    <n v="23.96"/>
    <n v="1"/>
  </r>
  <r>
    <x v="467"/>
    <x v="0"/>
    <s v="2023-2024"/>
    <x v="0"/>
    <x v="18"/>
    <x v="6"/>
    <x v="6"/>
    <n v="5168"/>
    <x v="0"/>
    <x v="13"/>
    <x v="6"/>
    <x v="6"/>
    <n v="23.96"/>
    <n v="1"/>
  </r>
  <r>
    <x v="35"/>
    <x v="0"/>
    <s v="2023-2024"/>
    <x v="1"/>
    <x v="50"/>
    <x v="4"/>
    <x v="4"/>
    <n v="3179"/>
    <x v="0"/>
    <x v="6"/>
    <x v="0"/>
    <x v="0"/>
    <n v="23.96"/>
    <n v="1"/>
  </r>
  <r>
    <x v="325"/>
    <x v="1"/>
    <s v="2022-2023"/>
    <x v="0"/>
    <x v="20"/>
    <x v="4"/>
    <x v="4"/>
    <n v="3429"/>
    <x v="0"/>
    <x v="8"/>
    <x v="0"/>
    <x v="0"/>
    <n v="23.96"/>
    <n v="1"/>
  </r>
  <r>
    <x v="490"/>
    <x v="0"/>
    <s v="2023-2024"/>
    <x v="0"/>
    <x v="21"/>
    <x v="3"/>
    <x v="3"/>
    <n v="4012"/>
    <x v="0"/>
    <x v="10"/>
    <x v="2"/>
    <x v="2"/>
    <n v="23.96"/>
    <n v="1"/>
  </r>
  <r>
    <x v="418"/>
    <x v="2"/>
    <s v="2024-2025"/>
    <x v="0"/>
    <x v="88"/>
    <x v="6"/>
    <x v="6"/>
    <n v="5011"/>
    <x v="0"/>
    <x v="13"/>
    <x v="2"/>
    <x v="2"/>
    <n v="23.96"/>
    <n v="1"/>
  </r>
  <r>
    <x v="491"/>
    <x v="0"/>
    <s v="2023-2024"/>
    <x v="0"/>
    <x v="40"/>
    <x v="4"/>
    <x v="4"/>
    <n v="3353"/>
    <x v="0"/>
    <x v="8"/>
    <x v="9"/>
    <x v="9"/>
    <n v="23.97"/>
    <n v="1"/>
  </r>
  <r>
    <x v="97"/>
    <x v="0"/>
    <s v="2023-2024"/>
    <x v="1"/>
    <x v="30"/>
    <x v="4"/>
    <x v="4"/>
    <n v="3131"/>
    <x v="0"/>
    <x v="6"/>
    <x v="0"/>
    <x v="0"/>
    <n v="23.97"/>
    <n v="1"/>
  </r>
  <r>
    <x v="319"/>
    <x v="0"/>
    <s v="2023-2024"/>
    <x v="0"/>
    <x v="95"/>
    <x v="7"/>
    <x v="7"/>
    <n v="870"/>
    <x v="0"/>
    <x v="19"/>
    <x v="3"/>
    <x v="3"/>
    <n v="23.98"/>
    <n v="1"/>
  </r>
  <r>
    <x v="37"/>
    <x v="2"/>
    <s v="2024-2025"/>
    <x v="0"/>
    <x v="48"/>
    <x v="3"/>
    <x v="3"/>
    <n v="4566"/>
    <x v="0"/>
    <x v="15"/>
    <x v="7"/>
    <x v="7"/>
    <n v="23.990000000000002"/>
    <n v="1"/>
  </r>
  <r>
    <x v="95"/>
    <x v="1"/>
    <s v="2022-2023"/>
    <x v="0"/>
    <x v="90"/>
    <x v="3"/>
    <x v="3"/>
    <n v="4700"/>
    <x v="0"/>
    <x v="17"/>
    <x v="3"/>
    <x v="3"/>
    <n v="23.990000000000002"/>
    <n v="1"/>
  </r>
  <r>
    <x v="492"/>
    <x v="1"/>
    <s v="2022-2023"/>
    <x v="1"/>
    <x v="10"/>
    <x v="4"/>
    <x v="4"/>
    <n v="3551"/>
    <x v="0"/>
    <x v="8"/>
    <x v="9"/>
    <x v="9"/>
    <n v="24.04"/>
    <n v="1"/>
  </r>
  <r>
    <x v="225"/>
    <x v="0"/>
    <s v="2023-2024"/>
    <x v="1"/>
    <x v="83"/>
    <x v="0"/>
    <x v="0"/>
    <n v="6052"/>
    <x v="0"/>
    <x v="0"/>
    <x v="5"/>
    <x v="5"/>
    <n v="24.08"/>
    <n v="1"/>
  </r>
  <r>
    <x v="397"/>
    <x v="0"/>
    <s v="2023-2024"/>
    <x v="1"/>
    <x v="62"/>
    <x v="0"/>
    <x v="0"/>
    <n v="6112"/>
    <x v="0"/>
    <x v="14"/>
    <x v="3"/>
    <x v="3"/>
    <n v="24.42"/>
    <n v="1"/>
  </r>
  <r>
    <x v="124"/>
    <x v="2"/>
    <s v="2024-2025"/>
    <x v="0"/>
    <x v="58"/>
    <x v="0"/>
    <x v="0"/>
    <n v="6027"/>
    <x v="0"/>
    <x v="0"/>
    <x v="7"/>
    <x v="7"/>
    <n v="24.439999999999998"/>
    <n v="1"/>
  </r>
  <r>
    <x v="95"/>
    <x v="1"/>
    <s v="2022-2023"/>
    <x v="0"/>
    <x v="54"/>
    <x v="4"/>
    <x v="4"/>
    <n v="3030"/>
    <x v="0"/>
    <x v="7"/>
    <x v="4"/>
    <x v="4"/>
    <n v="24.45"/>
    <n v="1"/>
  </r>
  <r>
    <x v="250"/>
    <x v="0"/>
    <s v="2023-2024"/>
    <x v="0"/>
    <x v="73"/>
    <x v="6"/>
    <x v="6"/>
    <n v="5607"/>
    <x v="0"/>
    <x v="18"/>
    <x v="3"/>
    <x v="3"/>
    <n v="24.46"/>
    <n v="1"/>
  </r>
  <r>
    <x v="493"/>
    <x v="1"/>
    <s v="2022-2023"/>
    <x v="0"/>
    <x v="90"/>
    <x v="3"/>
    <x v="3"/>
    <n v="4700"/>
    <x v="0"/>
    <x v="17"/>
    <x v="7"/>
    <x v="7"/>
    <n v="24.490000000000002"/>
    <n v="1"/>
  </r>
  <r>
    <x v="494"/>
    <x v="2"/>
    <s v="2024-2025"/>
    <x v="1"/>
    <x v="56"/>
    <x v="1"/>
    <x v="1"/>
    <n v="2795"/>
    <x v="0"/>
    <x v="11"/>
    <x v="0"/>
    <x v="0"/>
    <n v="24.58"/>
    <n v="1"/>
  </r>
  <r>
    <x v="162"/>
    <x v="1"/>
    <s v="2022-2023"/>
    <x v="1"/>
    <x v="56"/>
    <x v="1"/>
    <x v="1"/>
    <n v="2795"/>
    <x v="0"/>
    <x v="11"/>
    <x v="7"/>
    <x v="7"/>
    <n v="24.880000000000003"/>
    <n v="1"/>
  </r>
  <r>
    <x v="379"/>
    <x v="2"/>
    <s v="2024-2025"/>
    <x v="1"/>
    <x v="35"/>
    <x v="3"/>
    <x v="3"/>
    <n v="4558"/>
    <x v="0"/>
    <x v="15"/>
    <x v="2"/>
    <x v="2"/>
    <n v="24.93"/>
    <n v="1"/>
  </r>
  <r>
    <x v="338"/>
    <x v="0"/>
    <s v="2023-2024"/>
    <x v="0"/>
    <x v="89"/>
    <x v="4"/>
    <x v="4"/>
    <n v="3136"/>
    <x v="0"/>
    <x v="6"/>
    <x v="6"/>
    <x v="6"/>
    <n v="24.95"/>
    <n v="1"/>
  </r>
  <r>
    <x v="33"/>
    <x v="2"/>
    <s v="2024-2025"/>
    <x v="1"/>
    <x v="10"/>
    <x v="4"/>
    <x v="4"/>
    <n v="3551"/>
    <x v="0"/>
    <x v="8"/>
    <x v="6"/>
    <x v="6"/>
    <n v="24.95"/>
    <n v="1"/>
  </r>
  <r>
    <x v="424"/>
    <x v="0"/>
    <s v="2023-2024"/>
    <x v="0"/>
    <x v="35"/>
    <x v="3"/>
    <x v="3"/>
    <n v="4558"/>
    <x v="0"/>
    <x v="15"/>
    <x v="4"/>
    <x v="4"/>
    <n v="24.95"/>
    <n v="1"/>
  </r>
  <r>
    <x v="143"/>
    <x v="2"/>
    <s v="2024-2025"/>
    <x v="1"/>
    <x v="60"/>
    <x v="1"/>
    <x v="1"/>
    <n v="2541"/>
    <x v="0"/>
    <x v="2"/>
    <x v="5"/>
    <x v="5"/>
    <n v="24.97"/>
    <n v="1"/>
  </r>
  <r>
    <x v="458"/>
    <x v="2"/>
    <s v="2024-2025"/>
    <x v="1"/>
    <x v="56"/>
    <x v="1"/>
    <x v="1"/>
    <n v="2795"/>
    <x v="0"/>
    <x v="11"/>
    <x v="9"/>
    <x v="9"/>
    <n v="24.99"/>
    <n v="1"/>
  </r>
  <r>
    <x v="351"/>
    <x v="0"/>
    <s v="2023-2024"/>
    <x v="0"/>
    <x v="45"/>
    <x v="3"/>
    <x v="3"/>
    <n v="4570"/>
    <x v="0"/>
    <x v="15"/>
    <x v="7"/>
    <x v="7"/>
    <n v="24.99"/>
    <n v="1"/>
  </r>
  <r>
    <x v="361"/>
    <x v="2"/>
    <s v="2024-2025"/>
    <x v="0"/>
    <x v="14"/>
    <x v="1"/>
    <x v="1"/>
    <n v="2790"/>
    <x v="0"/>
    <x v="11"/>
    <x v="7"/>
    <x v="7"/>
    <n v="24.99"/>
    <n v="1"/>
  </r>
  <r>
    <x v="302"/>
    <x v="0"/>
    <s v="2023-2024"/>
    <x v="0"/>
    <x v="14"/>
    <x v="1"/>
    <x v="1"/>
    <n v="2790"/>
    <x v="0"/>
    <x v="11"/>
    <x v="3"/>
    <x v="3"/>
    <n v="24.99"/>
    <n v="1"/>
  </r>
  <r>
    <x v="173"/>
    <x v="0"/>
    <s v="2023-2024"/>
    <x v="0"/>
    <x v="70"/>
    <x v="4"/>
    <x v="4"/>
    <n v="3400"/>
    <x v="0"/>
    <x v="8"/>
    <x v="0"/>
    <x v="0"/>
    <n v="24.990000000000002"/>
    <n v="1"/>
  </r>
  <r>
    <x v="495"/>
    <x v="2"/>
    <s v="2024-2025"/>
    <x v="0"/>
    <x v="33"/>
    <x v="4"/>
    <x v="4"/>
    <n v="3280"/>
    <x v="0"/>
    <x v="8"/>
    <x v="4"/>
    <x v="4"/>
    <n v="25"/>
    <n v="1"/>
  </r>
  <r>
    <x v="496"/>
    <x v="2"/>
    <s v="2024-2025"/>
    <x v="0"/>
    <x v="13"/>
    <x v="1"/>
    <x v="1"/>
    <n v="2480"/>
    <x v="0"/>
    <x v="1"/>
    <x v="5"/>
    <x v="5"/>
    <n v="25"/>
    <n v="1"/>
  </r>
  <r>
    <x v="82"/>
    <x v="2"/>
    <s v="2024-2025"/>
    <x v="0"/>
    <x v="57"/>
    <x v="6"/>
    <x v="6"/>
    <n v="5082"/>
    <x v="0"/>
    <x v="13"/>
    <x v="3"/>
    <x v="3"/>
    <n v="25"/>
    <n v="1"/>
  </r>
  <r>
    <x v="497"/>
    <x v="0"/>
    <s v="2023-2024"/>
    <x v="0"/>
    <x v="33"/>
    <x v="4"/>
    <x v="4"/>
    <n v="3280"/>
    <x v="0"/>
    <x v="8"/>
    <x v="1"/>
    <x v="1"/>
    <n v="25"/>
    <n v="1"/>
  </r>
  <r>
    <x v="498"/>
    <x v="0"/>
    <s v="2023-2024"/>
    <x v="0"/>
    <x v="35"/>
    <x v="3"/>
    <x v="3"/>
    <n v="4558"/>
    <x v="0"/>
    <x v="15"/>
    <x v="3"/>
    <x v="3"/>
    <n v="25.19"/>
    <n v="1"/>
  </r>
  <r>
    <x v="188"/>
    <x v="0"/>
    <s v="2023-2024"/>
    <x v="0"/>
    <x v="28"/>
    <x v="1"/>
    <x v="1"/>
    <n v="2830"/>
    <x v="0"/>
    <x v="11"/>
    <x v="1"/>
    <x v="1"/>
    <n v="25.2"/>
    <n v="1"/>
  </r>
  <r>
    <x v="55"/>
    <x v="0"/>
    <s v="2023-2024"/>
    <x v="0"/>
    <x v="4"/>
    <x v="1"/>
    <x v="1"/>
    <n v="2154"/>
    <x v="0"/>
    <x v="4"/>
    <x v="0"/>
    <x v="0"/>
    <n v="25.5"/>
    <n v="1"/>
  </r>
  <r>
    <x v="499"/>
    <x v="0"/>
    <s v="2023-2024"/>
    <x v="0"/>
    <x v="69"/>
    <x v="4"/>
    <x v="4"/>
    <n v="3199"/>
    <x v="0"/>
    <x v="6"/>
    <x v="1"/>
    <x v="1"/>
    <n v="25.52"/>
    <n v="1"/>
  </r>
  <r>
    <x v="361"/>
    <x v="2"/>
    <s v="2024-2025"/>
    <x v="0"/>
    <x v="39"/>
    <x v="0"/>
    <x v="0"/>
    <n v="6330"/>
    <x v="0"/>
    <x v="14"/>
    <x v="3"/>
    <x v="3"/>
    <n v="25.6"/>
    <n v="1"/>
  </r>
  <r>
    <x v="139"/>
    <x v="2"/>
    <s v="2024-2025"/>
    <x v="0"/>
    <x v="19"/>
    <x v="1"/>
    <x v="1"/>
    <n v="2800"/>
    <x v="0"/>
    <x v="11"/>
    <x v="7"/>
    <x v="7"/>
    <n v="25.77"/>
    <n v="1"/>
  </r>
  <r>
    <x v="399"/>
    <x v="0"/>
    <s v="2023-2024"/>
    <x v="0"/>
    <x v="52"/>
    <x v="3"/>
    <x v="3"/>
    <n v="4053"/>
    <x v="0"/>
    <x v="10"/>
    <x v="8"/>
    <x v="8"/>
    <n v="25.79"/>
    <n v="1"/>
  </r>
  <r>
    <x v="500"/>
    <x v="1"/>
    <s v="2022-2023"/>
    <x v="0"/>
    <x v="93"/>
    <x v="4"/>
    <x v="4"/>
    <n v="3915"/>
    <x v="0"/>
    <x v="16"/>
    <x v="1"/>
    <x v="1"/>
    <n v="25.84"/>
    <n v="1"/>
  </r>
  <r>
    <x v="65"/>
    <x v="2"/>
    <s v="2024-2025"/>
    <x v="1"/>
    <x v="0"/>
    <x v="0"/>
    <x v="0"/>
    <n v="6021"/>
    <x v="0"/>
    <x v="0"/>
    <x v="5"/>
    <x v="5"/>
    <n v="25.92"/>
    <n v="1"/>
  </r>
  <r>
    <x v="128"/>
    <x v="2"/>
    <s v="2024-2025"/>
    <x v="1"/>
    <x v="23"/>
    <x v="1"/>
    <x v="1"/>
    <n v="2650"/>
    <x v="0"/>
    <x v="11"/>
    <x v="6"/>
    <x v="6"/>
    <n v="25.93"/>
    <n v="1"/>
  </r>
  <r>
    <x v="501"/>
    <x v="1"/>
    <s v="2022-2023"/>
    <x v="1"/>
    <x v="48"/>
    <x v="3"/>
    <x v="3"/>
    <n v="4566"/>
    <x v="0"/>
    <x v="15"/>
    <x v="5"/>
    <x v="5"/>
    <n v="25.95"/>
    <n v="1"/>
  </r>
  <r>
    <x v="411"/>
    <x v="1"/>
    <s v="2022-2023"/>
    <x v="0"/>
    <x v="77"/>
    <x v="5"/>
    <x v="5"/>
    <n v="7018"/>
    <x v="0"/>
    <x v="9"/>
    <x v="1"/>
    <x v="1"/>
    <n v="25.95"/>
    <n v="1"/>
  </r>
  <r>
    <x v="366"/>
    <x v="1"/>
    <s v="2022-2023"/>
    <x v="0"/>
    <x v="51"/>
    <x v="4"/>
    <x v="4"/>
    <n v="3630"/>
    <x v="0"/>
    <x v="16"/>
    <x v="5"/>
    <x v="5"/>
    <n v="25.95"/>
    <n v="1"/>
  </r>
  <r>
    <x v="303"/>
    <x v="1"/>
    <s v="2022-2023"/>
    <x v="0"/>
    <x v="88"/>
    <x v="6"/>
    <x v="6"/>
    <n v="5011"/>
    <x v="0"/>
    <x v="13"/>
    <x v="7"/>
    <x v="7"/>
    <n v="25.95"/>
    <n v="1"/>
  </r>
  <r>
    <x v="325"/>
    <x v="1"/>
    <s v="2022-2023"/>
    <x v="0"/>
    <x v="17"/>
    <x v="3"/>
    <x v="3"/>
    <n v="4825"/>
    <x v="0"/>
    <x v="12"/>
    <x v="4"/>
    <x v="4"/>
    <n v="25.96"/>
    <n v="1"/>
  </r>
  <r>
    <x v="384"/>
    <x v="1"/>
    <s v="2022-2023"/>
    <x v="0"/>
    <x v="91"/>
    <x v="1"/>
    <x v="1"/>
    <n v="2064"/>
    <x v="0"/>
    <x v="5"/>
    <x v="0"/>
    <x v="0"/>
    <n v="25.98"/>
    <n v="1"/>
  </r>
  <r>
    <x v="502"/>
    <x v="0"/>
    <s v="2023-2024"/>
    <x v="1"/>
    <x v="1"/>
    <x v="1"/>
    <x v="1"/>
    <n v="2478"/>
    <x v="0"/>
    <x v="1"/>
    <x v="0"/>
    <x v="0"/>
    <n v="25.98"/>
    <n v="1"/>
  </r>
  <r>
    <x v="503"/>
    <x v="0"/>
    <s v="2023-2024"/>
    <x v="1"/>
    <x v="42"/>
    <x v="3"/>
    <x v="3"/>
    <n v="4870"/>
    <x v="0"/>
    <x v="12"/>
    <x v="0"/>
    <x v="0"/>
    <n v="25.98"/>
    <n v="1"/>
  </r>
  <r>
    <x v="504"/>
    <x v="2"/>
    <s v="2024-2025"/>
    <x v="1"/>
    <x v="36"/>
    <x v="4"/>
    <x v="4"/>
    <n v="3148"/>
    <x v="0"/>
    <x v="6"/>
    <x v="0"/>
    <x v="0"/>
    <n v="25.98"/>
    <n v="1"/>
  </r>
  <r>
    <x v="41"/>
    <x v="1"/>
    <s v="2022-2023"/>
    <x v="0"/>
    <x v="5"/>
    <x v="1"/>
    <x v="1"/>
    <n v="2067"/>
    <x v="0"/>
    <x v="5"/>
    <x v="9"/>
    <x v="9"/>
    <n v="25.98"/>
    <n v="1"/>
  </r>
  <r>
    <x v="505"/>
    <x v="1"/>
    <s v="2022-2023"/>
    <x v="0"/>
    <x v="44"/>
    <x v="4"/>
    <x v="4"/>
    <n v="3977"/>
    <x v="0"/>
    <x v="16"/>
    <x v="0"/>
    <x v="0"/>
    <n v="25.98"/>
    <n v="1"/>
  </r>
  <r>
    <x v="506"/>
    <x v="0"/>
    <s v="2023-2024"/>
    <x v="0"/>
    <x v="8"/>
    <x v="1"/>
    <x v="1"/>
    <n v="2158"/>
    <x v="0"/>
    <x v="4"/>
    <x v="3"/>
    <x v="3"/>
    <n v="25.98"/>
    <n v="1"/>
  </r>
  <r>
    <x v="235"/>
    <x v="1"/>
    <s v="2022-2023"/>
    <x v="0"/>
    <x v="87"/>
    <x v="2"/>
    <x v="2"/>
    <n v="2609"/>
    <x v="0"/>
    <x v="2"/>
    <x v="3"/>
    <x v="3"/>
    <n v="25.98"/>
    <n v="1"/>
  </r>
  <r>
    <x v="507"/>
    <x v="0"/>
    <s v="2023-2024"/>
    <x v="0"/>
    <x v="45"/>
    <x v="3"/>
    <x v="3"/>
    <n v="4570"/>
    <x v="0"/>
    <x v="15"/>
    <x v="9"/>
    <x v="9"/>
    <n v="25.98"/>
    <n v="1"/>
  </r>
  <r>
    <x v="182"/>
    <x v="1"/>
    <s v="2022-2023"/>
    <x v="1"/>
    <x v="62"/>
    <x v="0"/>
    <x v="0"/>
    <n v="6112"/>
    <x v="0"/>
    <x v="14"/>
    <x v="0"/>
    <x v="0"/>
    <n v="25.98"/>
    <n v="1"/>
  </r>
  <r>
    <x v="342"/>
    <x v="0"/>
    <s v="2023-2024"/>
    <x v="0"/>
    <x v="93"/>
    <x v="4"/>
    <x v="4"/>
    <n v="3915"/>
    <x v="0"/>
    <x v="16"/>
    <x v="0"/>
    <x v="0"/>
    <n v="25.98"/>
    <n v="1"/>
  </r>
  <r>
    <x v="508"/>
    <x v="0"/>
    <s v="2023-2024"/>
    <x v="0"/>
    <x v="35"/>
    <x v="3"/>
    <x v="3"/>
    <n v="4558"/>
    <x v="0"/>
    <x v="15"/>
    <x v="0"/>
    <x v="0"/>
    <n v="25.98"/>
    <n v="1"/>
  </r>
  <r>
    <x v="509"/>
    <x v="0"/>
    <s v="2023-2024"/>
    <x v="1"/>
    <x v="72"/>
    <x v="4"/>
    <x v="4"/>
    <n v="3931"/>
    <x v="0"/>
    <x v="16"/>
    <x v="0"/>
    <x v="0"/>
    <n v="25.98"/>
    <n v="1"/>
  </r>
  <r>
    <x v="241"/>
    <x v="0"/>
    <s v="2023-2024"/>
    <x v="0"/>
    <x v="37"/>
    <x v="1"/>
    <x v="1"/>
    <n v="2750"/>
    <x v="0"/>
    <x v="11"/>
    <x v="3"/>
    <x v="3"/>
    <n v="25.98"/>
    <n v="1"/>
  </r>
  <r>
    <x v="157"/>
    <x v="2"/>
    <s v="2024-2025"/>
    <x v="0"/>
    <x v="31"/>
    <x v="1"/>
    <x v="1"/>
    <n v="2116"/>
    <x v="0"/>
    <x v="4"/>
    <x v="0"/>
    <x v="0"/>
    <n v="25.98"/>
    <n v="1"/>
  </r>
  <r>
    <x v="358"/>
    <x v="1"/>
    <s v="2022-2023"/>
    <x v="1"/>
    <x v="50"/>
    <x v="4"/>
    <x v="4"/>
    <n v="3179"/>
    <x v="0"/>
    <x v="6"/>
    <x v="0"/>
    <x v="0"/>
    <n v="25.98"/>
    <n v="1"/>
  </r>
  <r>
    <x v="510"/>
    <x v="1"/>
    <s v="2022-2023"/>
    <x v="0"/>
    <x v="84"/>
    <x v="3"/>
    <x v="3"/>
    <n v="4215"/>
    <x v="0"/>
    <x v="3"/>
    <x v="0"/>
    <x v="0"/>
    <n v="25.98"/>
    <n v="1"/>
  </r>
  <r>
    <x v="137"/>
    <x v="2"/>
    <s v="2024-2025"/>
    <x v="0"/>
    <x v="20"/>
    <x v="4"/>
    <x v="4"/>
    <n v="3429"/>
    <x v="0"/>
    <x v="8"/>
    <x v="4"/>
    <x v="4"/>
    <n v="25.98"/>
    <n v="1"/>
  </r>
  <r>
    <x v="469"/>
    <x v="1"/>
    <s v="2022-2023"/>
    <x v="0"/>
    <x v="22"/>
    <x v="1"/>
    <x v="1"/>
    <n v="2539"/>
    <x v="0"/>
    <x v="2"/>
    <x v="3"/>
    <x v="3"/>
    <n v="25.98"/>
    <n v="1"/>
  </r>
  <r>
    <x v="24"/>
    <x v="0"/>
    <s v="2023-2024"/>
    <x v="0"/>
    <x v="46"/>
    <x v="3"/>
    <x v="3"/>
    <n v="4740"/>
    <x v="0"/>
    <x v="17"/>
    <x v="9"/>
    <x v="9"/>
    <n v="26"/>
    <n v="1"/>
  </r>
  <r>
    <x v="320"/>
    <x v="2"/>
    <s v="2024-2025"/>
    <x v="0"/>
    <x v="65"/>
    <x v="1"/>
    <x v="1"/>
    <n v="2131"/>
    <x v="0"/>
    <x v="4"/>
    <x v="3"/>
    <x v="3"/>
    <n v="26"/>
    <n v="1"/>
  </r>
  <r>
    <x v="511"/>
    <x v="2"/>
    <s v="2024-2025"/>
    <x v="1"/>
    <x v="2"/>
    <x v="2"/>
    <x v="2"/>
    <n v="2617"/>
    <x v="0"/>
    <x v="2"/>
    <x v="3"/>
    <x v="3"/>
    <n v="26.28"/>
    <n v="1"/>
  </r>
  <r>
    <x v="512"/>
    <x v="0"/>
    <s v="2023-2024"/>
    <x v="1"/>
    <x v="59"/>
    <x v="3"/>
    <x v="3"/>
    <n v="4509"/>
    <x v="0"/>
    <x v="3"/>
    <x v="8"/>
    <x v="8"/>
    <n v="26.41"/>
    <n v="1"/>
  </r>
  <r>
    <x v="433"/>
    <x v="0"/>
    <s v="2023-2024"/>
    <x v="0"/>
    <x v="63"/>
    <x v="1"/>
    <x v="1"/>
    <n v="2015"/>
    <x v="0"/>
    <x v="5"/>
    <x v="3"/>
    <x v="3"/>
    <n v="26.810000000000002"/>
    <n v="1"/>
  </r>
  <r>
    <x v="70"/>
    <x v="0"/>
    <s v="2023-2024"/>
    <x v="0"/>
    <x v="18"/>
    <x v="6"/>
    <x v="6"/>
    <n v="5168"/>
    <x v="0"/>
    <x v="13"/>
    <x v="7"/>
    <x v="7"/>
    <n v="26.9"/>
    <n v="1"/>
  </r>
  <r>
    <x v="513"/>
    <x v="2"/>
    <s v="2024-2025"/>
    <x v="1"/>
    <x v="18"/>
    <x v="6"/>
    <x v="6"/>
    <n v="5168"/>
    <x v="0"/>
    <x v="13"/>
    <x v="2"/>
    <x v="2"/>
    <n v="26.91"/>
    <n v="1"/>
  </r>
  <r>
    <x v="514"/>
    <x v="1"/>
    <s v="2022-2023"/>
    <x v="0"/>
    <x v="69"/>
    <x v="4"/>
    <x v="4"/>
    <n v="3199"/>
    <x v="0"/>
    <x v="6"/>
    <x v="4"/>
    <x v="4"/>
    <n v="26.95"/>
    <n v="1"/>
  </r>
  <r>
    <x v="84"/>
    <x v="2"/>
    <s v="2024-2025"/>
    <x v="1"/>
    <x v="37"/>
    <x v="1"/>
    <x v="1"/>
    <n v="2750"/>
    <x v="0"/>
    <x v="11"/>
    <x v="1"/>
    <x v="1"/>
    <n v="26.950000000000003"/>
    <n v="1"/>
  </r>
  <r>
    <x v="515"/>
    <x v="0"/>
    <s v="2023-2024"/>
    <x v="1"/>
    <x v="94"/>
    <x v="5"/>
    <x v="5"/>
    <n v="7250"/>
    <x v="0"/>
    <x v="9"/>
    <x v="4"/>
    <x v="4"/>
    <n v="26.97"/>
    <n v="1"/>
  </r>
  <r>
    <x v="219"/>
    <x v="1"/>
    <s v="2022-2023"/>
    <x v="0"/>
    <x v="24"/>
    <x v="1"/>
    <x v="1"/>
    <n v="2120"/>
    <x v="0"/>
    <x v="4"/>
    <x v="7"/>
    <x v="7"/>
    <n v="26.979999999999997"/>
    <n v="1"/>
  </r>
  <r>
    <x v="58"/>
    <x v="2"/>
    <s v="2024-2025"/>
    <x v="0"/>
    <x v="66"/>
    <x v="3"/>
    <x v="3"/>
    <n v="4883"/>
    <x v="0"/>
    <x v="12"/>
    <x v="2"/>
    <x v="2"/>
    <n v="26.98"/>
    <n v="1"/>
  </r>
  <r>
    <x v="435"/>
    <x v="0"/>
    <s v="2023-2024"/>
    <x v="0"/>
    <x v="66"/>
    <x v="3"/>
    <x v="3"/>
    <n v="4883"/>
    <x v="0"/>
    <x v="12"/>
    <x v="3"/>
    <x v="3"/>
    <n v="26.98"/>
    <n v="1"/>
  </r>
  <r>
    <x v="97"/>
    <x v="0"/>
    <s v="2023-2024"/>
    <x v="0"/>
    <x v="30"/>
    <x v="4"/>
    <x v="4"/>
    <n v="3131"/>
    <x v="0"/>
    <x v="6"/>
    <x v="3"/>
    <x v="3"/>
    <n v="26.98"/>
    <n v="1"/>
  </r>
  <r>
    <x v="19"/>
    <x v="0"/>
    <s v="2023-2024"/>
    <x v="0"/>
    <x v="41"/>
    <x v="5"/>
    <x v="5"/>
    <n v="7320"/>
    <x v="0"/>
    <x v="9"/>
    <x v="2"/>
    <x v="2"/>
    <n v="26.990000000000002"/>
    <n v="1"/>
  </r>
  <r>
    <x v="172"/>
    <x v="1"/>
    <s v="2022-2023"/>
    <x v="0"/>
    <x v="27"/>
    <x v="4"/>
    <x v="4"/>
    <n v="3066"/>
    <x v="0"/>
    <x v="7"/>
    <x v="2"/>
    <x v="2"/>
    <n v="27"/>
    <n v="1"/>
  </r>
  <r>
    <x v="89"/>
    <x v="0"/>
    <s v="2023-2024"/>
    <x v="0"/>
    <x v="87"/>
    <x v="2"/>
    <x v="2"/>
    <n v="2609"/>
    <x v="0"/>
    <x v="2"/>
    <x v="5"/>
    <x v="5"/>
    <n v="27.18"/>
    <n v="1"/>
  </r>
  <r>
    <x v="6"/>
    <x v="1"/>
    <s v="2022-2023"/>
    <x v="0"/>
    <x v="35"/>
    <x v="3"/>
    <x v="3"/>
    <n v="4558"/>
    <x v="0"/>
    <x v="15"/>
    <x v="1"/>
    <x v="1"/>
    <n v="27.27"/>
    <n v="1"/>
  </r>
  <r>
    <x v="351"/>
    <x v="0"/>
    <s v="2023-2024"/>
    <x v="0"/>
    <x v="2"/>
    <x v="2"/>
    <x v="2"/>
    <n v="2617"/>
    <x v="0"/>
    <x v="2"/>
    <x v="4"/>
    <x v="4"/>
    <n v="27.36"/>
    <n v="1"/>
  </r>
  <r>
    <x v="516"/>
    <x v="2"/>
    <s v="2024-2025"/>
    <x v="0"/>
    <x v="74"/>
    <x v="1"/>
    <x v="1"/>
    <n v="2485"/>
    <x v="0"/>
    <x v="1"/>
    <x v="2"/>
    <x v="2"/>
    <n v="27.38"/>
    <n v="1"/>
  </r>
  <r>
    <x v="189"/>
    <x v="2"/>
    <s v="2024-2025"/>
    <x v="1"/>
    <x v="2"/>
    <x v="2"/>
    <x v="2"/>
    <n v="2617"/>
    <x v="0"/>
    <x v="2"/>
    <x v="0"/>
    <x v="0"/>
    <n v="27.48"/>
    <n v="1"/>
  </r>
  <r>
    <x v="517"/>
    <x v="1"/>
    <s v="2022-2023"/>
    <x v="0"/>
    <x v="81"/>
    <x v="3"/>
    <x v="3"/>
    <n v="4680"/>
    <x v="0"/>
    <x v="17"/>
    <x v="3"/>
    <x v="3"/>
    <n v="27.5"/>
    <n v="1"/>
  </r>
  <r>
    <x v="428"/>
    <x v="0"/>
    <s v="2023-2024"/>
    <x v="1"/>
    <x v="18"/>
    <x v="6"/>
    <x v="6"/>
    <n v="5168"/>
    <x v="0"/>
    <x v="13"/>
    <x v="2"/>
    <x v="2"/>
    <n v="27.53"/>
    <n v="1"/>
  </r>
  <r>
    <x v="427"/>
    <x v="0"/>
    <s v="2023-2024"/>
    <x v="0"/>
    <x v="9"/>
    <x v="4"/>
    <x v="4"/>
    <n v="3076"/>
    <x v="0"/>
    <x v="7"/>
    <x v="8"/>
    <x v="8"/>
    <n v="27.62"/>
    <n v="1"/>
  </r>
  <r>
    <x v="51"/>
    <x v="0"/>
    <s v="2023-2024"/>
    <x v="0"/>
    <x v="60"/>
    <x v="1"/>
    <x v="1"/>
    <n v="2541"/>
    <x v="0"/>
    <x v="2"/>
    <x v="1"/>
    <x v="1"/>
    <n v="27.72"/>
    <n v="1"/>
  </r>
  <r>
    <x v="244"/>
    <x v="0"/>
    <s v="2023-2024"/>
    <x v="0"/>
    <x v="94"/>
    <x v="5"/>
    <x v="5"/>
    <n v="7250"/>
    <x v="0"/>
    <x v="9"/>
    <x v="3"/>
    <x v="3"/>
    <n v="27.86"/>
    <n v="1"/>
  </r>
  <r>
    <x v="518"/>
    <x v="0"/>
    <s v="2023-2024"/>
    <x v="0"/>
    <x v="29"/>
    <x v="4"/>
    <x v="4"/>
    <n v="3500"/>
    <x v="0"/>
    <x v="8"/>
    <x v="4"/>
    <x v="4"/>
    <n v="27.93"/>
    <n v="1"/>
  </r>
  <r>
    <x v="468"/>
    <x v="2"/>
    <s v="2024-2025"/>
    <x v="1"/>
    <x v="79"/>
    <x v="6"/>
    <x v="6"/>
    <n v="5290"/>
    <x v="0"/>
    <x v="18"/>
    <x v="5"/>
    <x v="5"/>
    <n v="27.94"/>
    <n v="1"/>
  </r>
  <r>
    <x v="269"/>
    <x v="1"/>
    <s v="2022-2023"/>
    <x v="0"/>
    <x v="57"/>
    <x v="6"/>
    <x v="6"/>
    <n v="5082"/>
    <x v="0"/>
    <x v="13"/>
    <x v="5"/>
    <x v="5"/>
    <n v="27.94"/>
    <n v="1"/>
  </r>
  <r>
    <x v="178"/>
    <x v="0"/>
    <s v="2023-2024"/>
    <x v="0"/>
    <x v="84"/>
    <x v="3"/>
    <x v="3"/>
    <n v="4215"/>
    <x v="0"/>
    <x v="3"/>
    <x v="6"/>
    <x v="6"/>
    <n v="27.94"/>
    <n v="1"/>
  </r>
  <r>
    <x v="519"/>
    <x v="2"/>
    <s v="2024-2025"/>
    <x v="0"/>
    <x v="3"/>
    <x v="3"/>
    <x v="3"/>
    <n v="4220"/>
    <x v="0"/>
    <x v="3"/>
    <x v="6"/>
    <x v="6"/>
    <n v="27.96"/>
    <n v="1"/>
  </r>
  <r>
    <x v="257"/>
    <x v="1"/>
    <s v="2022-2023"/>
    <x v="0"/>
    <x v="96"/>
    <x v="4"/>
    <x v="4"/>
    <n v="3690"/>
    <x v="0"/>
    <x v="16"/>
    <x v="4"/>
    <x v="4"/>
    <n v="27.96"/>
    <n v="1"/>
  </r>
  <r>
    <x v="236"/>
    <x v="0"/>
    <s v="2023-2024"/>
    <x v="1"/>
    <x v="53"/>
    <x v="3"/>
    <x v="3"/>
    <n v="4119"/>
    <x v="0"/>
    <x v="10"/>
    <x v="0"/>
    <x v="0"/>
    <n v="27.97"/>
    <n v="1"/>
  </r>
  <r>
    <x v="263"/>
    <x v="0"/>
    <s v="2023-2024"/>
    <x v="1"/>
    <x v="53"/>
    <x v="3"/>
    <x v="3"/>
    <n v="4119"/>
    <x v="0"/>
    <x v="10"/>
    <x v="4"/>
    <x v="4"/>
    <n v="27.97"/>
    <n v="1"/>
  </r>
  <r>
    <x v="318"/>
    <x v="0"/>
    <s v="2023-2024"/>
    <x v="0"/>
    <x v="8"/>
    <x v="1"/>
    <x v="1"/>
    <n v="2158"/>
    <x v="0"/>
    <x v="4"/>
    <x v="2"/>
    <x v="2"/>
    <n v="27.98"/>
    <n v="1"/>
  </r>
  <r>
    <x v="455"/>
    <x v="0"/>
    <s v="2023-2024"/>
    <x v="0"/>
    <x v="81"/>
    <x v="3"/>
    <x v="3"/>
    <n v="4680"/>
    <x v="0"/>
    <x v="17"/>
    <x v="3"/>
    <x v="3"/>
    <n v="27.98"/>
    <n v="1"/>
  </r>
  <r>
    <x v="12"/>
    <x v="0"/>
    <s v="2023-2024"/>
    <x v="0"/>
    <x v="70"/>
    <x v="4"/>
    <x v="4"/>
    <n v="3400"/>
    <x v="0"/>
    <x v="8"/>
    <x v="3"/>
    <x v="3"/>
    <n v="27.98"/>
    <n v="1"/>
  </r>
  <r>
    <x v="418"/>
    <x v="2"/>
    <s v="2024-2025"/>
    <x v="0"/>
    <x v="44"/>
    <x v="4"/>
    <x v="4"/>
    <n v="3977"/>
    <x v="0"/>
    <x v="16"/>
    <x v="0"/>
    <x v="0"/>
    <n v="27.990000000000002"/>
    <n v="1"/>
  </r>
  <r>
    <x v="202"/>
    <x v="2"/>
    <s v="2024-2025"/>
    <x v="0"/>
    <x v="1"/>
    <x v="1"/>
    <x v="1"/>
    <n v="2478"/>
    <x v="0"/>
    <x v="1"/>
    <x v="2"/>
    <x v="2"/>
    <n v="28"/>
    <n v="1"/>
  </r>
  <r>
    <x v="514"/>
    <x v="1"/>
    <s v="2022-2023"/>
    <x v="1"/>
    <x v="26"/>
    <x v="0"/>
    <x v="0"/>
    <n v="6280"/>
    <x v="0"/>
    <x v="14"/>
    <x v="0"/>
    <x v="0"/>
    <n v="28.04"/>
    <n v="1"/>
  </r>
  <r>
    <x v="520"/>
    <x v="0"/>
    <s v="2023-2024"/>
    <x v="0"/>
    <x v="31"/>
    <x v="1"/>
    <x v="1"/>
    <n v="2116"/>
    <x v="0"/>
    <x v="4"/>
    <x v="5"/>
    <x v="5"/>
    <n v="28.13"/>
    <n v="1"/>
  </r>
  <r>
    <x v="281"/>
    <x v="0"/>
    <s v="2023-2024"/>
    <x v="0"/>
    <x v="76"/>
    <x v="1"/>
    <x v="1"/>
    <n v="2031"/>
    <x v="0"/>
    <x v="5"/>
    <x v="3"/>
    <x v="3"/>
    <n v="28.18"/>
    <n v="1"/>
  </r>
  <r>
    <x v="410"/>
    <x v="1"/>
    <s v="2022-2023"/>
    <x v="0"/>
    <x v="45"/>
    <x v="3"/>
    <x v="3"/>
    <n v="4570"/>
    <x v="0"/>
    <x v="15"/>
    <x v="2"/>
    <x v="2"/>
    <n v="28.47"/>
    <n v="1"/>
  </r>
  <r>
    <x v="4"/>
    <x v="0"/>
    <s v="2023-2024"/>
    <x v="0"/>
    <x v="82"/>
    <x v="3"/>
    <x v="3"/>
    <n v="4655"/>
    <x v="0"/>
    <x v="17"/>
    <x v="2"/>
    <x v="2"/>
    <n v="28.48"/>
    <n v="1"/>
  </r>
  <r>
    <x v="75"/>
    <x v="2"/>
    <s v="2024-2025"/>
    <x v="1"/>
    <x v="94"/>
    <x v="5"/>
    <x v="5"/>
    <n v="7250"/>
    <x v="0"/>
    <x v="9"/>
    <x v="5"/>
    <x v="5"/>
    <n v="28.53"/>
    <n v="1"/>
  </r>
  <r>
    <x v="215"/>
    <x v="2"/>
    <s v="2024-2025"/>
    <x v="1"/>
    <x v="17"/>
    <x v="3"/>
    <x v="3"/>
    <n v="4825"/>
    <x v="0"/>
    <x v="12"/>
    <x v="2"/>
    <x v="2"/>
    <n v="28.92"/>
    <n v="1"/>
  </r>
  <r>
    <x v="159"/>
    <x v="0"/>
    <s v="2023-2024"/>
    <x v="0"/>
    <x v="96"/>
    <x v="4"/>
    <x v="4"/>
    <n v="3690"/>
    <x v="0"/>
    <x v="16"/>
    <x v="6"/>
    <x v="6"/>
    <n v="28.92"/>
    <n v="1"/>
  </r>
  <r>
    <x v="521"/>
    <x v="0"/>
    <s v="2023-2024"/>
    <x v="1"/>
    <x v="74"/>
    <x v="1"/>
    <x v="1"/>
    <n v="2485"/>
    <x v="0"/>
    <x v="1"/>
    <x v="2"/>
    <x v="2"/>
    <n v="28.93"/>
    <n v="1"/>
  </r>
  <r>
    <x v="168"/>
    <x v="0"/>
    <s v="2023-2024"/>
    <x v="0"/>
    <x v="93"/>
    <x v="4"/>
    <x v="4"/>
    <n v="3915"/>
    <x v="0"/>
    <x v="16"/>
    <x v="1"/>
    <x v="1"/>
    <n v="28.939999999999998"/>
    <n v="1"/>
  </r>
  <r>
    <x v="31"/>
    <x v="1"/>
    <s v="2022-2023"/>
    <x v="1"/>
    <x v="62"/>
    <x v="0"/>
    <x v="0"/>
    <n v="6112"/>
    <x v="0"/>
    <x v="14"/>
    <x v="6"/>
    <x v="6"/>
    <n v="28.95"/>
    <n v="1"/>
  </r>
  <r>
    <x v="130"/>
    <x v="1"/>
    <s v="2022-2023"/>
    <x v="0"/>
    <x v="58"/>
    <x v="0"/>
    <x v="0"/>
    <n v="6027"/>
    <x v="0"/>
    <x v="0"/>
    <x v="6"/>
    <x v="6"/>
    <n v="28.96"/>
    <n v="1"/>
  </r>
  <r>
    <x v="218"/>
    <x v="1"/>
    <s v="2022-2023"/>
    <x v="1"/>
    <x v="60"/>
    <x v="1"/>
    <x v="1"/>
    <n v="2541"/>
    <x v="0"/>
    <x v="2"/>
    <x v="3"/>
    <x v="3"/>
    <n v="28.97"/>
    <n v="1"/>
  </r>
  <r>
    <x v="436"/>
    <x v="2"/>
    <s v="2024-2025"/>
    <x v="1"/>
    <x v="12"/>
    <x v="3"/>
    <x v="3"/>
    <n v="4068"/>
    <x v="0"/>
    <x v="10"/>
    <x v="1"/>
    <x v="1"/>
    <n v="28.979999999999997"/>
    <n v="1"/>
  </r>
  <r>
    <x v="522"/>
    <x v="0"/>
    <s v="2023-2024"/>
    <x v="1"/>
    <x v="73"/>
    <x v="6"/>
    <x v="6"/>
    <n v="5607"/>
    <x v="0"/>
    <x v="18"/>
    <x v="1"/>
    <x v="1"/>
    <n v="28.98"/>
    <n v="1"/>
  </r>
  <r>
    <x v="165"/>
    <x v="0"/>
    <s v="2023-2024"/>
    <x v="0"/>
    <x v="32"/>
    <x v="6"/>
    <x v="6"/>
    <n v="5169"/>
    <x v="0"/>
    <x v="13"/>
    <x v="3"/>
    <x v="3"/>
    <n v="29"/>
    <n v="1"/>
  </r>
  <r>
    <x v="508"/>
    <x v="0"/>
    <s v="2023-2024"/>
    <x v="0"/>
    <x v="39"/>
    <x v="0"/>
    <x v="0"/>
    <n v="6330"/>
    <x v="0"/>
    <x v="14"/>
    <x v="0"/>
    <x v="0"/>
    <n v="29"/>
    <n v="1"/>
  </r>
  <r>
    <x v="134"/>
    <x v="0"/>
    <s v="2023-2024"/>
    <x v="1"/>
    <x v="5"/>
    <x v="1"/>
    <x v="1"/>
    <n v="2067"/>
    <x v="0"/>
    <x v="5"/>
    <x v="3"/>
    <x v="3"/>
    <n v="29"/>
    <n v="1"/>
  </r>
  <r>
    <x v="523"/>
    <x v="1"/>
    <s v="2022-2023"/>
    <x v="0"/>
    <x v="62"/>
    <x v="0"/>
    <x v="0"/>
    <n v="6112"/>
    <x v="0"/>
    <x v="14"/>
    <x v="3"/>
    <x v="3"/>
    <n v="29"/>
    <n v="1"/>
  </r>
  <r>
    <x v="50"/>
    <x v="0"/>
    <s v="2023-2024"/>
    <x v="0"/>
    <x v="71"/>
    <x v="6"/>
    <x v="6"/>
    <n v="5043"/>
    <x v="0"/>
    <x v="13"/>
    <x v="3"/>
    <x v="3"/>
    <n v="29.009999999999998"/>
    <n v="1"/>
  </r>
  <r>
    <x v="487"/>
    <x v="0"/>
    <s v="2023-2024"/>
    <x v="1"/>
    <x v="59"/>
    <x v="3"/>
    <x v="3"/>
    <n v="4509"/>
    <x v="0"/>
    <x v="3"/>
    <x v="3"/>
    <x v="3"/>
    <n v="29.39"/>
    <n v="1"/>
  </r>
  <r>
    <x v="347"/>
    <x v="0"/>
    <s v="2023-2024"/>
    <x v="1"/>
    <x v="44"/>
    <x v="4"/>
    <x v="4"/>
    <n v="3977"/>
    <x v="0"/>
    <x v="16"/>
    <x v="3"/>
    <x v="3"/>
    <n v="29.5"/>
    <n v="1"/>
  </r>
  <r>
    <x v="47"/>
    <x v="2"/>
    <s v="2024-2025"/>
    <x v="0"/>
    <x v="3"/>
    <x v="3"/>
    <x v="3"/>
    <n v="4220"/>
    <x v="0"/>
    <x v="3"/>
    <x v="6"/>
    <x v="6"/>
    <n v="29.6"/>
    <n v="1"/>
  </r>
  <r>
    <x v="460"/>
    <x v="1"/>
    <s v="2022-2023"/>
    <x v="0"/>
    <x v="4"/>
    <x v="1"/>
    <x v="1"/>
    <n v="2154"/>
    <x v="0"/>
    <x v="4"/>
    <x v="8"/>
    <x v="8"/>
    <n v="29.65"/>
    <n v="1"/>
  </r>
  <r>
    <x v="369"/>
    <x v="0"/>
    <s v="2023-2024"/>
    <x v="1"/>
    <x v="30"/>
    <x v="4"/>
    <x v="4"/>
    <n v="3131"/>
    <x v="0"/>
    <x v="6"/>
    <x v="6"/>
    <x v="6"/>
    <n v="29.85"/>
    <n v="1"/>
  </r>
  <r>
    <x v="9"/>
    <x v="0"/>
    <s v="2023-2024"/>
    <x v="1"/>
    <x v="47"/>
    <x v="1"/>
    <x v="1"/>
    <n v="2101"/>
    <x v="0"/>
    <x v="4"/>
    <x v="5"/>
    <x v="5"/>
    <n v="29.9"/>
    <n v="1"/>
  </r>
  <r>
    <x v="524"/>
    <x v="0"/>
    <s v="2023-2024"/>
    <x v="0"/>
    <x v="70"/>
    <x v="4"/>
    <x v="4"/>
    <n v="3400"/>
    <x v="0"/>
    <x v="8"/>
    <x v="6"/>
    <x v="6"/>
    <n v="29.91"/>
    <n v="1"/>
  </r>
  <r>
    <x v="525"/>
    <x v="2"/>
    <s v="2024-2025"/>
    <x v="0"/>
    <x v="93"/>
    <x v="4"/>
    <x v="4"/>
    <n v="3915"/>
    <x v="0"/>
    <x v="16"/>
    <x v="5"/>
    <x v="5"/>
    <n v="29.910000000000004"/>
    <n v="1"/>
  </r>
  <r>
    <x v="280"/>
    <x v="2"/>
    <s v="2024-2025"/>
    <x v="0"/>
    <x v="66"/>
    <x v="3"/>
    <x v="3"/>
    <n v="4883"/>
    <x v="0"/>
    <x v="12"/>
    <x v="5"/>
    <x v="5"/>
    <n v="29.92"/>
    <n v="1"/>
  </r>
  <r>
    <x v="78"/>
    <x v="0"/>
    <s v="2023-2024"/>
    <x v="0"/>
    <x v="40"/>
    <x v="4"/>
    <x v="4"/>
    <n v="3353"/>
    <x v="0"/>
    <x v="8"/>
    <x v="0"/>
    <x v="0"/>
    <n v="29.95"/>
    <n v="1"/>
  </r>
  <r>
    <x v="526"/>
    <x v="2"/>
    <s v="2024-2025"/>
    <x v="0"/>
    <x v="28"/>
    <x v="1"/>
    <x v="1"/>
    <n v="2830"/>
    <x v="0"/>
    <x v="11"/>
    <x v="2"/>
    <x v="2"/>
    <n v="29.95"/>
    <n v="1"/>
  </r>
  <r>
    <x v="527"/>
    <x v="1"/>
    <s v="2022-2023"/>
    <x v="1"/>
    <x v="9"/>
    <x v="4"/>
    <x v="4"/>
    <n v="3076"/>
    <x v="0"/>
    <x v="7"/>
    <x v="0"/>
    <x v="0"/>
    <n v="29.95"/>
    <n v="1"/>
  </r>
  <r>
    <x v="528"/>
    <x v="1"/>
    <s v="2022-2023"/>
    <x v="0"/>
    <x v="11"/>
    <x v="5"/>
    <x v="5"/>
    <n v="7010"/>
    <x v="0"/>
    <x v="9"/>
    <x v="2"/>
    <x v="2"/>
    <n v="29.95"/>
    <n v="1"/>
  </r>
  <r>
    <x v="360"/>
    <x v="2"/>
    <s v="2024-2025"/>
    <x v="1"/>
    <x v="80"/>
    <x v="0"/>
    <x v="0"/>
    <n v="6109"/>
    <x v="0"/>
    <x v="14"/>
    <x v="2"/>
    <x v="2"/>
    <n v="29.95"/>
    <n v="1"/>
  </r>
  <r>
    <x v="529"/>
    <x v="0"/>
    <s v="2023-2024"/>
    <x v="0"/>
    <x v="37"/>
    <x v="1"/>
    <x v="1"/>
    <n v="2750"/>
    <x v="0"/>
    <x v="11"/>
    <x v="0"/>
    <x v="0"/>
    <n v="29.95"/>
    <n v="1"/>
  </r>
  <r>
    <x v="302"/>
    <x v="0"/>
    <s v="2023-2024"/>
    <x v="0"/>
    <x v="49"/>
    <x v="4"/>
    <x v="4"/>
    <n v="3134"/>
    <x v="0"/>
    <x v="6"/>
    <x v="0"/>
    <x v="0"/>
    <n v="29.95"/>
    <n v="1"/>
  </r>
  <r>
    <x v="117"/>
    <x v="2"/>
    <s v="2024-2025"/>
    <x v="0"/>
    <x v="21"/>
    <x v="3"/>
    <x v="3"/>
    <n v="4012"/>
    <x v="0"/>
    <x v="10"/>
    <x v="1"/>
    <x v="1"/>
    <n v="29.95"/>
    <n v="1"/>
  </r>
  <r>
    <x v="530"/>
    <x v="1"/>
    <s v="2022-2023"/>
    <x v="1"/>
    <x v="30"/>
    <x v="4"/>
    <x v="4"/>
    <n v="3131"/>
    <x v="0"/>
    <x v="6"/>
    <x v="6"/>
    <x v="6"/>
    <n v="29.950000000000003"/>
    <n v="1"/>
  </r>
  <r>
    <x v="103"/>
    <x v="1"/>
    <s v="2022-2023"/>
    <x v="0"/>
    <x v="95"/>
    <x v="7"/>
    <x v="7"/>
    <n v="870"/>
    <x v="0"/>
    <x v="19"/>
    <x v="4"/>
    <x v="4"/>
    <n v="29.97"/>
    <n v="1"/>
  </r>
  <r>
    <x v="363"/>
    <x v="2"/>
    <s v="2024-2025"/>
    <x v="1"/>
    <x v="1"/>
    <x v="1"/>
    <x v="1"/>
    <n v="2478"/>
    <x v="0"/>
    <x v="1"/>
    <x v="5"/>
    <x v="5"/>
    <n v="29.97"/>
    <n v="1"/>
  </r>
  <r>
    <x v="531"/>
    <x v="0"/>
    <s v="2023-2024"/>
    <x v="1"/>
    <x v="9"/>
    <x v="4"/>
    <x v="4"/>
    <n v="3076"/>
    <x v="0"/>
    <x v="7"/>
    <x v="4"/>
    <x v="4"/>
    <n v="29.97"/>
    <n v="1"/>
  </r>
  <r>
    <x v="192"/>
    <x v="1"/>
    <s v="2022-2023"/>
    <x v="0"/>
    <x v="82"/>
    <x v="3"/>
    <x v="3"/>
    <n v="4655"/>
    <x v="0"/>
    <x v="17"/>
    <x v="7"/>
    <x v="7"/>
    <n v="29.97"/>
    <n v="1"/>
  </r>
  <r>
    <x v="423"/>
    <x v="1"/>
    <s v="2022-2023"/>
    <x v="0"/>
    <x v="92"/>
    <x v="3"/>
    <x v="3"/>
    <n v="4305"/>
    <x v="0"/>
    <x v="3"/>
    <x v="3"/>
    <x v="3"/>
    <n v="29.97"/>
    <n v="1"/>
  </r>
  <r>
    <x v="532"/>
    <x v="1"/>
    <s v="2022-2023"/>
    <x v="1"/>
    <x v="16"/>
    <x v="0"/>
    <x v="0"/>
    <n v="6030"/>
    <x v="0"/>
    <x v="0"/>
    <x v="7"/>
    <x v="7"/>
    <n v="29.97"/>
    <n v="1"/>
  </r>
  <r>
    <x v="168"/>
    <x v="0"/>
    <s v="2023-2024"/>
    <x v="0"/>
    <x v="92"/>
    <x v="3"/>
    <x v="3"/>
    <n v="4305"/>
    <x v="0"/>
    <x v="3"/>
    <x v="3"/>
    <x v="3"/>
    <n v="29.98"/>
    <n v="1"/>
  </r>
  <r>
    <x v="328"/>
    <x v="2"/>
    <s v="2024-2025"/>
    <x v="1"/>
    <x v="94"/>
    <x v="5"/>
    <x v="5"/>
    <n v="7250"/>
    <x v="0"/>
    <x v="9"/>
    <x v="3"/>
    <x v="3"/>
    <n v="29.98"/>
    <n v="1"/>
  </r>
  <r>
    <x v="50"/>
    <x v="0"/>
    <s v="2023-2024"/>
    <x v="1"/>
    <x v="79"/>
    <x v="6"/>
    <x v="6"/>
    <n v="5290"/>
    <x v="0"/>
    <x v="18"/>
    <x v="3"/>
    <x v="3"/>
    <n v="29.98"/>
    <n v="1"/>
  </r>
  <r>
    <x v="125"/>
    <x v="2"/>
    <s v="2024-2025"/>
    <x v="0"/>
    <x v="77"/>
    <x v="5"/>
    <x v="5"/>
    <n v="7018"/>
    <x v="0"/>
    <x v="9"/>
    <x v="7"/>
    <x v="7"/>
    <n v="29.98"/>
    <n v="1"/>
  </r>
  <r>
    <x v="1"/>
    <x v="0"/>
    <s v="2023-2024"/>
    <x v="1"/>
    <x v="50"/>
    <x v="4"/>
    <x v="4"/>
    <n v="3179"/>
    <x v="0"/>
    <x v="6"/>
    <x v="7"/>
    <x v="7"/>
    <n v="29.98"/>
    <n v="1"/>
  </r>
  <r>
    <x v="533"/>
    <x v="1"/>
    <s v="2022-2023"/>
    <x v="0"/>
    <x v="20"/>
    <x v="4"/>
    <x v="4"/>
    <n v="3429"/>
    <x v="0"/>
    <x v="8"/>
    <x v="0"/>
    <x v="0"/>
    <n v="29.98"/>
    <n v="1"/>
  </r>
  <r>
    <x v="197"/>
    <x v="0"/>
    <s v="2023-2024"/>
    <x v="1"/>
    <x v="42"/>
    <x v="3"/>
    <x v="3"/>
    <n v="4870"/>
    <x v="0"/>
    <x v="12"/>
    <x v="3"/>
    <x v="3"/>
    <n v="29.99"/>
    <n v="1"/>
  </r>
  <r>
    <x v="166"/>
    <x v="0"/>
    <s v="2023-2024"/>
    <x v="0"/>
    <x v="6"/>
    <x v="0"/>
    <x v="0"/>
    <n v="6010"/>
    <x v="0"/>
    <x v="0"/>
    <x v="9"/>
    <x v="9"/>
    <n v="29.99"/>
    <n v="1"/>
  </r>
  <r>
    <x v="206"/>
    <x v="2"/>
    <s v="2024-2025"/>
    <x v="0"/>
    <x v="52"/>
    <x v="3"/>
    <x v="3"/>
    <n v="4053"/>
    <x v="0"/>
    <x v="10"/>
    <x v="0"/>
    <x v="0"/>
    <n v="30.369999999999997"/>
    <n v="1"/>
  </r>
  <r>
    <x v="175"/>
    <x v="1"/>
    <s v="2022-2023"/>
    <x v="0"/>
    <x v="80"/>
    <x v="0"/>
    <x v="0"/>
    <n v="6109"/>
    <x v="0"/>
    <x v="14"/>
    <x v="7"/>
    <x v="7"/>
    <n v="30.63"/>
    <n v="1"/>
  </r>
  <r>
    <x v="167"/>
    <x v="2"/>
    <s v="2024-2025"/>
    <x v="0"/>
    <x v="63"/>
    <x v="1"/>
    <x v="1"/>
    <n v="2015"/>
    <x v="0"/>
    <x v="5"/>
    <x v="5"/>
    <x v="5"/>
    <n v="30.86"/>
    <n v="1"/>
  </r>
  <r>
    <x v="507"/>
    <x v="0"/>
    <s v="2023-2024"/>
    <x v="0"/>
    <x v="1"/>
    <x v="1"/>
    <x v="1"/>
    <n v="2478"/>
    <x v="0"/>
    <x v="1"/>
    <x v="3"/>
    <x v="3"/>
    <n v="30.9"/>
    <n v="1"/>
  </r>
  <r>
    <x v="534"/>
    <x v="0"/>
    <s v="2023-2024"/>
    <x v="1"/>
    <x v="12"/>
    <x v="3"/>
    <x v="3"/>
    <n v="4068"/>
    <x v="0"/>
    <x v="10"/>
    <x v="2"/>
    <x v="2"/>
    <n v="30.92"/>
    <n v="1"/>
  </r>
  <r>
    <x v="535"/>
    <x v="1"/>
    <s v="2022-2023"/>
    <x v="0"/>
    <x v="55"/>
    <x v="3"/>
    <x v="3"/>
    <n v="4703"/>
    <x v="0"/>
    <x v="17"/>
    <x v="2"/>
    <x v="2"/>
    <n v="30.950000000000003"/>
    <n v="1"/>
  </r>
  <r>
    <x v="121"/>
    <x v="0"/>
    <s v="2023-2024"/>
    <x v="0"/>
    <x v="26"/>
    <x v="0"/>
    <x v="0"/>
    <n v="6280"/>
    <x v="0"/>
    <x v="14"/>
    <x v="8"/>
    <x v="8"/>
    <n v="31"/>
    <n v="1"/>
  </r>
  <r>
    <x v="536"/>
    <x v="1"/>
    <s v="2022-2023"/>
    <x v="0"/>
    <x v="87"/>
    <x v="2"/>
    <x v="2"/>
    <n v="2609"/>
    <x v="0"/>
    <x v="2"/>
    <x v="6"/>
    <x v="6"/>
    <n v="31"/>
    <n v="1"/>
  </r>
  <r>
    <x v="518"/>
    <x v="0"/>
    <s v="2023-2024"/>
    <x v="0"/>
    <x v="14"/>
    <x v="1"/>
    <x v="1"/>
    <n v="2790"/>
    <x v="0"/>
    <x v="11"/>
    <x v="3"/>
    <x v="3"/>
    <n v="31"/>
    <n v="1"/>
  </r>
  <r>
    <x v="41"/>
    <x v="1"/>
    <s v="2022-2023"/>
    <x v="0"/>
    <x v="3"/>
    <x v="3"/>
    <x v="3"/>
    <n v="4220"/>
    <x v="0"/>
    <x v="3"/>
    <x v="5"/>
    <x v="5"/>
    <n v="31.119999999999997"/>
    <n v="1"/>
  </r>
  <r>
    <x v="316"/>
    <x v="0"/>
    <s v="2023-2024"/>
    <x v="0"/>
    <x v="84"/>
    <x v="3"/>
    <x v="3"/>
    <n v="4215"/>
    <x v="0"/>
    <x v="3"/>
    <x v="0"/>
    <x v="0"/>
    <n v="31.16"/>
    <n v="1"/>
  </r>
  <r>
    <x v="91"/>
    <x v="0"/>
    <s v="2023-2024"/>
    <x v="0"/>
    <x v="96"/>
    <x v="4"/>
    <x v="4"/>
    <n v="3690"/>
    <x v="0"/>
    <x v="16"/>
    <x v="3"/>
    <x v="3"/>
    <n v="31.490000000000002"/>
    <n v="1"/>
  </r>
  <r>
    <x v="178"/>
    <x v="0"/>
    <s v="2023-2024"/>
    <x v="0"/>
    <x v="12"/>
    <x v="3"/>
    <x v="3"/>
    <n v="4068"/>
    <x v="0"/>
    <x v="10"/>
    <x v="3"/>
    <x v="3"/>
    <n v="31.5"/>
    <n v="1"/>
  </r>
  <r>
    <x v="346"/>
    <x v="0"/>
    <s v="2023-2024"/>
    <x v="0"/>
    <x v="48"/>
    <x v="3"/>
    <x v="3"/>
    <n v="4566"/>
    <x v="0"/>
    <x v="15"/>
    <x v="3"/>
    <x v="3"/>
    <n v="31.5"/>
    <n v="1"/>
  </r>
  <r>
    <x v="459"/>
    <x v="0"/>
    <s v="2023-2024"/>
    <x v="0"/>
    <x v="21"/>
    <x v="3"/>
    <x v="3"/>
    <n v="4012"/>
    <x v="0"/>
    <x v="10"/>
    <x v="3"/>
    <x v="3"/>
    <n v="31.5"/>
    <n v="1"/>
  </r>
  <r>
    <x v="537"/>
    <x v="1"/>
    <s v="2022-2023"/>
    <x v="1"/>
    <x v="36"/>
    <x v="4"/>
    <x v="4"/>
    <n v="3148"/>
    <x v="0"/>
    <x v="6"/>
    <x v="5"/>
    <x v="5"/>
    <n v="31.68"/>
    <n v="1"/>
  </r>
  <r>
    <x v="538"/>
    <x v="2"/>
    <s v="2024-2025"/>
    <x v="0"/>
    <x v="31"/>
    <x v="1"/>
    <x v="1"/>
    <n v="2116"/>
    <x v="0"/>
    <x v="4"/>
    <x v="6"/>
    <x v="6"/>
    <n v="31.68"/>
    <n v="1"/>
  </r>
  <r>
    <x v="307"/>
    <x v="0"/>
    <s v="2023-2024"/>
    <x v="1"/>
    <x v="47"/>
    <x v="1"/>
    <x v="1"/>
    <n v="2101"/>
    <x v="0"/>
    <x v="4"/>
    <x v="8"/>
    <x v="8"/>
    <n v="31.84"/>
    <n v="1"/>
  </r>
  <r>
    <x v="192"/>
    <x v="1"/>
    <s v="2022-2023"/>
    <x v="0"/>
    <x v="53"/>
    <x v="3"/>
    <x v="3"/>
    <n v="4119"/>
    <x v="0"/>
    <x v="10"/>
    <x v="3"/>
    <x v="3"/>
    <n v="31.880000000000003"/>
    <n v="1"/>
  </r>
  <r>
    <x v="405"/>
    <x v="2"/>
    <s v="2024-2025"/>
    <x v="1"/>
    <x v="90"/>
    <x v="3"/>
    <x v="3"/>
    <n v="4700"/>
    <x v="0"/>
    <x v="17"/>
    <x v="5"/>
    <x v="5"/>
    <n v="31.91"/>
    <n v="1"/>
  </r>
  <r>
    <x v="330"/>
    <x v="0"/>
    <s v="2023-2024"/>
    <x v="0"/>
    <x v="69"/>
    <x v="4"/>
    <x v="4"/>
    <n v="3199"/>
    <x v="0"/>
    <x v="6"/>
    <x v="5"/>
    <x v="5"/>
    <n v="31.92"/>
    <n v="1"/>
  </r>
  <r>
    <x v="158"/>
    <x v="0"/>
    <s v="2023-2024"/>
    <x v="1"/>
    <x v="53"/>
    <x v="3"/>
    <x v="3"/>
    <n v="4119"/>
    <x v="0"/>
    <x v="10"/>
    <x v="1"/>
    <x v="1"/>
    <n v="31.92"/>
    <n v="1"/>
  </r>
  <r>
    <x v="455"/>
    <x v="0"/>
    <s v="2023-2024"/>
    <x v="1"/>
    <x v="23"/>
    <x v="1"/>
    <x v="1"/>
    <n v="2650"/>
    <x v="0"/>
    <x v="11"/>
    <x v="7"/>
    <x v="7"/>
    <n v="31.92"/>
    <n v="1"/>
  </r>
  <r>
    <x v="199"/>
    <x v="0"/>
    <s v="2023-2024"/>
    <x v="0"/>
    <x v="27"/>
    <x v="4"/>
    <x v="4"/>
    <n v="3066"/>
    <x v="0"/>
    <x v="7"/>
    <x v="5"/>
    <x v="5"/>
    <n v="31.93"/>
    <n v="1"/>
  </r>
  <r>
    <x v="539"/>
    <x v="2"/>
    <s v="2024-2025"/>
    <x v="0"/>
    <x v="9"/>
    <x v="4"/>
    <x v="4"/>
    <n v="3076"/>
    <x v="0"/>
    <x v="7"/>
    <x v="5"/>
    <x v="5"/>
    <n v="31.93"/>
    <n v="1"/>
  </r>
  <r>
    <x v="392"/>
    <x v="2"/>
    <s v="2024-2025"/>
    <x v="0"/>
    <x v="34"/>
    <x v="4"/>
    <x v="4"/>
    <n v="3018"/>
    <x v="0"/>
    <x v="7"/>
    <x v="0"/>
    <x v="0"/>
    <n v="31.96"/>
    <n v="1"/>
  </r>
  <r>
    <x v="376"/>
    <x v="1"/>
    <s v="2022-2023"/>
    <x v="1"/>
    <x v="9"/>
    <x v="4"/>
    <x v="4"/>
    <n v="3076"/>
    <x v="0"/>
    <x v="7"/>
    <x v="1"/>
    <x v="1"/>
    <n v="31.96"/>
    <n v="1"/>
  </r>
  <r>
    <x v="540"/>
    <x v="2"/>
    <s v="2024-2025"/>
    <x v="0"/>
    <x v="81"/>
    <x v="3"/>
    <x v="3"/>
    <n v="4680"/>
    <x v="0"/>
    <x v="17"/>
    <x v="5"/>
    <x v="5"/>
    <n v="31.96"/>
    <n v="1"/>
  </r>
  <r>
    <x v="541"/>
    <x v="0"/>
    <s v="2023-2024"/>
    <x v="0"/>
    <x v="45"/>
    <x v="3"/>
    <x v="3"/>
    <n v="4570"/>
    <x v="0"/>
    <x v="15"/>
    <x v="6"/>
    <x v="6"/>
    <n v="31.96"/>
    <n v="1"/>
  </r>
  <r>
    <x v="289"/>
    <x v="1"/>
    <s v="2022-2023"/>
    <x v="0"/>
    <x v="35"/>
    <x v="3"/>
    <x v="3"/>
    <n v="4558"/>
    <x v="0"/>
    <x v="15"/>
    <x v="3"/>
    <x v="3"/>
    <n v="31.96"/>
    <n v="1"/>
  </r>
  <r>
    <x v="445"/>
    <x v="0"/>
    <s v="2023-2024"/>
    <x v="1"/>
    <x v="19"/>
    <x v="1"/>
    <x v="1"/>
    <n v="2800"/>
    <x v="0"/>
    <x v="11"/>
    <x v="0"/>
    <x v="0"/>
    <n v="31.96"/>
    <n v="1"/>
  </r>
  <r>
    <x v="542"/>
    <x v="2"/>
    <s v="2024-2025"/>
    <x v="0"/>
    <x v="90"/>
    <x v="3"/>
    <x v="3"/>
    <n v="4700"/>
    <x v="0"/>
    <x v="17"/>
    <x v="0"/>
    <x v="0"/>
    <n v="31.96"/>
    <n v="1"/>
  </r>
  <r>
    <x v="543"/>
    <x v="0"/>
    <s v="2023-2024"/>
    <x v="0"/>
    <x v="87"/>
    <x v="2"/>
    <x v="2"/>
    <n v="2609"/>
    <x v="0"/>
    <x v="2"/>
    <x v="0"/>
    <x v="0"/>
    <n v="31.97"/>
    <n v="1"/>
  </r>
  <r>
    <x v="406"/>
    <x v="2"/>
    <s v="2024-2025"/>
    <x v="1"/>
    <x v="48"/>
    <x v="3"/>
    <x v="3"/>
    <n v="4566"/>
    <x v="0"/>
    <x v="15"/>
    <x v="6"/>
    <x v="6"/>
    <n v="31.97"/>
    <n v="1"/>
  </r>
  <r>
    <x v="59"/>
    <x v="0"/>
    <s v="2023-2024"/>
    <x v="1"/>
    <x v="16"/>
    <x v="0"/>
    <x v="0"/>
    <n v="6030"/>
    <x v="0"/>
    <x v="0"/>
    <x v="4"/>
    <x v="4"/>
    <n v="32.46"/>
    <n v="1"/>
  </r>
  <r>
    <x v="358"/>
    <x v="1"/>
    <s v="2022-2023"/>
    <x v="0"/>
    <x v="85"/>
    <x v="0"/>
    <x v="0"/>
    <n v="6530"/>
    <x v="0"/>
    <x v="20"/>
    <x v="2"/>
    <x v="2"/>
    <n v="32.56"/>
    <n v="1"/>
  </r>
  <r>
    <x v="444"/>
    <x v="0"/>
    <s v="2023-2024"/>
    <x v="1"/>
    <x v="76"/>
    <x v="1"/>
    <x v="1"/>
    <n v="2031"/>
    <x v="0"/>
    <x v="5"/>
    <x v="5"/>
    <x v="5"/>
    <n v="32.67"/>
    <n v="1"/>
  </r>
  <r>
    <x v="391"/>
    <x v="2"/>
    <s v="2024-2025"/>
    <x v="0"/>
    <x v="19"/>
    <x v="1"/>
    <x v="1"/>
    <n v="2800"/>
    <x v="0"/>
    <x v="11"/>
    <x v="7"/>
    <x v="7"/>
    <n v="32.74"/>
    <n v="1"/>
  </r>
  <r>
    <x v="20"/>
    <x v="0"/>
    <s v="2023-2024"/>
    <x v="0"/>
    <x v="55"/>
    <x v="3"/>
    <x v="3"/>
    <n v="4703"/>
    <x v="0"/>
    <x v="17"/>
    <x v="3"/>
    <x v="3"/>
    <n v="32.799999999999997"/>
    <n v="1"/>
  </r>
  <r>
    <x v="31"/>
    <x v="1"/>
    <s v="2022-2023"/>
    <x v="0"/>
    <x v="25"/>
    <x v="4"/>
    <x v="4"/>
    <n v="3550"/>
    <x v="0"/>
    <x v="8"/>
    <x v="9"/>
    <x v="9"/>
    <n v="32.85"/>
    <n v="1"/>
  </r>
  <r>
    <x v="544"/>
    <x v="0"/>
    <s v="2023-2024"/>
    <x v="0"/>
    <x v="64"/>
    <x v="1"/>
    <x v="1"/>
    <n v="2350"/>
    <x v="0"/>
    <x v="1"/>
    <x v="2"/>
    <x v="2"/>
    <n v="32.89"/>
    <n v="1"/>
  </r>
  <r>
    <x v="417"/>
    <x v="2"/>
    <s v="2024-2025"/>
    <x v="0"/>
    <x v="70"/>
    <x v="4"/>
    <x v="4"/>
    <n v="3400"/>
    <x v="0"/>
    <x v="8"/>
    <x v="5"/>
    <x v="5"/>
    <n v="32.89"/>
    <n v="1"/>
  </r>
  <r>
    <x v="545"/>
    <x v="2"/>
    <s v="2024-2025"/>
    <x v="1"/>
    <x v="49"/>
    <x v="4"/>
    <x v="4"/>
    <n v="3134"/>
    <x v="0"/>
    <x v="6"/>
    <x v="7"/>
    <x v="7"/>
    <n v="32.94"/>
    <n v="1"/>
  </r>
  <r>
    <x v="514"/>
    <x v="1"/>
    <s v="2022-2023"/>
    <x v="0"/>
    <x v="93"/>
    <x v="4"/>
    <x v="4"/>
    <n v="3915"/>
    <x v="0"/>
    <x v="16"/>
    <x v="7"/>
    <x v="7"/>
    <n v="32.950000000000003"/>
    <n v="1"/>
  </r>
  <r>
    <x v="546"/>
    <x v="2"/>
    <s v="2024-2025"/>
    <x v="0"/>
    <x v="54"/>
    <x v="4"/>
    <x v="4"/>
    <n v="3030"/>
    <x v="0"/>
    <x v="7"/>
    <x v="9"/>
    <x v="9"/>
    <n v="32.99"/>
    <n v="1"/>
  </r>
  <r>
    <x v="380"/>
    <x v="0"/>
    <s v="2023-2024"/>
    <x v="0"/>
    <x v="84"/>
    <x v="3"/>
    <x v="3"/>
    <n v="4215"/>
    <x v="0"/>
    <x v="3"/>
    <x v="0"/>
    <x v="0"/>
    <n v="33"/>
    <n v="1"/>
  </r>
  <r>
    <x v="73"/>
    <x v="1"/>
    <s v="2022-2023"/>
    <x v="0"/>
    <x v="34"/>
    <x v="4"/>
    <x v="4"/>
    <n v="3018"/>
    <x v="0"/>
    <x v="7"/>
    <x v="1"/>
    <x v="1"/>
    <n v="33"/>
    <n v="1"/>
  </r>
  <r>
    <x v="178"/>
    <x v="0"/>
    <s v="2023-2024"/>
    <x v="0"/>
    <x v="79"/>
    <x v="6"/>
    <x v="6"/>
    <n v="5290"/>
    <x v="0"/>
    <x v="18"/>
    <x v="3"/>
    <x v="3"/>
    <n v="33"/>
    <n v="1"/>
  </r>
  <r>
    <x v="547"/>
    <x v="0"/>
    <s v="2023-2024"/>
    <x v="0"/>
    <x v="54"/>
    <x v="4"/>
    <x v="4"/>
    <n v="3030"/>
    <x v="0"/>
    <x v="7"/>
    <x v="7"/>
    <x v="7"/>
    <n v="33.380000000000003"/>
    <n v="1"/>
  </r>
  <r>
    <x v="119"/>
    <x v="0"/>
    <s v="2023-2024"/>
    <x v="0"/>
    <x v="59"/>
    <x v="3"/>
    <x v="3"/>
    <n v="4509"/>
    <x v="0"/>
    <x v="3"/>
    <x v="7"/>
    <x v="7"/>
    <n v="33.39"/>
    <n v="1"/>
  </r>
  <r>
    <x v="548"/>
    <x v="1"/>
    <s v="2022-2023"/>
    <x v="0"/>
    <x v="68"/>
    <x v="7"/>
    <x v="7"/>
    <n v="800"/>
    <x v="0"/>
    <x v="19"/>
    <x v="6"/>
    <x v="6"/>
    <n v="33.409999999999997"/>
    <n v="1"/>
  </r>
  <r>
    <x v="56"/>
    <x v="2"/>
    <s v="2024-2025"/>
    <x v="0"/>
    <x v="11"/>
    <x v="5"/>
    <x v="5"/>
    <n v="7010"/>
    <x v="0"/>
    <x v="9"/>
    <x v="7"/>
    <x v="7"/>
    <n v="33.43"/>
    <n v="1"/>
  </r>
  <r>
    <x v="549"/>
    <x v="1"/>
    <s v="2022-2023"/>
    <x v="1"/>
    <x v="69"/>
    <x v="4"/>
    <x v="4"/>
    <n v="3199"/>
    <x v="0"/>
    <x v="6"/>
    <x v="3"/>
    <x v="3"/>
    <n v="33.75"/>
    <n v="1"/>
  </r>
  <r>
    <x v="135"/>
    <x v="0"/>
    <s v="2023-2024"/>
    <x v="0"/>
    <x v="85"/>
    <x v="0"/>
    <x v="0"/>
    <n v="6530"/>
    <x v="0"/>
    <x v="20"/>
    <x v="5"/>
    <x v="5"/>
    <n v="33.89"/>
    <n v="1"/>
  </r>
  <r>
    <x v="501"/>
    <x v="1"/>
    <s v="2022-2023"/>
    <x v="0"/>
    <x v="22"/>
    <x v="1"/>
    <x v="1"/>
    <n v="2539"/>
    <x v="0"/>
    <x v="2"/>
    <x v="1"/>
    <x v="1"/>
    <n v="33.93"/>
    <n v="1"/>
  </r>
  <r>
    <x v="550"/>
    <x v="0"/>
    <s v="2023-2024"/>
    <x v="0"/>
    <x v="7"/>
    <x v="4"/>
    <x v="4"/>
    <n v="3175"/>
    <x v="0"/>
    <x v="6"/>
    <x v="5"/>
    <x v="5"/>
    <n v="33.94"/>
    <n v="1"/>
  </r>
  <r>
    <x v="551"/>
    <x v="0"/>
    <s v="2023-2024"/>
    <x v="0"/>
    <x v="43"/>
    <x v="1"/>
    <x v="1"/>
    <n v="2560"/>
    <x v="0"/>
    <x v="2"/>
    <x v="3"/>
    <x v="3"/>
    <n v="33.97"/>
    <n v="1"/>
  </r>
  <r>
    <x v="469"/>
    <x v="1"/>
    <s v="2022-2023"/>
    <x v="0"/>
    <x v="43"/>
    <x v="1"/>
    <x v="1"/>
    <n v="2560"/>
    <x v="0"/>
    <x v="2"/>
    <x v="0"/>
    <x v="0"/>
    <n v="33.979999999999997"/>
    <n v="1"/>
  </r>
  <r>
    <x v="384"/>
    <x v="1"/>
    <s v="2022-2023"/>
    <x v="0"/>
    <x v="44"/>
    <x v="4"/>
    <x v="4"/>
    <n v="3977"/>
    <x v="0"/>
    <x v="16"/>
    <x v="4"/>
    <x v="4"/>
    <n v="33.979999999999997"/>
    <n v="1"/>
  </r>
  <r>
    <x v="130"/>
    <x v="1"/>
    <s v="2022-2023"/>
    <x v="0"/>
    <x v="13"/>
    <x v="1"/>
    <x v="1"/>
    <n v="2480"/>
    <x v="0"/>
    <x v="1"/>
    <x v="3"/>
    <x v="3"/>
    <n v="34.120000000000005"/>
    <n v="1"/>
  </r>
  <r>
    <x v="552"/>
    <x v="2"/>
    <s v="2024-2025"/>
    <x v="0"/>
    <x v="89"/>
    <x v="4"/>
    <x v="4"/>
    <n v="3136"/>
    <x v="0"/>
    <x v="6"/>
    <x v="2"/>
    <x v="2"/>
    <n v="34.47"/>
    <n v="1"/>
  </r>
  <r>
    <x v="337"/>
    <x v="0"/>
    <s v="2023-2024"/>
    <x v="0"/>
    <x v="89"/>
    <x v="4"/>
    <x v="4"/>
    <n v="3136"/>
    <x v="0"/>
    <x v="6"/>
    <x v="3"/>
    <x v="3"/>
    <n v="34.5"/>
    <n v="1"/>
  </r>
  <r>
    <x v="553"/>
    <x v="2"/>
    <s v="2024-2025"/>
    <x v="0"/>
    <x v="64"/>
    <x v="1"/>
    <x v="1"/>
    <n v="2350"/>
    <x v="0"/>
    <x v="1"/>
    <x v="6"/>
    <x v="6"/>
    <n v="34.57"/>
    <n v="1"/>
  </r>
  <r>
    <x v="236"/>
    <x v="0"/>
    <s v="2023-2024"/>
    <x v="1"/>
    <x v="83"/>
    <x v="0"/>
    <x v="0"/>
    <n v="6052"/>
    <x v="0"/>
    <x v="0"/>
    <x v="0"/>
    <x v="0"/>
    <n v="34.74"/>
    <n v="1"/>
  </r>
  <r>
    <x v="89"/>
    <x v="0"/>
    <s v="2023-2024"/>
    <x v="1"/>
    <x v="67"/>
    <x v="3"/>
    <x v="3"/>
    <n v="4551"/>
    <x v="0"/>
    <x v="15"/>
    <x v="8"/>
    <x v="8"/>
    <n v="34.86"/>
    <n v="1"/>
  </r>
  <r>
    <x v="213"/>
    <x v="1"/>
    <s v="2022-2023"/>
    <x v="0"/>
    <x v="75"/>
    <x v="0"/>
    <x v="0"/>
    <n v="6450"/>
    <x v="0"/>
    <x v="20"/>
    <x v="5"/>
    <x v="5"/>
    <n v="34.910000000000004"/>
    <n v="1"/>
  </r>
  <r>
    <x v="554"/>
    <x v="0"/>
    <s v="2023-2024"/>
    <x v="0"/>
    <x v="96"/>
    <x v="4"/>
    <x v="4"/>
    <n v="3690"/>
    <x v="0"/>
    <x v="16"/>
    <x v="5"/>
    <x v="5"/>
    <n v="34.92"/>
    <n v="1"/>
  </r>
  <r>
    <x v="528"/>
    <x v="1"/>
    <s v="2022-2023"/>
    <x v="0"/>
    <x v="39"/>
    <x v="0"/>
    <x v="0"/>
    <n v="6330"/>
    <x v="0"/>
    <x v="14"/>
    <x v="7"/>
    <x v="7"/>
    <n v="34.93"/>
    <n v="1"/>
  </r>
  <r>
    <x v="289"/>
    <x v="1"/>
    <s v="2022-2023"/>
    <x v="0"/>
    <x v="39"/>
    <x v="0"/>
    <x v="0"/>
    <n v="6330"/>
    <x v="0"/>
    <x v="14"/>
    <x v="1"/>
    <x v="1"/>
    <n v="34.93"/>
    <n v="1"/>
  </r>
  <r>
    <x v="555"/>
    <x v="2"/>
    <s v="2024-2025"/>
    <x v="0"/>
    <x v="66"/>
    <x v="3"/>
    <x v="3"/>
    <n v="4883"/>
    <x v="0"/>
    <x v="12"/>
    <x v="1"/>
    <x v="1"/>
    <n v="34.93"/>
    <n v="1"/>
  </r>
  <r>
    <x v="175"/>
    <x v="1"/>
    <s v="2022-2023"/>
    <x v="1"/>
    <x v="1"/>
    <x v="1"/>
    <x v="1"/>
    <n v="2478"/>
    <x v="0"/>
    <x v="1"/>
    <x v="4"/>
    <x v="4"/>
    <n v="34.93"/>
    <n v="1"/>
  </r>
  <r>
    <x v="450"/>
    <x v="1"/>
    <s v="2022-2023"/>
    <x v="0"/>
    <x v="54"/>
    <x v="4"/>
    <x v="4"/>
    <n v="3030"/>
    <x v="0"/>
    <x v="7"/>
    <x v="3"/>
    <x v="3"/>
    <n v="34.950000000000003"/>
    <n v="1"/>
  </r>
  <r>
    <x v="535"/>
    <x v="1"/>
    <s v="2022-2023"/>
    <x v="0"/>
    <x v="81"/>
    <x v="3"/>
    <x v="3"/>
    <n v="4680"/>
    <x v="0"/>
    <x v="17"/>
    <x v="3"/>
    <x v="3"/>
    <n v="34.96"/>
    <n v="1"/>
  </r>
  <r>
    <x v="556"/>
    <x v="0"/>
    <s v="2023-2024"/>
    <x v="1"/>
    <x v="83"/>
    <x v="0"/>
    <x v="0"/>
    <n v="6052"/>
    <x v="0"/>
    <x v="0"/>
    <x v="7"/>
    <x v="7"/>
    <n v="34.97"/>
    <n v="1"/>
  </r>
  <r>
    <x v="522"/>
    <x v="0"/>
    <s v="2023-2024"/>
    <x v="0"/>
    <x v="67"/>
    <x v="3"/>
    <x v="3"/>
    <n v="4551"/>
    <x v="0"/>
    <x v="15"/>
    <x v="1"/>
    <x v="1"/>
    <n v="34.989999999999995"/>
    <n v="1"/>
  </r>
  <r>
    <x v="307"/>
    <x v="0"/>
    <s v="2023-2024"/>
    <x v="0"/>
    <x v="95"/>
    <x v="7"/>
    <x v="7"/>
    <n v="870"/>
    <x v="0"/>
    <x v="19"/>
    <x v="7"/>
    <x v="7"/>
    <n v="35"/>
    <n v="1"/>
  </r>
  <r>
    <x v="483"/>
    <x v="0"/>
    <s v="2023-2024"/>
    <x v="0"/>
    <x v="69"/>
    <x v="4"/>
    <x v="4"/>
    <n v="3199"/>
    <x v="0"/>
    <x v="6"/>
    <x v="2"/>
    <x v="2"/>
    <n v="35.11"/>
    <n v="1"/>
  </r>
  <r>
    <x v="371"/>
    <x v="2"/>
    <s v="2024-2025"/>
    <x v="0"/>
    <x v="6"/>
    <x v="0"/>
    <x v="0"/>
    <n v="6010"/>
    <x v="0"/>
    <x v="0"/>
    <x v="4"/>
    <x v="4"/>
    <n v="35.28"/>
    <n v="1"/>
  </r>
  <r>
    <x v="333"/>
    <x v="1"/>
    <s v="2022-2023"/>
    <x v="0"/>
    <x v="88"/>
    <x v="6"/>
    <x v="6"/>
    <n v="5011"/>
    <x v="0"/>
    <x v="13"/>
    <x v="3"/>
    <x v="3"/>
    <n v="35.480000000000004"/>
    <n v="1"/>
  </r>
  <r>
    <x v="303"/>
    <x v="1"/>
    <s v="2022-2023"/>
    <x v="0"/>
    <x v="3"/>
    <x v="3"/>
    <x v="3"/>
    <n v="4220"/>
    <x v="0"/>
    <x v="3"/>
    <x v="6"/>
    <x v="6"/>
    <n v="35.619999999999997"/>
    <n v="1"/>
  </r>
  <r>
    <x v="57"/>
    <x v="0"/>
    <s v="2023-2024"/>
    <x v="0"/>
    <x v="28"/>
    <x v="1"/>
    <x v="1"/>
    <n v="2830"/>
    <x v="0"/>
    <x v="11"/>
    <x v="9"/>
    <x v="9"/>
    <n v="35.72"/>
    <n v="1"/>
  </r>
  <r>
    <x v="557"/>
    <x v="0"/>
    <s v="2023-2024"/>
    <x v="0"/>
    <x v="5"/>
    <x v="1"/>
    <x v="1"/>
    <n v="2067"/>
    <x v="0"/>
    <x v="5"/>
    <x v="8"/>
    <x v="8"/>
    <n v="35.82"/>
    <n v="1"/>
  </r>
  <r>
    <x v="558"/>
    <x v="0"/>
    <s v="2023-2024"/>
    <x v="0"/>
    <x v="96"/>
    <x v="4"/>
    <x v="4"/>
    <n v="3690"/>
    <x v="0"/>
    <x v="16"/>
    <x v="0"/>
    <x v="0"/>
    <n v="35.840000000000003"/>
    <n v="1"/>
  </r>
  <r>
    <x v="559"/>
    <x v="0"/>
    <s v="2023-2024"/>
    <x v="1"/>
    <x v="62"/>
    <x v="0"/>
    <x v="0"/>
    <n v="6112"/>
    <x v="0"/>
    <x v="14"/>
    <x v="6"/>
    <x v="6"/>
    <n v="35.880000000000003"/>
    <n v="1"/>
  </r>
  <r>
    <x v="77"/>
    <x v="1"/>
    <s v="2022-2023"/>
    <x v="0"/>
    <x v="29"/>
    <x v="4"/>
    <x v="4"/>
    <n v="3500"/>
    <x v="0"/>
    <x v="8"/>
    <x v="2"/>
    <x v="2"/>
    <n v="35.880000000000003"/>
    <n v="1"/>
  </r>
  <r>
    <x v="365"/>
    <x v="0"/>
    <s v="2023-2024"/>
    <x v="1"/>
    <x v="48"/>
    <x v="3"/>
    <x v="3"/>
    <n v="4566"/>
    <x v="0"/>
    <x v="15"/>
    <x v="6"/>
    <x v="6"/>
    <n v="35.880000000000003"/>
    <n v="1"/>
  </r>
  <r>
    <x v="28"/>
    <x v="2"/>
    <s v="2024-2025"/>
    <x v="1"/>
    <x v="76"/>
    <x v="1"/>
    <x v="1"/>
    <n v="2031"/>
    <x v="0"/>
    <x v="5"/>
    <x v="6"/>
    <x v="6"/>
    <n v="35.880000000000003"/>
    <n v="1"/>
  </r>
  <r>
    <x v="14"/>
    <x v="0"/>
    <s v="2023-2024"/>
    <x v="0"/>
    <x v="63"/>
    <x v="1"/>
    <x v="1"/>
    <n v="2015"/>
    <x v="0"/>
    <x v="5"/>
    <x v="5"/>
    <x v="5"/>
    <n v="35.909999999999997"/>
    <n v="1"/>
  </r>
  <r>
    <x v="13"/>
    <x v="0"/>
    <s v="2023-2024"/>
    <x v="0"/>
    <x v="27"/>
    <x v="4"/>
    <x v="4"/>
    <n v="3066"/>
    <x v="0"/>
    <x v="7"/>
    <x v="7"/>
    <x v="7"/>
    <n v="35.909999999999997"/>
    <n v="1"/>
  </r>
  <r>
    <x v="560"/>
    <x v="0"/>
    <s v="2023-2024"/>
    <x v="0"/>
    <x v="45"/>
    <x v="3"/>
    <x v="3"/>
    <n v="4570"/>
    <x v="0"/>
    <x v="15"/>
    <x v="5"/>
    <x v="5"/>
    <n v="35.909999999999997"/>
    <n v="1"/>
  </r>
  <r>
    <x v="326"/>
    <x v="0"/>
    <s v="2023-2024"/>
    <x v="0"/>
    <x v="93"/>
    <x v="4"/>
    <x v="4"/>
    <n v="3915"/>
    <x v="0"/>
    <x v="16"/>
    <x v="4"/>
    <x v="4"/>
    <n v="35.909999999999997"/>
    <n v="1"/>
  </r>
  <r>
    <x v="210"/>
    <x v="0"/>
    <s v="2023-2024"/>
    <x v="0"/>
    <x v="78"/>
    <x v="1"/>
    <x v="1"/>
    <n v="2141"/>
    <x v="0"/>
    <x v="4"/>
    <x v="6"/>
    <x v="6"/>
    <n v="35.909999999999997"/>
    <n v="1"/>
  </r>
  <r>
    <x v="292"/>
    <x v="0"/>
    <s v="2023-2024"/>
    <x v="0"/>
    <x v="87"/>
    <x v="2"/>
    <x v="2"/>
    <n v="2609"/>
    <x v="0"/>
    <x v="2"/>
    <x v="5"/>
    <x v="5"/>
    <n v="35.910000000000004"/>
    <n v="1"/>
  </r>
  <r>
    <x v="335"/>
    <x v="1"/>
    <s v="2022-2023"/>
    <x v="0"/>
    <x v="73"/>
    <x v="6"/>
    <x v="6"/>
    <n v="5607"/>
    <x v="0"/>
    <x v="18"/>
    <x v="4"/>
    <x v="4"/>
    <n v="35.92"/>
    <n v="1"/>
  </r>
  <r>
    <x v="435"/>
    <x v="0"/>
    <s v="2023-2024"/>
    <x v="0"/>
    <x v="3"/>
    <x v="3"/>
    <x v="3"/>
    <n v="4220"/>
    <x v="0"/>
    <x v="3"/>
    <x v="2"/>
    <x v="2"/>
    <n v="35.94"/>
    <n v="1"/>
  </r>
  <r>
    <x v="561"/>
    <x v="0"/>
    <s v="2023-2024"/>
    <x v="1"/>
    <x v="81"/>
    <x v="3"/>
    <x v="3"/>
    <n v="4680"/>
    <x v="0"/>
    <x v="17"/>
    <x v="0"/>
    <x v="0"/>
    <n v="35.94"/>
    <n v="1"/>
  </r>
  <r>
    <x v="412"/>
    <x v="0"/>
    <s v="2023-2024"/>
    <x v="1"/>
    <x v="17"/>
    <x v="3"/>
    <x v="3"/>
    <n v="4825"/>
    <x v="0"/>
    <x v="12"/>
    <x v="0"/>
    <x v="0"/>
    <n v="35.94"/>
    <n v="1"/>
  </r>
  <r>
    <x v="490"/>
    <x v="0"/>
    <s v="2023-2024"/>
    <x v="0"/>
    <x v="24"/>
    <x v="1"/>
    <x v="1"/>
    <n v="2120"/>
    <x v="0"/>
    <x v="4"/>
    <x v="0"/>
    <x v="0"/>
    <n v="35.94"/>
    <n v="1"/>
  </r>
  <r>
    <x v="344"/>
    <x v="1"/>
    <s v="2022-2023"/>
    <x v="0"/>
    <x v="2"/>
    <x v="2"/>
    <x v="2"/>
    <n v="2617"/>
    <x v="0"/>
    <x v="2"/>
    <x v="4"/>
    <x v="4"/>
    <n v="35.96"/>
    <n v="1"/>
  </r>
  <r>
    <x v="562"/>
    <x v="1"/>
    <s v="2022-2023"/>
    <x v="1"/>
    <x v="0"/>
    <x v="0"/>
    <x v="0"/>
    <n v="6021"/>
    <x v="0"/>
    <x v="0"/>
    <x v="3"/>
    <x v="3"/>
    <n v="35.97"/>
    <n v="1"/>
  </r>
  <r>
    <x v="312"/>
    <x v="1"/>
    <s v="2022-2023"/>
    <x v="0"/>
    <x v="57"/>
    <x v="6"/>
    <x v="6"/>
    <n v="5082"/>
    <x v="0"/>
    <x v="13"/>
    <x v="5"/>
    <x v="5"/>
    <n v="35.980000000000004"/>
    <n v="1"/>
  </r>
  <r>
    <x v="493"/>
    <x v="1"/>
    <s v="2022-2023"/>
    <x v="0"/>
    <x v="65"/>
    <x v="1"/>
    <x v="1"/>
    <n v="2131"/>
    <x v="0"/>
    <x v="4"/>
    <x v="3"/>
    <x v="3"/>
    <n v="36"/>
    <n v="1"/>
  </r>
  <r>
    <x v="17"/>
    <x v="0"/>
    <s v="2023-2024"/>
    <x v="0"/>
    <x v="17"/>
    <x v="3"/>
    <x v="3"/>
    <n v="4825"/>
    <x v="0"/>
    <x v="12"/>
    <x v="3"/>
    <x v="3"/>
    <n v="36"/>
    <n v="1"/>
  </r>
  <r>
    <x v="417"/>
    <x v="2"/>
    <s v="2024-2025"/>
    <x v="0"/>
    <x v="51"/>
    <x v="4"/>
    <x v="4"/>
    <n v="3630"/>
    <x v="0"/>
    <x v="16"/>
    <x v="9"/>
    <x v="9"/>
    <n v="36"/>
    <n v="1"/>
  </r>
  <r>
    <x v="457"/>
    <x v="1"/>
    <s v="2022-2023"/>
    <x v="0"/>
    <x v="88"/>
    <x v="6"/>
    <x v="6"/>
    <n v="5011"/>
    <x v="0"/>
    <x v="13"/>
    <x v="3"/>
    <x v="3"/>
    <n v="36"/>
    <n v="1"/>
  </r>
  <r>
    <x v="87"/>
    <x v="0"/>
    <s v="2023-2024"/>
    <x v="0"/>
    <x v="68"/>
    <x v="7"/>
    <x v="7"/>
    <n v="800"/>
    <x v="0"/>
    <x v="19"/>
    <x v="1"/>
    <x v="1"/>
    <n v="36.08"/>
    <n v="1"/>
  </r>
  <r>
    <x v="26"/>
    <x v="1"/>
    <s v="2022-2023"/>
    <x v="0"/>
    <x v="57"/>
    <x v="6"/>
    <x v="6"/>
    <n v="5082"/>
    <x v="0"/>
    <x v="13"/>
    <x v="7"/>
    <x v="7"/>
    <n v="36.489999999999995"/>
    <n v="1"/>
  </r>
  <r>
    <x v="563"/>
    <x v="0"/>
    <s v="2023-2024"/>
    <x v="0"/>
    <x v="82"/>
    <x v="3"/>
    <x v="3"/>
    <n v="4655"/>
    <x v="0"/>
    <x v="17"/>
    <x v="3"/>
    <x v="3"/>
    <n v="36.5"/>
    <n v="1"/>
  </r>
  <r>
    <x v="564"/>
    <x v="0"/>
    <s v="2023-2024"/>
    <x v="0"/>
    <x v="94"/>
    <x v="5"/>
    <x v="5"/>
    <n v="7250"/>
    <x v="0"/>
    <x v="9"/>
    <x v="3"/>
    <x v="3"/>
    <n v="36.5"/>
    <n v="1"/>
  </r>
  <r>
    <x v="417"/>
    <x v="2"/>
    <s v="2024-2025"/>
    <x v="1"/>
    <x v="9"/>
    <x v="4"/>
    <x v="4"/>
    <n v="3076"/>
    <x v="0"/>
    <x v="7"/>
    <x v="4"/>
    <x v="4"/>
    <n v="36.54"/>
    <n v="1"/>
  </r>
  <r>
    <x v="112"/>
    <x v="0"/>
    <s v="2023-2024"/>
    <x v="0"/>
    <x v="63"/>
    <x v="1"/>
    <x v="1"/>
    <n v="2015"/>
    <x v="0"/>
    <x v="5"/>
    <x v="4"/>
    <x v="4"/>
    <n v="36.67"/>
    <n v="1"/>
  </r>
  <r>
    <x v="343"/>
    <x v="0"/>
    <s v="2023-2024"/>
    <x v="1"/>
    <x v="55"/>
    <x v="3"/>
    <x v="3"/>
    <n v="4703"/>
    <x v="0"/>
    <x v="17"/>
    <x v="2"/>
    <x v="2"/>
    <n v="36.92"/>
    <n v="1"/>
  </r>
  <r>
    <x v="192"/>
    <x v="1"/>
    <s v="2022-2023"/>
    <x v="1"/>
    <x v="1"/>
    <x v="1"/>
    <x v="1"/>
    <n v="2478"/>
    <x v="0"/>
    <x v="1"/>
    <x v="0"/>
    <x v="0"/>
    <n v="36.97"/>
    <n v="1"/>
  </r>
  <r>
    <x v="441"/>
    <x v="0"/>
    <s v="2023-2024"/>
    <x v="0"/>
    <x v="92"/>
    <x v="3"/>
    <x v="3"/>
    <n v="4305"/>
    <x v="0"/>
    <x v="3"/>
    <x v="5"/>
    <x v="5"/>
    <n v="36.97"/>
    <n v="1"/>
  </r>
  <r>
    <x v="565"/>
    <x v="1"/>
    <s v="2022-2023"/>
    <x v="0"/>
    <x v="66"/>
    <x v="3"/>
    <x v="3"/>
    <n v="4883"/>
    <x v="0"/>
    <x v="12"/>
    <x v="4"/>
    <x v="4"/>
    <n v="37"/>
    <n v="1"/>
  </r>
  <r>
    <x v="419"/>
    <x v="2"/>
    <s v="2024-2025"/>
    <x v="1"/>
    <x v="13"/>
    <x v="1"/>
    <x v="1"/>
    <n v="2480"/>
    <x v="0"/>
    <x v="1"/>
    <x v="8"/>
    <x v="8"/>
    <n v="37.19"/>
    <n v="1"/>
  </r>
  <r>
    <x v="566"/>
    <x v="0"/>
    <s v="2023-2024"/>
    <x v="0"/>
    <x v="10"/>
    <x v="4"/>
    <x v="4"/>
    <n v="3551"/>
    <x v="0"/>
    <x v="8"/>
    <x v="1"/>
    <x v="1"/>
    <n v="37.33"/>
    <n v="1"/>
  </r>
  <r>
    <x v="501"/>
    <x v="1"/>
    <s v="2022-2023"/>
    <x v="1"/>
    <x v="46"/>
    <x v="3"/>
    <x v="3"/>
    <n v="4740"/>
    <x v="0"/>
    <x v="17"/>
    <x v="7"/>
    <x v="7"/>
    <n v="37.42"/>
    <n v="1"/>
  </r>
  <r>
    <x v="56"/>
    <x v="2"/>
    <s v="2024-2025"/>
    <x v="0"/>
    <x v="19"/>
    <x v="1"/>
    <x v="1"/>
    <n v="2800"/>
    <x v="0"/>
    <x v="11"/>
    <x v="3"/>
    <x v="3"/>
    <n v="37.46"/>
    <n v="1"/>
  </r>
  <r>
    <x v="567"/>
    <x v="0"/>
    <s v="2023-2024"/>
    <x v="0"/>
    <x v="73"/>
    <x v="6"/>
    <x v="6"/>
    <n v="5607"/>
    <x v="0"/>
    <x v="18"/>
    <x v="3"/>
    <x v="3"/>
    <n v="37.47"/>
    <n v="1"/>
  </r>
  <r>
    <x v="320"/>
    <x v="2"/>
    <s v="2024-2025"/>
    <x v="0"/>
    <x v="87"/>
    <x v="2"/>
    <x v="2"/>
    <n v="2609"/>
    <x v="0"/>
    <x v="2"/>
    <x v="7"/>
    <x v="7"/>
    <n v="37.49"/>
    <n v="1"/>
  </r>
  <r>
    <x v="494"/>
    <x v="2"/>
    <s v="2024-2025"/>
    <x v="1"/>
    <x v="42"/>
    <x v="3"/>
    <x v="3"/>
    <n v="4870"/>
    <x v="0"/>
    <x v="12"/>
    <x v="3"/>
    <x v="3"/>
    <n v="37.5"/>
    <n v="1"/>
  </r>
  <r>
    <x v="503"/>
    <x v="0"/>
    <s v="2023-2024"/>
    <x v="1"/>
    <x v="36"/>
    <x v="4"/>
    <x v="4"/>
    <n v="3148"/>
    <x v="0"/>
    <x v="6"/>
    <x v="0"/>
    <x v="0"/>
    <n v="37.57"/>
    <n v="1"/>
  </r>
  <r>
    <x v="301"/>
    <x v="1"/>
    <s v="2022-2023"/>
    <x v="0"/>
    <x v="63"/>
    <x v="1"/>
    <x v="1"/>
    <n v="2015"/>
    <x v="0"/>
    <x v="5"/>
    <x v="9"/>
    <x v="9"/>
    <n v="37.619999999999997"/>
    <n v="1"/>
  </r>
  <r>
    <x v="230"/>
    <x v="1"/>
    <s v="2022-2023"/>
    <x v="1"/>
    <x v="15"/>
    <x v="1"/>
    <x v="1"/>
    <n v="2020"/>
    <x v="0"/>
    <x v="5"/>
    <x v="5"/>
    <x v="5"/>
    <n v="37.619999999999997"/>
    <n v="1"/>
  </r>
  <r>
    <x v="200"/>
    <x v="2"/>
    <s v="2024-2025"/>
    <x v="1"/>
    <x v="72"/>
    <x v="4"/>
    <x v="4"/>
    <n v="3931"/>
    <x v="0"/>
    <x v="16"/>
    <x v="4"/>
    <x v="4"/>
    <n v="37.620000000000005"/>
    <n v="1"/>
  </r>
  <r>
    <x v="426"/>
    <x v="2"/>
    <s v="2024-2025"/>
    <x v="0"/>
    <x v="59"/>
    <x v="3"/>
    <x v="3"/>
    <n v="4509"/>
    <x v="0"/>
    <x v="3"/>
    <x v="5"/>
    <x v="5"/>
    <n v="37.909999999999997"/>
    <n v="1"/>
  </r>
  <r>
    <x v="408"/>
    <x v="1"/>
    <s v="2022-2023"/>
    <x v="0"/>
    <x v="92"/>
    <x v="3"/>
    <x v="3"/>
    <n v="4305"/>
    <x v="0"/>
    <x v="3"/>
    <x v="6"/>
    <x v="6"/>
    <n v="37.910000000000004"/>
    <n v="1"/>
  </r>
  <r>
    <x v="568"/>
    <x v="2"/>
    <s v="2024-2025"/>
    <x v="0"/>
    <x v="96"/>
    <x v="4"/>
    <x v="4"/>
    <n v="3690"/>
    <x v="0"/>
    <x v="16"/>
    <x v="5"/>
    <x v="5"/>
    <n v="37.93"/>
    <n v="1"/>
  </r>
  <r>
    <x v="27"/>
    <x v="0"/>
    <s v="2023-2024"/>
    <x v="1"/>
    <x v="79"/>
    <x v="6"/>
    <x v="6"/>
    <n v="5290"/>
    <x v="0"/>
    <x v="18"/>
    <x v="7"/>
    <x v="7"/>
    <n v="37.96"/>
    <n v="1"/>
  </r>
  <r>
    <x v="167"/>
    <x v="2"/>
    <s v="2024-2025"/>
    <x v="0"/>
    <x v="93"/>
    <x v="4"/>
    <x v="4"/>
    <n v="3915"/>
    <x v="0"/>
    <x v="16"/>
    <x v="4"/>
    <x v="4"/>
    <n v="37.979999999999997"/>
    <n v="1"/>
  </r>
  <r>
    <x v="84"/>
    <x v="2"/>
    <s v="2024-2025"/>
    <x v="0"/>
    <x v="4"/>
    <x v="1"/>
    <x v="1"/>
    <n v="2154"/>
    <x v="0"/>
    <x v="4"/>
    <x v="5"/>
    <x v="5"/>
    <n v="38"/>
    <n v="1"/>
  </r>
  <r>
    <x v="150"/>
    <x v="0"/>
    <s v="2023-2024"/>
    <x v="0"/>
    <x v="19"/>
    <x v="1"/>
    <x v="1"/>
    <n v="2800"/>
    <x v="0"/>
    <x v="11"/>
    <x v="3"/>
    <x v="3"/>
    <n v="38"/>
    <n v="1"/>
  </r>
  <r>
    <x v="127"/>
    <x v="1"/>
    <s v="2022-2023"/>
    <x v="0"/>
    <x v="40"/>
    <x v="4"/>
    <x v="4"/>
    <n v="3353"/>
    <x v="0"/>
    <x v="8"/>
    <x v="7"/>
    <x v="7"/>
    <n v="38.130000000000003"/>
    <n v="1"/>
  </r>
  <r>
    <x v="72"/>
    <x v="2"/>
    <s v="2024-2025"/>
    <x v="0"/>
    <x v="34"/>
    <x v="4"/>
    <x v="4"/>
    <n v="3018"/>
    <x v="0"/>
    <x v="7"/>
    <x v="7"/>
    <x v="7"/>
    <n v="38.28"/>
    <n v="1"/>
  </r>
  <r>
    <x v="167"/>
    <x v="2"/>
    <s v="2024-2025"/>
    <x v="1"/>
    <x v="35"/>
    <x v="3"/>
    <x v="3"/>
    <n v="4558"/>
    <x v="0"/>
    <x v="15"/>
    <x v="5"/>
    <x v="5"/>
    <n v="38.340000000000003"/>
    <n v="1"/>
  </r>
  <r>
    <x v="294"/>
    <x v="1"/>
    <s v="2022-2023"/>
    <x v="0"/>
    <x v="96"/>
    <x v="4"/>
    <x v="4"/>
    <n v="3690"/>
    <x v="0"/>
    <x v="16"/>
    <x v="2"/>
    <x v="2"/>
    <n v="38.480000000000004"/>
    <n v="1"/>
  </r>
  <r>
    <x v="535"/>
    <x v="1"/>
    <s v="2022-2023"/>
    <x v="1"/>
    <x v="61"/>
    <x v="6"/>
    <x v="6"/>
    <n v="5343"/>
    <x v="0"/>
    <x v="18"/>
    <x v="2"/>
    <x v="2"/>
    <n v="38.869999999999997"/>
    <n v="1"/>
  </r>
  <r>
    <x v="569"/>
    <x v="1"/>
    <s v="2022-2023"/>
    <x v="0"/>
    <x v="38"/>
    <x v="3"/>
    <x v="3"/>
    <n v="4802"/>
    <x v="0"/>
    <x v="12"/>
    <x v="7"/>
    <x v="7"/>
    <n v="38.92"/>
    <n v="1"/>
  </r>
  <r>
    <x v="24"/>
    <x v="0"/>
    <s v="2023-2024"/>
    <x v="0"/>
    <x v="2"/>
    <x v="2"/>
    <x v="2"/>
    <n v="2617"/>
    <x v="0"/>
    <x v="2"/>
    <x v="6"/>
    <x v="6"/>
    <n v="38.94"/>
    <n v="1"/>
  </r>
  <r>
    <x v="570"/>
    <x v="0"/>
    <s v="2023-2024"/>
    <x v="0"/>
    <x v="69"/>
    <x v="4"/>
    <x v="4"/>
    <n v="3199"/>
    <x v="0"/>
    <x v="6"/>
    <x v="2"/>
    <x v="2"/>
    <n v="38.94"/>
    <n v="1"/>
  </r>
  <r>
    <x v="376"/>
    <x v="1"/>
    <s v="2022-2023"/>
    <x v="0"/>
    <x v="57"/>
    <x v="6"/>
    <x v="6"/>
    <n v="5082"/>
    <x v="0"/>
    <x v="13"/>
    <x v="2"/>
    <x v="2"/>
    <n v="38.96"/>
    <n v="1"/>
  </r>
  <r>
    <x v="163"/>
    <x v="0"/>
    <s v="2023-2024"/>
    <x v="0"/>
    <x v="95"/>
    <x v="7"/>
    <x v="7"/>
    <n v="870"/>
    <x v="0"/>
    <x v="19"/>
    <x v="0"/>
    <x v="0"/>
    <n v="38.97"/>
    <n v="1"/>
  </r>
  <r>
    <x v="571"/>
    <x v="1"/>
    <s v="2022-2023"/>
    <x v="0"/>
    <x v="78"/>
    <x v="1"/>
    <x v="1"/>
    <n v="2141"/>
    <x v="0"/>
    <x v="4"/>
    <x v="0"/>
    <x v="0"/>
    <n v="38.97"/>
    <n v="1"/>
  </r>
  <r>
    <x v="363"/>
    <x v="2"/>
    <s v="2024-2025"/>
    <x v="1"/>
    <x v="78"/>
    <x v="1"/>
    <x v="1"/>
    <n v="2141"/>
    <x v="0"/>
    <x v="4"/>
    <x v="4"/>
    <x v="4"/>
    <n v="38.97"/>
    <n v="1"/>
  </r>
  <r>
    <x v="265"/>
    <x v="1"/>
    <s v="2022-2023"/>
    <x v="1"/>
    <x v="49"/>
    <x v="4"/>
    <x v="4"/>
    <n v="3134"/>
    <x v="0"/>
    <x v="6"/>
    <x v="0"/>
    <x v="0"/>
    <n v="38.97"/>
    <n v="1"/>
  </r>
  <r>
    <x v="117"/>
    <x v="2"/>
    <s v="2024-2025"/>
    <x v="0"/>
    <x v="90"/>
    <x v="3"/>
    <x v="3"/>
    <n v="4700"/>
    <x v="0"/>
    <x v="17"/>
    <x v="0"/>
    <x v="0"/>
    <n v="38.97"/>
    <n v="1"/>
  </r>
  <r>
    <x v="572"/>
    <x v="0"/>
    <s v="2023-2024"/>
    <x v="0"/>
    <x v="77"/>
    <x v="5"/>
    <x v="5"/>
    <n v="7018"/>
    <x v="0"/>
    <x v="9"/>
    <x v="0"/>
    <x v="0"/>
    <n v="38.97"/>
    <n v="1"/>
  </r>
  <r>
    <x v="181"/>
    <x v="0"/>
    <s v="2023-2024"/>
    <x v="0"/>
    <x v="31"/>
    <x v="1"/>
    <x v="1"/>
    <n v="2116"/>
    <x v="0"/>
    <x v="4"/>
    <x v="0"/>
    <x v="0"/>
    <n v="38.97"/>
    <n v="1"/>
  </r>
  <r>
    <x v="214"/>
    <x v="2"/>
    <s v="2024-2025"/>
    <x v="0"/>
    <x v="19"/>
    <x v="1"/>
    <x v="1"/>
    <n v="2800"/>
    <x v="0"/>
    <x v="11"/>
    <x v="0"/>
    <x v="0"/>
    <n v="39"/>
    <n v="1"/>
  </r>
  <r>
    <x v="375"/>
    <x v="0"/>
    <s v="2023-2024"/>
    <x v="0"/>
    <x v="31"/>
    <x v="1"/>
    <x v="1"/>
    <n v="2116"/>
    <x v="0"/>
    <x v="4"/>
    <x v="2"/>
    <x v="2"/>
    <n v="39.049999999999997"/>
    <n v="1"/>
  </r>
  <r>
    <x v="111"/>
    <x v="0"/>
    <s v="2023-2024"/>
    <x v="1"/>
    <x v="16"/>
    <x v="0"/>
    <x v="0"/>
    <n v="6030"/>
    <x v="0"/>
    <x v="0"/>
    <x v="7"/>
    <x v="7"/>
    <n v="39.480000000000004"/>
    <n v="1"/>
  </r>
  <r>
    <x v="423"/>
    <x v="1"/>
    <s v="2022-2023"/>
    <x v="1"/>
    <x v="4"/>
    <x v="1"/>
    <x v="1"/>
    <n v="2154"/>
    <x v="0"/>
    <x v="4"/>
    <x v="0"/>
    <x v="0"/>
    <n v="39.5"/>
    <n v="1"/>
  </r>
  <r>
    <x v="573"/>
    <x v="1"/>
    <s v="2022-2023"/>
    <x v="1"/>
    <x v="60"/>
    <x v="1"/>
    <x v="1"/>
    <n v="2541"/>
    <x v="0"/>
    <x v="2"/>
    <x v="1"/>
    <x v="1"/>
    <n v="39.58"/>
    <n v="1"/>
  </r>
  <r>
    <x v="293"/>
    <x v="0"/>
    <s v="2023-2024"/>
    <x v="0"/>
    <x v="22"/>
    <x v="1"/>
    <x v="1"/>
    <n v="2539"/>
    <x v="0"/>
    <x v="2"/>
    <x v="7"/>
    <x v="7"/>
    <n v="39.78"/>
    <n v="1"/>
  </r>
  <r>
    <x v="406"/>
    <x v="2"/>
    <s v="2024-2025"/>
    <x v="0"/>
    <x v="53"/>
    <x v="3"/>
    <x v="3"/>
    <n v="4119"/>
    <x v="0"/>
    <x v="10"/>
    <x v="1"/>
    <x v="1"/>
    <n v="39.799999999999997"/>
    <n v="1"/>
  </r>
  <r>
    <x v="509"/>
    <x v="0"/>
    <s v="2023-2024"/>
    <x v="1"/>
    <x v="36"/>
    <x v="4"/>
    <x v="4"/>
    <n v="3148"/>
    <x v="0"/>
    <x v="6"/>
    <x v="7"/>
    <x v="7"/>
    <n v="39.83"/>
    <n v="1"/>
  </r>
  <r>
    <x v="574"/>
    <x v="2"/>
    <s v="2024-2025"/>
    <x v="1"/>
    <x v="48"/>
    <x v="3"/>
    <x v="3"/>
    <n v="4566"/>
    <x v="0"/>
    <x v="15"/>
    <x v="4"/>
    <x v="4"/>
    <n v="39.909999999999997"/>
    <n v="1"/>
  </r>
  <r>
    <x v="423"/>
    <x v="1"/>
    <s v="2022-2023"/>
    <x v="1"/>
    <x v="86"/>
    <x v="0"/>
    <x v="0"/>
    <n v="6725"/>
    <x v="0"/>
    <x v="20"/>
    <x v="6"/>
    <x v="6"/>
    <n v="39.92"/>
    <n v="1"/>
  </r>
  <r>
    <x v="464"/>
    <x v="2"/>
    <s v="2024-2025"/>
    <x v="0"/>
    <x v="8"/>
    <x v="1"/>
    <x v="1"/>
    <n v="2158"/>
    <x v="0"/>
    <x v="4"/>
    <x v="7"/>
    <x v="7"/>
    <n v="39.94"/>
    <n v="1"/>
  </r>
  <r>
    <x v="575"/>
    <x v="0"/>
    <s v="2023-2024"/>
    <x v="0"/>
    <x v="34"/>
    <x v="4"/>
    <x v="4"/>
    <n v="3018"/>
    <x v="0"/>
    <x v="7"/>
    <x v="2"/>
    <x v="2"/>
    <n v="39.950000000000003"/>
    <n v="1"/>
  </r>
  <r>
    <x v="9"/>
    <x v="0"/>
    <s v="2023-2024"/>
    <x v="0"/>
    <x v="34"/>
    <x v="4"/>
    <x v="4"/>
    <n v="3018"/>
    <x v="0"/>
    <x v="7"/>
    <x v="1"/>
    <x v="1"/>
    <n v="39.950000000000003"/>
    <n v="1"/>
  </r>
  <r>
    <x v="515"/>
    <x v="0"/>
    <s v="2023-2024"/>
    <x v="1"/>
    <x v="1"/>
    <x v="1"/>
    <x v="1"/>
    <n v="2478"/>
    <x v="0"/>
    <x v="1"/>
    <x v="6"/>
    <x v="6"/>
    <n v="39.950000000000003"/>
    <n v="1"/>
  </r>
  <r>
    <x v="214"/>
    <x v="2"/>
    <s v="2024-2025"/>
    <x v="1"/>
    <x v="36"/>
    <x v="4"/>
    <x v="4"/>
    <n v="3148"/>
    <x v="0"/>
    <x v="6"/>
    <x v="1"/>
    <x v="1"/>
    <n v="39.950000000000003"/>
    <n v="1"/>
  </r>
  <r>
    <x v="497"/>
    <x v="0"/>
    <s v="2023-2024"/>
    <x v="0"/>
    <x v="5"/>
    <x v="1"/>
    <x v="1"/>
    <n v="2067"/>
    <x v="0"/>
    <x v="5"/>
    <x v="2"/>
    <x v="2"/>
    <n v="39.950000000000003"/>
    <n v="1"/>
  </r>
  <r>
    <x v="420"/>
    <x v="1"/>
    <s v="2022-2023"/>
    <x v="0"/>
    <x v="27"/>
    <x v="4"/>
    <x v="4"/>
    <n v="3066"/>
    <x v="0"/>
    <x v="7"/>
    <x v="5"/>
    <x v="5"/>
    <n v="39.950000000000003"/>
    <n v="1"/>
  </r>
  <r>
    <x v="281"/>
    <x v="0"/>
    <s v="2023-2024"/>
    <x v="0"/>
    <x v="91"/>
    <x v="1"/>
    <x v="1"/>
    <n v="2064"/>
    <x v="0"/>
    <x v="5"/>
    <x v="9"/>
    <x v="9"/>
    <n v="39.96"/>
    <n v="1"/>
  </r>
  <r>
    <x v="120"/>
    <x v="2"/>
    <s v="2024-2025"/>
    <x v="1"/>
    <x v="61"/>
    <x v="6"/>
    <x v="6"/>
    <n v="5343"/>
    <x v="0"/>
    <x v="18"/>
    <x v="3"/>
    <x v="3"/>
    <n v="39.96"/>
    <n v="1"/>
  </r>
  <r>
    <x v="392"/>
    <x v="2"/>
    <s v="2024-2025"/>
    <x v="0"/>
    <x v="5"/>
    <x v="1"/>
    <x v="1"/>
    <n v="2067"/>
    <x v="0"/>
    <x v="5"/>
    <x v="4"/>
    <x v="4"/>
    <n v="39.96"/>
    <n v="1"/>
  </r>
  <r>
    <x v="30"/>
    <x v="1"/>
    <s v="2022-2023"/>
    <x v="0"/>
    <x v="45"/>
    <x v="3"/>
    <x v="3"/>
    <n v="4570"/>
    <x v="0"/>
    <x v="15"/>
    <x v="5"/>
    <x v="5"/>
    <n v="39.96"/>
    <n v="1"/>
  </r>
  <r>
    <x v="229"/>
    <x v="1"/>
    <s v="2022-2023"/>
    <x v="0"/>
    <x v="90"/>
    <x v="3"/>
    <x v="3"/>
    <n v="4700"/>
    <x v="0"/>
    <x v="17"/>
    <x v="2"/>
    <x v="2"/>
    <n v="39.96"/>
    <n v="1"/>
  </r>
  <r>
    <x v="109"/>
    <x v="0"/>
    <s v="2023-2024"/>
    <x v="0"/>
    <x v="86"/>
    <x v="0"/>
    <x v="0"/>
    <n v="6725"/>
    <x v="0"/>
    <x v="20"/>
    <x v="3"/>
    <x v="3"/>
    <n v="39.97"/>
    <n v="1"/>
  </r>
  <r>
    <x v="199"/>
    <x v="0"/>
    <s v="2023-2024"/>
    <x v="1"/>
    <x v="71"/>
    <x v="6"/>
    <x v="6"/>
    <n v="5043"/>
    <x v="0"/>
    <x v="13"/>
    <x v="0"/>
    <x v="0"/>
    <n v="39.97"/>
    <n v="1"/>
  </r>
  <r>
    <x v="284"/>
    <x v="2"/>
    <s v="2024-2025"/>
    <x v="0"/>
    <x v="22"/>
    <x v="1"/>
    <x v="1"/>
    <n v="2539"/>
    <x v="0"/>
    <x v="2"/>
    <x v="4"/>
    <x v="4"/>
    <n v="40"/>
    <n v="1"/>
  </r>
  <r>
    <x v="33"/>
    <x v="2"/>
    <s v="2024-2025"/>
    <x v="1"/>
    <x v="56"/>
    <x v="1"/>
    <x v="1"/>
    <n v="2795"/>
    <x v="0"/>
    <x v="11"/>
    <x v="9"/>
    <x v="9"/>
    <n v="40.21"/>
    <n v="1"/>
  </r>
  <r>
    <x v="66"/>
    <x v="1"/>
    <s v="2022-2023"/>
    <x v="1"/>
    <x v="4"/>
    <x v="1"/>
    <x v="1"/>
    <n v="2154"/>
    <x v="0"/>
    <x v="4"/>
    <x v="7"/>
    <x v="7"/>
    <n v="40.230000000000004"/>
    <n v="1"/>
  </r>
  <r>
    <x v="488"/>
    <x v="2"/>
    <s v="2024-2025"/>
    <x v="0"/>
    <x v="77"/>
    <x v="5"/>
    <x v="5"/>
    <n v="7018"/>
    <x v="0"/>
    <x v="9"/>
    <x v="6"/>
    <x v="6"/>
    <n v="40.29"/>
    <n v="1"/>
  </r>
  <r>
    <x v="328"/>
    <x v="2"/>
    <s v="2024-2025"/>
    <x v="0"/>
    <x v="27"/>
    <x v="4"/>
    <x v="4"/>
    <n v="3066"/>
    <x v="0"/>
    <x v="7"/>
    <x v="1"/>
    <x v="1"/>
    <n v="40.39"/>
    <n v="1"/>
  </r>
  <r>
    <x v="522"/>
    <x v="0"/>
    <s v="2023-2024"/>
    <x v="0"/>
    <x v="92"/>
    <x v="3"/>
    <x v="3"/>
    <n v="4305"/>
    <x v="0"/>
    <x v="3"/>
    <x v="6"/>
    <x v="6"/>
    <n v="40.450000000000003"/>
    <n v="1"/>
  </r>
  <r>
    <x v="576"/>
    <x v="0"/>
    <s v="2023-2024"/>
    <x v="0"/>
    <x v="27"/>
    <x v="4"/>
    <x v="4"/>
    <n v="3066"/>
    <x v="0"/>
    <x v="7"/>
    <x v="2"/>
    <x v="2"/>
    <n v="40.729999999999997"/>
    <n v="1"/>
  </r>
  <r>
    <x v="482"/>
    <x v="2"/>
    <s v="2024-2025"/>
    <x v="0"/>
    <x v="63"/>
    <x v="1"/>
    <x v="1"/>
    <n v="2015"/>
    <x v="0"/>
    <x v="5"/>
    <x v="1"/>
    <x v="1"/>
    <n v="40.79"/>
    <n v="1"/>
  </r>
  <r>
    <x v="471"/>
    <x v="2"/>
    <s v="2024-2025"/>
    <x v="0"/>
    <x v="25"/>
    <x v="4"/>
    <x v="4"/>
    <n v="3550"/>
    <x v="0"/>
    <x v="8"/>
    <x v="1"/>
    <x v="1"/>
    <n v="40.950000000000003"/>
    <n v="1"/>
  </r>
  <r>
    <x v="185"/>
    <x v="0"/>
    <s v="2023-2024"/>
    <x v="0"/>
    <x v="82"/>
    <x v="3"/>
    <x v="3"/>
    <n v="4655"/>
    <x v="0"/>
    <x v="17"/>
    <x v="3"/>
    <x v="3"/>
    <n v="40.980000000000004"/>
    <n v="1"/>
  </r>
  <r>
    <x v="151"/>
    <x v="2"/>
    <s v="2024-2025"/>
    <x v="1"/>
    <x v="23"/>
    <x v="1"/>
    <x v="1"/>
    <n v="2650"/>
    <x v="0"/>
    <x v="11"/>
    <x v="4"/>
    <x v="4"/>
    <n v="41.48"/>
    <n v="1"/>
  </r>
  <r>
    <x v="491"/>
    <x v="0"/>
    <s v="2023-2024"/>
    <x v="1"/>
    <x v="36"/>
    <x v="4"/>
    <x v="4"/>
    <n v="3148"/>
    <x v="0"/>
    <x v="6"/>
    <x v="4"/>
    <x v="4"/>
    <n v="41.64"/>
    <n v="1"/>
  </r>
  <r>
    <x v="458"/>
    <x v="2"/>
    <s v="2024-2025"/>
    <x v="1"/>
    <x v="47"/>
    <x v="1"/>
    <x v="1"/>
    <n v="2101"/>
    <x v="0"/>
    <x v="4"/>
    <x v="1"/>
    <x v="1"/>
    <n v="41.64"/>
    <n v="1"/>
  </r>
  <r>
    <x v="577"/>
    <x v="0"/>
    <s v="2023-2024"/>
    <x v="1"/>
    <x v="79"/>
    <x v="6"/>
    <x v="6"/>
    <n v="5290"/>
    <x v="0"/>
    <x v="18"/>
    <x v="7"/>
    <x v="7"/>
    <n v="41.75"/>
    <n v="1"/>
  </r>
  <r>
    <x v="259"/>
    <x v="2"/>
    <s v="2024-2025"/>
    <x v="0"/>
    <x v="19"/>
    <x v="1"/>
    <x v="1"/>
    <n v="2800"/>
    <x v="0"/>
    <x v="11"/>
    <x v="3"/>
    <x v="3"/>
    <n v="41.870000000000005"/>
    <n v="1"/>
  </r>
  <r>
    <x v="242"/>
    <x v="1"/>
    <s v="2022-2023"/>
    <x v="1"/>
    <x v="72"/>
    <x v="4"/>
    <x v="4"/>
    <n v="3931"/>
    <x v="0"/>
    <x v="16"/>
    <x v="5"/>
    <x v="5"/>
    <n v="41.88"/>
    <n v="1"/>
  </r>
  <r>
    <x v="438"/>
    <x v="1"/>
    <s v="2022-2023"/>
    <x v="0"/>
    <x v="77"/>
    <x v="5"/>
    <x v="5"/>
    <n v="7018"/>
    <x v="0"/>
    <x v="9"/>
    <x v="4"/>
    <x v="4"/>
    <n v="41.92"/>
    <n v="1"/>
  </r>
  <r>
    <x v="578"/>
    <x v="2"/>
    <s v="2024-2025"/>
    <x v="0"/>
    <x v="91"/>
    <x v="1"/>
    <x v="1"/>
    <n v="2064"/>
    <x v="0"/>
    <x v="5"/>
    <x v="0"/>
    <x v="0"/>
    <n v="41.93"/>
    <n v="1"/>
  </r>
  <r>
    <x v="461"/>
    <x v="2"/>
    <s v="2024-2025"/>
    <x v="1"/>
    <x v="0"/>
    <x v="0"/>
    <x v="0"/>
    <n v="6021"/>
    <x v="0"/>
    <x v="0"/>
    <x v="0"/>
    <x v="0"/>
    <n v="41.93"/>
    <n v="1"/>
  </r>
  <r>
    <x v="469"/>
    <x v="1"/>
    <s v="2022-2023"/>
    <x v="0"/>
    <x v="40"/>
    <x v="4"/>
    <x v="4"/>
    <n v="3353"/>
    <x v="0"/>
    <x v="8"/>
    <x v="5"/>
    <x v="5"/>
    <n v="41.93"/>
    <n v="1"/>
  </r>
  <r>
    <x v="29"/>
    <x v="0"/>
    <s v="2023-2024"/>
    <x v="0"/>
    <x v="89"/>
    <x v="4"/>
    <x v="4"/>
    <n v="3136"/>
    <x v="0"/>
    <x v="6"/>
    <x v="1"/>
    <x v="1"/>
    <n v="41.93"/>
    <n v="1"/>
  </r>
  <r>
    <x v="579"/>
    <x v="0"/>
    <s v="2023-2024"/>
    <x v="0"/>
    <x v="68"/>
    <x v="7"/>
    <x v="7"/>
    <n v="800"/>
    <x v="0"/>
    <x v="19"/>
    <x v="2"/>
    <x v="2"/>
    <n v="41.93"/>
    <n v="1"/>
  </r>
  <r>
    <x v="580"/>
    <x v="0"/>
    <s v="2023-2024"/>
    <x v="0"/>
    <x v="69"/>
    <x v="4"/>
    <x v="4"/>
    <n v="3199"/>
    <x v="0"/>
    <x v="6"/>
    <x v="2"/>
    <x v="2"/>
    <n v="41.93"/>
    <n v="1"/>
  </r>
  <r>
    <x v="348"/>
    <x v="1"/>
    <s v="2022-2023"/>
    <x v="0"/>
    <x v="58"/>
    <x v="0"/>
    <x v="0"/>
    <n v="6027"/>
    <x v="0"/>
    <x v="0"/>
    <x v="6"/>
    <x v="6"/>
    <n v="41.93"/>
    <n v="1"/>
  </r>
  <r>
    <x v="83"/>
    <x v="1"/>
    <s v="2022-2023"/>
    <x v="1"/>
    <x v="16"/>
    <x v="0"/>
    <x v="0"/>
    <n v="6030"/>
    <x v="0"/>
    <x v="0"/>
    <x v="0"/>
    <x v="0"/>
    <n v="41.93"/>
    <n v="1"/>
  </r>
  <r>
    <x v="581"/>
    <x v="0"/>
    <s v="2023-2024"/>
    <x v="1"/>
    <x v="79"/>
    <x v="6"/>
    <x v="6"/>
    <n v="5290"/>
    <x v="0"/>
    <x v="18"/>
    <x v="6"/>
    <x v="6"/>
    <n v="41.93"/>
    <n v="1"/>
  </r>
  <r>
    <x v="147"/>
    <x v="0"/>
    <s v="2023-2024"/>
    <x v="0"/>
    <x v="7"/>
    <x v="4"/>
    <x v="4"/>
    <n v="3175"/>
    <x v="0"/>
    <x v="6"/>
    <x v="4"/>
    <x v="4"/>
    <n v="41.96"/>
    <n v="1"/>
  </r>
  <r>
    <x v="168"/>
    <x v="0"/>
    <s v="2023-2024"/>
    <x v="0"/>
    <x v="43"/>
    <x v="1"/>
    <x v="1"/>
    <n v="2560"/>
    <x v="0"/>
    <x v="2"/>
    <x v="7"/>
    <x v="7"/>
    <n v="41.97"/>
    <n v="1"/>
  </r>
  <r>
    <x v="582"/>
    <x v="0"/>
    <s v="2023-2024"/>
    <x v="0"/>
    <x v="62"/>
    <x v="0"/>
    <x v="0"/>
    <n v="6112"/>
    <x v="0"/>
    <x v="14"/>
    <x v="3"/>
    <x v="3"/>
    <n v="42"/>
    <n v="1"/>
  </r>
  <r>
    <x v="39"/>
    <x v="0"/>
    <s v="2023-2024"/>
    <x v="0"/>
    <x v="69"/>
    <x v="4"/>
    <x v="4"/>
    <n v="3199"/>
    <x v="0"/>
    <x v="6"/>
    <x v="1"/>
    <x v="1"/>
    <n v="42.17"/>
    <n v="1"/>
  </r>
  <r>
    <x v="583"/>
    <x v="2"/>
    <s v="2024-2025"/>
    <x v="0"/>
    <x v="14"/>
    <x v="1"/>
    <x v="1"/>
    <n v="2790"/>
    <x v="0"/>
    <x v="11"/>
    <x v="7"/>
    <x v="7"/>
    <n v="42.65"/>
    <n v="1"/>
  </r>
  <r>
    <x v="472"/>
    <x v="0"/>
    <s v="2023-2024"/>
    <x v="0"/>
    <x v="84"/>
    <x v="3"/>
    <x v="3"/>
    <n v="4215"/>
    <x v="0"/>
    <x v="3"/>
    <x v="8"/>
    <x v="8"/>
    <n v="42.79"/>
    <n v="1"/>
  </r>
  <r>
    <x v="418"/>
    <x v="2"/>
    <s v="2024-2025"/>
    <x v="0"/>
    <x v="89"/>
    <x v="4"/>
    <x v="4"/>
    <n v="3136"/>
    <x v="0"/>
    <x v="6"/>
    <x v="6"/>
    <x v="6"/>
    <n v="42.92"/>
    <n v="1"/>
  </r>
  <r>
    <x v="500"/>
    <x v="1"/>
    <s v="2022-2023"/>
    <x v="0"/>
    <x v="29"/>
    <x v="4"/>
    <x v="4"/>
    <n v="3500"/>
    <x v="0"/>
    <x v="8"/>
    <x v="5"/>
    <x v="5"/>
    <n v="42.92"/>
    <n v="1"/>
  </r>
  <r>
    <x v="225"/>
    <x v="0"/>
    <s v="2023-2024"/>
    <x v="0"/>
    <x v="75"/>
    <x v="0"/>
    <x v="0"/>
    <n v="6450"/>
    <x v="0"/>
    <x v="20"/>
    <x v="2"/>
    <x v="2"/>
    <n v="42.93"/>
    <n v="1"/>
  </r>
  <r>
    <x v="179"/>
    <x v="0"/>
    <s v="2023-2024"/>
    <x v="1"/>
    <x v="42"/>
    <x v="3"/>
    <x v="3"/>
    <n v="4870"/>
    <x v="0"/>
    <x v="12"/>
    <x v="3"/>
    <x v="3"/>
    <n v="42.96"/>
    <n v="1"/>
  </r>
  <r>
    <x v="541"/>
    <x v="0"/>
    <s v="2023-2024"/>
    <x v="0"/>
    <x v="65"/>
    <x v="1"/>
    <x v="1"/>
    <n v="2131"/>
    <x v="0"/>
    <x v="4"/>
    <x v="3"/>
    <x v="3"/>
    <n v="42.98"/>
    <n v="1"/>
  </r>
  <r>
    <x v="584"/>
    <x v="1"/>
    <s v="2022-2023"/>
    <x v="0"/>
    <x v="71"/>
    <x v="6"/>
    <x v="6"/>
    <n v="5043"/>
    <x v="0"/>
    <x v="13"/>
    <x v="3"/>
    <x v="3"/>
    <n v="43"/>
    <n v="1"/>
  </r>
  <r>
    <x v="585"/>
    <x v="0"/>
    <s v="2023-2024"/>
    <x v="0"/>
    <x v="13"/>
    <x v="1"/>
    <x v="1"/>
    <n v="2480"/>
    <x v="0"/>
    <x v="1"/>
    <x v="9"/>
    <x v="9"/>
    <n v="43.13"/>
    <n v="1"/>
  </r>
  <r>
    <x v="184"/>
    <x v="2"/>
    <s v="2024-2025"/>
    <x v="0"/>
    <x v="5"/>
    <x v="1"/>
    <x v="1"/>
    <n v="2067"/>
    <x v="0"/>
    <x v="5"/>
    <x v="8"/>
    <x v="8"/>
    <n v="43.28"/>
    <n v="1"/>
  </r>
  <r>
    <x v="368"/>
    <x v="2"/>
    <s v="2024-2025"/>
    <x v="0"/>
    <x v="70"/>
    <x v="4"/>
    <x v="4"/>
    <n v="3400"/>
    <x v="0"/>
    <x v="8"/>
    <x v="7"/>
    <x v="7"/>
    <n v="43.47"/>
    <n v="1"/>
  </r>
  <r>
    <x v="175"/>
    <x v="1"/>
    <s v="2022-2023"/>
    <x v="0"/>
    <x v="7"/>
    <x v="4"/>
    <x v="4"/>
    <n v="3175"/>
    <x v="0"/>
    <x v="6"/>
    <x v="8"/>
    <x v="8"/>
    <n v="43.56"/>
    <n v="1"/>
  </r>
  <r>
    <x v="365"/>
    <x v="0"/>
    <s v="2023-2024"/>
    <x v="0"/>
    <x v="89"/>
    <x v="4"/>
    <x v="4"/>
    <n v="3136"/>
    <x v="0"/>
    <x v="6"/>
    <x v="5"/>
    <x v="5"/>
    <n v="43.58"/>
    <n v="1"/>
  </r>
  <r>
    <x v="586"/>
    <x v="0"/>
    <s v="2023-2024"/>
    <x v="0"/>
    <x v="5"/>
    <x v="1"/>
    <x v="1"/>
    <n v="2067"/>
    <x v="0"/>
    <x v="5"/>
    <x v="2"/>
    <x v="2"/>
    <n v="43.64"/>
    <n v="1"/>
  </r>
  <r>
    <x v="86"/>
    <x v="1"/>
    <s v="2022-2023"/>
    <x v="1"/>
    <x v="13"/>
    <x v="1"/>
    <x v="1"/>
    <n v="2480"/>
    <x v="0"/>
    <x v="1"/>
    <x v="1"/>
    <x v="1"/>
    <n v="43.75"/>
    <n v="1"/>
  </r>
  <r>
    <x v="334"/>
    <x v="2"/>
    <s v="2024-2025"/>
    <x v="0"/>
    <x v="6"/>
    <x v="0"/>
    <x v="0"/>
    <n v="6010"/>
    <x v="0"/>
    <x v="0"/>
    <x v="5"/>
    <x v="5"/>
    <n v="43.89"/>
    <n v="1"/>
  </r>
  <r>
    <x v="233"/>
    <x v="1"/>
    <s v="2022-2023"/>
    <x v="0"/>
    <x v="14"/>
    <x v="1"/>
    <x v="1"/>
    <n v="2790"/>
    <x v="0"/>
    <x v="11"/>
    <x v="5"/>
    <x v="5"/>
    <n v="43.89"/>
    <n v="1"/>
  </r>
  <r>
    <x v="510"/>
    <x v="1"/>
    <s v="2022-2023"/>
    <x v="0"/>
    <x v="67"/>
    <x v="3"/>
    <x v="3"/>
    <n v="4551"/>
    <x v="0"/>
    <x v="15"/>
    <x v="6"/>
    <x v="6"/>
    <n v="43.900000000000006"/>
    <n v="1"/>
  </r>
  <r>
    <x v="587"/>
    <x v="0"/>
    <s v="2023-2024"/>
    <x v="1"/>
    <x v="9"/>
    <x v="4"/>
    <x v="4"/>
    <n v="3076"/>
    <x v="0"/>
    <x v="7"/>
    <x v="6"/>
    <x v="6"/>
    <n v="43.900000000000006"/>
    <n v="1"/>
  </r>
  <r>
    <x v="316"/>
    <x v="0"/>
    <s v="2023-2024"/>
    <x v="0"/>
    <x v="44"/>
    <x v="4"/>
    <x v="4"/>
    <n v="3977"/>
    <x v="0"/>
    <x v="16"/>
    <x v="6"/>
    <x v="6"/>
    <n v="43.92"/>
    <n v="1"/>
  </r>
  <r>
    <x v="155"/>
    <x v="2"/>
    <s v="2024-2025"/>
    <x v="0"/>
    <x v="25"/>
    <x v="4"/>
    <x v="4"/>
    <n v="3550"/>
    <x v="0"/>
    <x v="8"/>
    <x v="5"/>
    <x v="5"/>
    <n v="43.95"/>
    <n v="1"/>
  </r>
  <r>
    <x v="87"/>
    <x v="0"/>
    <s v="2023-2024"/>
    <x v="1"/>
    <x v="80"/>
    <x v="0"/>
    <x v="0"/>
    <n v="6109"/>
    <x v="0"/>
    <x v="14"/>
    <x v="3"/>
    <x v="3"/>
    <n v="43.96"/>
    <n v="1"/>
  </r>
  <r>
    <x v="387"/>
    <x v="2"/>
    <s v="2024-2025"/>
    <x v="0"/>
    <x v="65"/>
    <x v="1"/>
    <x v="1"/>
    <n v="2131"/>
    <x v="0"/>
    <x v="4"/>
    <x v="7"/>
    <x v="7"/>
    <n v="43.97"/>
    <n v="1"/>
  </r>
  <r>
    <x v="588"/>
    <x v="0"/>
    <s v="2023-2024"/>
    <x v="0"/>
    <x v="20"/>
    <x v="4"/>
    <x v="4"/>
    <n v="3429"/>
    <x v="0"/>
    <x v="8"/>
    <x v="7"/>
    <x v="7"/>
    <n v="43.97"/>
    <n v="1"/>
  </r>
  <r>
    <x v="100"/>
    <x v="0"/>
    <s v="2023-2024"/>
    <x v="0"/>
    <x v="79"/>
    <x v="6"/>
    <x v="6"/>
    <n v="5290"/>
    <x v="0"/>
    <x v="18"/>
    <x v="3"/>
    <x v="3"/>
    <n v="44"/>
    <n v="1"/>
  </r>
  <r>
    <x v="579"/>
    <x v="0"/>
    <s v="2023-2024"/>
    <x v="1"/>
    <x v="74"/>
    <x v="1"/>
    <x v="1"/>
    <n v="2485"/>
    <x v="0"/>
    <x v="1"/>
    <x v="2"/>
    <x v="2"/>
    <n v="44.33"/>
    <n v="1"/>
  </r>
  <r>
    <x v="299"/>
    <x v="1"/>
    <s v="2022-2023"/>
    <x v="1"/>
    <x v="52"/>
    <x v="3"/>
    <x v="3"/>
    <n v="4053"/>
    <x v="0"/>
    <x v="10"/>
    <x v="8"/>
    <x v="8"/>
    <n v="44.38"/>
    <n v="1"/>
  </r>
  <r>
    <x v="553"/>
    <x v="2"/>
    <s v="2024-2025"/>
    <x v="1"/>
    <x v="55"/>
    <x v="3"/>
    <x v="3"/>
    <n v="4703"/>
    <x v="0"/>
    <x v="17"/>
    <x v="4"/>
    <x v="4"/>
    <n v="44.42"/>
    <n v="1"/>
  </r>
  <r>
    <x v="205"/>
    <x v="0"/>
    <s v="2023-2024"/>
    <x v="0"/>
    <x v="66"/>
    <x v="3"/>
    <x v="3"/>
    <n v="4883"/>
    <x v="0"/>
    <x v="12"/>
    <x v="7"/>
    <x v="7"/>
    <n v="44.47"/>
    <n v="1"/>
  </r>
  <r>
    <x v="508"/>
    <x v="0"/>
    <s v="2023-2024"/>
    <x v="1"/>
    <x v="49"/>
    <x v="4"/>
    <x v="4"/>
    <n v="3134"/>
    <x v="0"/>
    <x v="6"/>
    <x v="3"/>
    <x v="3"/>
    <n v="44.47"/>
    <n v="1"/>
  </r>
  <r>
    <x v="454"/>
    <x v="0"/>
    <s v="2023-2024"/>
    <x v="0"/>
    <x v="25"/>
    <x v="4"/>
    <x v="4"/>
    <n v="3550"/>
    <x v="0"/>
    <x v="8"/>
    <x v="0"/>
    <x v="0"/>
    <n v="44.5"/>
    <n v="1"/>
  </r>
  <r>
    <x v="589"/>
    <x v="0"/>
    <s v="2023-2024"/>
    <x v="0"/>
    <x v="57"/>
    <x v="6"/>
    <x v="6"/>
    <n v="5082"/>
    <x v="0"/>
    <x v="13"/>
    <x v="4"/>
    <x v="4"/>
    <n v="44.5"/>
    <n v="1"/>
  </r>
  <r>
    <x v="421"/>
    <x v="0"/>
    <s v="2023-2024"/>
    <x v="0"/>
    <x v="84"/>
    <x v="3"/>
    <x v="3"/>
    <n v="4215"/>
    <x v="0"/>
    <x v="3"/>
    <x v="3"/>
    <x v="3"/>
    <n v="44.53"/>
    <n v="1"/>
  </r>
  <r>
    <x v="62"/>
    <x v="0"/>
    <s v="2023-2024"/>
    <x v="0"/>
    <x v="31"/>
    <x v="1"/>
    <x v="1"/>
    <n v="2116"/>
    <x v="0"/>
    <x v="4"/>
    <x v="8"/>
    <x v="8"/>
    <n v="44.599999999999994"/>
    <n v="1"/>
  </r>
  <r>
    <x v="590"/>
    <x v="0"/>
    <s v="2023-2024"/>
    <x v="0"/>
    <x v="75"/>
    <x v="0"/>
    <x v="0"/>
    <n v="6450"/>
    <x v="0"/>
    <x v="20"/>
    <x v="0"/>
    <x v="0"/>
    <n v="44.67"/>
    <n v="1"/>
  </r>
  <r>
    <x v="514"/>
    <x v="1"/>
    <s v="2022-2023"/>
    <x v="0"/>
    <x v="68"/>
    <x v="7"/>
    <x v="7"/>
    <n v="800"/>
    <x v="0"/>
    <x v="19"/>
    <x v="8"/>
    <x v="8"/>
    <n v="44.820000000000007"/>
    <n v="1"/>
  </r>
  <r>
    <x v="532"/>
    <x v="1"/>
    <s v="2022-2023"/>
    <x v="1"/>
    <x v="52"/>
    <x v="3"/>
    <x v="3"/>
    <n v="4053"/>
    <x v="0"/>
    <x v="10"/>
    <x v="5"/>
    <x v="5"/>
    <n v="44.84"/>
    <n v="1"/>
  </r>
  <r>
    <x v="160"/>
    <x v="0"/>
    <s v="2023-2024"/>
    <x v="0"/>
    <x v="17"/>
    <x v="3"/>
    <x v="3"/>
    <n v="4825"/>
    <x v="0"/>
    <x v="12"/>
    <x v="6"/>
    <x v="6"/>
    <n v="44.87"/>
    <n v="1"/>
  </r>
  <r>
    <x v="591"/>
    <x v="2"/>
    <s v="2024-2025"/>
    <x v="0"/>
    <x v="76"/>
    <x v="1"/>
    <x v="1"/>
    <n v="2031"/>
    <x v="0"/>
    <x v="5"/>
    <x v="3"/>
    <x v="3"/>
    <n v="44.9"/>
    <n v="1"/>
  </r>
  <r>
    <x v="196"/>
    <x v="0"/>
    <s v="2023-2024"/>
    <x v="0"/>
    <x v="38"/>
    <x v="3"/>
    <x v="3"/>
    <n v="4802"/>
    <x v="0"/>
    <x v="12"/>
    <x v="9"/>
    <x v="9"/>
    <n v="44.91"/>
    <n v="1"/>
  </r>
  <r>
    <x v="537"/>
    <x v="1"/>
    <s v="2022-2023"/>
    <x v="0"/>
    <x v="78"/>
    <x v="1"/>
    <x v="1"/>
    <n v="2141"/>
    <x v="0"/>
    <x v="4"/>
    <x v="6"/>
    <x v="6"/>
    <n v="44.91"/>
    <n v="1"/>
  </r>
  <r>
    <x v="578"/>
    <x v="2"/>
    <s v="2024-2025"/>
    <x v="0"/>
    <x v="15"/>
    <x v="1"/>
    <x v="1"/>
    <n v="2020"/>
    <x v="0"/>
    <x v="5"/>
    <x v="6"/>
    <x v="6"/>
    <n v="44.91"/>
    <n v="1"/>
  </r>
  <r>
    <x v="14"/>
    <x v="0"/>
    <s v="2023-2024"/>
    <x v="0"/>
    <x v="51"/>
    <x v="4"/>
    <x v="4"/>
    <n v="3630"/>
    <x v="0"/>
    <x v="16"/>
    <x v="2"/>
    <x v="2"/>
    <n v="44.91"/>
    <n v="1"/>
  </r>
  <r>
    <x v="189"/>
    <x v="2"/>
    <s v="2024-2025"/>
    <x v="1"/>
    <x v="61"/>
    <x v="6"/>
    <x v="6"/>
    <n v="5343"/>
    <x v="0"/>
    <x v="18"/>
    <x v="7"/>
    <x v="7"/>
    <n v="44.96"/>
    <n v="1"/>
  </r>
  <r>
    <x v="358"/>
    <x v="1"/>
    <s v="2022-2023"/>
    <x v="0"/>
    <x v="6"/>
    <x v="0"/>
    <x v="0"/>
    <n v="6010"/>
    <x v="0"/>
    <x v="0"/>
    <x v="3"/>
    <x v="3"/>
    <n v="44.97"/>
    <n v="1"/>
  </r>
  <r>
    <x v="573"/>
    <x v="1"/>
    <s v="2022-2023"/>
    <x v="1"/>
    <x v="16"/>
    <x v="0"/>
    <x v="0"/>
    <n v="6030"/>
    <x v="0"/>
    <x v="0"/>
    <x v="0"/>
    <x v="0"/>
    <n v="44.97"/>
    <n v="1"/>
  </r>
  <r>
    <x v="294"/>
    <x v="1"/>
    <s v="2022-2023"/>
    <x v="1"/>
    <x v="30"/>
    <x v="4"/>
    <x v="4"/>
    <n v="3131"/>
    <x v="0"/>
    <x v="6"/>
    <x v="7"/>
    <x v="7"/>
    <n v="44.97"/>
    <n v="1"/>
  </r>
  <r>
    <x v="590"/>
    <x v="0"/>
    <s v="2023-2024"/>
    <x v="0"/>
    <x v="33"/>
    <x v="4"/>
    <x v="4"/>
    <n v="3280"/>
    <x v="0"/>
    <x v="8"/>
    <x v="3"/>
    <x v="3"/>
    <n v="44.97"/>
    <n v="1"/>
  </r>
  <r>
    <x v="503"/>
    <x v="0"/>
    <s v="2023-2024"/>
    <x v="0"/>
    <x v="63"/>
    <x v="1"/>
    <x v="1"/>
    <n v="2015"/>
    <x v="0"/>
    <x v="5"/>
    <x v="3"/>
    <x v="3"/>
    <n v="45"/>
    <n v="1"/>
  </r>
  <r>
    <x v="143"/>
    <x v="2"/>
    <s v="2024-2025"/>
    <x v="0"/>
    <x v="72"/>
    <x v="4"/>
    <x v="4"/>
    <n v="3931"/>
    <x v="0"/>
    <x v="16"/>
    <x v="3"/>
    <x v="3"/>
    <n v="45"/>
    <n v="1"/>
  </r>
  <r>
    <x v="368"/>
    <x v="2"/>
    <s v="2024-2025"/>
    <x v="0"/>
    <x v="48"/>
    <x v="3"/>
    <x v="3"/>
    <n v="4566"/>
    <x v="0"/>
    <x v="15"/>
    <x v="9"/>
    <x v="9"/>
    <n v="45"/>
    <n v="1"/>
  </r>
  <r>
    <x v="238"/>
    <x v="2"/>
    <s v="2024-2025"/>
    <x v="1"/>
    <x v="86"/>
    <x v="0"/>
    <x v="0"/>
    <n v="6725"/>
    <x v="0"/>
    <x v="20"/>
    <x v="7"/>
    <x v="7"/>
    <n v="45.15"/>
    <n v="1"/>
  </r>
  <r>
    <x v="293"/>
    <x v="0"/>
    <s v="2023-2024"/>
    <x v="0"/>
    <x v="22"/>
    <x v="1"/>
    <x v="1"/>
    <n v="2539"/>
    <x v="0"/>
    <x v="2"/>
    <x v="7"/>
    <x v="7"/>
    <n v="45.15"/>
    <n v="1"/>
  </r>
  <r>
    <x v="592"/>
    <x v="1"/>
    <s v="2022-2023"/>
    <x v="0"/>
    <x v="63"/>
    <x v="1"/>
    <x v="1"/>
    <n v="2015"/>
    <x v="0"/>
    <x v="5"/>
    <x v="4"/>
    <x v="4"/>
    <n v="45.46"/>
    <n v="1"/>
  </r>
  <r>
    <x v="20"/>
    <x v="0"/>
    <s v="2023-2024"/>
    <x v="0"/>
    <x v="87"/>
    <x v="2"/>
    <x v="2"/>
    <n v="2609"/>
    <x v="0"/>
    <x v="2"/>
    <x v="3"/>
    <x v="3"/>
    <n v="45.46"/>
    <n v="1"/>
  </r>
  <r>
    <x v="593"/>
    <x v="0"/>
    <s v="2023-2024"/>
    <x v="0"/>
    <x v="33"/>
    <x v="4"/>
    <x v="4"/>
    <n v="3280"/>
    <x v="0"/>
    <x v="8"/>
    <x v="3"/>
    <x v="3"/>
    <n v="45.49"/>
    <n v="1"/>
  </r>
  <r>
    <x v="594"/>
    <x v="1"/>
    <s v="2022-2023"/>
    <x v="0"/>
    <x v="39"/>
    <x v="0"/>
    <x v="0"/>
    <n v="6330"/>
    <x v="0"/>
    <x v="14"/>
    <x v="6"/>
    <x v="6"/>
    <n v="45.54"/>
    <n v="1"/>
  </r>
  <r>
    <x v="366"/>
    <x v="1"/>
    <s v="2022-2023"/>
    <x v="1"/>
    <x v="79"/>
    <x v="6"/>
    <x v="6"/>
    <n v="5290"/>
    <x v="0"/>
    <x v="18"/>
    <x v="5"/>
    <x v="5"/>
    <n v="45.65"/>
    <n v="1"/>
  </r>
  <r>
    <x v="595"/>
    <x v="0"/>
    <s v="2023-2024"/>
    <x v="0"/>
    <x v="25"/>
    <x v="4"/>
    <x v="4"/>
    <n v="3550"/>
    <x v="0"/>
    <x v="8"/>
    <x v="3"/>
    <x v="3"/>
    <n v="45.89"/>
    <n v="1"/>
  </r>
  <r>
    <x v="546"/>
    <x v="2"/>
    <s v="2024-2025"/>
    <x v="1"/>
    <x v="18"/>
    <x v="6"/>
    <x v="6"/>
    <n v="5168"/>
    <x v="0"/>
    <x v="13"/>
    <x v="4"/>
    <x v="4"/>
    <n v="45.91"/>
    <n v="1"/>
  </r>
  <r>
    <x v="441"/>
    <x v="0"/>
    <s v="2023-2024"/>
    <x v="0"/>
    <x v="44"/>
    <x v="4"/>
    <x v="4"/>
    <n v="3977"/>
    <x v="0"/>
    <x v="16"/>
    <x v="5"/>
    <x v="5"/>
    <n v="45.92"/>
    <n v="1"/>
  </r>
  <r>
    <x v="433"/>
    <x v="0"/>
    <s v="2023-2024"/>
    <x v="1"/>
    <x v="83"/>
    <x v="0"/>
    <x v="0"/>
    <n v="6052"/>
    <x v="0"/>
    <x v="0"/>
    <x v="7"/>
    <x v="7"/>
    <n v="45.92"/>
    <n v="1"/>
  </r>
  <r>
    <x v="596"/>
    <x v="0"/>
    <s v="2023-2024"/>
    <x v="0"/>
    <x v="32"/>
    <x v="6"/>
    <x v="6"/>
    <n v="5169"/>
    <x v="0"/>
    <x v="13"/>
    <x v="3"/>
    <x v="3"/>
    <n v="46"/>
    <n v="1"/>
  </r>
  <r>
    <x v="525"/>
    <x v="2"/>
    <s v="2024-2025"/>
    <x v="0"/>
    <x v="25"/>
    <x v="4"/>
    <x v="4"/>
    <n v="3550"/>
    <x v="0"/>
    <x v="8"/>
    <x v="8"/>
    <x v="8"/>
    <n v="46.31"/>
    <n v="1"/>
  </r>
  <r>
    <x v="347"/>
    <x v="0"/>
    <s v="2023-2024"/>
    <x v="0"/>
    <x v="73"/>
    <x v="6"/>
    <x v="6"/>
    <n v="5607"/>
    <x v="0"/>
    <x v="18"/>
    <x v="3"/>
    <x v="3"/>
    <n v="46.5"/>
    <n v="1"/>
  </r>
  <r>
    <x v="424"/>
    <x v="0"/>
    <s v="2023-2024"/>
    <x v="1"/>
    <x v="61"/>
    <x v="6"/>
    <x v="6"/>
    <n v="5343"/>
    <x v="0"/>
    <x v="18"/>
    <x v="7"/>
    <x v="7"/>
    <n v="46.9"/>
    <n v="1"/>
  </r>
  <r>
    <x v="207"/>
    <x v="0"/>
    <s v="2023-2024"/>
    <x v="0"/>
    <x v="2"/>
    <x v="2"/>
    <x v="2"/>
    <n v="2617"/>
    <x v="0"/>
    <x v="2"/>
    <x v="4"/>
    <x v="4"/>
    <n v="46.91"/>
    <n v="1"/>
  </r>
  <r>
    <x v="597"/>
    <x v="0"/>
    <s v="2023-2024"/>
    <x v="1"/>
    <x v="71"/>
    <x v="6"/>
    <x v="6"/>
    <n v="5043"/>
    <x v="0"/>
    <x v="13"/>
    <x v="4"/>
    <x v="4"/>
    <n v="46.93"/>
    <n v="1"/>
  </r>
  <r>
    <x v="586"/>
    <x v="0"/>
    <s v="2023-2024"/>
    <x v="0"/>
    <x v="38"/>
    <x v="3"/>
    <x v="3"/>
    <n v="4802"/>
    <x v="0"/>
    <x v="12"/>
    <x v="0"/>
    <x v="0"/>
    <n v="46.96"/>
    <n v="1"/>
  </r>
  <r>
    <x v="475"/>
    <x v="0"/>
    <s v="2023-2024"/>
    <x v="0"/>
    <x v="61"/>
    <x v="6"/>
    <x v="6"/>
    <n v="5343"/>
    <x v="0"/>
    <x v="18"/>
    <x v="3"/>
    <x v="3"/>
    <n v="47"/>
    <n v="1"/>
  </r>
  <r>
    <x v="495"/>
    <x v="2"/>
    <s v="2024-2025"/>
    <x v="1"/>
    <x v="62"/>
    <x v="0"/>
    <x v="0"/>
    <n v="6112"/>
    <x v="0"/>
    <x v="14"/>
    <x v="2"/>
    <x v="2"/>
    <n v="47.440000000000005"/>
    <n v="1"/>
  </r>
  <r>
    <x v="153"/>
    <x v="1"/>
    <s v="2022-2023"/>
    <x v="0"/>
    <x v="85"/>
    <x v="0"/>
    <x v="0"/>
    <n v="6530"/>
    <x v="0"/>
    <x v="20"/>
    <x v="8"/>
    <x v="8"/>
    <n v="47.64"/>
    <n v="1"/>
  </r>
  <r>
    <x v="598"/>
    <x v="1"/>
    <s v="2022-2023"/>
    <x v="1"/>
    <x v="36"/>
    <x v="4"/>
    <x v="4"/>
    <n v="3148"/>
    <x v="0"/>
    <x v="6"/>
    <x v="6"/>
    <x v="6"/>
    <n v="47.84"/>
    <n v="1"/>
  </r>
  <r>
    <x v="322"/>
    <x v="0"/>
    <s v="2023-2024"/>
    <x v="1"/>
    <x v="94"/>
    <x v="5"/>
    <x v="5"/>
    <n v="7250"/>
    <x v="0"/>
    <x v="9"/>
    <x v="6"/>
    <x v="6"/>
    <n v="47.84"/>
    <n v="1"/>
  </r>
  <r>
    <x v="280"/>
    <x v="2"/>
    <s v="2024-2025"/>
    <x v="0"/>
    <x v="32"/>
    <x v="6"/>
    <x v="6"/>
    <n v="5169"/>
    <x v="0"/>
    <x v="13"/>
    <x v="6"/>
    <x v="6"/>
    <n v="47.84"/>
    <n v="1"/>
  </r>
  <r>
    <x v="331"/>
    <x v="0"/>
    <s v="2023-2024"/>
    <x v="0"/>
    <x v="65"/>
    <x v="1"/>
    <x v="1"/>
    <n v="2131"/>
    <x v="0"/>
    <x v="4"/>
    <x v="5"/>
    <x v="5"/>
    <n v="47.849999999999994"/>
    <n v="1"/>
  </r>
  <r>
    <x v="251"/>
    <x v="2"/>
    <s v="2024-2025"/>
    <x v="1"/>
    <x v="1"/>
    <x v="1"/>
    <x v="1"/>
    <n v="2478"/>
    <x v="0"/>
    <x v="1"/>
    <x v="7"/>
    <x v="7"/>
    <n v="47.86"/>
    <n v="1"/>
  </r>
  <r>
    <x v="599"/>
    <x v="2"/>
    <s v="2024-2025"/>
    <x v="0"/>
    <x v="64"/>
    <x v="1"/>
    <x v="1"/>
    <n v="2350"/>
    <x v="0"/>
    <x v="1"/>
    <x v="1"/>
    <x v="1"/>
    <n v="47.88"/>
    <n v="1"/>
  </r>
  <r>
    <x v="339"/>
    <x v="2"/>
    <s v="2024-2025"/>
    <x v="0"/>
    <x v="84"/>
    <x v="3"/>
    <x v="3"/>
    <n v="4215"/>
    <x v="0"/>
    <x v="3"/>
    <x v="6"/>
    <x v="6"/>
    <n v="47.88"/>
    <n v="1"/>
  </r>
  <r>
    <x v="600"/>
    <x v="0"/>
    <s v="2023-2024"/>
    <x v="0"/>
    <x v="21"/>
    <x v="3"/>
    <x v="3"/>
    <n v="4012"/>
    <x v="0"/>
    <x v="10"/>
    <x v="5"/>
    <x v="5"/>
    <n v="47.88"/>
    <n v="1"/>
  </r>
  <r>
    <x v="17"/>
    <x v="0"/>
    <s v="2023-2024"/>
    <x v="0"/>
    <x v="6"/>
    <x v="0"/>
    <x v="0"/>
    <n v="6010"/>
    <x v="0"/>
    <x v="0"/>
    <x v="2"/>
    <x v="2"/>
    <n v="47.92"/>
    <n v="1"/>
  </r>
  <r>
    <x v="196"/>
    <x v="0"/>
    <s v="2023-2024"/>
    <x v="0"/>
    <x v="87"/>
    <x v="2"/>
    <x v="2"/>
    <n v="2609"/>
    <x v="0"/>
    <x v="2"/>
    <x v="4"/>
    <x v="4"/>
    <n v="47.92"/>
    <n v="1"/>
  </r>
  <r>
    <x v="410"/>
    <x v="1"/>
    <s v="2022-2023"/>
    <x v="1"/>
    <x v="30"/>
    <x v="4"/>
    <x v="4"/>
    <n v="3131"/>
    <x v="0"/>
    <x v="6"/>
    <x v="9"/>
    <x v="9"/>
    <n v="47.92"/>
    <n v="1"/>
  </r>
  <r>
    <x v="73"/>
    <x v="1"/>
    <s v="2022-2023"/>
    <x v="0"/>
    <x v="21"/>
    <x v="3"/>
    <x v="3"/>
    <n v="4012"/>
    <x v="0"/>
    <x v="10"/>
    <x v="6"/>
    <x v="6"/>
    <n v="47.92"/>
    <n v="1"/>
  </r>
  <r>
    <x v="163"/>
    <x v="0"/>
    <s v="2023-2024"/>
    <x v="0"/>
    <x v="34"/>
    <x v="4"/>
    <x v="4"/>
    <n v="3018"/>
    <x v="0"/>
    <x v="7"/>
    <x v="1"/>
    <x v="1"/>
    <n v="47.94"/>
    <n v="1"/>
  </r>
  <r>
    <x v="385"/>
    <x v="1"/>
    <s v="2022-2023"/>
    <x v="0"/>
    <x v="2"/>
    <x v="2"/>
    <x v="2"/>
    <n v="2617"/>
    <x v="0"/>
    <x v="2"/>
    <x v="3"/>
    <x v="3"/>
    <n v="47.94"/>
    <n v="1"/>
  </r>
  <r>
    <x v="601"/>
    <x v="0"/>
    <s v="2023-2024"/>
    <x v="1"/>
    <x v="62"/>
    <x v="0"/>
    <x v="0"/>
    <n v="6112"/>
    <x v="0"/>
    <x v="14"/>
    <x v="2"/>
    <x v="2"/>
    <n v="47.94"/>
    <n v="1"/>
  </r>
  <r>
    <x v="194"/>
    <x v="2"/>
    <s v="2024-2025"/>
    <x v="1"/>
    <x v="94"/>
    <x v="5"/>
    <x v="5"/>
    <n v="7250"/>
    <x v="0"/>
    <x v="9"/>
    <x v="7"/>
    <x v="7"/>
    <n v="47.94"/>
    <n v="1"/>
  </r>
  <r>
    <x v="246"/>
    <x v="2"/>
    <s v="2024-2025"/>
    <x v="0"/>
    <x v="15"/>
    <x v="1"/>
    <x v="1"/>
    <n v="2020"/>
    <x v="0"/>
    <x v="5"/>
    <x v="1"/>
    <x v="1"/>
    <n v="47.94"/>
    <n v="1"/>
  </r>
  <r>
    <x v="433"/>
    <x v="0"/>
    <s v="2023-2024"/>
    <x v="1"/>
    <x v="52"/>
    <x v="3"/>
    <x v="3"/>
    <n v="4053"/>
    <x v="0"/>
    <x v="10"/>
    <x v="3"/>
    <x v="3"/>
    <n v="47.94"/>
    <n v="1"/>
  </r>
  <r>
    <x v="541"/>
    <x v="0"/>
    <s v="2023-2024"/>
    <x v="1"/>
    <x v="53"/>
    <x v="3"/>
    <x v="3"/>
    <n v="4119"/>
    <x v="0"/>
    <x v="10"/>
    <x v="0"/>
    <x v="0"/>
    <n v="47.94"/>
    <n v="1"/>
  </r>
  <r>
    <x v="161"/>
    <x v="0"/>
    <s v="2023-2024"/>
    <x v="0"/>
    <x v="91"/>
    <x v="1"/>
    <x v="1"/>
    <n v="2064"/>
    <x v="0"/>
    <x v="5"/>
    <x v="2"/>
    <x v="2"/>
    <n v="47.95"/>
    <n v="1"/>
  </r>
  <r>
    <x v="322"/>
    <x v="0"/>
    <s v="2023-2024"/>
    <x v="0"/>
    <x v="81"/>
    <x v="3"/>
    <x v="3"/>
    <n v="4680"/>
    <x v="0"/>
    <x v="17"/>
    <x v="3"/>
    <x v="3"/>
    <n v="47.97"/>
    <n v="1"/>
  </r>
  <r>
    <x v="602"/>
    <x v="0"/>
    <s v="2023-2024"/>
    <x v="1"/>
    <x v="48"/>
    <x v="3"/>
    <x v="3"/>
    <n v="4566"/>
    <x v="0"/>
    <x v="15"/>
    <x v="7"/>
    <x v="7"/>
    <n v="47.97"/>
    <n v="1"/>
  </r>
  <r>
    <x v="313"/>
    <x v="0"/>
    <s v="2023-2024"/>
    <x v="0"/>
    <x v="70"/>
    <x v="4"/>
    <x v="4"/>
    <n v="3400"/>
    <x v="0"/>
    <x v="8"/>
    <x v="3"/>
    <x v="3"/>
    <n v="47.980000000000004"/>
    <n v="1"/>
  </r>
  <r>
    <x v="595"/>
    <x v="0"/>
    <s v="2023-2024"/>
    <x v="0"/>
    <x v="62"/>
    <x v="0"/>
    <x v="0"/>
    <n v="6112"/>
    <x v="0"/>
    <x v="14"/>
    <x v="3"/>
    <x v="3"/>
    <n v="48"/>
    <n v="1"/>
  </r>
  <r>
    <x v="428"/>
    <x v="0"/>
    <s v="2023-2024"/>
    <x v="1"/>
    <x v="20"/>
    <x v="4"/>
    <x v="4"/>
    <n v="3429"/>
    <x v="0"/>
    <x v="8"/>
    <x v="3"/>
    <x v="3"/>
    <n v="48"/>
    <n v="1"/>
  </r>
  <r>
    <x v="393"/>
    <x v="0"/>
    <s v="2023-2024"/>
    <x v="0"/>
    <x v="24"/>
    <x v="1"/>
    <x v="1"/>
    <n v="2120"/>
    <x v="0"/>
    <x v="4"/>
    <x v="7"/>
    <x v="7"/>
    <n v="48.04"/>
    <n v="1"/>
  </r>
  <r>
    <x v="434"/>
    <x v="0"/>
    <s v="2023-2024"/>
    <x v="1"/>
    <x v="13"/>
    <x v="1"/>
    <x v="1"/>
    <n v="2480"/>
    <x v="0"/>
    <x v="1"/>
    <x v="8"/>
    <x v="8"/>
    <n v="48.09"/>
    <n v="1"/>
  </r>
  <r>
    <x v="540"/>
    <x v="2"/>
    <s v="2024-2025"/>
    <x v="0"/>
    <x v="64"/>
    <x v="1"/>
    <x v="1"/>
    <n v="2350"/>
    <x v="0"/>
    <x v="1"/>
    <x v="7"/>
    <x v="7"/>
    <n v="48.209999999999994"/>
    <n v="1"/>
  </r>
  <r>
    <x v="603"/>
    <x v="2"/>
    <s v="2024-2025"/>
    <x v="0"/>
    <x v="31"/>
    <x v="1"/>
    <x v="1"/>
    <n v="2116"/>
    <x v="0"/>
    <x v="4"/>
    <x v="3"/>
    <x v="3"/>
    <n v="48.83"/>
    <n v="1"/>
  </r>
  <r>
    <x v="89"/>
    <x v="0"/>
    <s v="2023-2024"/>
    <x v="1"/>
    <x v="16"/>
    <x v="0"/>
    <x v="0"/>
    <n v="6030"/>
    <x v="0"/>
    <x v="0"/>
    <x v="5"/>
    <x v="5"/>
    <n v="48.85"/>
    <n v="1"/>
  </r>
  <r>
    <x v="546"/>
    <x v="2"/>
    <s v="2024-2025"/>
    <x v="0"/>
    <x v="31"/>
    <x v="1"/>
    <x v="1"/>
    <n v="2116"/>
    <x v="0"/>
    <x v="4"/>
    <x v="2"/>
    <x v="2"/>
    <n v="48.910000000000004"/>
    <n v="1"/>
  </r>
  <r>
    <x v="471"/>
    <x v="2"/>
    <s v="2024-2025"/>
    <x v="1"/>
    <x v="23"/>
    <x v="1"/>
    <x v="1"/>
    <n v="2650"/>
    <x v="0"/>
    <x v="11"/>
    <x v="5"/>
    <x v="5"/>
    <n v="48.92"/>
    <n v="1"/>
  </r>
  <r>
    <x v="423"/>
    <x v="1"/>
    <s v="2022-2023"/>
    <x v="0"/>
    <x v="95"/>
    <x v="7"/>
    <x v="7"/>
    <n v="870"/>
    <x v="0"/>
    <x v="19"/>
    <x v="2"/>
    <x v="2"/>
    <n v="48.93"/>
    <n v="1"/>
  </r>
  <r>
    <x v="223"/>
    <x v="1"/>
    <s v="2022-2023"/>
    <x v="0"/>
    <x v="27"/>
    <x v="4"/>
    <x v="4"/>
    <n v="3066"/>
    <x v="0"/>
    <x v="7"/>
    <x v="1"/>
    <x v="1"/>
    <n v="48.93"/>
    <n v="1"/>
  </r>
  <r>
    <x v="522"/>
    <x v="0"/>
    <s v="2023-2024"/>
    <x v="1"/>
    <x v="42"/>
    <x v="3"/>
    <x v="3"/>
    <n v="4870"/>
    <x v="0"/>
    <x v="12"/>
    <x v="3"/>
    <x v="3"/>
    <n v="48.94"/>
    <n v="1"/>
  </r>
  <r>
    <x v="604"/>
    <x v="2"/>
    <s v="2024-2025"/>
    <x v="1"/>
    <x v="46"/>
    <x v="3"/>
    <x v="3"/>
    <n v="4740"/>
    <x v="0"/>
    <x v="17"/>
    <x v="3"/>
    <x v="3"/>
    <n v="48.97"/>
    <n v="1"/>
  </r>
  <r>
    <x v="599"/>
    <x v="2"/>
    <s v="2024-2025"/>
    <x v="1"/>
    <x v="51"/>
    <x v="4"/>
    <x v="4"/>
    <n v="3630"/>
    <x v="0"/>
    <x v="16"/>
    <x v="3"/>
    <x v="3"/>
    <n v="49"/>
    <n v="1"/>
  </r>
  <r>
    <x v="67"/>
    <x v="2"/>
    <s v="2024-2025"/>
    <x v="1"/>
    <x v="10"/>
    <x v="4"/>
    <x v="4"/>
    <n v="3551"/>
    <x v="0"/>
    <x v="8"/>
    <x v="7"/>
    <x v="7"/>
    <n v="49.25"/>
    <n v="1"/>
  </r>
  <r>
    <x v="605"/>
    <x v="0"/>
    <s v="2023-2024"/>
    <x v="0"/>
    <x v="65"/>
    <x v="1"/>
    <x v="1"/>
    <n v="2131"/>
    <x v="0"/>
    <x v="4"/>
    <x v="1"/>
    <x v="1"/>
    <n v="49.9"/>
    <n v="1"/>
  </r>
  <r>
    <x v="265"/>
    <x v="1"/>
    <s v="2022-2023"/>
    <x v="1"/>
    <x v="56"/>
    <x v="1"/>
    <x v="1"/>
    <n v="2795"/>
    <x v="0"/>
    <x v="11"/>
    <x v="1"/>
    <x v="1"/>
    <n v="49.9"/>
    <n v="1"/>
  </r>
  <r>
    <x v="293"/>
    <x v="0"/>
    <s v="2023-2024"/>
    <x v="0"/>
    <x v="6"/>
    <x v="0"/>
    <x v="0"/>
    <n v="6010"/>
    <x v="0"/>
    <x v="0"/>
    <x v="2"/>
    <x v="2"/>
    <n v="49.91"/>
    <n v="1"/>
  </r>
  <r>
    <x v="110"/>
    <x v="2"/>
    <s v="2024-2025"/>
    <x v="1"/>
    <x v="19"/>
    <x v="1"/>
    <x v="1"/>
    <n v="2800"/>
    <x v="0"/>
    <x v="11"/>
    <x v="9"/>
    <x v="9"/>
    <n v="49.93"/>
    <n v="1"/>
  </r>
  <r>
    <x v="171"/>
    <x v="1"/>
    <s v="2022-2023"/>
    <x v="1"/>
    <x v="10"/>
    <x v="4"/>
    <x v="4"/>
    <n v="3551"/>
    <x v="0"/>
    <x v="8"/>
    <x v="3"/>
    <x v="3"/>
    <n v="49.94"/>
    <n v="1"/>
  </r>
  <r>
    <x v="31"/>
    <x v="1"/>
    <s v="2022-2023"/>
    <x v="0"/>
    <x v="81"/>
    <x v="3"/>
    <x v="3"/>
    <n v="4680"/>
    <x v="0"/>
    <x v="17"/>
    <x v="0"/>
    <x v="0"/>
    <n v="49.94"/>
    <n v="1"/>
  </r>
  <r>
    <x v="109"/>
    <x v="0"/>
    <s v="2023-2024"/>
    <x v="0"/>
    <x v="82"/>
    <x v="3"/>
    <x v="3"/>
    <n v="4655"/>
    <x v="0"/>
    <x v="17"/>
    <x v="7"/>
    <x v="7"/>
    <n v="49.94"/>
    <n v="1"/>
  </r>
  <r>
    <x v="606"/>
    <x v="0"/>
    <s v="2023-2024"/>
    <x v="0"/>
    <x v="92"/>
    <x v="3"/>
    <x v="3"/>
    <n v="4305"/>
    <x v="0"/>
    <x v="3"/>
    <x v="3"/>
    <x v="3"/>
    <n v="49.94"/>
    <n v="1"/>
  </r>
  <r>
    <x v="382"/>
    <x v="1"/>
    <s v="2022-2023"/>
    <x v="0"/>
    <x v="57"/>
    <x v="6"/>
    <x v="6"/>
    <n v="5082"/>
    <x v="0"/>
    <x v="13"/>
    <x v="7"/>
    <x v="7"/>
    <n v="49.94"/>
    <n v="1"/>
  </r>
  <r>
    <x v="417"/>
    <x v="2"/>
    <s v="2024-2025"/>
    <x v="1"/>
    <x v="12"/>
    <x v="3"/>
    <x v="3"/>
    <n v="4068"/>
    <x v="0"/>
    <x v="10"/>
    <x v="3"/>
    <x v="3"/>
    <n v="49.95"/>
    <n v="1"/>
  </r>
  <r>
    <x v="607"/>
    <x v="0"/>
    <s v="2023-2024"/>
    <x v="1"/>
    <x v="50"/>
    <x v="4"/>
    <x v="4"/>
    <n v="3179"/>
    <x v="0"/>
    <x v="6"/>
    <x v="4"/>
    <x v="4"/>
    <n v="49.95"/>
    <n v="1"/>
  </r>
  <r>
    <x v="408"/>
    <x v="1"/>
    <s v="2022-2023"/>
    <x v="0"/>
    <x v="96"/>
    <x v="4"/>
    <x v="4"/>
    <n v="3690"/>
    <x v="0"/>
    <x v="16"/>
    <x v="7"/>
    <x v="7"/>
    <n v="49.97"/>
    <n v="1"/>
  </r>
  <r>
    <x v="591"/>
    <x v="2"/>
    <s v="2024-2025"/>
    <x v="0"/>
    <x v="8"/>
    <x v="1"/>
    <x v="1"/>
    <n v="2158"/>
    <x v="0"/>
    <x v="4"/>
    <x v="0"/>
    <x v="0"/>
    <n v="49.980000000000004"/>
    <n v="1"/>
  </r>
  <r>
    <x v="239"/>
    <x v="0"/>
    <s v="2023-2024"/>
    <x v="0"/>
    <x v="41"/>
    <x v="5"/>
    <x v="5"/>
    <n v="7320"/>
    <x v="0"/>
    <x v="9"/>
    <x v="3"/>
    <x v="3"/>
    <n v="50"/>
    <n v="1"/>
  </r>
  <r>
    <x v="498"/>
    <x v="0"/>
    <s v="2023-2024"/>
    <x v="0"/>
    <x v="22"/>
    <x v="1"/>
    <x v="1"/>
    <n v="2539"/>
    <x v="0"/>
    <x v="2"/>
    <x v="3"/>
    <x v="3"/>
    <n v="50"/>
    <n v="1"/>
  </r>
  <r>
    <x v="608"/>
    <x v="2"/>
    <s v="2024-2025"/>
    <x v="0"/>
    <x v="67"/>
    <x v="3"/>
    <x v="3"/>
    <n v="4551"/>
    <x v="0"/>
    <x v="15"/>
    <x v="1"/>
    <x v="1"/>
    <n v="50.22"/>
    <n v="1"/>
  </r>
  <r>
    <x v="609"/>
    <x v="0"/>
    <s v="2023-2024"/>
    <x v="1"/>
    <x v="10"/>
    <x v="4"/>
    <x v="4"/>
    <n v="3551"/>
    <x v="0"/>
    <x v="8"/>
    <x v="4"/>
    <x v="4"/>
    <n v="50.25"/>
    <n v="1"/>
  </r>
  <r>
    <x v="563"/>
    <x v="0"/>
    <s v="2023-2024"/>
    <x v="0"/>
    <x v="65"/>
    <x v="1"/>
    <x v="1"/>
    <n v="2131"/>
    <x v="0"/>
    <x v="4"/>
    <x v="7"/>
    <x v="7"/>
    <n v="50.36"/>
    <n v="1"/>
  </r>
  <r>
    <x v="270"/>
    <x v="0"/>
    <s v="2023-2024"/>
    <x v="0"/>
    <x v="63"/>
    <x v="1"/>
    <x v="1"/>
    <n v="2015"/>
    <x v="0"/>
    <x v="5"/>
    <x v="8"/>
    <x v="8"/>
    <n v="50.4"/>
    <n v="1"/>
  </r>
  <r>
    <x v="12"/>
    <x v="0"/>
    <s v="2023-2024"/>
    <x v="0"/>
    <x v="65"/>
    <x v="1"/>
    <x v="1"/>
    <n v="2131"/>
    <x v="0"/>
    <x v="4"/>
    <x v="6"/>
    <x v="6"/>
    <n v="50.400000000000006"/>
    <n v="1"/>
  </r>
  <r>
    <x v="610"/>
    <x v="0"/>
    <s v="2023-2024"/>
    <x v="0"/>
    <x v="91"/>
    <x v="1"/>
    <x v="1"/>
    <n v="2064"/>
    <x v="0"/>
    <x v="5"/>
    <x v="0"/>
    <x v="0"/>
    <n v="50.97"/>
    <n v="1"/>
  </r>
  <r>
    <x v="31"/>
    <x v="1"/>
    <s v="2022-2023"/>
    <x v="0"/>
    <x v="60"/>
    <x v="1"/>
    <x v="1"/>
    <n v="2541"/>
    <x v="0"/>
    <x v="2"/>
    <x v="6"/>
    <x v="6"/>
    <n v="51"/>
    <n v="1"/>
  </r>
  <r>
    <x v="255"/>
    <x v="0"/>
    <s v="2023-2024"/>
    <x v="1"/>
    <x v="5"/>
    <x v="1"/>
    <x v="1"/>
    <n v="2067"/>
    <x v="0"/>
    <x v="5"/>
    <x v="5"/>
    <x v="5"/>
    <n v="51"/>
    <n v="1"/>
  </r>
  <r>
    <x v="517"/>
    <x v="1"/>
    <s v="2022-2023"/>
    <x v="0"/>
    <x v="67"/>
    <x v="3"/>
    <x v="3"/>
    <n v="4551"/>
    <x v="0"/>
    <x v="15"/>
    <x v="3"/>
    <x v="3"/>
    <n v="51"/>
    <n v="1"/>
  </r>
  <r>
    <x v="185"/>
    <x v="0"/>
    <s v="2023-2024"/>
    <x v="1"/>
    <x v="7"/>
    <x v="4"/>
    <x v="4"/>
    <n v="3175"/>
    <x v="0"/>
    <x v="6"/>
    <x v="7"/>
    <x v="7"/>
    <n v="51.05"/>
    <n v="1"/>
  </r>
  <r>
    <x v="285"/>
    <x v="1"/>
    <s v="2022-2023"/>
    <x v="0"/>
    <x v="81"/>
    <x v="3"/>
    <x v="3"/>
    <n v="4680"/>
    <x v="0"/>
    <x v="17"/>
    <x v="2"/>
    <x v="2"/>
    <n v="51.5"/>
    <n v="1"/>
  </r>
  <r>
    <x v="244"/>
    <x v="0"/>
    <s v="2023-2024"/>
    <x v="0"/>
    <x v="5"/>
    <x v="1"/>
    <x v="1"/>
    <n v="2067"/>
    <x v="0"/>
    <x v="5"/>
    <x v="4"/>
    <x v="4"/>
    <n v="51.87"/>
    <n v="1"/>
  </r>
  <r>
    <x v="154"/>
    <x v="1"/>
    <s v="2022-2023"/>
    <x v="0"/>
    <x v="70"/>
    <x v="4"/>
    <x v="4"/>
    <n v="3400"/>
    <x v="0"/>
    <x v="8"/>
    <x v="4"/>
    <x v="4"/>
    <n v="51.87"/>
    <n v="1"/>
  </r>
  <r>
    <x v="454"/>
    <x v="0"/>
    <s v="2023-2024"/>
    <x v="0"/>
    <x v="91"/>
    <x v="1"/>
    <x v="1"/>
    <n v="2064"/>
    <x v="0"/>
    <x v="5"/>
    <x v="7"/>
    <x v="7"/>
    <n v="51.94"/>
    <n v="1"/>
  </r>
  <r>
    <x v="611"/>
    <x v="0"/>
    <s v="2023-2024"/>
    <x v="0"/>
    <x v="3"/>
    <x v="3"/>
    <x v="3"/>
    <n v="4220"/>
    <x v="0"/>
    <x v="3"/>
    <x v="0"/>
    <x v="0"/>
    <n v="51.96"/>
    <n v="1"/>
  </r>
  <r>
    <x v="612"/>
    <x v="0"/>
    <s v="2023-2024"/>
    <x v="1"/>
    <x v="26"/>
    <x v="0"/>
    <x v="0"/>
    <n v="6280"/>
    <x v="0"/>
    <x v="14"/>
    <x v="0"/>
    <x v="0"/>
    <n v="51.96"/>
    <n v="1"/>
  </r>
  <r>
    <x v="159"/>
    <x v="0"/>
    <s v="2023-2024"/>
    <x v="0"/>
    <x v="67"/>
    <x v="3"/>
    <x v="3"/>
    <n v="4551"/>
    <x v="0"/>
    <x v="15"/>
    <x v="0"/>
    <x v="0"/>
    <n v="51.96"/>
    <n v="1"/>
  </r>
  <r>
    <x v="550"/>
    <x v="0"/>
    <s v="2023-2024"/>
    <x v="0"/>
    <x v="8"/>
    <x v="1"/>
    <x v="1"/>
    <n v="2158"/>
    <x v="0"/>
    <x v="4"/>
    <x v="9"/>
    <x v="9"/>
    <n v="51.96"/>
    <n v="1"/>
  </r>
  <r>
    <x v="320"/>
    <x v="2"/>
    <s v="2024-2025"/>
    <x v="1"/>
    <x v="10"/>
    <x v="4"/>
    <x v="4"/>
    <n v="3551"/>
    <x v="0"/>
    <x v="8"/>
    <x v="0"/>
    <x v="0"/>
    <n v="51.96"/>
    <n v="1"/>
  </r>
  <r>
    <x v="415"/>
    <x v="2"/>
    <s v="2024-2025"/>
    <x v="0"/>
    <x v="69"/>
    <x v="4"/>
    <x v="4"/>
    <n v="3199"/>
    <x v="0"/>
    <x v="6"/>
    <x v="0"/>
    <x v="0"/>
    <n v="51.96"/>
    <n v="1"/>
  </r>
  <r>
    <x v="421"/>
    <x v="0"/>
    <s v="2023-2024"/>
    <x v="1"/>
    <x v="87"/>
    <x v="2"/>
    <x v="2"/>
    <n v="2609"/>
    <x v="0"/>
    <x v="2"/>
    <x v="0"/>
    <x v="0"/>
    <n v="51.96"/>
    <n v="1"/>
  </r>
  <r>
    <x v="134"/>
    <x v="0"/>
    <s v="2023-2024"/>
    <x v="0"/>
    <x v="81"/>
    <x v="3"/>
    <x v="3"/>
    <n v="4680"/>
    <x v="0"/>
    <x v="17"/>
    <x v="0"/>
    <x v="0"/>
    <n v="51.96"/>
    <n v="1"/>
  </r>
  <r>
    <x v="157"/>
    <x v="2"/>
    <s v="2024-2025"/>
    <x v="1"/>
    <x v="12"/>
    <x v="3"/>
    <x v="3"/>
    <n v="4068"/>
    <x v="0"/>
    <x v="10"/>
    <x v="0"/>
    <x v="0"/>
    <n v="51.96"/>
    <n v="1"/>
  </r>
  <r>
    <x v="131"/>
    <x v="1"/>
    <s v="2022-2023"/>
    <x v="0"/>
    <x v="92"/>
    <x v="3"/>
    <x v="3"/>
    <n v="4305"/>
    <x v="0"/>
    <x v="3"/>
    <x v="0"/>
    <x v="0"/>
    <n v="51.96"/>
    <n v="1"/>
  </r>
  <r>
    <x v="613"/>
    <x v="2"/>
    <s v="2024-2025"/>
    <x v="0"/>
    <x v="92"/>
    <x v="3"/>
    <x v="3"/>
    <n v="4305"/>
    <x v="0"/>
    <x v="3"/>
    <x v="4"/>
    <x v="4"/>
    <n v="51.96"/>
    <n v="1"/>
  </r>
  <r>
    <x v="454"/>
    <x v="0"/>
    <s v="2023-2024"/>
    <x v="1"/>
    <x v="46"/>
    <x v="3"/>
    <x v="3"/>
    <n v="4740"/>
    <x v="0"/>
    <x v="17"/>
    <x v="0"/>
    <x v="0"/>
    <n v="51.96"/>
    <n v="1"/>
  </r>
  <r>
    <x v="541"/>
    <x v="0"/>
    <s v="2023-2024"/>
    <x v="0"/>
    <x v="73"/>
    <x v="6"/>
    <x v="6"/>
    <n v="5607"/>
    <x v="0"/>
    <x v="18"/>
    <x v="0"/>
    <x v="0"/>
    <n v="51.96"/>
    <n v="1"/>
  </r>
  <r>
    <x v="498"/>
    <x v="0"/>
    <s v="2023-2024"/>
    <x v="1"/>
    <x v="20"/>
    <x v="4"/>
    <x v="4"/>
    <n v="3429"/>
    <x v="0"/>
    <x v="8"/>
    <x v="0"/>
    <x v="0"/>
    <n v="51.96"/>
    <n v="1"/>
  </r>
  <r>
    <x v="314"/>
    <x v="0"/>
    <s v="2023-2024"/>
    <x v="0"/>
    <x v="24"/>
    <x v="1"/>
    <x v="1"/>
    <n v="2120"/>
    <x v="0"/>
    <x v="4"/>
    <x v="0"/>
    <x v="0"/>
    <n v="51.96"/>
    <n v="1"/>
  </r>
  <r>
    <x v="598"/>
    <x v="1"/>
    <s v="2022-2023"/>
    <x v="0"/>
    <x v="22"/>
    <x v="1"/>
    <x v="1"/>
    <n v="2539"/>
    <x v="0"/>
    <x v="2"/>
    <x v="0"/>
    <x v="0"/>
    <n v="51.96"/>
    <n v="1"/>
  </r>
  <r>
    <x v="614"/>
    <x v="1"/>
    <s v="2022-2023"/>
    <x v="0"/>
    <x v="88"/>
    <x v="6"/>
    <x v="6"/>
    <n v="5011"/>
    <x v="0"/>
    <x v="13"/>
    <x v="6"/>
    <x v="6"/>
    <n v="51.96"/>
    <n v="1"/>
  </r>
  <r>
    <x v="210"/>
    <x v="0"/>
    <s v="2023-2024"/>
    <x v="0"/>
    <x v="88"/>
    <x v="6"/>
    <x v="6"/>
    <n v="5011"/>
    <x v="0"/>
    <x v="13"/>
    <x v="0"/>
    <x v="0"/>
    <n v="51.96"/>
    <n v="1"/>
  </r>
  <r>
    <x v="416"/>
    <x v="0"/>
    <s v="2023-2024"/>
    <x v="0"/>
    <x v="57"/>
    <x v="6"/>
    <x v="6"/>
    <n v="5082"/>
    <x v="0"/>
    <x v="13"/>
    <x v="3"/>
    <x v="3"/>
    <n v="51.980000000000004"/>
    <n v="1"/>
  </r>
  <r>
    <x v="63"/>
    <x v="1"/>
    <s v="2022-2023"/>
    <x v="0"/>
    <x v="51"/>
    <x v="4"/>
    <x v="4"/>
    <n v="3630"/>
    <x v="0"/>
    <x v="16"/>
    <x v="7"/>
    <x v="7"/>
    <n v="51.980000000000004"/>
    <n v="1"/>
  </r>
  <r>
    <x v="502"/>
    <x v="0"/>
    <s v="2023-2024"/>
    <x v="0"/>
    <x v="74"/>
    <x v="1"/>
    <x v="1"/>
    <n v="2485"/>
    <x v="0"/>
    <x v="1"/>
    <x v="7"/>
    <x v="7"/>
    <n v="52.15"/>
    <n v="1"/>
  </r>
  <r>
    <x v="496"/>
    <x v="2"/>
    <s v="2024-2025"/>
    <x v="1"/>
    <x v="90"/>
    <x v="3"/>
    <x v="3"/>
    <n v="4700"/>
    <x v="0"/>
    <x v="17"/>
    <x v="4"/>
    <x v="4"/>
    <n v="52.269999999999996"/>
    <n v="1"/>
  </r>
  <r>
    <x v="3"/>
    <x v="0"/>
    <s v="2023-2024"/>
    <x v="0"/>
    <x v="61"/>
    <x v="6"/>
    <x v="6"/>
    <n v="5343"/>
    <x v="0"/>
    <x v="18"/>
    <x v="3"/>
    <x v="3"/>
    <n v="52.3"/>
    <n v="1"/>
  </r>
  <r>
    <x v="380"/>
    <x v="0"/>
    <s v="2023-2024"/>
    <x v="1"/>
    <x v="86"/>
    <x v="0"/>
    <x v="0"/>
    <n v="6725"/>
    <x v="0"/>
    <x v="20"/>
    <x v="2"/>
    <x v="2"/>
    <n v="52.45"/>
    <n v="1"/>
  </r>
  <r>
    <x v="394"/>
    <x v="0"/>
    <s v="2023-2024"/>
    <x v="0"/>
    <x v="63"/>
    <x v="1"/>
    <x v="1"/>
    <n v="2015"/>
    <x v="0"/>
    <x v="5"/>
    <x v="2"/>
    <x v="2"/>
    <n v="52.519999999999996"/>
    <n v="1"/>
  </r>
  <r>
    <x v="7"/>
    <x v="0"/>
    <s v="2023-2024"/>
    <x v="0"/>
    <x v="85"/>
    <x v="0"/>
    <x v="0"/>
    <n v="6530"/>
    <x v="0"/>
    <x v="20"/>
    <x v="0"/>
    <x v="0"/>
    <n v="52.71"/>
    <n v="1"/>
  </r>
  <r>
    <x v="491"/>
    <x v="0"/>
    <s v="2023-2024"/>
    <x v="0"/>
    <x v="92"/>
    <x v="3"/>
    <x v="3"/>
    <n v="4305"/>
    <x v="0"/>
    <x v="3"/>
    <x v="1"/>
    <x v="1"/>
    <n v="52.9"/>
    <n v="1"/>
  </r>
  <r>
    <x v="193"/>
    <x v="2"/>
    <s v="2024-2025"/>
    <x v="1"/>
    <x v="1"/>
    <x v="1"/>
    <x v="1"/>
    <n v="2478"/>
    <x v="0"/>
    <x v="1"/>
    <x v="2"/>
    <x v="2"/>
    <n v="52.92"/>
    <n v="1"/>
  </r>
  <r>
    <x v="532"/>
    <x v="1"/>
    <s v="2022-2023"/>
    <x v="1"/>
    <x v="46"/>
    <x v="3"/>
    <x v="3"/>
    <n v="4740"/>
    <x v="0"/>
    <x v="17"/>
    <x v="2"/>
    <x v="2"/>
    <n v="52.92"/>
    <n v="1"/>
  </r>
  <r>
    <x v="615"/>
    <x v="1"/>
    <s v="2022-2023"/>
    <x v="1"/>
    <x v="0"/>
    <x v="0"/>
    <x v="0"/>
    <n v="6021"/>
    <x v="0"/>
    <x v="0"/>
    <x v="3"/>
    <x v="3"/>
    <n v="52.94"/>
    <n v="1"/>
  </r>
  <r>
    <x v="616"/>
    <x v="0"/>
    <s v="2023-2024"/>
    <x v="0"/>
    <x v="77"/>
    <x v="5"/>
    <x v="5"/>
    <n v="7018"/>
    <x v="0"/>
    <x v="9"/>
    <x v="2"/>
    <x v="2"/>
    <n v="52.95"/>
    <n v="1"/>
  </r>
  <r>
    <x v="164"/>
    <x v="1"/>
    <s v="2022-2023"/>
    <x v="0"/>
    <x v="6"/>
    <x v="0"/>
    <x v="0"/>
    <n v="6010"/>
    <x v="0"/>
    <x v="0"/>
    <x v="3"/>
    <x v="3"/>
    <n v="52.97"/>
    <n v="1"/>
  </r>
  <r>
    <x v="595"/>
    <x v="0"/>
    <s v="2023-2024"/>
    <x v="0"/>
    <x v="28"/>
    <x v="1"/>
    <x v="1"/>
    <n v="2830"/>
    <x v="0"/>
    <x v="11"/>
    <x v="0"/>
    <x v="0"/>
    <n v="53"/>
    <n v="1"/>
  </r>
  <r>
    <x v="581"/>
    <x v="0"/>
    <s v="2023-2024"/>
    <x v="0"/>
    <x v="93"/>
    <x v="4"/>
    <x v="4"/>
    <n v="3915"/>
    <x v="0"/>
    <x v="16"/>
    <x v="3"/>
    <x v="3"/>
    <n v="53.430000000000007"/>
    <n v="1"/>
  </r>
  <r>
    <x v="599"/>
    <x v="2"/>
    <s v="2024-2025"/>
    <x v="0"/>
    <x v="77"/>
    <x v="5"/>
    <x v="5"/>
    <n v="7018"/>
    <x v="0"/>
    <x v="9"/>
    <x v="9"/>
    <x v="9"/>
    <n v="53.46"/>
    <n v="1"/>
  </r>
  <r>
    <x v="332"/>
    <x v="0"/>
    <s v="2023-2024"/>
    <x v="1"/>
    <x v="5"/>
    <x v="1"/>
    <x v="1"/>
    <n v="2067"/>
    <x v="0"/>
    <x v="5"/>
    <x v="4"/>
    <x v="4"/>
    <n v="53.82"/>
    <n v="1"/>
  </r>
  <r>
    <x v="289"/>
    <x v="1"/>
    <s v="2022-2023"/>
    <x v="0"/>
    <x v="96"/>
    <x v="4"/>
    <x v="4"/>
    <n v="3690"/>
    <x v="0"/>
    <x v="16"/>
    <x v="2"/>
    <x v="2"/>
    <n v="53.82"/>
    <n v="1"/>
  </r>
  <r>
    <x v="617"/>
    <x v="2"/>
    <s v="2024-2025"/>
    <x v="1"/>
    <x v="42"/>
    <x v="3"/>
    <x v="3"/>
    <n v="4870"/>
    <x v="0"/>
    <x v="12"/>
    <x v="6"/>
    <x v="6"/>
    <n v="53.89"/>
    <n v="1"/>
  </r>
  <r>
    <x v="618"/>
    <x v="1"/>
    <s v="2022-2023"/>
    <x v="0"/>
    <x v="89"/>
    <x v="4"/>
    <x v="4"/>
    <n v="3136"/>
    <x v="0"/>
    <x v="6"/>
    <x v="2"/>
    <x v="2"/>
    <n v="53.900000000000006"/>
    <n v="1"/>
  </r>
  <r>
    <x v="576"/>
    <x v="0"/>
    <s v="2023-2024"/>
    <x v="0"/>
    <x v="40"/>
    <x v="4"/>
    <x v="4"/>
    <n v="3353"/>
    <x v="0"/>
    <x v="8"/>
    <x v="3"/>
    <x v="3"/>
    <n v="53.91"/>
    <n v="1"/>
  </r>
  <r>
    <x v="619"/>
    <x v="0"/>
    <s v="2023-2024"/>
    <x v="1"/>
    <x v="56"/>
    <x v="1"/>
    <x v="1"/>
    <n v="2795"/>
    <x v="0"/>
    <x v="11"/>
    <x v="6"/>
    <x v="6"/>
    <n v="53.91"/>
    <n v="1"/>
  </r>
  <r>
    <x v="620"/>
    <x v="1"/>
    <s v="2022-2023"/>
    <x v="0"/>
    <x v="11"/>
    <x v="5"/>
    <x v="5"/>
    <n v="7010"/>
    <x v="0"/>
    <x v="9"/>
    <x v="0"/>
    <x v="0"/>
    <n v="53.91"/>
    <n v="1"/>
  </r>
  <r>
    <x v="150"/>
    <x v="0"/>
    <s v="2023-2024"/>
    <x v="1"/>
    <x v="70"/>
    <x v="4"/>
    <x v="4"/>
    <n v="3400"/>
    <x v="0"/>
    <x v="8"/>
    <x v="3"/>
    <x v="3"/>
    <n v="53.91"/>
    <n v="1"/>
  </r>
  <r>
    <x v="6"/>
    <x v="1"/>
    <s v="2022-2023"/>
    <x v="0"/>
    <x v="32"/>
    <x v="6"/>
    <x v="6"/>
    <n v="5169"/>
    <x v="0"/>
    <x v="13"/>
    <x v="0"/>
    <x v="0"/>
    <n v="53.91"/>
    <n v="1"/>
  </r>
  <r>
    <x v="47"/>
    <x v="2"/>
    <s v="2024-2025"/>
    <x v="0"/>
    <x v="96"/>
    <x v="4"/>
    <x v="4"/>
    <n v="3690"/>
    <x v="0"/>
    <x v="16"/>
    <x v="0"/>
    <x v="0"/>
    <n v="53.91"/>
    <n v="1"/>
  </r>
  <r>
    <x v="443"/>
    <x v="1"/>
    <s v="2022-2023"/>
    <x v="0"/>
    <x v="88"/>
    <x v="6"/>
    <x v="6"/>
    <n v="5011"/>
    <x v="0"/>
    <x v="13"/>
    <x v="6"/>
    <x v="6"/>
    <n v="53.91"/>
    <n v="1"/>
  </r>
  <r>
    <x v="46"/>
    <x v="2"/>
    <s v="2024-2025"/>
    <x v="0"/>
    <x v="28"/>
    <x v="1"/>
    <x v="1"/>
    <n v="2830"/>
    <x v="0"/>
    <x v="11"/>
    <x v="7"/>
    <x v="7"/>
    <n v="53.94"/>
    <n v="1"/>
  </r>
  <r>
    <x v="212"/>
    <x v="0"/>
    <s v="2023-2024"/>
    <x v="0"/>
    <x v="95"/>
    <x v="7"/>
    <x v="7"/>
    <n v="870"/>
    <x v="0"/>
    <x v="19"/>
    <x v="3"/>
    <x v="3"/>
    <n v="53.95"/>
    <n v="1"/>
  </r>
  <r>
    <x v="292"/>
    <x v="0"/>
    <s v="2023-2024"/>
    <x v="1"/>
    <x v="79"/>
    <x v="6"/>
    <x v="6"/>
    <n v="5290"/>
    <x v="0"/>
    <x v="18"/>
    <x v="3"/>
    <x v="3"/>
    <n v="53.95"/>
    <n v="1"/>
  </r>
  <r>
    <x v="591"/>
    <x v="2"/>
    <s v="2024-2025"/>
    <x v="0"/>
    <x v="38"/>
    <x v="3"/>
    <x v="3"/>
    <n v="4802"/>
    <x v="0"/>
    <x v="12"/>
    <x v="3"/>
    <x v="3"/>
    <n v="53.96"/>
    <n v="1"/>
  </r>
  <r>
    <x v="214"/>
    <x v="2"/>
    <s v="2024-2025"/>
    <x v="0"/>
    <x v="12"/>
    <x v="3"/>
    <x v="3"/>
    <n v="4068"/>
    <x v="0"/>
    <x v="10"/>
    <x v="9"/>
    <x v="9"/>
    <n v="54"/>
    <n v="1"/>
  </r>
  <r>
    <x v="77"/>
    <x v="1"/>
    <s v="2022-2023"/>
    <x v="0"/>
    <x v="26"/>
    <x v="0"/>
    <x v="0"/>
    <n v="6280"/>
    <x v="0"/>
    <x v="14"/>
    <x v="5"/>
    <x v="5"/>
    <n v="54.129999999999995"/>
    <n v="1"/>
  </r>
  <r>
    <x v="621"/>
    <x v="0"/>
    <s v="2023-2024"/>
    <x v="1"/>
    <x v="67"/>
    <x v="3"/>
    <x v="3"/>
    <n v="4551"/>
    <x v="0"/>
    <x v="15"/>
    <x v="0"/>
    <x v="0"/>
    <n v="54.62"/>
    <n v="1"/>
  </r>
  <r>
    <x v="20"/>
    <x v="0"/>
    <s v="2023-2024"/>
    <x v="0"/>
    <x v="9"/>
    <x v="4"/>
    <x v="4"/>
    <n v="3076"/>
    <x v="0"/>
    <x v="7"/>
    <x v="3"/>
    <x v="3"/>
    <n v="54.66"/>
    <n v="1"/>
  </r>
  <r>
    <x v="165"/>
    <x v="0"/>
    <s v="2023-2024"/>
    <x v="1"/>
    <x v="35"/>
    <x v="3"/>
    <x v="3"/>
    <n v="4558"/>
    <x v="0"/>
    <x v="15"/>
    <x v="6"/>
    <x v="6"/>
    <n v="54.82"/>
    <n v="1"/>
  </r>
  <r>
    <x v="622"/>
    <x v="0"/>
    <s v="2023-2024"/>
    <x v="0"/>
    <x v="89"/>
    <x v="4"/>
    <x v="4"/>
    <n v="3136"/>
    <x v="0"/>
    <x v="6"/>
    <x v="4"/>
    <x v="4"/>
    <n v="54.88"/>
    <n v="1"/>
  </r>
  <r>
    <x v="623"/>
    <x v="1"/>
    <s v="2022-2023"/>
    <x v="0"/>
    <x v="57"/>
    <x v="6"/>
    <x v="6"/>
    <n v="5082"/>
    <x v="0"/>
    <x v="13"/>
    <x v="5"/>
    <x v="5"/>
    <n v="54.89"/>
    <n v="1"/>
  </r>
  <r>
    <x v="227"/>
    <x v="0"/>
    <s v="2023-2024"/>
    <x v="1"/>
    <x v="52"/>
    <x v="3"/>
    <x v="3"/>
    <n v="4053"/>
    <x v="0"/>
    <x v="10"/>
    <x v="6"/>
    <x v="6"/>
    <n v="54.89"/>
    <n v="1"/>
  </r>
  <r>
    <x v="392"/>
    <x v="2"/>
    <s v="2024-2025"/>
    <x v="0"/>
    <x v="22"/>
    <x v="1"/>
    <x v="1"/>
    <n v="2539"/>
    <x v="0"/>
    <x v="2"/>
    <x v="1"/>
    <x v="1"/>
    <n v="54.89"/>
    <n v="1"/>
  </r>
  <r>
    <x v="338"/>
    <x v="0"/>
    <s v="2023-2024"/>
    <x v="0"/>
    <x v="32"/>
    <x v="6"/>
    <x v="6"/>
    <n v="5169"/>
    <x v="0"/>
    <x v="13"/>
    <x v="6"/>
    <x v="6"/>
    <n v="54.92"/>
    <n v="1"/>
  </r>
  <r>
    <x v="224"/>
    <x v="1"/>
    <s v="2022-2023"/>
    <x v="1"/>
    <x v="83"/>
    <x v="0"/>
    <x v="0"/>
    <n v="6052"/>
    <x v="0"/>
    <x v="0"/>
    <x v="3"/>
    <x v="3"/>
    <n v="54.97"/>
    <n v="1"/>
  </r>
  <r>
    <x v="33"/>
    <x v="2"/>
    <s v="2024-2025"/>
    <x v="1"/>
    <x v="90"/>
    <x v="3"/>
    <x v="3"/>
    <n v="4700"/>
    <x v="0"/>
    <x v="17"/>
    <x v="9"/>
    <x v="9"/>
    <n v="54.99"/>
    <n v="1"/>
  </r>
  <r>
    <x v="624"/>
    <x v="2"/>
    <s v="2024-2025"/>
    <x v="0"/>
    <x v="43"/>
    <x v="1"/>
    <x v="1"/>
    <n v="2560"/>
    <x v="0"/>
    <x v="2"/>
    <x v="4"/>
    <x v="4"/>
    <n v="55"/>
    <n v="1"/>
  </r>
  <r>
    <x v="192"/>
    <x v="1"/>
    <s v="2022-2023"/>
    <x v="1"/>
    <x v="35"/>
    <x v="3"/>
    <x v="3"/>
    <n v="4558"/>
    <x v="0"/>
    <x v="15"/>
    <x v="1"/>
    <x v="1"/>
    <n v="55.13"/>
    <n v="1"/>
  </r>
  <r>
    <x v="625"/>
    <x v="0"/>
    <s v="2023-2024"/>
    <x v="0"/>
    <x v="92"/>
    <x v="3"/>
    <x v="3"/>
    <n v="4305"/>
    <x v="0"/>
    <x v="3"/>
    <x v="5"/>
    <x v="5"/>
    <n v="55.14"/>
    <n v="1"/>
  </r>
  <r>
    <x v="471"/>
    <x v="2"/>
    <s v="2024-2025"/>
    <x v="1"/>
    <x v="47"/>
    <x v="1"/>
    <x v="1"/>
    <n v="2101"/>
    <x v="0"/>
    <x v="4"/>
    <x v="1"/>
    <x v="1"/>
    <n v="55.47"/>
    <n v="1"/>
  </r>
  <r>
    <x v="424"/>
    <x v="0"/>
    <s v="2023-2024"/>
    <x v="0"/>
    <x v="44"/>
    <x v="4"/>
    <x v="4"/>
    <n v="3977"/>
    <x v="0"/>
    <x v="16"/>
    <x v="5"/>
    <x v="5"/>
    <n v="55.5"/>
    <n v="1"/>
  </r>
  <r>
    <x v="40"/>
    <x v="0"/>
    <s v="2023-2024"/>
    <x v="0"/>
    <x v="67"/>
    <x v="3"/>
    <x v="3"/>
    <n v="4551"/>
    <x v="0"/>
    <x v="15"/>
    <x v="7"/>
    <x v="7"/>
    <n v="55.57"/>
    <n v="1"/>
  </r>
  <r>
    <x v="316"/>
    <x v="0"/>
    <s v="2023-2024"/>
    <x v="0"/>
    <x v="45"/>
    <x v="3"/>
    <x v="3"/>
    <n v="4570"/>
    <x v="0"/>
    <x v="15"/>
    <x v="2"/>
    <x v="2"/>
    <n v="55.86"/>
    <n v="1"/>
  </r>
  <r>
    <x v="82"/>
    <x v="2"/>
    <s v="2024-2025"/>
    <x v="0"/>
    <x v="92"/>
    <x v="3"/>
    <x v="3"/>
    <n v="4305"/>
    <x v="0"/>
    <x v="3"/>
    <x v="4"/>
    <x v="4"/>
    <n v="55.86"/>
    <n v="1"/>
  </r>
  <r>
    <x v="292"/>
    <x v="0"/>
    <s v="2023-2024"/>
    <x v="1"/>
    <x v="76"/>
    <x v="1"/>
    <x v="1"/>
    <n v="2031"/>
    <x v="0"/>
    <x v="5"/>
    <x v="4"/>
    <x v="4"/>
    <n v="55.9"/>
    <n v="1"/>
  </r>
  <r>
    <x v="548"/>
    <x v="1"/>
    <s v="2022-2023"/>
    <x v="0"/>
    <x v="58"/>
    <x v="0"/>
    <x v="0"/>
    <n v="6027"/>
    <x v="0"/>
    <x v="0"/>
    <x v="4"/>
    <x v="4"/>
    <n v="55.92"/>
    <n v="1"/>
  </r>
  <r>
    <x v="626"/>
    <x v="2"/>
    <s v="2024-2025"/>
    <x v="0"/>
    <x v="63"/>
    <x v="1"/>
    <x v="1"/>
    <n v="2015"/>
    <x v="0"/>
    <x v="5"/>
    <x v="9"/>
    <x v="9"/>
    <n v="55.93"/>
    <n v="1"/>
  </r>
  <r>
    <x v="615"/>
    <x v="1"/>
    <s v="2022-2023"/>
    <x v="0"/>
    <x v="89"/>
    <x v="4"/>
    <x v="4"/>
    <n v="3136"/>
    <x v="0"/>
    <x v="6"/>
    <x v="4"/>
    <x v="4"/>
    <n v="55.93"/>
    <n v="1"/>
  </r>
  <r>
    <x v="134"/>
    <x v="0"/>
    <s v="2023-2024"/>
    <x v="1"/>
    <x v="9"/>
    <x v="4"/>
    <x v="4"/>
    <n v="3076"/>
    <x v="0"/>
    <x v="7"/>
    <x v="1"/>
    <x v="1"/>
    <n v="55.93"/>
    <n v="1"/>
  </r>
  <r>
    <x v="587"/>
    <x v="0"/>
    <s v="2023-2024"/>
    <x v="0"/>
    <x v="93"/>
    <x v="4"/>
    <x v="4"/>
    <n v="3915"/>
    <x v="0"/>
    <x v="16"/>
    <x v="3"/>
    <x v="3"/>
    <n v="55.93"/>
    <n v="1"/>
  </r>
  <r>
    <x v="272"/>
    <x v="1"/>
    <s v="2022-2023"/>
    <x v="1"/>
    <x v="53"/>
    <x v="3"/>
    <x v="3"/>
    <n v="4119"/>
    <x v="0"/>
    <x v="10"/>
    <x v="2"/>
    <x v="2"/>
    <n v="55.93"/>
    <n v="1"/>
  </r>
  <r>
    <x v="522"/>
    <x v="0"/>
    <s v="2023-2024"/>
    <x v="0"/>
    <x v="59"/>
    <x v="3"/>
    <x v="3"/>
    <n v="4509"/>
    <x v="0"/>
    <x v="3"/>
    <x v="4"/>
    <x v="4"/>
    <n v="55.95"/>
    <n v="1"/>
  </r>
  <r>
    <x v="149"/>
    <x v="2"/>
    <s v="2024-2025"/>
    <x v="0"/>
    <x v="5"/>
    <x v="1"/>
    <x v="1"/>
    <n v="2067"/>
    <x v="0"/>
    <x v="5"/>
    <x v="6"/>
    <x v="6"/>
    <n v="56"/>
    <n v="1"/>
  </r>
  <r>
    <x v="443"/>
    <x v="1"/>
    <s v="2022-2023"/>
    <x v="1"/>
    <x v="79"/>
    <x v="6"/>
    <x v="6"/>
    <n v="5290"/>
    <x v="0"/>
    <x v="18"/>
    <x v="2"/>
    <x v="2"/>
    <n v="56.46"/>
    <n v="1"/>
  </r>
  <r>
    <x v="479"/>
    <x v="2"/>
    <s v="2024-2025"/>
    <x v="0"/>
    <x v="59"/>
    <x v="3"/>
    <x v="3"/>
    <n v="4509"/>
    <x v="0"/>
    <x v="3"/>
    <x v="3"/>
    <x v="3"/>
    <n v="56.699999999999996"/>
    <n v="1"/>
  </r>
  <r>
    <x v="315"/>
    <x v="0"/>
    <s v="2023-2024"/>
    <x v="1"/>
    <x v="13"/>
    <x v="1"/>
    <x v="1"/>
    <n v="2480"/>
    <x v="0"/>
    <x v="1"/>
    <x v="5"/>
    <x v="5"/>
    <n v="56.81"/>
    <n v="1"/>
  </r>
  <r>
    <x v="394"/>
    <x v="0"/>
    <s v="2023-2024"/>
    <x v="1"/>
    <x v="54"/>
    <x v="4"/>
    <x v="4"/>
    <n v="3030"/>
    <x v="0"/>
    <x v="7"/>
    <x v="2"/>
    <x v="2"/>
    <n v="56.81"/>
    <n v="1"/>
  </r>
  <r>
    <x v="331"/>
    <x v="0"/>
    <s v="2023-2024"/>
    <x v="0"/>
    <x v="13"/>
    <x v="1"/>
    <x v="1"/>
    <n v="2480"/>
    <x v="0"/>
    <x v="1"/>
    <x v="1"/>
    <x v="1"/>
    <n v="57"/>
    <n v="1"/>
  </r>
  <r>
    <x v="345"/>
    <x v="1"/>
    <s v="2022-2023"/>
    <x v="0"/>
    <x v="10"/>
    <x v="4"/>
    <x v="4"/>
    <n v="3551"/>
    <x v="0"/>
    <x v="8"/>
    <x v="5"/>
    <x v="5"/>
    <n v="57.18"/>
    <n v="1"/>
  </r>
  <r>
    <x v="535"/>
    <x v="1"/>
    <s v="2022-2023"/>
    <x v="0"/>
    <x v="75"/>
    <x v="0"/>
    <x v="0"/>
    <n v="6450"/>
    <x v="0"/>
    <x v="20"/>
    <x v="3"/>
    <x v="3"/>
    <n v="57.2"/>
    <n v="1"/>
  </r>
  <r>
    <x v="296"/>
    <x v="0"/>
    <s v="2023-2024"/>
    <x v="0"/>
    <x v="58"/>
    <x v="0"/>
    <x v="0"/>
    <n v="6027"/>
    <x v="0"/>
    <x v="0"/>
    <x v="7"/>
    <x v="7"/>
    <n v="57.2"/>
    <n v="1"/>
  </r>
  <r>
    <x v="297"/>
    <x v="2"/>
    <s v="2024-2025"/>
    <x v="0"/>
    <x v="66"/>
    <x v="3"/>
    <x v="3"/>
    <n v="4883"/>
    <x v="0"/>
    <x v="12"/>
    <x v="3"/>
    <x v="3"/>
    <n v="57.44"/>
    <n v="1"/>
  </r>
  <r>
    <x v="507"/>
    <x v="0"/>
    <s v="2023-2024"/>
    <x v="1"/>
    <x v="17"/>
    <x v="3"/>
    <x v="3"/>
    <n v="4825"/>
    <x v="0"/>
    <x v="12"/>
    <x v="0"/>
    <x v="0"/>
    <n v="57.66"/>
    <n v="1"/>
  </r>
  <r>
    <x v="494"/>
    <x v="2"/>
    <s v="2024-2025"/>
    <x v="1"/>
    <x v="2"/>
    <x v="2"/>
    <x v="2"/>
    <n v="2617"/>
    <x v="0"/>
    <x v="2"/>
    <x v="5"/>
    <x v="5"/>
    <n v="57.8"/>
    <n v="1"/>
  </r>
  <r>
    <x v="171"/>
    <x v="1"/>
    <s v="2022-2023"/>
    <x v="1"/>
    <x v="86"/>
    <x v="0"/>
    <x v="0"/>
    <n v="6725"/>
    <x v="0"/>
    <x v="20"/>
    <x v="7"/>
    <x v="7"/>
    <n v="57.86"/>
    <n v="1"/>
  </r>
  <r>
    <x v="61"/>
    <x v="1"/>
    <s v="2022-2023"/>
    <x v="1"/>
    <x v="46"/>
    <x v="3"/>
    <x v="3"/>
    <n v="4740"/>
    <x v="0"/>
    <x v="17"/>
    <x v="6"/>
    <x v="6"/>
    <n v="57.88"/>
    <n v="1"/>
  </r>
  <r>
    <x v="179"/>
    <x v="0"/>
    <s v="2023-2024"/>
    <x v="0"/>
    <x v="27"/>
    <x v="4"/>
    <x v="4"/>
    <n v="3066"/>
    <x v="0"/>
    <x v="7"/>
    <x v="0"/>
    <x v="0"/>
    <n v="57.91"/>
    <n v="1"/>
  </r>
  <r>
    <x v="393"/>
    <x v="0"/>
    <s v="2023-2024"/>
    <x v="0"/>
    <x v="51"/>
    <x v="4"/>
    <x v="4"/>
    <n v="3630"/>
    <x v="0"/>
    <x v="16"/>
    <x v="7"/>
    <x v="7"/>
    <n v="57.94"/>
    <n v="1"/>
  </r>
  <r>
    <x v="497"/>
    <x v="0"/>
    <s v="2023-2024"/>
    <x v="1"/>
    <x v="17"/>
    <x v="3"/>
    <x v="3"/>
    <n v="4825"/>
    <x v="0"/>
    <x v="12"/>
    <x v="3"/>
    <x v="3"/>
    <n v="57.940000000000005"/>
    <n v="1"/>
  </r>
  <r>
    <x v="480"/>
    <x v="0"/>
    <s v="2023-2024"/>
    <x v="0"/>
    <x v="28"/>
    <x v="1"/>
    <x v="1"/>
    <n v="2830"/>
    <x v="0"/>
    <x v="11"/>
    <x v="3"/>
    <x v="3"/>
    <n v="57.96"/>
    <n v="1"/>
  </r>
  <r>
    <x v="247"/>
    <x v="2"/>
    <s v="2024-2025"/>
    <x v="1"/>
    <x v="35"/>
    <x v="3"/>
    <x v="3"/>
    <n v="4558"/>
    <x v="0"/>
    <x v="15"/>
    <x v="7"/>
    <x v="7"/>
    <n v="58.19"/>
    <n v="1"/>
  </r>
  <r>
    <x v="15"/>
    <x v="0"/>
    <s v="2023-2024"/>
    <x v="1"/>
    <x v="0"/>
    <x v="0"/>
    <x v="0"/>
    <n v="6021"/>
    <x v="0"/>
    <x v="0"/>
    <x v="7"/>
    <x v="7"/>
    <n v="58.459999999999994"/>
    <n v="1"/>
  </r>
  <r>
    <x v="27"/>
    <x v="0"/>
    <s v="2023-2024"/>
    <x v="0"/>
    <x v="78"/>
    <x v="1"/>
    <x v="1"/>
    <n v="2141"/>
    <x v="0"/>
    <x v="4"/>
    <x v="7"/>
    <x v="7"/>
    <n v="58.769999999999996"/>
    <n v="1"/>
  </r>
  <r>
    <x v="627"/>
    <x v="2"/>
    <s v="2024-2025"/>
    <x v="0"/>
    <x v="20"/>
    <x v="4"/>
    <x v="4"/>
    <n v="3429"/>
    <x v="0"/>
    <x v="8"/>
    <x v="2"/>
    <x v="2"/>
    <n v="58.82"/>
    <n v="1"/>
  </r>
  <r>
    <x v="524"/>
    <x v="0"/>
    <s v="2023-2024"/>
    <x v="1"/>
    <x v="83"/>
    <x v="0"/>
    <x v="0"/>
    <n v="6052"/>
    <x v="0"/>
    <x v="0"/>
    <x v="5"/>
    <x v="5"/>
    <n v="58.84"/>
    <n v="1"/>
  </r>
  <r>
    <x v="628"/>
    <x v="0"/>
    <s v="2023-2024"/>
    <x v="1"/>
    <x v="81"/>
    <x v="3"/>
    <x v="3"/>
    <n v="4680"/>
    <x v="0"/>
    <x v="17"/>
    <x v="5"/>
    <x v="5"/>
    <n v="58.88"/>
    <n v="1"/>
  </r>
  <r>
    <x v="629"/>
    <x v="1"/>
    <s v="2022-2023"/>
    <x v="1"/>
    <x v="42"/>
    <x v="3"/>
    <x v="3"/>
    <n v="4870"/>
    <x v="0"/>
    <x v="12"/>
    <x v="7"/>
    <x v="7"/>
    <n v="58.89"/>
    <n v="1"/>
  </r>
  <r>
    <x v="351"/>
    <x v="0"/>
    <s v="2023-2024"/>
    <x v="1"/>
    <x v="72"/>
    <x v="4"/>
    <x v="4"/>
    <n v="3931"/>
    <x v="0"/>
    <x v="16"/>
    <x v="6"/>
    <x v="6"/>
    <n v="58.9"/>
    <n v="1"/>
  </r>
  <r>
    <x v="20"/>
    <x v="0"/>
    <s v="2023-2024"/>
    <x v="1"/>
    <x v="23"/>
    <x v="1"/>
    <x v="1"/>
    <n v="2650"/>
    <x v="0"/>
    <x v="11"/>
    <x v="1"/>
    <x v="1"/>
    <n v="58.9"/>
    <n v="1"/>
  </r>
  <r>
    <x v="193"/>
    <x v="2"/>
    <s v="2024-2025"/>
    <x v="0"/>
    <x v="28"/>
    <x v="1"/>
    <x v="1"/>
    <n v="2830"/>
    <x v="0"/>
    <x v="11"/>
    <x v="0"/>
    <x v="0"/>
    <n v="58.96"/>
    <n v="1"/>
  </r>
  <r>
    <x v="364"/>
    <x v="2"/>
    <s v="2024-2025"/>
    <x v="1"/>
    <x v="80"/>
    <x v="0"/>
    <x v="0"/>
    <n v="6109"/>
    <x v="0"/>
    <x v="14"/>
    <x v="4"/>
    <x v="4"/>
    <n v="58.96"/>
    <n v="1"/>
  </r>
  <r>
    <x v="408"/>
    <x v="1"/>
    <s v="2022-2023"/>
    <x v="0"/>
    <x v="21"/>
    <x v="3"/>
    <x v="3"/>
    <n v="4012"/>
    <x v="0"/>
    <x v="10"/>
    <x v="7"/>
    <x v="7"/>
    <n v="58.96"/>
    <n v="1"/>
  </r>
  <r>
    <x v="41"/>
    <x v="1"/>
    <s v="2022-2023"/>
    <x v="0"/>
    <x v="78"/>
    <x v="1"/>
    <x v="1"/>
    <n v="2141"/>
    <x v="0"/>
    <x v="4"/>
    <x v="3"/>
    <x v="3"/>
    <n v="58.97"/>
    <n v="1"/>
  </r>
  <r>
    <x v="528"/>
    <x v="1"/>
    <s v="2022-2023"/>
    <x v="0"/>
    <x v="32"/>
    <x v="6"/>
    <x v="6"/>
    <n v="5169"/>
    <x v="0"/>
    <x v="13"/>
    <x v="3"/>
    <x v="3"/>
    <n v="59"/>
    <n v="1"/>
  </r>
  <r>
    <x v="266"/>
    <x v="1"/>
    <s v="2022-2023"/>
    <x v="1"/>
    <x v="23"/>
    <x v="1"/>
    <x v="1"/>
    <n v="2650"/>
    <x v="0"/>
    <x v="11"/>
    <x v="3"/>
    <x v="3"/>
    <n v="59"/>
    <n v="1"/>
  </r>
  <r>
    <x v="145"/>
    <x v="0"/>
    <s v="2023-2024"/>
    <x v="0"/>
    <x v="5"/>
    <x v="1"/>
    <x v="1"/>
    <n v="2067"/>
    <x v="0"/>
    <x v="5"/>
    <x v="0"/>
    <x v="0"/>
    <n v="59.3"/>
    <n v="1"/>
  </r>
  <r>
    <x v="251"/>
    <x v="2"/>
    <s v="2024-2025"/>
    <x v="1"/>
    <x v="22"/>
    <x v="1"/>
    <x v="1"/>
    <n v="2539"/>
    <x v="0"/>
    <x v="2"/>
    <x v="2"/>
    <x v="2"/>
    <n v="59.43"/>
    <n v="1"/>
  </r>
  <r>
    <x v="124"/>
    <x v="2"/>
    <s v="2024-2025"/>
    <x v="0"/>
    <x v="58"/>
    <x v="0"/>
    <x v="0"/>
    <n v="6027"/>
    <x v="0"/>
    <x v="0"/>
    <x v="5"/>
    <x v="5"/>
    <n v="59.45"/>
    <n v="1"/>
  </r>
  <r>
    <x v="205"/>
    <x v="0"/>
    <s v="2023-2024"/>
    <x v="1"/>
    <x v="71"/>
    <x v="6"/>
    <x v="6"/>
    <n v="5043"/>
    <x v="0"/>
    <x v="13"/>
    <x v="4"/>
    <x v="4"/>
    <n v="59.580000000000005"/>
    <n v="1"/>
  </r>
  <r>
    <x v="90"/>
    <x v="2"/>
    <s v="2024-2025"/>
    <x v="0"/>
    <x v="14"/>
    <x v="1"/>
    <x v="1"/>
    <n v="2790"/>
    <x v="0"/>
    <x v="11"/>
    <x v="1"/>
    <x v="1"/>
    <n v="59.85"/>
    <n v="1"/>
  </r>
  <r>
    <x v="340"/>
    <x v="2"/>
    <s v="2024-2025"/>
    <x v="1"/>
    <x v="42"/>
    <x v="3"/>
    <x v="3"/>
    <n v="4870"/>
    <x v="0"/>
    <x v="12"/>
    <x v="1"/>
    <x v="1"/>
    <n v="59.88"/>
    <n v="1"/>
  </r>
  <r>
    <x v="583"/>
    <x v="2"/>
    <s v="2024-2025"/>
    <x v="1"/>
    <x v="12"/>
    <x v="3"/>
    <x v="3"/>
    <n v="4068"/>
    <x v="0"/>
    <x v="10"/>
    <x v="1"/>
    <x v="1"/>
    <n v="59.88"/>
    <n v="1"/>
  </r>
  <r>
    <x v="102"/>
    <x v="0"/>
    <s v="2023-2024"/>
    <x v="0"/>
    <x v="64"/>
    <x v="1"/>
    <x v="1"/>
    <n v="2350"/>
    <x v="0"/>
    <x v="1"/>
    <x v="4"/>
    <x v="4"/>
    <n v="59.9"/>
    <n v="1"/>
  </r>
  <r>
    <x v="403"/>
    <x v="0"/>
    <s v="2023-2024"/>
    <x v="0"/>
    <x v="28"/>
    <x v="1"/>
    <x v="1"/>
    <n v="2830"/>
    <x v="0"/>
    <x v="11"/>
    <x v="0"/>
    <x v="0"/>
    <n v="59.9"/>
    <n v="1"/>
  </r>
  <r>
    <x v="331"/>
    <x v="0"/>
    <s v="2023-2024"/>
    <x v="1"/>
    <x v="87"/>
    <x v="2"/>
    <x v="2"/>
    <n v="2609"/>
    <x v="0"/>
    <x v="2"/>
    <x v="2"/>
    <x v="2"/>
    <n v="59.9"/>
    <n v="1"/>
  </r>
  <r>
    <x v="403"/>
    <x v="0"/>
    <s v="2023-2024"/>
    <x v="1"/>
    <x v="83"/>
    <x v="0"/>
    <x v="0"/>
    <n v="6052"/>
    <x v="0"/>
    <x v="0"/>
    <x v="6"/>
    <x v="6"/>
    <n v="59.9"/>
    <n v="1"/>
  </r>
  <r>
    <x v="630"/>
    <x v="0"/>
    <s v="2023-2024"/>
    <x v="1"/>
    <x v="17"/>
    <x v="3"/>
    <x v="3"/>
    <n v="4825"/>
    <x v="0"/>
    <x v="12"/>
    <x v="4"/>
    <x v="4"/>
    <n v="59.9"/>
    <n v="1"/>
  </r>
  <r>
    <x v="16"/>
    <x v="1"/>
    <s v="2022-2023"/>
    <x v="1"/>
    <x v="46"/>
    <x v="3"/>
    <x v="3"/>
    <n v="4740"/>
    <x v="0"/>
    <x v="17"/>
    <x v="2"/>
    <x v="2"/>
    <n v="59.900000000000006"/>
    <n v="1"/>
  </r>
  <r>
    <x v="631"/>
    <x v="2"/>
    <s v="2024-2025"/>
    <x v="1"/>
    <x v="9"/>
    <x v="4"/>
    <x v="4"/>
    <n v="3076"/>
    <x v="0"/>
    <x v="7"/>
    <x v="9"/>
    <x v="9"/>
    <n v="59.94"/>
    <n v="1"/>
  </r>
  <r>
    <x v="500"/>
    <x v="1"/>
    <s v="2022-2023"/>
    <x v="1"/>
    <x v="56"/>
    <x v="1"/>
    <x v="1"/>
    <n v="2795"/>
    <x v="0"/>
    <x v="11"/>
    <x v="3"/>
    <x v="3"/>
    <n v="59.96"/>
    <n v="1"/>
  </r>
  <r>
    <x v="136"/>
    <x v="0"/>
    <s v="2023-2024"/>
    <x v="0"/>
    <x v="90"/>
    <x v="3"/>
    <x v="3"/>
    <n v="4700"/>
    <x v="0"/>
    <x v="17"/>
    <x v="3"/>
    <x v="3"/>
    <n v="59.96"/>
    <n v="1"/>
  </r>
  <r>
    <x v="632"/>
    <x v="2"/>
    <s v="2024-2025"/>
    <x v="1"/>
    <x v="41"/>
    <x v="5"/>
    <x v="5"/>
    <n v="7320"/>
    <x v="0"/>
    <x v="9"/>
    <x v="3"/>
    <x v="3"/>
    <n v="59.97"/>
    <n v="1"/>
  </r>
  <r>
    <x v="532"/>
    <x v="1"/>
    <s v="2022-2023"/>
    <x v="0"/>
    <x v="7"/>
    <x v="4"/>
    <x v="4"/>
    <n v="3175"/>
    <x v="0"/>
    <x v="6"/>
    <x v="4"/>
    <x v="4"/>
    <n v="59.97"/>
    <n v="1"/>
  </r>
  <r>
    <x v="254"/>
    <x v="2"/>
    <s v="2024-2025"/>
    <x v="1"/>
    <x v="78"/>
    <x v="1"/>
    <x v="1"/>
    <n v="2141"/>
    <x v="0"/>
    <x v="4"/>
    <x v="3"/>
    <x v="3"/>
    <n v="59.97"/>
    <n v="1"/>
  </r>
  <r>
    <x v="461"/>
    <x v="2"/>
    <s v="2024-2025"/>
    <x v="1"/>
    <x v="76"/>
    <x v="1"/>
    <x v="1"/>
    <n v="2031"/>
    <x v="0"/>
    <x v="5"/>
    <x v="3"/>
    <x v="3"/>
    <n v="59.97"/>
    <n v="1"/>
  </r>
  <r>
    <x v="633"/>
    <x v="1"/>
    <s v="2022-2023"/>
    <x v="1"/>
    <x v="90"/>
    <x v="3"/>
    <x v="3"/>
    <n v="4700"/>
    <x v="0"/>
    <x v="17"/>
    <x v="9"/>
    <x v="9"/>
    <n v="59.97"/>
    <n v="1"/>
  </r>
  <r>
    <x v="524"/>
    <x v="0"/>
    <s v="2023-2024"/>
    <x v="0"/>
    <x v="89"/>
    <x v="4"/>
    <x v="4"/>
    <n v="3136"/>
    <x v="0"/>
    <x v="6"/>
    <x v="9"/>
    <x v="9"/>
    <n v="59.98"/>
    <n v="1"/>
  </r>
  <r>
    <x v="51"/>
    <x v="0"/>
    <s v="2023-2024"/>
    <x v="0"/>
    <x v="11"/>
    <x v="5"/>
    <x v="5"/>
    <n v="7010"/>
    <x v="0"/>
    <x v="9"/>
    <x v="3"/>
    <x v="3"/>
    <n v="60"/>
    <n v="1"/>
  </r>
  <r>
    <x v="59"/>
    <x v="0"/>
    <s v="2023-2024"/>
    <x v="0"/>
    <x v="13"/>
    <x v="1"/>
    <x v="1"/>
    <n v="2480"/>
    <x v="0"/>
    <x v="1"/>
    <x v="0"/>
    <x v="0"/>
    <n v="60.2"/>
    <n v="1"/>
  </r>
  <r>
    <x v="250"/>
    <x v="0"/>
    <s v="2023-2024"/>
    <x v="1"/>
    <x v="48"/>
    <x v="3"/>
    <x v="3"/>
    <n v="4566"/>
    <x v="0"/>
    <x v="15"/>
    <x v="3"/>
    <x v="3"/>
    <n v="60.440000000000005"/>
    <n v="1"/>
  </r>
  <r>
    <x v="589"/>
    <x v="0"/>
    <s v="2023-2024"/>
    <x v="1"/>
    <x v="53"/>
    <x v="3"/>
    <x v="3"/>
    <n v="4119"/>
    <x v="0"/>
    <x v="10"/>
    <x v="3"/>
    <x v="3"/>
    <n v="60.78"/>
    <n v="1"/>
  </r>
  <r>
    <x v="199"/>
    <x v="0"/>
    <s v="2023-2024"/>
    <x v="1"/>
    <x v="12"/>
    <x v="3"/>
    <x v="3"/>
    <n v="4068"/>
    <x v="0"/>
    <x v="10"/>
    <x v="6"/>
    <x v="6"/>
    <n v="60.879999999999995"/>
    <n v="1"/>
  </r>
  <r>
    <x v="476"/>
    <x v="1"/>
    <s v="2022-2023"/>
    <x v="0"/>
    <x v="68"/>
    <x v="7"/>
    <x v="7"/>
    <n v="800"/>
    <x v="0"/>
    <x v="19"/>
    <x v="9"/>
    <x v="9"/>
    <n v="61"/>
    <n v="1"/>
  </r>
  <r>
    <x v="398"/>
    <x v="0"/>
    <s v="2023-2024"/>
    <x v="0"/>
    <x v="26"/>
    <x v="0"/>
    <x v="0"/>
    <n v="6280"/>
    <x v="0"/>
    <x v="14"/>
    <x v="1"/>
    <x v="1"/>
    <n v="61.1"/>
    <n v="1"/>
  </r>
  <r>
    <x v="634"/>
    <x v="1"/>
    <s v="2022-2023"/>
    <x v="0"/>
    <x v="75"/>
    <x v="0"/>
    <x v="0"/>
    <n v="6450"/>
    <x v="0"/>
    <x v="20"/>
    <x v="0"/>
    <x v="0"/>
    <n v="61.13"/>
    <n v="1"/>
  </r>
  <r>
    <x v="540"/>
    <x v="2"/>
    <s v="2024-2025"/>
    <x v="1"/>
    <x v="86"/>
    <x v="0"/>
    <x v="0"/>
    <n v="6725"/>
    <x v="0"/>
    <x v="20"/>
    <x v="5"/>
    <x v="5"/>
    <n v="61.410000000000004"/>
    <n v="1"/>
  </r>
  <r>
    <x v="558"/>
    <x v="0"/>
    <s v="2023-2024"/>
    <x v="1"/>
    <x v="76"/>
    <x v="1"/>
    <x v="1"/>
    <n v="2031"/>
    <x v="0"/>
    <x v="5"/>
    <x v="7"/>
    <x v="7"/>
    <n v="61.449999999999996"/>
    <n v="1"/>
  </r>
  <r>
    <x v="520"/>
    <x v="0"/>
    <s v="2023-2024"/>
    <x v="0"/>
    <x v="27"/>
    <x v="4"/>
    <x v="4"/>
    <n v="3066"/>
    <x v="0"/>
    <x v="7"/>
    <x v="6"/>
    <x v="6"/>
    <n v="61.569999999999993"/>
    <n v="1"/>
  </r>
  <r>
    <x v="405"/>
    <x v="2"/>
    <s v="2024-2025"/>
    <x v="1"/>
    <x v="41"/>
    <x v="5"/>
    <x v="5"/>
    <n v="7320"/>
    <x v="0"/>
    <x v="9"/>
    <x v="5"/>
    <x v="5"/>
    <n v="61.8"/>
    <n v="1"/>
  </r>
  <r>
    <x v="178"/>
    <x v="0"/>
    <s v="2023-2024"/>
    <x v="1"/>
    <x v="86"/>
    <x v="0"/>
    <x v="0"/>
    <n v="6725"/>
    <x v="0"/>
    <x v="20"/>
    <x v="2"/>
    <x v="2"/>
    <n v="61.89"/>
    <n v="1"/>
  </r>
  <r>
    <x v="43"/>
    <x v="1"/>
    <s v="2022-2023"/>
    <x v="0"/>
    <x v="6"/>
    <x v="0"/>
    <x v="0"/>
    <n v="6010"/>
    <x v="0"/>
    <x v="0"/>
    <x v="6"/>
    <x v="6"/>
    <n v="61.91"/>
    <n v="1"/>
  </r>
  <r>
    <x v="635"/>
    <x v="0"/>
    <s v="2023-2024"/>
    <x v="1"/>
    <x v="41"/>
    <x v="5"/>
    <x v="5"/>
    <n v="7320"/>
    <x v="0"/>
    <x v="9"/>
    <x v="3"/>
    <x v="3"/>
    <n v="61.940000000000005"/>
    <n v="1"/>
  </r>
  <r>
    <x v="469"/>
    <x v="1"/>
    <s v="2022-2023"/>
    <x v="0"/>
    <x v="95"/>
    <x v="7"/>
    <x v="7"/>
    <n v="870"/>
    <x v="0"/>
    <x v="19"/>
    <x v="3"/>
    <x v="3"/>
    <n v="61.96"/>
    <n v="1"/>
  </r>
  <r>
    <x v="305"/>
    <x v="0"/>
    <s v="2023-2024"/>
    <x v="0"/>
    <x v="30"/>
    <x v="4"/>
    <x v="4"/>
    <n v="3131"/>
    <x v="0"/>
    <x v="6"/>
    <x v="2"/>
    <x v="2"/>
    <n v="62.15"/>
    <n v="1"/>
  </r>
  <r>
    <x v="273"/>
    <x v="1"/>
    <s v="2022-2023"/>
    <x v="0"/>
    <x v="85"/>
    <x v="0"/>
    <x v="0"/>
    <n v="6530"/>
    <x v="0"/>
    <x v="20"/>
    <x v="7"/>
    <x v="7"/>
    <n v="62.21"/>
    <n v="1"/>
  </r>
  <r>
    <x v="13"/>
    <x v="0"/>
    <s v="2023-2024"/>
    <x v="1"/>
    <x v="72"/>
    <x v="4"/>
    <x v="4"/>
    <n v="3931"/>
    <x v="0"/>
    <x v="16"/>
    <x v="3"/>
    <x v="3"/>
    <n v="62.35"/>
    <n v="1"/>
  </r>
  <r>
    <x v="163"/>
    <x v="0"/>
    <s v="2023-2024"/>
    <x v="0"/>
    <x v="29"/>
    <x v="4"/>
    <x v="4"/>
    <n v="3500"/>
    <x v="0"/>
    <x v="8"/>
    <x v="3"/>
    <x v="3"/>
    <n v="62.46"/>
    <n v="1"/>
  </r>
  <r>
    <x v="636"/>
    <x v="0"/>
    <s v="2023-2024"/>
    <x v="0"/>
    <x v="45"/>
    <x v="3"/>
    <x v="3"/>
    <n v="4570"/>
    <x v="0"/>
    <x v="15"/>
    <x v="0"/>
    <x v="0"/>
    <n v="62.480000000000004"/>
    <n v="1"/>
  </r>
  <r>
    <x v="14"/>
    <x v="0"/>
    <s v="2023-2024"/>
    <x v="0"/>
    <x v="42"/>
    <x v="3"/>
    <x v="3"/>
    <n v="4870"/>
    <x v="0"/>
    <x v="12"/>
    <x v="7"/>
    <x v="7"/>
    <n v="62.49"/>
    <n v="1"/>
  </r>
  <r>
    <x v="637"/>
    <x v="1"/>
    <s v="2022-2023"/>
    <x v="0"/>
    <x v="75"/>
    <x v="0"/>
    <x v="0"/>
    <n v="6450"/>
    <x v="0"/>
    <x v="20"/>
    <x v="2"/>
    <x v="2"/>
    <n v="62.620000000000005"/>
    <n v="1"/>
  </r>
  <r>
    <x v="570"/>
    <x v="0"/>
    <s v="2023-2024"/>
    <x v="0"/>
    <x v="10"/>
    <x v="4"/>
    <x v="4"/>
    <n v="3551"/>
    <x v="0"/>
    <x v="8"/>
    <x v="5"/>
    <x v="5"/>
    <n v="62.75"/>
    <n v="1"/>
  </r>
  <r>
    <x v="185"/>
    <x v="0"/>
    <s v="2023-2024"/>
    <x v="1"/>
    <x v="51"/>
    <x v="4"/>
    <x v="4"/>
    <n v="3630"/>
    <x v="0"/>
    <x v="16"/>
    <x v="6"/>
    <x v="6"/>
    <n v="62.839999999999996"/>
    <n v="1"/>
  </r>
  <r>
    <x v="638"/>
    <x v="0"/>
    <s v="2023-2024"/>
    <x v="0"/>
    <x v="33"/>
    <x v="4"/>
    <x v="4"/>
    <n v="3280"/>
    <x v="0"/>
    <x v="8"/>
    <x v="5"/>
    <x v="5"/>
    <n v="62.910000000000004"/>
    <n v="1"/>
  </r>
  <r>
    <x v="334"/>
    <x v="2"/>
    <s v="2024-2025"/>
    <x v="0"/>
    <x v="82"/>
    <x v="3"/>
    <x v="3"/>
    <n v="4655"/>
    <x v="0"/>
    <x v="17"/>
    <x v="0"/>
    <x v="0"/>
    <n v="63"/>
    <n v="1"/>
  </r>
  <r>
    <x v="113"/>
    <x v="2"/>
    <s v="2024-2025"/>
    <x v="0"/>
    <x v="13"/>
    <x v="1"/>
    <x v="1"/>
    <n v="2480"/>
    <x v="0"/>
    <x v="1"/>
    <x v="1"/>
    <x v="1"/>
    <n v="63.11"/>
    <n v="1"/>
  </r>
  <r>
    <x v="445"/>
    <x v="0"/>
    <s v="2023-2024"/>
    <x v="0"/>
    <x v="88"/>
    <x v="6"/>
    <x v="6"/>
    <n v="5011"/>
    <x v="0"/>
    <x v="13"/>
    <x v="2"/>
    <x v="2"/>
    <n v="63.46"/>
    <n v="1"/>
  </r>
  <r>
    <x v="631"/>
    <x v="2"/>
    <s v="2024-2025"/>
    <x v="0"/>
    <x v="77"/>
    <x v="5"/>
    <x v="5"/>
    <n v="7018"/>
    <x v="0"/>
    <x v="9"/>
    <x v="7"/>
    <x v="7"/>
    <n v="63.64"/>
    <n v="1"/>
  </r>
  <r>
    <x v="639"/>
    <x v="1"/>
    <s v="2022-2023"/>
    <x v="0"/>
    <x v="75"/>
    <x v="0"/>
    <x v="0"/>
    <n v="6450"/>
    <x v="0"/>
    <x v="20"/>
    <x v="6"/>
    <x v="6"/>
    <n v="63.89"/>
    <n v="1"/>
  </r>
  <r>
    <x v="432"/>
    <x v="0"/>
    <s v="2023-2024"/>
    <x v="0"/>
    <x v="38"/>
    <x v="3"/>
    <x v="3"/>
    <n v="4802"/>
    <x v="0"/>
    <x v="12"/>
    <x v="7"/>
    <x v="7"/>
    <n v="63.92"/>
    <n v="1"/>
  </r>
  <r>
    <x v="640"/>
    <x v="0"/>
    <s v="2023-2024"/>
    <x v="0"/>
    <x v="43"/>
    <x v="1"/>
    <x v="1"/>
    <n v="2560"/>
    <x v="0"/>
    <x v="2"/>
    <x v="0"/>
    <x v="0"/>
    <n v="63.92"/>
    <n v="1"/>
  </r>
  <r>
    <x v="308"/>
    <x v="1"/>
    <s v="2022-2023"/>
    <x v="1"/>
    <x v="83"/>
    <x v="0"/>
    <x v="0"/>
    <n v="6052"/>
    <x v="0"/>
    <x v="0"/>
    <x v="2"/>
    <x v="2"/>
    <n v="63.92"/>
    <n v="1"/>
  </r>
  <r>
    <x v="496"/>
    <x v="2"/>
    <s v="2024-2025"/>
    <x v="1"/>
    <x v="47"/>
    <x v="1"/>
    <x v="1"/>
    <n v="2101"/>
    <x v="0"/>
    <x v="4"/>
    <x v="9"/>
    <x v="9"/>
    <n v="63.92"/>
    <n v="1"/>
  </r>
  <r>
    <x v="52"/>
    <x v="2"/>
    <s v="2024-2025"/>
    <x v="0"/>
    <x v="26"/>
    <x v="0"/>
    <x v="0"/>
    <n v="6280"/>
    <x v="0"/>
    <x v="14"/>
    <x v="1"/>
    <x v="1"/>
    <n v="64"/>
    <n v="1"/>
  </r>
  <r>
    <x v="191"/>
    <x v="0"/>
    <s v="2023-2024"/>
    <x v="0"/>
    <x v="64"/>
    <x v="1"/>
    <x v="1"/>
    <n v="2350"/>
    <x v="0"/>
    <x v="1"/>
    <x v="1"/>
    <x v="1"/>
    <n v="64.87"/>
    <n v="1"/>
  </r>
  <r>
    <x v="225"/>
    <x v="0"/>
    <s v="2023-2024"/>
    <x v="1"/>
    <x v="0"/>
    <x v="0"/>
    <x v="0"/>
    <n v="6021"/>
    <x v="0"/>
    <x v="0"/>
    <x v="4"/>
    <x v="4"/>
    <n v="64.89"/>
    <n v="1"/>
  </r>
  <r>
    <x v="543"/>
    <x v="0"/>
    <s v="2023-2024"/>
    <x v="0"/>
    <x v="45"/>
    <x v="3"/>
    <x v="3"/>
    <n v="4570"/>
    <x v="0"/>
    <x v="15"/>
    <x v="7"/>
    <x v="7"/>
    <n v="64.900000000000006"/>
    <n v="1"/>
  </r>
  <r>
    <x v="35"/>
    <x v="0"/>
    <s v="2023-2024"/>
    <x v="0"/>
    <x v="63"/>
    <x v="1"/>
    <x v="1"/>
    <n v="2015"/>
    <x v="0"/>
    <x v="5"/>
    <x v="0"/>
    <x v="0"/>
    <n v="64.95"/>
    <n v="1"/>
  </r>
  <r>
    <x v="362"/>
    <x v="0"/>
    <s v="2023-2024"/>
    <x v="0"/>
    <x v="95"/>
    <x v="7"/>
    <x v="7"/>
    <n v="870"/>
    <x v="0"/>
    <x v="19"/>
    <x v="3"/>
    <x v="3"/>
    <n v="64.95"/>
    <n v="1"/>
  </r>
  <r>
    <x v="221"/>
    <x v="0"/>
    <s v="2023-2024"/>
    <x v="1"/>
    <x v="71"/>
    <x v="6"/>
    <x v="6"/>
    <n v="5043"/>
    <x v="0"/>
    <x v="13"/>
    <x v="3"/>
    <x v="3"/>
    <n v="64.95"/>
    <n v="1"/>
  </r>
  <r>
    <x v="598"/>
    <x v="1"/>
    <s v="2022-2023"/>
    <x v="0"/>
    <x v="15"/>
    <x v="1"/>
    <x v="1"/>
    <n v="2020"/>
    <x v="0"/>
    <x v="5"/>
    <x v="0"/>
    <x v="0"/>
    <n v="64.95"/>
    <n v="1"/>
  </r>
  <r>
    <x v="518"/>
    <x v="0"/>
    <s v="2023-2024"/>
    <x v="1"/>
    <x v="76"/>
    <x v="1"/>
    <x v="1"/>
    <n v="2031"/>
    <x v="0"/>
    <x v="5"/>
    <x v="0"/>
    <x v="0"/>
    <n v="64.95"/>
    <n v="1"/>
  </r>
  <r>
    <x v="618"/>
    <x v="1"/>
    <s v="2022-2023"/>
    <x v="0"/>
    <x v="32"/>
    <x v="6"/>
    <x v="6"/>
    <n v="5169"/>
    <x v="0"/>
    <x v="13"/>
    <x v="0"/>
    <x v="0"/>
    <n v="64.95"/>
    <n v="1"/>
  </r>
  <r>
    <x v="20"/>
    <x v="0"/>
    <s v="2023-2024"/>
    <x v="0"/>
    <x v="51"/>
    <x v="4"/>
    <x v="4"/>
    <n v="3630"/>
    <x v="0"/>
    <x v="16"/>
    <x v="4"/>
    <x v="4"/>
    <n v="64.95"/>
    <n v="1"/>
  </r>
  <r>
    <x v="497"/>
    <x v="0"/>
    <s v="2023-2024"/>
    <x v="1"/>
    <x v="55"/>
    <x v="3"/>
    <x v="3"/>
    <n v="4703"/>
    <x v="0"/>
    <x v="17"/>
    <x v="3"/>
    <x v="3"/>
    <n v="64.95"/>
    <n v="1"/>
  </r>
  <r>
    <x v="410"/>
    <x v="1"/>
    <s v="2022-2023"/>
    <x v="0"/>
    <x v="27"/>
    <x v="4"/>
    <x v="4"/>
    <n v="3066"/>
    <x v="0"/>
    <x v="7"/>
    <x v="8"/>
    <x v="8"/>
    <n v="64.960000000000008"/>
    <n v="1"/>
  </r>
  <r>
    <x v="324"/>
    <x v="0"/>
    <s v="2023-2024"/>
    <x v="0"/>
    <x v="5"/>
    <x v="1"/>
    <x v="1"/>
    <n v="2067"/>
    <x v="0"/>
    <x v="5"/>
    <x v="1"/>
    <x v="1"/>
    <n v="64.98"/>
    <n v="1"/>
  </r>
  <r>
    <x v="189"/>
    <x v="2"/>
    <s v="2024-2025"/>
    <x v="1"/>
    <x v="59"/>
    <x v="3"/>
    <x v="3"/>
    <n v="4509"/>
    <x v="0"/>
    <x v="3"/>
    <x v="1"/>
    <x v="1"/>
    <n v="65.209999999999994"/>
    <n v="1"/>
  </r>
  <r>
    <x v="641"/>
    <x v="0"/>
    <s v="2023-2024"/>
    <x v="0"/>
    <x v="77"/>
    <x v="5"/>
    <x v="5"/>
    <n v="7018"/>
    <x v="0"/>
    <x v="9"/>
    <x v="3"/>
    <x v="3"/>
    <n v="65.490000000000009"/>
    <n v="1"/>
  </r>
  <r>
    <x v="43"/>
    <x v="1"/>
    <s v="2022-2023"/>
    <x v="1"/>
    <x v="52"/>
    <x v="3"/>
    <x v="3"/>
    <n v="4053"/>
    <x v="0"/>
    <x v="10"/>
    <x v="3"/>
    <x v="3"/>
    <n v="65.490000000000009"/>
    <n v="1"/>
  </r>
  <r>
    <x v="596"/>
    <x v="0"/>
    <s v="2023-2024"/>
    <x v="1"/>
    <x v="36"/>
    <x v="4"/>
    <x v="4"/>
    <n v="3148"/>
    <x v="0"/>
    <x v="6"/>
    <x v="9"/>
    <x v="9"/>
    <n v="65.5"/>
    <n v="1"/>
  </r>
  <r>
    <x v="631"/>
    <x v="2"/>
    <s v="2024-2025"/>
    <x v="1"/>
    <x v="74"/>
    <x v="1"/>
    <x v="1"/>
    <n v="2485"/>
    <x v="0"/>
    <x v="1"/>
    <x v="2"/>
    <x v="2"/>
    <n v="65.56"/>
    <n v="1"/>
  </r>
  <r>
    <x v="115"/>
    <x v="0"/>
    <s v="2023-2024"/>
    <x v="0"/>
    <x v="58"/>
    <x v="0"/>
    <x v="0"/>
    <n v="6027"/>
    <x v="0"/>
    <x v="0"/>
    <x v="6"/>
    <x v="6"/>
    <n v="65.8"/>
    <n v="1"/>
  </r>
  <r>
    <x v="112"/>
    <x v="0"/>
    <s v="2023-2024"/>
    <x v="1"/>
    <x v="71"/>
    <x v="6"/>
    <x v="6"/>
    <n v="5043"/>
    <x v="0"/>
    <x v="13"/>
    <x v="2"/>
    <x v="2"/>
    <n v="65.88"/>
    <n v="1"/>
  </r>
  <r>
    <x v="195"/>
    <x v="0"/>
    <s v="2023-2024"/>
    <x v="1"/>
    <x v="30"/>
    <x v="4"/>
    <x v="4"/>
    <n v="3131"/>
    <x v="0"/>
    <x v="6"/>
    <x v="6"/>
    <x v="6"/>
    <n v="65.88"/>
    <n v="1"/>
  </r>
  <r>
    <x v="327"/>
    <x v="0"/>
    <s v="2023-2024"/>
    <x v="0"/>
    <x v="40"/>
    <x v="4"/>
    <x v="4"/>
    <n v="3353"/>
    <x v="0"/>
    <x v="8"/>
    <x v="1"/>
    <x v="1"/>
    <n v="65.89"/>
    <n v="1"/>
  </r>
  <r>
    <x v="642"/>
    <x v="2"/>
    <s v="2024-2025"/>
    <x v="1"/>
    <x v="43"/>
    <x v="1"/>
    <x v="1"/>
    <n v="2560"/>
    <x v="0"/>
    <x v="2"/>
    <x v="0"/>
    <x v="0"/>
    <n v="65.89"/>
    <n v="1"/>
  </r>
  <r>
    <x v="570"/>
    <x v="0"/>
    <s v="2023-2024"/>
    <x v="0"/>
    <x v="27"/>
    <x v="4"/>
    <x v="4"/>
    <n v="3066"/>
    <x v="0"/>
    <x v="7"/>
    <x v="2"/>
    <x v="2"/>
    <n v="65.89"/>
    <n v="1"/>
  </r>
  <r>
    <x v="420"/>
    <x v="1"/>
    <s v="2022-2023"/>
    <x v="1"/>
    <x v="82"/>
    <x v="3"/>
    <x v="3"/>
    <n v="4655"/>
    <x v="0"/>
    <x v="17"/>
    <x v="0"/>
    <x v="0"/>
    <n v="65.89"/>
    <n v="1"/>
  </r>
  <r>
    <x v="588"/>
    <x v="0"/>
    <s v="2023-2024"/>
    <x v="1"/>
    <x v="70"/>
    <x v="4"/>
    <x v="4"/>
    <n v="3400"/>
    <x v="0"/>
    <x v="8"/>
    <x v="0"/>
    <x v="0"/>
    <n v="65.89"/>
    <n v="1"/>
  </r>
  <r>
    <x v="83"/>
    <x v="1"/>
    <s v="2022-2023"/>
    <x v="0"/>
    <x v="58"/>
    <x v="0"/>
    <x v="0"/>
    <n v="6027"/>
    <x v="0"/>
    <x v="0"/>
    <x v="9"/>
    <x v="9"/>
    <n v="65.89"/>
    <n v="1"/>
  </r>
  <r>
    <x v="643"/>
    <x v="0"/>
    <s v="2023-2024"/>
    <x v="1"/>
    <x v="80"/>
    <x v="0"/>
    <x v="0"/>
    <n v="6109"/>
    <x v="0"/>
    <x v="14"/>
    <x v="9"/>
    <x v="9"/>
    <n v="65.89"/>
    <n v="1"/>
  </r>
  <r>
    <x v="430"/>
    <x v="0"/>
    <s v="2023-2024"/>
    <x v="0"/>
    <x v="15"/>
    <x v="1"/>
    <x v="1"/>
    <n v="2020"/>
    <x v="0"/>
    <x v="5"/>
    <x v="0"/>
    <x v="0"/>
    <n v="65.89"/>
    <n v="1"/>
  </r>
  <r>
    <x v="225"/>
    <x v="0"/>
    <s v="2023-2024"/>
    <x v="0"/>
    <x v="21"/>
    <x v="3"/>
    <x v="3"/>
    <n v="4012"/>
    <x v="0"/>
    <x v="10"/>
    <x v="0"/>
    <x v="0"/>
    <n v="65.89"/>
    <n v="1"/>
  </r>
  <r>
    <x v="604"/>
    <x v="2"/>
    <s v="2024-2025"/>
    <x v="1"/>
    <x v="41"/>
    <x v="5"/>
    <x v="5"/>
    <n v="7320"/>
    <x v="0"/>
    <x v="9"/>
    <x v="5"/>
    <x v="5"/>
    <n v="65.900000000000006"/>
    <n v="1"/>
  </r>
  <r>
    <x v="479"/>
    <x v="2"/>
    <s v="2024-2025"/>
    <x v="1"/>
    <x v="74"/>
    <x v="1"/>
    <x v="1"/>
    <n v="2485"/>
    <x v="0"/>
    <x v="1"/>
    <x v="4"/>
    <x v="4"/>
    <n v="65.92"/>
    <n v="1"/>
  </r>
  <r>
    <x v="53"/>
    <x v="0"/>
    <s v="2023-2024"/>
    <x v="1"/>
    <x v="43"/>
    <x v="1"/>
    <x v="1"/>
    <n v="2560"/>
    <x v="0"/>
    <x v="2"/>
    <x v="1"/>
    <x v="1"/>
    <n v="65.930000000000007"/>
    <n v="1"/>
  </r>
  <r>
    <x v="140"/>
    <x v="0"/>
    <s v="2023-2024"/>
    <x v="0"/>
    <x v="45"/>
    <x v="3"/>
    <x v="3"/>
    <n v="4570"/>
    <x v="0"/>
    <x v="15"/>
    <x v="4"/>
    <x v="4"/>
    <n v="65.930000000000007"/>
    <n v="1"/>
  </r>
  <r>
    <x v="518"/>
    <x v="0"/>
    <s v="2023-2024"/>
    <x v="0"/>
    <x v="68"/>
    <x v="7"/>
    <x v="7"/>
    <n v="800"/>
    <x v="0"/>
    <x v="19"/>
    <x v="3"/>
    <x v="3"/>
    <n v="65.960000000000008"/>
    <n v="1"/>
  </r>
  <r>
    <x v="395"/>
    <x v="1"/>
    <s v="2022-2023"/>
    <x v="1"/>
    <x v="86"/>
    <x v="0"/>
    <x v="0"/>
    <n v="6725"/>
    <x v="0"/>
    <x v="20"/>
    <x v="9"/>
    <x v="9"/>
    <n v="66"/>
    <n v="1"/>
  </r>
  <r>
    <x v="259"/>
    <x v="2"/>
    <s v="2024-2025"/>
    <x v="1"/>
    <x v="48"/>
    <x v="3"/>
    <x v="3"/>
    <n v="4566"/>
    <x v="0"/>
    <x v="15"/>
    <x v="2"/>
    <x v="2"/>
    <n v="66.11"/>
    <n v="1"/>
  </r>
  <r>
    <x v="294"/>
    <x v="1"/>
    <s v="2022-2023"/>
    <x v="0"/>
    <x v="37"/>
    <x v="1"/>
    <x v="1"/>
    <n v="2750"/>
    <x v="0"/>
    <x v="11"/>
    <x v="6"/>
    <x v="6"/>
    <n v="66.650000000000006"/>
    <n v="1"/>
  </r>
  <r>
    <x v="625"/>
    <x v="0"/>
    <s v="2023-2024"/>
    <x v="0"/>
    <x v="39"/>
    <x v="0"/>
    <x v="0"/>
    <n v="6330"/>
    <x v="0"/>
    <x v="14"/>
    <x v="8"/>
    <x v="8"/>
    <n v="66.87"/>
    <n v="1"/>
  </r>
  <r>
    <x v="342"/>
    <x v="0"/>
    <s v="2023-2024"/>
    <x v="0"/>
    <x v="49"/>
    <x v="4"/>
    <x v="4"/>
    <n v="3134"/>
    <x v="0"/>
    <x v="6"/>
    <x v="2"/>
    <x v="2"/>
    <n v="66.87"/>
    <n v="1"/>
  </r>
  <r>
    <x v="227"/>
    <x v="0"/>
    <s v="2023-2024"/>
    <x v="1"/>
    <x v="26"/>
    <x v="0"/>
    <x v="0"/>
    <n v="6280"/>
    <x v="0"/>
    <x v="14"/>
    <x v="8"/>
    <x v="8"/>
    <n v="66.92"/>
    <n v="1"/>
  </r>
  <r>
    <x v="235"/>
    <x v="1"/>
    <s v="2022-2023"/>
    <x v="0"/>
    <x v="28"/>
    <x v="1"/>
    <x v="1"/>
    <n v="2830"/>
    <x v="0"/>
    <x v="11"/>
    <x v="8"/>
    <x v="8"/>
    <n v="66.930000000000007"/>
    <n v="1"/>
  </r>
  <r>
    <x v="3"/>
    <x v="0"/>
    <s v="2023-2024"/>
    <x v="0"/>
    <x v="66"/>
    <x v="3"/>
    <x v="3"/>
    <n v="4883"/>
    <x v="0"/>
    <x v="12"/>
    <x v="3"/>
    <x v="3"/>
    <n v="66.94"/>
    <n v="1"/>
  </r>
  <r>
    <x v="499"/>
    <x v="0"/>
    <s v="2023-2024"/>
    <x v="0"/>
    <x v="58"/>
    <x v="0"/>
    <x v="0"/>
    <n v="6027"/>
    <x v="0"/>
    <x v="0"/>
    <x v="3"/>
    <x v="3"/>
    <n v="66.94"/>
    <n v="1"/>
  </r>
  <r>
    <x v="587"/>
    <x v="0"/>
    <s v="2023-2024"/>
    <x v="1"/>
    <x v="71"/>
    <x v="6"/>
    <x v="6"/>
    <n v="5043"/>
    <x v="0"/>
    <x v="13"/>
    <x v="3"/>
    <x v="3"/>
    <n v="66.95"/>
    <n v="1"/>
  </r>
  <r>
    <x v="342"/>
    <x v="0"/>
    <s v="2023-2024"/>
    <x v="1"/>
    <x v="77"/>
    <x v="5"/>
    <x v="5"/>
    <n v="7018"/>
    <x v="0"/>
    <x v="9"/>
    <x v="3"/>
    <x v="3"/>
    <n v="66.960000000000008"/>
    <n v="1"/>
  </r>
  <r>
    <x v="644"/>
    <x v="0"/>
    <s v="2023-2024"/>
    <x v="0"/>
    <x v="68"/>
    <x v="7"/>
    <x v="7"/>
    <n v="800"/>
    <x v="0"/>
    <x v="19"/>
    <x v="7"/>
    <x v="7"/>
    <n v="67.180000000000007"/>
    <n v="1"/>
  </r>
  <r>
    <x v="645"/>
    <x v="0"/>
    <s v="2023-2024"/>
    <x v="0"/>
    <x v="51"/>
    <x v="4"/>
    <x v="4"/>
    <n v="3630"/>
    <x v="0"/>
    <x v="16"/>
    <x v="5"/>
    <x v="5"/>
    <n v="67.430000000000007"/>
    <n v="1"/>
  </r>
  <r>
    <x v="621"/>
    <x v="0"/>
    <s v="2023-2024"/>
    <x v="1"/>
    <x v="60"/>
    <x v="1"/>
    <x v="1"/>
    <n v="2541"/>
    <x v="0"/>
    <x v="2"/>
    <x v="8"/>
    <x v="8"/>
    <n v="67.45"/>
    <n v="1"/>
  </r>
  <r>
    <x v="335"/>
    <x v="1"/>
    <s v="2022-2023"/>
    <x v="1"/>
    <x v="49"/>
    <x v="4"/>
    <x v="4"/>
    <n v="3134"/>
    <x v="0"/>
    <x v="6"/>
    <x v="3"/>
    <x v="3"/>
    <n v="67.47"/>
    <n v="1"/>
  </r>
  <r>
    <x v="525"/>
    <x v="2"/>
    <s v="2024-2025"/>
    <x v="0"/>
    <x v="34"/>
    <x v="4"/>
    <x v="4"/>
    <n v="3018"/>
    <x v="0"/>
    <x v="7"/>
    <x v="1"/>
    <x v="1"/>
    <n v="67.58"/>
    <n v="1"/>
  </r>
  <r>
    <x v="362"/>
    <x v="0"/>
    <s v="2023-2024"/>
    <x v="0"/>
    <x v="69"/>
    <x v="4"/>
    <x v="4"/>
    <n v="3199"/>
    <x v="0"/>
    <x v="6"/>
    <x v="3"/>
    <x v="3"/>
    <n v="67.66"/>
    <n v="1"/>
  </r>
  <r>
    <x v="176"/>
    <x v="2"/>
    <s v="2024-2025"/>
    <x v="0"/>
    <x v="28"/>
    <x v="1"/>
    <x v="1"/>
    <n v="2830"/>
    <x v="0"/>
    <x v="11"/>
    <x v="6"/>
    <x v="6"/>
    <n v="67.83"/>
    <n v="1"/>
  </r>
  <r>
    <x v="532"/>
    <x v="1"/>
    <s v="2022-2023"/>
    <x v="1"/>
    <x v="94"/>
    <x v="5"/>
    <x v="5"/>
    <n v="7250"/>
    <x v="0"/>
    <x v="9"/>
    <x v="4"/>
    <x v="4"/>
    <n v="67.83"/>
    <n v="1"/>
  </r>
  <r>
    <x v="71"/>
    <x v="0"/>
    <s v="2023-2024"/>
    <x v="0"/>
    <x v="54"/>
    <x v="4"/>
    <x v="4"/>
    <n v="3030"/>
    <x v="0"/>
    <x v="7"/>
    <x v="1"/>
    <x v="1"/>
    <n v="67.83"/>
    <n v="1"/>
  </r>
  <r>
    <x v="646"/>
    <x v="0"/>
    <s v="2023-2024"/>
    <x v="1"/>
    <x v="90"/>
    <x v="3"/>
    <x v="3"/>
    <n v="4700"/>
    <x v="0"/>
    <x v="17"/>
    <x v="5"/>
    <x v="5"/>
    <n v="67.849999999999994"/>
    <n v="1"/>
  </r>
  <r>
    <x v="118"/>
    <x v="1"/>
    <s v="2022-2023"/>
    <x v="1"/>
    <x v="12"/>
    <x v="3"/>
    <x v="3"/>
    <n v="4068"/>
    <x v="0"/>
    <x v="10"/>
    <x v="8"/>
    <x v="8"/>
    <n v="67.86"/>
    <n v="1"/>
  </r>
  <r>
    <x v="279"/>
    <x v="2"/>
    <s v="2024-2025"/>
    <x v="0"/>
    <x v="54"/>
    <x v="4"/>
    <x v="4"/>
    <n v="3030"/>
    <x v="0"/>
    <x v="7"/>
    <x v="2"/>
    <x v="2"/>
    <n v="67.89"/>
    <n v="1"/>
  </r>
  <r>
    <x v="647"/>
    <x v="0"/>
    <s v="2023-2024"/>
    <x v="1"/>
    <x v="54"/>
    <x v="4"/>
    <x v="4"/>
    <n v="3030"/>
    <x v="0"/>
    <x v="7"/>
    <x v="0"/>
    <x v="0"/>
    <n v="67.94"/>
    <n v="1"/>
  </r>
  <r>
    <x v="366"/>
    <x v="1"/>
    <s v="2022-2023"/>
    <x v="0"/>
    <x v="24"/>
    <x v="1"/>
    <x v="1"/>
    <n v="2120"/>
    <x v="0"/>
    <x v="4"/>
    <x v="3"/>
    <x v="3"/>
    <n v="68"/>
    <n v="1"/>
  </r>
  <r>
    <x v="120"/>
    <x v="2"/>
    <s v="2024-2025"/>
    <x v="0"/>
    <x v="67"/>
    <x v="3"/>
    <x v="3"/>
    <n v="4551"/>
    <x v="0"/>
    <x v="15"/>
    <x v="4"/>
    <x v="4"/>
    <n v="68.290000000000006"/>
    <n v="1"/>
  </r>
  <r>
    <x v="311"/>
    <x v="0"/>
    <s v="2023-2024"/>
    <x v="0"/>
    <x v="2"/>
    <x v="2"/>
    <x v="2"/>
    <n v="2617"/>
    <x v="0"/>
    <x v="2"/>
    <x v="8"/>
    <x v="8"/>
    <n v="68.419999999999987"/>
    <n v="1"/>
  </r>
  <r>
    <x v="370"/>
    <x v="2"/>
    <s v="2024-2025"/>
    <x v="0"/>
    <x v="24"/>
    <x v="1"/>
    <x v="1"/>
    <n v="2120"/>
    <x v="0"/>
    <x v="4"/>
    <x v="7"/>
    <x v="7"/>
    <n v="68.44"/>
    <n v="1"/>
  </r>
  <r>
    <x v="2"/>
    <x v="1"/>
    <s v="2022-2023"/>
    <x v="1"/>
    <x v="48"/>
    <x v="3"/>
    <x v="3"/>
    <n v="4566"/>
    <x v="0"/>
    <x v="15"/>
    <x v="7"/>
    <x v="7"/>
    <n v="69.11"/>
    <n v="1"/>
  </r>
  <r>
    <x v="449"/>
    <x v="0"/>
    <s v="2023-2024"/>
    <x v="1"/>
    <x v="4"/>
    <x v="1"/>
    <x v="1"/>
    <n v="2154"/>
    <x v="0"/>
    <x v="4"/>
    <x v="8"/>
    <x v="8"/>
    <n v="69.2"/>
    <n v="1"/>
  </r>
  <r>
    <x v="438"/>
    <x v="1"/>
    <s v="2022-2023"/>
    <x v="0"/>
    <x v="40"/>
    <x v="4"/>
    <x v="4"/>
    <n v="3353"/>
    <x v="0"/>
    <x v="8"/>
    <x v="7"/>
    <x v="7"/>
    <n v="69.27"/>
    <n v="1"/>
  </r>
  <r>
    <x v="447"/>
    <x v="0"/>
    <s v="2023-2024"/>
    <x v="1"/>
    <x v="12"/>
    <x v="3"/>
    <x v="3"/>
    <n v="4068"/>
    <x v="0"/>
    <x v="10"/>
    <x v="8"/>
    <x v="8"/>
    <n v="69.3"/>
    <n v="1"/>
  </r>
  <r>
    <x v="175"/>
    <x v="1"/>
    <s v="2022-2023"/>
    <x v="0"/>
    <x v="31"/>
    <x v="1"/>
    <x v="1"/>
    <n v="2116"/>
    <x v="0"/>
    <x v="4"/>
    <x v="1"/>
    <x v="1"/>
    <n v="69.400000000000006"/>
    <n v="1"/>
  </r>
  <r>
    <x v="252"/>
    <x v="1"/>
    <s v="2022-2023"/>
    <x v="0"/>
    <x v="13"/>
    <x v="1"/>
    <x v="1"/>
    <n v="2480"/>
    <x v="0"/>
    <x v="1"/>
    <x v="1"/>
    <x v="1"/>
    <n v="69.86"/>
    <n v="1"/>
  </r>
  <r>
    <x v="590"/>
    <x v="0"/>
    <s v="2023-2024"/>
    <x v="0"/>
    <x v="52"/>
    <x v="3"/>
    <x v="3"/>
    <n v="4053"/>
    <x v="0"/>
    <x v="10"/>
    <x v="0"/>
    <x v="0"/>
    <n v="70"/>
    <n v="1"/>
  </r>
  <r>
    <x v="378"/>
    <x v="1"/>
    <s v="2022-2023"/>
    <x v="1"/>
    <x v="74"/>
    <x v="1"/>
    <x v="1"/>
    <n v="2485"/>
    <x v="0"/>
    <x v="1"/>
    <x v="3"/>
    <x v="3"/>
    <n v="70.25"/>
    <n v="1"/>
  </r>
  <r>
    <x v="628"/>
    <x v="0"/>
    <s v="2023-2024"/>
    <x v="0"/>
    <x v="40"/>
    <x v="4"/>
    <x v="4"/>
    <n v="3353"/>
    <x v="0"/>
    <x v="8"/>
    <x v="2"/>
    <x v="2"/>
    <n v="70.34"/>
    <n v="1"/>
  </r>
  <r>
    <x v="132"/>
    <x v="0"/>
    <s v="2023-2024"/>
    <x v="1"/>
    <x v="77"/>
    <x v="5"/>
    <x v="5"/>
    <n v="7018"/>
    <x v="0"/>
    <x v="9"/>
    <x v="3"/>
    <x v="3"/>
    <n v="70.45"/>
    <n v="1"/>
  </r>
  <r>
    <x v="648"/>
    <x v="1"/>
    <s v="2022-2023"/>
    <x v="0"/>
    <x v="73"/>
    <x v="6"/>
    <x v="6"/>
    <n v="5607"/>
    <x v="0"/>
    <x v="18"/>
    <x v="3"/>
    <x v="3"/>
    <n v="70.5"/>
    <n v="1"/>
  </r>
  <r>
    <x v="563"/>
    <x v="0"/>
    <s v="2023-2024"/>
    <x v="1"/>
    <x v="56"/>
    <x v="1"/>
    <x v="1"/>
    <n v="2795"/>
    <x v="0"/>
    <x v="11"/>
    <x v="8"/>
    <x v="8"/>
    <n v="70.599999999999994"/>
    <n v="1"/>
  </r>
  <r>
    <x v="121"/>
    <x v="0"/>
    <s v="2023-2024"/>
    <x v="1"/>
    <x v="20"/>
    <x v="4"/>
    <x v="4"/>
    <n v="3429"/>
    <x v="0"/>
    <x v="8"/>
    <x v="2"/>
    <x v="2"/>
    <n v="70.680000000000007"/>
    <n v="1"/>
  </r>
  <r>
    <x v="649"/>
    <x v="1"/>
    <s v="2022-2023"/>
    <x v="0"/>
    <x v="40"/>
    <x v="4"/>
    <x v="4"/>
    <n v="3353"/>
    <x v="0"/>
    <x v="8"/>
    <x v="5"/>
    <x v="5"/>
    <n v="70.83"/>
    <n v="1"/>
  </r>
  <r>
    <x v="450"/>
    <x v="1"/>
    <s v="2022-2023"/>
    <x v="1"/>
    <x v="15"/>
    <x v="1"/>
    <x v="1"/>
    <n v="2020"/>
    <x v="0"/>
    <x v="5"/>
    <x v="8"/>
    <x v="8"/>
    <n v="70.930000000000007"/>
    <n v="1"/>
  </r>
  <r>
    <x v="306"/>
    <x v="2"/>
    <s v="2024-2025"/>
    <x v="0"/>
    <x v="3"/>
    <x v="3"/>
    <x v="3"/>
    <n v="4220"/>
    <x v="0"/>
    <x v="3"/>
    <x v="3"/>
    <x v="3"/>
    <n v="71.14"/>
    <n v="1"/>
  </r>
  <r>
    <x v="91"/>
    <x v="0"/>
    <s v="2023-2024"/>
    <x v="0"/>
    <x v="57"/>
    <x v="6"/>
    <x v="6"/>
    <n v="5082"/>
    <x v="0"/>
    <x v="13"/>
    <x v="6"/>
    <x v="6"/>
    <n v="71.39"/>
    <n v="1"/>
  </r>
  <r>
    <x v="578"/>
    <x v="2"/>
    <s v="2024-2025"/>
    <x v="0"/>
    <x v="58"/>
    <x v="0"/>
    <x v="0"/>
    <n v="6027"/>
    <x v="0"/>
    <x v="0"/>
    <x v="2"/>
    <x v="2"/>
    <n v="71.490000000000009"/>
    <n v="1"/>
  </r>
  <r>
    <x v="437"/>
    <x v="1"/>
    <s v="2022-2023"/>
    <x v="0"/>
    <x v="31"/>
    <x v="1"/>
    <x v="1"/>
    <n v="2116"/>
    <x v="0"/>
    <x v="4"/>
    <x v="9"/>
    <x v="9"/>
    <n v="71.5"/>
    <n v="1"/>
  </r>
  <r>
    <x v="68"/>
    <x v="2"/>
    <s v="2024-2025"/>
    <x v="0"/>
    <x v="63"/>
    <x v="1"/>
    <x v="1"/>
    <n v="2015"/>
    <x v="0"/>
    <x v="5"/>
    <x v="7"/>
    <x v="7"/>
    <n v="71.709999999999994"/>
    <n v="1"/>
  </r>
  <r>
    <x v="466"/>
    <x v="2"/>
    <s v="2024-2025"/>
    <x v="0"/>
    <x v="27"/>
    <x v="4"/>
    <x v="4"/>
    <n v="3066"/>
    <x v="0"/>
    <x v="7"/>
    <x v="3"/>
    <x v="3"/>
    <n v="71.760000000000005"/>
    <n v="1"/>
  </r>
  <r>
    <x v="485"/>
    <x v="2"/>
    <s v="2024-2025"/>
    <x v="1"/>
    <x v="3"/>
    <x v="3"/>
    <x v="3"/>
    <n v="4220"/>
    <x v="0"/>
    <x v="3"/>
    <x v="1"/>
    <x v="1"/>
    <n v="71.819999999999993"/>
    <n v="1"/>
  </r>
  <r>
    <x v="54"/>
    <x v="0"/>
    <s v="2023-2024"/>
    <x v="0"/>
    <x v="10"/>
    <x v="4"/>
    <x v="4"/>
    <n v="3551"/>
    <x v="0"/>
    <x v="8"/>
    <x v="1"/>
    <x v="1"/>
    <n v="71.86"/>
    <n v="1"/>
  </r>
  <r>
    <x v="427"/>
    <x v="0"/>
    <s v="2023-2024"/>
    <x v="1"/>
    <x v="78"/>
    <x v="1"/>
    <x v="1"/>
    <n v="2141"/>
    <x v="0"/>
    <x v="4"/>
    <x v="2"/>
    <x v="2"/>
    <n v="71.88"/>
    <n v="1"/>
  </r>
  <r>
    <x v="516"/>
    <x v="2"/>
    <s v="2024-2025"/>
    <x v="1"/>
    <x v="23"/>
    <x v="1"/>
    <x v="1"/>
    <n v="2650"/>
    <x v="0"/>
    <x v="11"/>
    <x v="5"/>
    <x v="5"/>
    <n v="71.88"/>
    <n v="1"/>
  </r>
  <r>
    <x v="369"/>
    <x v="0"/>
    <s v="2023-2024"/>
    <x v="0"/>
    <x v="59"/>
    <x v="3"/>
    <x v="3"/>
    <n v="4509"/>
    <x v="0"/>
    <x v="3"/>
    <x v="9"/>
    <x v="9"/>
    <n v="71.91"/>
    <n v="1"/>
  </r>
  <r>
    <x v="548"/>
    <x v="1"/>
    <s v="2022-2023"/>
    <x v="0"/>
    <x v="33"/>
    <x v="4"/>
    <x v="4"/>
    <n v="3280"/>
    <x v="0"/>
    <x v="8"/>
    <x v="4"/>
    <x v="4"/>
    <n v="72.84"/>
    <n v="1"/>
  </r>
  <r>
    <x v="27"/>
    <x v="0"/>
    <s v="2023-2024"/>
    <x v="1"/>
    <x v="0"/>
    <x v="0"/>
    <x v="0"/>
    <n v="6021"/>
    <x v="0"/>
    <x v="0"/>
    <x v="4"/>
    <x v="4"/>
    <n v="72.900000000000006"/>
    <n v="1"/>
  </r>
  <r>
    <x v="181"/>
    <x v="0"/>
    <s v="2023-2024"/>
    <x v="1"/>
    <x v="20"/>
    <x v="4"/>
    <x v="4"/>
    <n v="3429"/>
    <x v="0"/>
    <x v="8"/>
    <x v="3"/>
    <x v="3"/>
    <n v="72.94"/>
    <n v="1"/>
  </r>
  <r>
    <x v="599"/>
    <x v="2"/>
    <s v="2024-2025"/>
    <x v="0"/>
    <x v="68"/>
    <x v="7"/>
    <x v="7"/>
    <n v="800"/>
    <x v="0"/>
    <x v="19"/>
    <x v="3"/>
    <x v="3"/>
    <n v="73.12"/>
    <n v="1"/>
  </r>
  <r>
    <x v="462"/>
    <x v="1"/>
    <s v="2022-2023"/>
    <x v="0"/>
    <x v="12"/>
    <x v="3"/>
    <x v="3"/>
    <n v="4068"/>
    <x v="0"/>
    <x v="10"/>
    <x v="2"/>
    <x v="2"/>
    <n v="73.22"/>
    <n v="1"/>
  </r>
  <r>
    <x v="260"/>
    <x v="1"/>
    <s v="2022-2023"/>
    <x v="0"/>
    <x v="39"/>
    <x v="0"/>
    <x v="0"/>
    <n v="6330"/>
    <x v="0"/>
    <x v="14"/>
    <x v="3"/>
    <x v="3"/>
    <n v="73.490000000000009"/>
    <n v="1"/>
  </r>
  <r>
    <x v="585"/>
    <x v="0"/>
    <s v="2023-2024"/>
    <x v="0"/>
    <x v="18"/>
    <x v="6"/>
    <x v="6"/>
    <n v="5168"/>
    <x v="0"/>
    <x v="13"/>
    <x v="3"/>
    <x v="3"/>
    <n v="73.5"/>
    <n v="1"/>
  </r>
  <r>
    <x v="381"/>
    <x v="0"/>
    <s v="2023-2024"/>
    <x v="1"/>
    <x v="30"/>
    <x v="4"/>
    <x v="4"/>
    <n v="3131"/>
    <x v="0"/>
    <x v="6"/>
    <x v="7"/>
    <x v="7"/>
    <n v="73.59"/>
    <n v="1"/>
  </r>
  <r>
    <x v="357"/>
    <x v="0"/>
    <s v="2023-2024"/>
    <x v="1"/>
    <x v="78"/>
    <x v="1"/>
    <x v="1"/>
    <n v="2141"/>
    <x v="0"/>
    <x v="4"/>
    <x v="6"/>
    <x v="6"/>
    <n v="73.830000000000013"/>
    <n v="1"/>
  </r>
  <r>
    <x v="571"/>
    <x v="1"/>
    <s v="2022-2023"/>
    <x v="1"/>
    <x v="35"/>
    <x v="3"/>
    <x v="3"/>
    <n v="4558"/>
    <x v="0"/>
    <x v="15"/>
    <x v="8"/>
    <x v="8"/>
    <n v="73.89"/>
    <n v="1"/>
  </r>
  <r>
    <x v="28"/>
    <x v="2"/>
    <s v="2024-2025"/>
    <x v="0"/>
    <x v="91"/>
    <x v="1"/>
    <x v="1"/>
    <n v="2064"/>
    <x v="0"/>
    <x v="5"/>
    <x v="4"/>
    <x v="4"/>
    <n v="73.930000000000007"/>
    <n v="1"/>
  </r>
  <r>
    <x v="583"/>
    <x v="2"/>
    <s v="2024-2025"/>
    <x v="1"/>
    <x v="18"/>
    <x v="6"/>
    <x v="6"/>
    <n v="5168"/>
    <x v="0"/>
    <x v="13"/>
    <x v="3"/>
    <x v="3"/>
    <n v="74"/>
    <n v="1"/>
  </r>
  <r>
    <x v="608"/>
    <x v="2"/>
    <s v="2024-2025"/>
    <x v="0"/>
    <x v="84"/>
    <x v="3"/>
    <x v="3"/>
    <n v="4215"/>
    <x v="0"/>
    <x v="3"/>
    <x v="7"/>
    <x v="7"/>
    <n v="74.16"/>
    <n v="1"/>
  </r>
  <r>
    <x v="650"/>
    <x v="0"/>
    <s v="2023-2024"/>
    <x v="1"/>
    <x v="35"/>
    <x v="3"/>
    <x v="3"/>
    <n v="4558"/>
    <x v="0"/>
    <x v="15"/>
    <x v="8"/>
    <x v="8"/>
    <n v="74.169999999999987"/>
    <n v="1"/>
  </r>
  <r>
    <x v="219"/>
    <x v="1"/>
    <s v="2022-2023"/>
    <x v="0"/>
    <x v="90"/>
    <x v="3"/>
    <x v="3"/>
    <n v="4700"/>
    <x v="0"/>
    <x v="17"/>
    <x v="6"/>
    <x v="6"/>
    <n v="74.34"/>
    <n v="1"/>
  </r>
  <r>
    <x v="651"/>
    <x v="0"/>
    <s v="2023-2024"/>
    <x v="1"/>
    <x v="94"/>
    <x v="5"/>
    <x v="5"/>
    <n v="7250"/>
    <x v="0"/>
    <x v="9"/>
    <x v="2"/>
    <x v="2"/>
    <n v="74.5"/>
    <n v="1"/>
  </r>
  <r>
    <x v="368"/>
    <x v="2"/>
    <s v="2024-2025"/>
    <x v="0"/>
    <x v="84"/>
    <x v="3"/>
    <x v="3"/>
    <n v="4215"/>
    <x v="0"/>
    <x v="3"/>
    <x v="6"/>
    <x v="6"/>
    <n v="74.75"/>
    <n v="1"/>
  </r>
  <r>
    <x v="381"/>
    <x v="0"/>
    <s v="2023-2024"/>
    <x v="0"/>
    <x v="32"/>
    <x v="6"/>
    <x v="6"/>
    <n v="5169"/>
    <x v="0"/>
    <x v="13"/>
    <x v="2"/>
    <x v="2"/>
    <n v="74.789999999999992"/>
    <n v="1"/>
  </r>
  <r>
    <x v="652"/>
    <x v="2"/>
    <s v="2024-2025"/>
    <x v="0"/>
    <x v="25"/>
    <x v="4"/>
    <x v="4"/>
    <n v="3550"/>
    <x v="0"/>
    <x v="8"/>
    <x v="6"/>
    <x v="6"/>
    <n v="74.86"/>
    <n v="1"/>
  </r>
  <r>
    <x v="153"/>
    <x v="1"/>
    <s v="2022-2023"/>
    <x v="0"/>
    <x v="67"/>
    <x v="3"/>
    <x v="3"/>
    <n v="4551"/>
    <x v="0"/>
    <x v="15"/>
    <x v="1"/>
    <x v="1"/>
    <n v="74.88"/>
    <n v="1"/>
  </r>
  <r>
    <x v="467"/>
    <x v="0"/>
    <s v="2023-2024"/>
    <x v="0"/>
    <x v="7"/>
    <x v="4"/>
    <x v="4"/>
    <n v="3175"/>
    <x v="0"/>
    <x v="6"/>
    <x v="3"/>
    <x v="3"/>
    <n v="74.91"/>
    <n v="1"/>
  </r>
  <r>
    <x v="234"/>
    <x v="2"/>
    <s v="2024-2025"/>
    <x v="0"/>
    <x v="59"/>
    <x v="3"/>
    <x v="3"/>
    <n v="4509"/>
    <x v="0"/>
    <x v="3"/>
    <x v="3"/>
    <x v="3"/>
    <n v="74.910000000000011"/>
    <n v="1"/>
  </r>
  <r>
    <x v="282"/>
    <x v="2"/>
    <s v="2024-2025"/>
    <x v="0"/>
    <x v="32"/>
    <x v="6"/>
    <x v="6"/>
    <n v="5169"/>
    <x v="0"/>
    <x v="13"/>
    <x v="3"/>
    <x v="3"/>
    <n v="74.930000000000007"/>
    <n v="1"/>
  </r>
  <r>
    <x v="401"/>
    <x v="2"/>
    <s v="2024-2025"/>
    <x v="0"/>
    <x v="38"/>
    <x v="3"/>
    <x v="3"/>
    <n v="4802"/>
    <x v="0"/>
    <x v="12"/>
    <x v="4"/>
    <x v="4"/>
    <n v="74.95"/>
    <n v="1"/>
  </r>
  <r>
    <x v="416"/>
    <x v="0"/>
    <s v="2023-2024"/>
    <x v="1"/>
    <x v="1"/>
    <x v="1"/>
    <x v="1"/>
    <n v="2478"/>
    <x v="0"/>
    <x v="1"/>
    <x v="7"/>
    <x v="7"/>
    <n v="74.95"/>
    <n v="1"/>
  </r>
  <r>
    <x v="598"/>
    <x v="1"/>
    <s v="2022-2023"/>
    <x v="0"/>
    <x v="89"/>
    <x v="4"/>
    <x v="4"/>
    <n v="3136"/>
    <x v="0"/>
    <x v="6"/>
    <x v="3"/>
    <x v="3"/>
    <n v="74.95"/>
    <n v="1"/>
  </r>
  <r>
    <x v="50"/>
    <x v="0"/>
    <s v="2023-2024"/>
    <x v="0"/>
    <x v="61"/>
    <x v="6"/>
    <x v="6"/>
    <n v="5343"/>
    <x v="0"/>
    <x v="18"/>
    <x v="2"/>
    <x v="2"/>
    <n v="75.05"/>
    <n v="1"/>
  </r>
  <r>
    <x v="457"/>
    <x v="1"/>
    <s v="2022-2023"/>
    <x v="1"/>
    <x v="45"/>
    <x v="3"/>
    <x v="3"/>
    <n v="4570"/>
    <x v="0"/>
    <x v="15"/>
    <x v="4"/>
    <x v="4"/>
    <n v="75.41"/>
    <n v="1"/>
  </r>
  <r>
    <x v="506"/>
    <x v="0"/>
    <s v="2023-2024"/>
    <x v="0"/>
    <x v="40"/>
    <x v="4"/>
    <x v="4"/>
    <n v="3353"/>
    <x v="0"/>
    <x v="8"/>
    <x v="0"/>
    <x v="0"/>
    <n v="75.5"/>
    <n v="1"/>
  </r>
  <r>
    <x v="653"/>
    <x v="0"/>
    <s v="2023-2024"/>
    <x v="1"/>
    <x v="62"/>
    <x v="0"/>
    <x v="0"/>
    <n v="6112"/>
    <x v="0"/>
    <x v="14"/>
    <x v="4"/>
    <x v="4"/>
    <n v="75.89"/>
    <n v="1"/>
  </r>
  <r>
    <x v="470"/>
    <x v="0"/>
    <s v="2023-2024"/>
    <x v="0"/>
    <x v="44"/>
    <x v="4"/>
    <x v="4"/>
    <n v="3977"/>
    <x v="0"/>
    <x v="16"/>
    <x v="4"/>
    <x v="4"/>
    <n v="75.959999999999994"/>
    <n v="1"/>
  </r>
  <r>
    <x v="228"/>
    <x v="0"/>
    <s v="2023-2024"/>
    <x v="1"/>
    <x v="47"/>
    <x v="1"/>
    <x v="1"/>
    <n v="2101"/>
    <x v="0"/>
    <x v="4"/>
    <x v="1"/>
    <x v="1"/>
    <n v="75.960000000000008"/>
    <n v="1"/>
  </r>
  <r>
    <x v="74"/>
    <x v="2"/>
    <s v="2024-2025"/>
    <x v="1"/>
    <x v="50"/>
    <x v="4"/>
    <x v="4"/>
    <n v="3179"/>
    <x v="0"/>
    <x v="6"/>
    <x v="2"/>
    <x v="2"/>
    <n v="76.210000000000008"/>
    <n v="1"/>
  </r>
  <r>
    <x v="168"/>
    <x v="0"/>
    <s v="2023-2024"/>
    <x v="0"/>
    <x v="90"/>
    <x v="3"/>
    <x v="3"/>
    <n v="4700"/>
    <x v="0"/>
    <x v="17"/>
    <x v="7"/>
    <x v="7"/>
    <n v="76.66"/>
    <n v="1"/>
  </r>
  <r>
    <x v="246"/>
    <x v="2"/>
    <s v="2024-2025"/>
    <x v="0"/>
    <x v="75"/>
    <x v="0"/>
    <x v="0"/>
    <n v="6450"/>
    <x v="0"/>
    <x v="20"/>
    <x v="6"/>
    <x v="6"/>
    <n v="76.86999999999999"/>
    <n v="1"/>
  </r>
  <r>
    <x v="323"/>
    <x v="0"/>
    <s v="2023-2024"/>
    <x v="1"/>
    <x v="43"/>
    <x v="1"/>
    <x v="1"/>
    <n v="2560"/>
    <x v="0"/>
    <x v="2"/>
    <x v="2"/>
    <x v="2"/>
    <n v="76.88"/>
    <n v="1"/>
  </r>
  <r>
    <x v="373"/>
    <x v="0"/>
    <s v="2023-2024"/>
    <x v="0"/>
    <x v="37"/>
    <x v="1"/>
    <x v="1"/>
    <n v="2750"/>
    <x v="0"/>
    <x v="11"/>
    <x v="7"/>
    <x v="7"/>
    <n v="76.899999999999991"/>
    <n v="1"/>
  </r>
  <r>
    <x v="536"/>
    <x v="1"/>
    <s v="2022-2023"/>
    <x v="1"/>
    <x v="83"/>
    <x v="0"/>
    <x v="0"/>
    <n v="6052"/>
    <x v="0"/>
    <x v="0"/>
    <x v="3"/>
    <x v="3"/>
    <n v="76.92"/>
    <n v="1"/>
  </r>
  <r>
    <x v="378"/>
    <x v="1"/>
    <s v="2022-2023"/>
    <x v="1"/>
    <x v="47"/>
    <x v="1"/>
    <x v="1"/>
    <n v="2101"/>
    <x v="0"/>
    <x v="4"/>
    <x v="9"/>
    <x v="9"/>
    <n v="76.95"/>
    <n v="1"/>
  </r>
  <r>
    <x v="12"/>
    <x v="0"/>
    <s v="2023-2024"/>
    <x v="0"/>
    <x v="75"/>
    <x v="0"/>
    <x v="0"/>
    <n v="6450"/>
    <x v="0"/>
    <x v="20"/>
    <x v="3"/>
    <x v="3"/>
    <n v="77"/>
    <n v="1"/>
  </r>
  <r>
    <x v="553"/>
    <x v="2"/>
    <s v="2024-2025"/>
    <x v="0"/>
    <x v="67"/>
    <x v="3"/>
    <x v="3"/>
    <n v="4551"/>
    <x v="0"/>
    <x v="15"/>
    <x v="3"/>
    <x v="3"/>
    <n v="77.12"/>
    <n v="1"/>
  </r>
  <r>
    <x v="3"/>
    <x v="0"/>
    <s v="2023-2024"/>
    <x v="1"/>
    <x v="50"/>
    <x v="4"/>
    <x v="4"/>
    <n v="3179"/>
    <x v="0"/>
    <x v="6"/>
    <x v="6"/>
    <x v="6"/>
    <n v="77.14"/>
    <n v="1"/>
  </r>
  <r>
    <x v="433"/>
    <x v="0"/>
    <s v="2023-2024"/>
    <x v="0"/>
    <x v="21"/>
    <x v="3"/>
    <x v="3"/>
    <n v="4012"/>
    <x v="0"/>
    <x v="10"/>
    <x v="6"/>
    <x v="6"/>
    <n v="77.350000000000009"/>
    <n v="1"/>
  </r>
  <r>
    <x v="279"/>
    <x v="2"/>
    <s v="2024-2025"/>
    <x v="0"/>
    <x v="13"/>
    <x v="1"/>
    <x v="1"/>
    <n v="2480"/>
    <x v="0"/>
    <x v="1"/>
    <x v="2"/>
    <x v="2"/>
    <n v="77.87"/>
    <n v="1"/>
  </r>
  <r>
    <x v="256"/>
    <x v="0"/>
    <s v="2023-2024"/>
    <x v="1"/>
    <x v="14"/>
    <x v="1"/>
    <x v="1"/>
    <n v="2790"/>
    <x v="0"/>
    <x v="11"/>
    <x v="2"/>
    <x v="2"/>
    <n v="77.87"/>
    <n v="1"/>
  </r>
  <r>
    <x v="518"/>
    <x v="0"/>
    <s v="2023-2024"/>
    <x v="1"/>
    <x v="79"/>
    <x v="6"/>
    <x v="6"/>
    <n v="5290"/>
    <x v="0"/>
    <x v="18"/>
    <x v="9"/>
    <x v="9"/>
    <n v="77.87"/>
    <n v="1"/>
  </r>
  <r>
    <x v="323"/>
    <x v="0"/>
    <s v="2023-2024"/>
    <x v="1"/>
    <x v="30"/>
    <x v="4"/>
    <x v="4"/>
    <n v="3131"/>
    <x v="0"/>
    <x v="6"/>
    <x v="0"/>
    <x v="0"/>
    <n v="77.87"/>
    <n v="1"/>
  </r>
  <r>
    <x v="424"/>
    <x v="0"/>
    <s v="2023-2024"/>
    <x v="1"/>
    <x v="23"/>
    <x v="1"/>
    <x v="1"/>
    <n v="2650"/>
    <x v="0"/>
    <x v="11"/>
    <x v="0"/>
    <x v="0"/>
    <n v="77.87"/>
    <n v="1"/>
  </r>
  <r>
    <x v="635"/>
    <x v="0"/>
    <s v="2023-2024"/>
    <x v="0"/>
    <x v="49"/>
    <x v="4"/>
    <x v="4"/>
    <n v="3134"/>
    <x v="0"/>
    <x v="6"/>
    <x v="3"/>
    <x v="3"/>
    <n v="77.92"/>
    <n v="1"/>
  </r>
  <r>
    <x v="245"/>
    <x v="0"/>
    <s v="2023-2024"/>
    <x v="0"/>
    <x v="61"/>
    <x v="6"/>
    <x v="6"/>
    <n v="5343"/>
    <x v="0"/>
    <x v="18"/>
    <x v="0"/>
    <x v="0"/>
    <n v="77.94"/>
    <n v="1"/>
  </r>
  <r>
    <x v="307"/>
    <x v="0"/>
    <s v="2023-2024"/>
    <x v="1"/>
    <x v="43"/>
    <x v="1"/>
    <x v="1"/>
    <n v="2560"/>
    <x v="0"/>
    <x v="2"/>
    <x v="9"/>
    <x v="9"/>
    <n v="77.94"/>
    <n v="1"/>
  </r>
  <r>
    <x v="128"/>
    <x v="2"/>
    <s v="2024-2025"/>
    <x v="1"/>
    <x v="4"/>
    <x v="1"/>
    <x v="1"/>
    <n v="2154"/>
    <x v="0"/>
    <x v="4"/>
    <x v="9"/>
    <x v="9"/>
    <n v="77.94"/>
    <n v="1"/>
  </r>
  <r>
    <x v="638"/>
    <x v="0"/>
    <s v="2023-2024"/>
    <x v="0"/>
    <x v="11"/>
    <x v="5"/>
    <x v="5"/>
    <n v="7010"/>
    <x v="0"/>
    <x v="9"/>
    <x v="0"/>
    <x v="0"/>
    <n v="77.94"/>
    <n v="1"/>
  </r>
  <r>
    <x v="13"/>
    <x v="0"/>
    <s v="2023-2024"/>
    <x v="1"/>
    <x v="82"/>
    <x v="3"/>
    <x v="3"/>
    <n v="4655"/>
    <x v="0"/>
    <x v="17"/>
    <x v="0"/>
    <x v="0"/>
    <n v="77.94"/>
    <n v="1"/>
  </r>
  <r>
    <x v="57"/>
    <x v="0"/>
    <s v="2023-2024"/>
    <x v="1"/>
    <x v="20"/>
    <x v="4"/>
    <x v="4"/>
    <n v="3429"/>
    <x v="0"/>
    <x v="8"/>
    <x v="3"/>
    <x v="3"/>
    <n v="77.94"/>
    <n v="1"/>
  </r>
  <r>
    <x v="440"/>
    <x v="0"/>
    <s v="2023-2024"/>
    <x v="0"/>
    <x v="21"/>
    <x v="3"/>
    <x v="3"/>
    <n v="4012"/>
    <x v="0"/>
    <x v="10"/>
    <x v="0"/>
    <x v="0"/>
    <n v="77.94"/>
    <n v="1"/>
  </r>
  <r>
    <x v="462"/>
    <x v="1"/>
    <s v="2022-2023"/>
    <x v="0"/>
    <x v="96"/>
    <x v="4"/>
    <x v="4"/>
    <n v="3690"/>
    <x v="0"/>
    <x v="16"/>
    <x v="0"/>
    <x v="0"/>
    <n v="77.94"/>
    <n v="1"/>
  </r>
  <r>
    <x v="438"/>
    <x v="1"/>
    <s v="2022-2023"/>
    <x v="0"/>
    <x v="25"/>
    <x v="4"/>
    <x v="4"/>
    <n v="3550"/>
    <x v="0"/>
    <x v="8"/>
    <x v="7"/>
    <x v="7"/>
    <n v="78.62"/>
    <n v="1"/>
  </r>
  <r>
    <x v="654"/>
    <x v="2"/>
    <s v="2024-2025"/>
    <x v="1"/>
    <x v="17"/>
    <x v="3"/>
    <x v="3"/>
    <n v="4825"/>
    <x v="0"/>
    <x v="12"/>
    <x v="1"/>
    <x v="1"/>
    <n v="78.89"/>
    <n v="1"/>
  </r>
  <r>
    <x v="152"/>
    <x v="0"/>
    <s v="2023-2024"/>
    <x v="0"/>
    <x v="17"/>
    <x v="3"/>
    <x v="3"/>
    <n v="4825"/>
    <x v="0"/>
    <x v="12"/>
    <x v="3"/>
    <x v="3"/>
    <n v="78.97"/>
    <n v="1"/>
  </r>
  <r>
    <x v="414"/>
    <x v="0"/>
    <s v="2023-2024"/>
    <x v="1"/>
    <x v="51"/>
    <x v="4"/>
    <x v="4"/>
    <n v="3630"/>
    <x v="0"/>
    <x v="16"/>
    <x v="3"/>
    <x v="3"/>
    <n v="78.97"/>
    <n v="1"/>
  </r>
  <r>
    <x v="552"/>
    <x v="2"/>
    <s v="2024-2025"/>
    <x v="0"/>
    <x v="3"/>
    <x v="3"/>
    <x v="3"/>
    <n v="4220"/>
    <x v="0"/>
    <x v="3"/>
    <x v="0"/>
    <x v="0"/>
    <n v="79"/>
    <n v="1"/>
  </r>
  <r>
    <x v="275"/>
    <x v="2"/>
    <s v="2024-2025"/>
    <x v="0"/>
    <x v="39"/>
    <x v="0"/>
    <x v="0"/>
    <n v="6330"/>
    <x v="0"/>
    <x v="14"/>
    <x v="1"/>
    <x v="1"/>
    <n v="79.099999999999994"/>
    <n v="1"/>
  </r>
  <r>
    <x v="175"/>
    <x v="1"/>
    <s v="2022-2023"/>
    <x v="1"/>
    <x v="50"/>
    <x v="4"/>
    <x v="4"/>
    <n v="3179"/>
    <x v="0"/>
    <x v="6"/>
    <x v="0"/>
    <x v="0"/>
    <n v="79.289999999999992"/>
    <n v="1"/>
  </r>
  <r>
    <x v="16"/>
    <x v="1"/>
    <s v="2022-2023"/>
    <x v="1"/>
    <x v="42"/>
    <x v="3"/>
    <x v="3"/>
    <n v="4870"/>
    <x v="0"/>
    <x v="12"/>
    <x v="6"/>
    <x v="6"/>
    <n v="79.62"/>
    <n v="1"/>
  </r>
  <r>
    <x v="629"/>
    <x v="1"/>
    <s v="2022-2023"/>
    <x v="0"/>
    <x v="40"/>
    <x v="4"/>
    <x v="4"/>
    <n v="3353"/>
    <x v="0"/>
    <x v="8"/>
    <x v="6"/>
    <x v="6"/>
    <n v="79.72"/>
    <n v="1"/>
  </r>
  <r>
    <x v="372"/>
    <x v="0"/>
    <s v="2023-2024"/>
    <x v="1"/>
    <x v="19"/>
    <x v="1"/>
    <x v="1"/>
    <n v="2800"/>
    <x v="0"/>
    <x v="11"/>
    <x v="4"/>
    <x v="4"/>
    <n v="79.900000000000006"/>
    <n v="1"/>
  </r>
  <r>
    <x v="302"/>
    <x v="0"/>
    <s v="2023-2024"/>
    <x v="1"/>
    <x v="81"/>
    <x v="3"/>
    <x v="3"/>
    <n v="4680"/>
    <x v="0"/>
    <x v="17"/>
    <x v="7"/>
    <x v="7"/>
    <n v="79.910000000000011"/>
    <n v="1"/>
  </r>
  <r>
    <x v="55"/>
    <x v="0"/>
    <s v="2023-2024"/>
    <x v="1"/>
    <x v="3"/>
    <x v="3"/>
    <x v="3"/>
    <n v="4220"/>
    <x v="0"/>
    <x v="3"/>
    <x v="4"/>
    <x v="4"/>
    <n v="79.92"/>
    <n v="1"/>
  </r>
  <r>
    <x v="617"/>
    <x v="2"/>
    <s v="2024-2025"/>
    <x v="0"/>
    <x v="68"/>
    <x v="7"/>
    <x v="7"/>
    <n v="800"/>
    <x v="0"/>
    <x v="19"/>
    <x v="8"/>
    <x v="8"/>
    <n v="79.94"/>
    <n v="1"/>
  </r>
  <r>
    <x v="447"/>
    <x v="0"/>
    <s v="2023-2024"/>
    <x v="1"/>
    <x v="83"/>
    <x v="0"/>
    <x v="0"/>
    <n v="6052"/>
    <x v="0"/>
    <x v="0"/>
    <x v="2"/>
    <x v="2"/>
    <n v="79.94"/>
    <n v="1"/>
  </r>
  <r>
    <x v="214"/>
    <x v="2"/>
    <s v="2024-2025"/>
    <x v="1"/>
    <x v="46"/>
    <x v="3"/>
    <x v="3"/>
    <n v="4740"/>
    <x v="0"/>
    <x v="17"/>
    <x v="7"/>
    <x v="7"/>
    <n v="79.94"/>
    <n v="1"/>
  </r>
  <r>
    <x v="655"/>
    <x v="0"/>
    <s v="2023-2024"/>
    <x v="1"/>
    <x v="7"/>
    <x v="4"/>
    <x v="4"/>
    <n v="3175"/>
    <x v="0"/>
    <x v="6"/>
    <x v="7"/>
    <x v="7"/>
    <n v="79.95"/>
    <n v="1"/>
  </r>
  <r>
    <x v="182"/>
    <x v="1"/>
    <s v="2022-2023"/>
    <x v="1"/>
    <x v="72"/>
    <x v="4"/>
    <x v="4"/>
    <n v="3931"/>
    <x v="0"/>
    <x v="16"/>
    <x v="3"/>
    <x v="3"/>
    <n v="79.95"/>
    <n v="1"/>
  </r>
  <r>
    <x v="537"/>
    <x v="1"/>
    <s v="2022-2023"/>
    <x v="1"/>
    <x v="82"/>
    <x v="3"/>
    <x v="3"/>
    <n v="4655"/>
    <x v="0"/>
    <x v="17"/>
    <x v="9"/>
    <x v="9"/>
    <n v="79.98"/>
    <n v="1"/>
  </r>
  <r>
    <x v="389"/>
    <x v="2"/>
    <s v="2024-2025"/>
    <x v="1"/>
    <x v="14"/>
    <x v="1"/>
    <x v="1"/>
    <n v="2790"/>
    <x v="0"/>
    <x v="11"/>
    <x v="9"/>
    <x v="9"/>
    <n v="79.98"/>
    <n v="1"/>
  </r>
  <r>
    <x v="501"/>
    <x v="1"/>
    <s v="2022-2023"/>
    <x v="1"/>
    <x v="42"/>
    <x v="3"/>
    <x v="3"/>
    <n v="4870"/>
    <x v="0"/>
    <x v="12"/>
    <x v="3"/>
    <x v="3"/>
    <n v="80.45"/>
    <n v="1"/>
  </r>
  <r>
    <x v="656"/>
    <x v="1"/>
    <s v="2022-2023"/>
    <x v="1"/>
    <x v="23"/>
    <x v="1"/>
    <x v="1"/>
    <n v="2650"/>
    <x v="0"/>
    <x v="11"/>
    <x v="2"/>
    <x v="2"/>
    <n v="80.45"/>
    <n v="1"/>
  </r>
  <r>
    <x v="452"/>
    <x v="0"/>
    <s v="2023-2024"/>
    <x v="1"/>
    <x v="0"/>
    <x v="0"/>
    <x v="0"/>
    <n v="6021"/>
    <x v="0"/>
    <x v="0"/>
    <x v="2"/>
    <x v="2"/>
    <n v="80.460000000000008"/>
    <n v="1"/>
  </r>
  <r>
    <x v="25"/>
    <x v="1"/>
    <s v="2022-2023"/>
    <x v="0"/>
    <x v="30"/>
    <x v="4"/>
    <x v="4"/>
    <n v="3131"/>
    <x v="0"/>
    <x v="6"/>
    <x v="3"/>
    <x v="3"/>
    <n v="80.5"/>
    <n v="1"/>
  </r>
  <r>
    <x v="657"/>
    <x v="0"/>
    <s v="2023-2024"/>
    <x v="1"/>
    <x v="80"/>
    <x v="0"/>
    <x v="0"/>
    <n v="6109"/>
    <x v="0"/>
    <x v="14"/>
    <x v="5"/>
    <x v="5"/>
    <n v="80.92"/>
    <n v="1"/>
  </r>
  <r>
    <x v="522"/>
    <x v="0"/>
    <s v="2023-2024"/>
    <x v="1"/>
    <x v="50"/>
    <x v="4"/>
    <x v="4"/>
    <n v="3179"/>
    <x v="0"/>
    <x v="6"/>
    <x v="6"/>
    <x v="6"/>
    <n v="80.92"/>
    <n v="1"/>
  </r>
  <r>
    <x v="569"/>
    <x v="1"/>
    <s v="2022-2023"/>
    <x v="1"/>
    <x v="55"/>
    <x v="3"/>
    <x v="3"/>
    <n v="4703"/>
    <x v="0"/>
    <x v="17"/>
    <x v="4"/>
    <x v="4"/>
    <n v="80.94"/>
    <n v="1"/>
  </r>
  <r>
    <x v="602"/>
    <x v="0"/>
    <s v="2023-2024"/>
    <x v="0"/>
    <x v="11"/>
    <x v="5"/>
    <x v="5"/>
    <n v="7010"/>
    <x v="0"/>
    <x v="9"/>
    <x v="2"/>
    <x v="2"/>
    <n v="80.95"/>
    <n v="1"/>
  </r>
  <r>
    <x v="539"/>
    <x v="2"/>
    <s v="2024-2025"/>
    <x v="1"/>
    <x v="49"/>
    <x v="4"/>
    <x v="4"/>
    <n v="3134"/>
    <x v="0"/>
    <x v="6"/>
    <x v="6"/>
    <x v="6"/>
    <n v="80.95"/>
    <n v="1"/>
  </r>
  <r>
    <x v="275"/>
    <x v="2"/>
    <s v="2024-2025"/>
    <x v="1"/>
    <x v="23"/>
    <x v="1"/>
    <x v="1"/>
    <n v="2650"/>
    <x v="0"/>
    <x v="11"/>
    <x v="3"/>
    <x v="3"/>
    <n v="81.25"/>
    <n v="1"/>
  </r>
  <r>
    <x v="540"/>
    <x v="2"/>
    <s v="2024-2025"/>
    <x v="1"/>
    <x v="36"/>
    <x v="4"/>
    <x v="4"/>
    <n v="3148"/>
    <x v="0"/>
    <x v="6"/>
    <x v="9"/>
    <x v="9"/>
    <n v="81.510000000000005"/>
    <n v="1"/>
  </r>
  <r>
    <x v="600"/>
    <x v="0"/>
    <s v="2023-2024"/>
    <x v="0"/>
    <x v="95"/>
    <x v="7"/>
    <x v="7"/>
    <n v="870"/>
    <x v="0"/>
    <x v="19"/>
    <x v="6"/>
    <x v="6"/>
    <n v="81.540000000000006"/>
    <n v="1"/>
  </r>
  <r>
    <x v="544"/>
    <x v="0"/>
    <s v="2023-2024"/>
    <x v="1"/>
    <x v="56"/>
    <x v="1"/>
    <x v="1"/>
    <n v="2795"/>
    <x v="0"/>
    <x v="11"/>
    <x v="6"/>
    <x v="6"/>
    <n v="81.59"/>
    <n v="1"/>
  </r>
  <r>
    <x v="200"/>
    <x v="2"/>
    <s v="2024-2025"/>
    <x v="1"/>
    <x v="53"/>
    <x v="3"/>
    <x v="3"/>
    <n v="4119"/>
    <x v="0"/>
    <x v="10"/>
    <x v="8"/>
    <x v="8"/>
    <n v="81.73"/>
    <n v="1"/>
  </r>
  <r>
    <x v="199"/>
    <x v="0"/>
    <s v="2023-2024"/>
    <x v="0"/>
    <x v="87"/>
    <x v="2"/>
    <x v="2"/>
    <n v="2609"/>
    <x v="0"/>
    <x v="2"/>
    <x v="7"/>
    <x v="7"/>
    <n v="81.800000000000011"/>
    <n v="1"/>
  </r>
  <r>
    <x v="127"/>
    <x v="1"/>
    <s v="2022-2023"/>
    <x v="1"/>
    <x v="7"/>
    <x v="4"/>
    <x v="4"/>
    <n v="3175"/>
    <x v="0"/>
    <x v="6"/>
    <x v="5"/>
    <x v="5"/>
    <n v="81.81"/>
    <n v="1"/>
  </r>
  <r>
    <x v="210"/>
    <x v="0"/>
    <s v="2023-2024"/>
    <x v="0"/>
    <x v="8"/>
    <x v="1"/>
    <x v="1"/>
    <n v="2158"/>
    <x v="0"/>
    <x v="4"/>
    <x v="2"/>
    <x v="2"/>
    <n v="81.86"/>
    <n v="1"/>
  </r>
  <r>
    <x v="6"/>
    <x v="1"/>
    <s v="2022-2023"/>
    <x v="1"/>
    <x v="46"/>
    <x v="3"/>
    <x v="3"/>
    <n v="4740"/>
    <x v="0"/>
    <x v="17"/>
    <x v="4"/>
    <x v="4"/>
    <n v="81.95"/>
    <n v="1"/>
  </r>
  <r>
    <x v="519"/>
    <x v="2"/>
    <s v="2024-2025"/>
    <x v="0"/>
    <x v="60"/>
    <x v="1"/>
    <x v="1"/>
    <n v="2541"/>
    <x v="0"/>
    <x v="2"/>
    <x v="1"/>
    <x v="1"/>
    <n v="82.16"/>
    <n v="1"/>
  </r>
  <r>
    <x v="364"/>
    <x v="2"/>
    <s v="2024-2025"/>
    <x v="0"/>
    <x v="27"/>
    <x v="4"/>
    <x v="4"/>
    <n v="3066"/>
    <x v="0"/>
    <x v="7"/>
    <x v="7"/>
    <x v="7"/>
    <n v="82.169999999999987"/>
    <n v="1"/>
  </r>
  <r>
    <x v="141"/>
    <x v="0"/>
    <s v="2023-2024"/>
    <x v="0"/>
    <x v="84"/>
    <x v="3"/>
    <x v="3"/>
    <n v="4215"/>
    <x v="0"/>
    <x v="3"/>
    <x v="3"/>
    <x v="3"/>
    <n v="82.21"/>
    <n v="1"/>
  </r>
  <r>
    <x v="658"/>
    <x v="2"/>
    <s v="2024-2025"/>
    <x v="1"/>
    <x v="53"/>
    <x v="3"/>
    <x v="3"/>
    <n v="4119"/>
    <x v="0"/>
    <x v="10"/>
    <x v="3"/>
    <x v="3"/>
    <n v="82.3"/>
    <n v="1"/>
  </r>
  <r>
    <x v="395"/>
    <x v="1"/>
    <s v="2022-2023"/>
    <x v="0"/>
    <x v="44"/>
    <x v="4"/>
    <x v="4"/>
    <n v="3977"/>
    <x v="0"/>
    <x v="16"/>
    <x v="6"/>
    <x v="6"/>
    <n v="82.7"/>
    <n v="1"/>
  </r>
  <r>
    <x v="215"/>
    <x v="2"/>
    <s v="2024-2025"/>
    <x v="0"/>
    <x v="37"/>
    <x v="1"/>
    <x v="1"/>
    <n v="2750"/>
    <x v="0"/>
    <x v="11"/>
    <x v="3"/>
    <x v="3"/>
    <n v="82.92"/>
    <n v="1"/>
  </r>
  <r>
    <x v="272"/>
    <x v="1"/>
    <s v="2022-2023"/>
    <x v="0"/>
    <x v="31"/>
    <x v="1"/>
    <x v="1"/>
    <n v="2116"/>
    <x v="0"/>
    <x v="4"/>
    <x v="8"/>
    <x v="8"/>
    <n v="83.02"/>
    <n v="1"/>
  </r>
  <r>
    <x v="489"/>
    <x v="0"/>
    <s v="2023-2024"/>
    <x v="0"/>
    <x v="43"/>
    <x v="1"/>
    <x v="1"/>
    <n v="2560"/>
    <x v="0"/>
    <x v="2"/>
    <x v="6"/>
    <x v="6"/>
    <n v="83.18"/>
    <n v="1"/>
  </r>
  <r>
    <x v="659"/>
    <x v="2"/>
    <s v="2024-2025"/>
    <x v="1"/>
    <x v="36"/>
    <x v="4"/>
    <x v="4"/>
    <n v="3148"/>
    <x v="0"/>
    <x v="6"/>
    <x v="6"/>
    <x v="6"/>
    <n v="83.39"/>
    <n v="1"/>
  </r>
  <r>
    <x v="7"/>
    <x v="0"/>
    <s v="2023-2024"/>
    <x v="1"/>
    <x v="71"/>
    <x v="6"/>
    <x v="6"/>
    <n v="5043"/>
    <x v="0"/>
    <x v="13"/>
    <x v="9"/>
    <x v="9"/>
    <n v="83.47999999999999"/>
    <n v="1"/>
  </r>
  <r>
    <x v="46"/>
    <x v="2"/>
    <s v="2024-2025"/>
    <x v="0"/>
    <x v="27"/>
    <x v="4"/>
    <x v="4"/>
    <n v="3066"/>
    <x v="0"/>
    <x v="7"/>
    <x v="6"/>
    <x v="6"/>
    <n v="83.789999999999992"/>
    <n v="1"/>
  </r>
  <r>
    <x v="658"/>
    <x v="2"/>
    <s v="2024-2025"/>
    <x v="0"/>
    <x v="34"/>
    <x v="4"/>
    <x v="4"/>
    <n v="3018"/>
    <x v="0"/>
    <x v="7"/>
    <x v="3"/>
    <x v="3"/>
    <n v="83.86"/>
    <n v="1"/>
  </r>
  <r>
    <x v="450"/>
    <x v="1"/>
    <s v="2022-2023"/>
    <x v="1"/>
    <x v="80"/>
    <x v="0"/>
    <x v="0"/>
    <n v="6109"/>
    <x v="0"/>
    <x v="14"/>
    <x v="6"/>
    <x v="6"/>
    <n v="83.86"/>
    <n v="1"/>
  </r>
  <r>
    <x v="174"/>
    <x v="0"/>
    <s v="2023-2024"/>
    <x v="0"/>
    <x v="92"/>
    <x v="3"/>
    <x v="3"/>
    <n v="4305"/>
    <x v="0"/>
    <x v="3"/>
    <x v="3"/>
    <x v="3"/>
    <n v="83.89"/>
    <n v="1"/>
  </r>
  <r>
    <x v="77"/>
    <x v="1"/>
    <s v="2022-2023"/>
    <x v="0"/>
    <x v="6"/>
    <x v="0"/>
    <x v="0"/>
    <n v="6010"/>
    <x v="0"/>
    <x v="0"/>
    <x v="4"/>
    <x v="4"/>
    <n v="83.93"/>
    <n v="1"/>
  </r>
  <r>
    <x v="29"/>
    <x v="0"/>
    <s v="2023-2024"/>
    <x v="1"/>
    <x v="77"/>
    <x v="5"/>
    <x v="5"/>
    <n v="7018"/>
    <x v="0"/>
    <x v="9"/>
    <x v="4"/>
    <x v="4"/>
    <n v="83.949999999999989"/>
    <n v="1"/>
  </r>
  <r>
    <x v="439"/>
    <x v="0"/>
    <s v="2023-2024"/>
    <x v="0"/>
    <x v="89"/>
    <x v="4"/>
    <x v="4"/>
    <n v="3136"/>
    <x v="0"/>
    <x v="6"/>
    <x v="7"/>
    <x v="7"/>
    <n v="84.16"/>
    <n v="1"/>
  </r>
  <r>
    <x v="504"/>
    <x v="2"/>
    <s v="2024-2025"/>
    <x v="0"/>
    <x v="22"/>
    <x v="1"/>
    <x v="1"/>
    <n v="2539"/>
    <x v="0"/>
    <x v="2"/>
    <x v="3"/>
    <x v="3"/>
    <n v="84.44"/>
    <n v="1"/>
  </r>
  <r>
    <x v="194"/>
    <x v="2"/>
    <s v="2024-2025"/>
    <x v="1"/>
    <x v="22"/>
    <x v="1"/>
    <x v="1"/>
    <n v="2539"/>
    <x v="0"/>
    <x v="2"/>
    <x v="3"/>
    <x v="3"/>
    <n v="84.93"/>
    <n v="1"/>
  </r>
  <r>
    <x v="213"/>
    <x v="1"/>
    <s v="2022-2023"/>
    <x v="0"/>
    <x v="88"/>
    <x v="6"/>
    <x v="6"/>
    <n v="5011"/>
    <x v="0"/>
    <x v="13"/>
    <x v="4"/>
    <x v="4"/>
    <n v="84.94"/>
    <n v="1"/>
  </r>
  <r>
    <x v="646"/>
    <x v="0"/>
    <s v="2023-2024"/>
    <x v="1"/>
    <x v="23"/>
    <x v="1"/>
    <x v="1"/>
    <n v="2650"/>
    <x v="0"/>
    <x v="11"/>
    <x v="4"/>
    <x v="4"/>
    <n v="84.95"/>
    <n v="1"/>
  </r>
  <r>
    <x v="28"/>
    <x v="2"/>
    <s v="2024-2025"/>
    <x v="1"/>
    <x v="76"/>
    <x v="1"/>
    <x v="1"/>
    <n v="2031"/>
    <x v="0"/>
    <x v="5"/>
    <x v="8"/>
    <x v="8"/>
    <n v="85.65"/>
    <n v="1"/>
  </r>
  <r>
    <x v="2"/>
    <x v="1"/>
    <s v="2022-2023"/>
    <x v="1"/>
    <x v="83"/>
    <x v="0"/>
    <x v="0"/>
    <n v="6052"/>
    <x v="0"/>
    <x v="0"/>
    <x v="6"/>
    <x v="6"/>
    <n v="85.82"/>
    <n v="1"/>
  </r>
  <r>
    <x v="549"/>
    <x v="1"/>
    <s v="2022-2023"/>
    <x v="1"/>
    <x v="50"/>
    <x v="4"/>
    <x v="4"/>
    <n v="3179"/>
    <x v="0"/>
    <x v="6"/>
    <x v="7"/>
    <x v="7"/>
    <n v="85.84"/>
    <n v="1"/>
  </r>
  <r>
    <x v="355"/>
    <x v="0"/>
    <s v="2023-2024"/>
    <x v="0"/>
    <x v="88"/>
    <x v="6"/>
    <x v="6"/>
    <n v="5011"/>
    <x v="0"/>
    <x v="13"/>
    <x v="7"/>
    <x v="7"/>
    <n v="85.86"/>
    <n v="1"/>
  </r>
  <r>
    <x v="452"/>
    <x v="0"/>
    <s v="2023-2024"/>
    <x v="1"/>
    <x v="18"/>
    <x v="6"/>
    <x v="6"/>
    <n v="5168"/>
    <x v="0"/>
    <x v="13"/>
    <x v="6"/>
    <x v="6"/>
    <n v="85.88"/>
    <n v="1"/>
  </r>
  <r>
    <x v="461"/>
    <x v="2"/>
    <s v="2024-2025"/>
    <x v="0"/>
    <x v="95"/>
    <x v="7"/>
    <x v="7"/>
    <n v="870"/>
    <x v="0"/>
    <x v="19"/>
    <x v="3"/>
    <x v="3"/>
    <n v="85.92"/>
    <n v="1"/>
  </r>
  <r>
    <x v="165"/>
    <x v="0"/>
    <s v="2023-2024"/>
    <x v="0"/>
    <x v="13"/>
    <x v="1"/>
    <x v="1"/>
    <n v="2480"/>
    <x v="0"/>
    <x v="1"/>
    <x v="3"/>
    <x v="3"/>
    <n v="85.949999999999989"/>
    <n v="1"/>
  </r>
  <r>
    <x v="194"/>
    <x v="2"/>
    <s v="2024-2025"/>
    <x v="0"/>
    <x v="5"/>
    <x v="1"/>
    <x v="1"/>
    <n v="2067"/>
    <x v="0"/>
    <x v="5"/>
    <x v="1"/>
    <x v="1"/>
    <n v="86.29"/>
    <n v="1"/>
  </r>
  <r>
    <x v="378"/>
    <x v="1"/>
    <s v="2022-2023"/>
    <x v="0"/>
    <x v="75"/>
    <x v="0"/>
    <x v="0"/>
    <n v="6450"/>
    <x v="0"/>
    <x v="20"/>
    <x v="9"/>
    <x v="9"/>
    <n v="86.43"/>
    <n v="1"/>
  </r>
  <r>
    <x v="456"/>
    <x v="0"/>
    <s v="2023-2024"/>
    <x v="0"/>
    <x v="71"/>
    <x v="6"/>
    <x v="6"/>
    <n v="5043"/>
    <x v="0"/>
    <x v="13"/>
    <x v="7"/>
    <x v="7"/>
    <n v="86.48"/>
    <n v="1"/>
  </r>
  <r>
    <x v="272"/>
    <x v="1"/>
    <s v="2022-2023"/>
    <x v="0"/>
    <x v="12"/>
    <x v="3"/>
    <x v="3"/>
    <n v="4068"/>
    <x v="0"/>
    <x v="10"/>
    <x v="6"/>
    <x v="6"/>
    <n v="86.77"/>
    <n v="1"/>
  </r>
  <r>
    <x v="56"/>
    <x v="2"/>
    <s v="2024-2025"/>
    <x v="1"/>
    <x v="79"/>
    <x v="6"/>
    <x v="6"/>
    <n v="5290"/>
    <x v="0"/>
    <x v="18"/>
    <x v="3"/>
    <x v="3"/>
    <n v="86.789999999999992"/>
    <n v="1"/>
  </r>
  <r>
    <x v="298"/>
    <x v="1"/>
    <s v="2022-2023"/>
    <x v="1"/>
    <x v="90"/>
    <x v="3"/>
    <x v="3"/>
    <n v="4700"/>
    <x v="0"/>
    <x v="17"/>
    <x v="2"/>
    <x v="2"/>
    <n v="86.88000000000001"/>
    <n v="1"/>
  </r>
  <r>
    <x v="79"/>
    <x v="0"/>
    <s v="2023-2024"/>
    <x v="1"/>
    <x v="79"/>
    <x v="6"/>
    <x v="6"/>
    <n v="5290"/>
    <x v="0"/>
    <x v="18"/>
    <x v="4"/>
    <x v="4"/>
    <n v="86.91"/>
    <n v="1"/>
  </r>
  <r>
    <x v="407"/>
    <x v="1"/>
    <s v="2022-2023"/>
    <x v="1"/>
    <x v="56"/>
    <x v="1"/>
    <x v="1"/>
    <n v="2795"/>
    <x v="0"/>
    <x v="11"/>
    <x v="0"/>
    <x v="0"/>
    <n v="86.940000000000012"/>
    <n v="1"/>
  </r>
  <r>
    <x v="488"/>
    <x v="2"/>
    <s v="2024-2025"/>
    <x v="1"/>
    <x v="26"/>
    <x v="0"/>
    <x v="0"/>
    <n v="6280"/>
    <x v="0"/>
    <x v="14"/>
    <x v="3"/>
    <x v="3"/>
    <n v="87.410000000000011"/>
    <n v="1"/>
  </r>
  <r>
    <x v="455"/>
    <x v="0"/>
    <s v="2023-2024"/>
    <x v="0"/>
    <x v="60"/>
    <x v="1"/>
    <x v="1"/>
    <n v="2541"/>
    <x v="0"/>
    <x v="2"/>
    <x v="5"/>
    <x v="5"/>
    <n v="87.63000000000001"/>
    <n v="1"/>
  </r>
  <r>
    <x v="358"/>
    <x v="1"/>
    <s v="2022-2023"/>
    <x v="1"/>
    <x v="52"/>
    <x v="3"/>
    <x v="3"/>
    <n v="4053"/>
    <x v="0"/>
    <x v="10"/>
    <x v="7"/>
    <x v="7"/>
    <n v="87.679999999999993"/>
    <n v="1"/>
  </r>
  <r>
    <x v="415"/>
    <x v="2"/>
    <s v="2024-2025"/>
    <x v="1"/>
    <x v="80"/>
    <x v="0"/>
    <x v="0"/>
    <n v="6109"/>
    <x v="0"/>
    <x v="14"/>
    <x v="1"/>
    <x v="1"/>
    <n v="87.78"/>
    <n v="1"/>
  </r>
  <r>
    <x v="294"/>
    <x v="1"/>
    <s v="2022-2023"/>
    <x v="0"/>
    <x v="35"/>
    <x v="3"/>
    <x v="3"/>
    <n v="4558"/>
    <x v="0"/>
    <x v="15"/>
    <x v="1"/>
    <x v="1"/>
    <n v="87.78"/>
    <n v="1"/>
  </r>
  <r>
    <x v="660"/>
    <x v="0"/>
    <s v="2023-2024"/>
    <x v="0"/>
    <x v="90"/>
    <x v="3"/>
    <x v="3"/>
    <n v="4700"/>
    <x v="0"/>
    <x v="17"/>
    <x v="4"/>
    <x v="4"/>
    <n v="87.83"/>
    <n v="1"/>
  </r>
  <r>
    <x v="594"/>
    <x v="1"/>
    <s v="2022-2023"/>
    <x v="0"/>
    <x v="63"/>
    <x v="1"/>
    <x v="1"/>
    <n v="2015"/>
    <x v="0"/>
    <x v="5"/>
    <x v="0"/>
    <x v="0"/>
    <n v="87.85"/>
    <n v="1"/>
  </r>
  <r>
    <x v="160"/>
    <x v="0"/>
    <s v="2023-2024"/>
    <x v="1"/>
    <x v="77"/>
    <x v="5"/>
    <x v="5"/>
    <n v="7018"/>
    <x v="0"/>
    <x v="9"/>
    <x v="3"/>
    <x v="3"/>
    <n v="87.96"/>
    <n v="1"/>
  </r>
  <r>
    <x v="661"/>
    <x v="0"/>
    <s v="2023-2024"/>
    <x v="0"/>
    <x v="88"/>
    <x v="6"/>
    <x v="6"/>
    <n v="5011"/>
    <x v="0"/>
    <x v="13"/>
    <x v="3"/>
    <x v="3"/>
    <n v="88.42"/>
    <n v="1"/>
  </r>
  <r>
    <x v="616"/>
    <x v="0"/>
    <s v="2023-2024"/>
    <x v="1"/>
    <x v="72"/>
    <x v="4"/>
    <x v="4"/>
    <n v="3931"/>
    <x v="0"/>
    <x v="16"/>
    <x v="7"/>
    <x v="7"/>
    <n v="88.460000000000008"/>
    <n v="1"/>
  </r>
  <r>
    <x v="356"/>
    <x v="0"/>
    <s v="2023-2024"/>
    <x v="0"/>
    <x v="22"/>
    <x v="1"/>
    <x v="1"/>
    <n v="2539"/>
    <x v="0"/>
    <x v="2"/>
    <x v="3"/>
    <x v="3"/>
    <n v="88.5"/>
    <n v="1"/>
  </r>
  <r>
    <x v="219"/>
    <x v="1"/>
    <s v="2022-2023"/>
    <x v="0"/>
    <x v="8"/>
    <x v="1"/>
    <x v="1"/>
    <n v="2158"/>
    <x v="0"/>
    <x v="4"/>
    <x v="7"/>
    <x v="7"/>
    <n v="88.859999999999985"/>
    <n v="1"/>
  </r>
  <r>
    <x v="583"/>
    <x v="2"/>
    <s v="2024-2025"/>
    <x v="1"/>
    <x v="57"/>
    <x v="6"/>
    <x v="6"/>
    <n v="5082"/>
    <x v="0"/>
    <x v="13"/>
    <x v="1"/>
    <x v="1"/>
    <n v="88.88"/>
    <n v="1"/>
  </r>
  <r>
    <x v="153"/>
    <x v="1"/>
    <s v="2022-2023"/>
    <x v="0"/>
    <x v="7"/>
    <x v="4"/>
    <x v="4"/>
    <n v="3175"/>
    <x v="0"/>
    <x v="6"/>
    <x v="1"/>
    <x v="1"/>
    <n v="88.92"/>
    <n v="1"/>
  </r>
  <r>
    <x v="653"/>
    <x v="0"/>
    <s v="2023-2024"/>
    <x v="1"/>
    <x v="83"/>
    <x v="0"/>
    <x v="0"/>
    <n v="6052"/>
    <x v="0"/>
    <x v="0"/>
    <x v="7"/>
    <x v="7"/>
    <n v="88.95"/>
    <n v="1"/>
  </r>
  <r>
    <x v="134"/>
    <x v="0"/>
    <s v="2023-2024"/>
    <x v="1"/>
    <x v="50"/>
    <x v="4"/>
    <x v="4"/>
    <n v="3179"/>
    <x v="0"/>
    <x v="6"/>
    <x v="5"/>
    <x v="5"/>
    <n v="89.19"/>
    <n v="1"/>
  </r>
  <r>
    <x v="383"/>
    <x v="0"/>
    <s v="2023-2024"/>
    <x v="1"/>
    <x v="4"/>
    <x v="1"/>
    <x v="1"/>
    <n v="2154"/>
    <x v="0"/>
    <x v="4"/>
    <x v="1"/>
    <x v="1"/>
    <n v="89.32"/>
    <n v="1"/>
  </r>
  <r>
    <x v="628"/>
    <x v="0"/>
    <s v="2023-2024"/>
    <x v="0"/>
    <x v="5"/>
    <x v="1"/>
    <x v="1"/>
    <n v="2067"/>
    <x v="0"/>
    <x v="5"/>
    <x v="2"/>
    <x v="2"/>
    <n v="89.36"/>
    <n v="1"/>
  </r>
  <r>
    <x v="415"/>
    <x v="2"/>
    <s v="2024-2025"/>
    <x v="0"/>
    <x v="5"/>
    <x v="1"/>
    <x v="1"/>
    <n v="2067"/>
    <x v="0"/>
    <x v="5"/>
    <x v="3"/>
    <x v="3"/>
    <n v="89.41"/>
    <n v="1"/>
  </r>
  <r>
    <x v="123"/>
    <x v="2"/>
    <s v="2024-2025"/>
    <x v="0"/>
    <x v="67"/>
    <x v="3"/>
    <x v="3"/>
    <n v="4551"/>
    <x v="0"/>
    <x v="15"/>
    <x v="3"/>
    <x v="3"/>
    <n v="89.539999999999992"/>
    <n v="1"/>
  </r>
  <r>
    <x v="168"/>
    <x v="0"/>
    <s v="2023-2024"/>
    <x v="0"/>
    <x v="8"/>
    <x v="1"/>
    <x v="1"/>
    <n v="2158"/>
    <x v="0"/>
    <x v="4"/>
    <x v="1"/>
    <x v="1"/>
    <n v="89.82"/>
    <n v="1"/>
  </r>
  <r>
    <x v="3"/>
    <x v="0"/>
    <s v="2023-2024"/>
    <x v="0"/>
    <x v="59"/>
    <x v="3"/>
    <x v="3"/>
    <n v="4509"/>
    <x v="0"/>
    <x v="3"/>
    <x v="1"/>
    <x v="1"/>
    <n v="89.82"/>
    <n v="1"/>
  </r>
  <r>
    <x v="269"/>
    <x v="1"/>
    <s v="2022-2023"/>
    <x v="1"/>
    <x v="33"/>
    <x v="4"/>
    <x v="4"/>
    <n v="3280"/>
    <x v="0"/>
    <x v="8"/>
    <x v="9"/>
    <x v="9"/>
    <n v="89.82"/>
    <n v="1"/>
  </r>
  <r>
    <x v="624"/>
    <x v="2"/>
    <s v="2024-2025"/>
    <x v="1"/>
    <x v="18"/>
    <x v="6"/>
    <x v="6"/>
    <n v="5168"/>
    <x v="0"/>
    <x v="13"/>
    <x v="4"/>
    <x v="4"/>
    <n v="89.9"/>
    <n v="1"/>
  </r>
  <r>
    <x v="182"/>
    <x v="1"/>
    <s v="2022-2023"/>
    <x v="1"/>
    <x v="42"/>
    <x v="3"/>
    <x v="3"/>
    <n v="4870"/>
    <x v="0"/>
    <x v="12"/>
    <x v="4"/>
    <x v="4"/>
    <n v="89.91"/>
    <n v="1"/>
  </r>
  <r>
    <x v="145"/>
    <x v="0"/>
    <s v="2023-2024"/>
    <x v="1"/>
    <x v="30"/>
    <x v="4"/>
    <x v="4"/>
    <n v="3131"/>
    <x v="0"/>
    <x v="6"/>
    <x v="4"/>
    <x v="4"/>
    <n v="89.91"/>
    <n v="1"/>
  </r>
  <r>
    <x v="600"/>
    <x v="0"/>
    <s v="2023-2024"/>
    <x v="0"/>
    <x v="29"/>
    <x v="4"/>
    <x v="4"/>
    <n v="3500"/>
    <x v="0"/>
    <x v="8"/>
    <x v="7"/>
    <x v="7"/>
    <n v="89.919999999999987"/>
    <n v="1"/>
  </r>
  <r>
    <x v="192"/>
    <x v="1"/>
    <s v="2022-2023"/>
    <x v="1"/>
    <x v="29"/>
    <x v="4"/>
    <x v="4"/>
    <n v="3500"/>
    <x v="0"/>
    <x v="8"/>
    <x v="2"/>
    <x v="2"/>
    <n v="89.93"/>
    <n v="1"/>
  </r>
  <r>
    <x v="343"/>
    <x v="0"/>
    <s v="2023-2024"/>
    <x v="0"/>
    <x v="37"/>
    <x v="1"/>
    <x v="1"/>
    <n v="2750"/>
    <x v="0"/>
    <x v="11"/>
    <x v="3"/>
    <x v="3"/>
    <n v="89.94"/>
    <n v="1"/>
  </r>
  <r>
    <x v="467"/>
    <x v="0"/>
    <s v="2023-2024"/>
    <x v="1"/>
    <x v="20"/>
    <x v="4"/>
    <x v="4"/>
    <n v="3429"/>
    <x v="0"/>
    <x v="8"/>
    <x v="3"/>
    <x v="3"/>
    <n v="89.95"/>
    <n v="1"/>
  </r>
  <r>
    <x v="93"/>
    <x v="2"/>
    <s v="2024-2025"/>
    <x v="0"/>
    <x v="67"/>
    <x v="3"/>
    <x v="3"/>
    <n v="4551"/>
    <x v="0"/>
    <x v="15"/>
    <x v="9"/>
    <x v="9"/>
    <n v="89.97"/>
    <n v="1"/>
  </r>
  <r>
    <x v="551"/>
    <x v="0"/>
    <s v="2023-2024"/>
    <x v="0"/>
    <x v="75"/>
    <x v="0"/>
    <x v="0"/>
    <n v="6450"/>
    <x v="0"/>
    <x v="20"/>
    <x v="9"/>
    <x v="9"/>
    <n v="89.97"/>
    <n v="1"/>
  </r>
  <r>
    <x v="231"/>
    <x v="0"/>
    <s v="2023-2024"/>
    <x v="0"/>
    <x v="31"/>
    <x v="1"/>
    <x v="1"/>
    <n v="2116"/>
    <x v="0"/>
    <x v="4"/>
    <x v="1"/>
    <x v="1"/>
    <n v="90.22"/>
    <n v="1"/>
  </r>
  <r>
    <x v="76"/>
    <x v="2"/>
    <s v="2024-2025"/>
    <x v="1"/>
    <x v="24"/>
    <x v="1"/>
    <x v="1"/>
    <n v="2120"/>
    <x v="0"/>
    <x v="4"/>
    <x v="3"/>
    <x v="3"/>
    <n v="90.43"/>
    <n v="1"/>
  </r>
  <r>
    <x v="595"/>
    <x v="0"/>
    <s v="2023-2024"/>
    <x v="0"/>
    <x v="89"/>
    <x v="4"/>
    <x v="4"/>
    <n v="3136"/>
    <x v="0"/>
    <x v="6"/>
    <x v="3"/>
    <x v="3"/>
    <n v="90.44"/>
    <n v="1"/>
  </r>
  <r>
    <x v="371"/>
    <x v="2"/>
    <s v="2024-2025"/>
    <x v="1"/>
    <x v="46"/>
    <x v="3"/>
    <x v="3"/>
    <n v="4740"/>
    <x v="0"/>
    <x v="17"/>
    <x v="4"/>
    <x v="4"/>
    <n v="90.850000000000009"/>
    <n v="1"/>
  </r>
  <r>
    <x v="76"/>
    <x v="2"/>
    <s v="2024-2025"/>
    <x v="0"/>
    <x v="5"/>
    <x v="1"/>
    <x v="1"/>
    <n v="2067"/>
    <x v="0"/>
    <x v="5"/>
    <x v="2"/>
    <x v="2"/>
    <n v="90.87"/>
    <n v="1"/>
  </r>
  <r>
    <x v="270"/>
    <x v="0"/>
    <s v="2023-2024"/>
    <x v="0"/>
    <x v="34"/>
    <x v="4"/>
    <x v="4"/>
    <n v="3018"/>
    <x v="0"/>
    <x v="7"/>
    <x v="0"/>
    <x v="0"/>
    <n v="90.93"/>
    <n v="1"/>
  </r>
  <r>
    <x v="585"/>
    <x v="0"/>
    <s v="2023-2024"/>
    <x v="0"/>
    <x v="6"/>
    <x v="0"/>
    <x v="0"/>
    <n v="6010"/>
    <x v="0"/>
    <x v="0"/>
    <x v="0"/>
    <x v="0"/>
    <n v="90.93"/>
    <n v="1"/>
  </r>
  <r>
    <x v="49"/>
    <x v="2"/>
    <s v="2024-2025"/>
    <x v="1"/>
    <x v="93"/>
    <x v="4"/>
    <x v="4"/>
    <n v="3915"/>
    <x v="0"/>
    <x v="16"/>
    <x v="4"/>
    <x v="4"/>
    <n v="90.93"/>
    <n v="1"/>
  </r>
  <r>
    <x v="321"/>
    <x v="0"/>
    <s v="2023-2024"/>
    <x v="0"/>
    <x v="58"/>
    <x v="0"/>
    <x v="0"/>
    <n v="6027"/>
    <x v="0"/>
    <x v="0"/>
    <x v="0"/>
    <x v="0"/>
    <n v="90.93"/>
    <n v="1"/>
  </r>
  <r>
    <x v="258"/>
    <x v="0"/>
    <s v="2023-2024"/>
    <x v="1"/>
    <x v="60"/>
    <x v="1"/>
    <x v="1"/>
    <n v="2541"/>
    <x v="0"/>
    <x v="2"/>
    <x v="0"/>
    <x v="0"/>
    <n v="90.93"/>
    <n v="1"/>
  </r>
  <r>
    <x v="662"/>
    <x v="2"/>
    <s v="2024-2025"/>
    <x v="1"/>
    <x v="24"/>
    <x v="1"/>
    <x v="1"/>
    <n v="2120"/>
    <x v="0"/>
    <x v="4"/>
    <x v="3"/>
    <x v="3"/>
    <n v="90.93"/>
    <n v="1"/>
  </r>
  <r>
    <x v="311"/>
    <x v="0"/>
    <s v="2023-2024"/>
    <x v="1"/>
    <x v="55"/>
    <x v="3"/>
    <x v="3"/>
    <n v="4703"/>
    <x v="0"/>
    <x v="17"/>
    <x v="0"/>
    <x v="0"/>
    <n v="90.93"/>
    <n v="1"/>
  </r>
  <r>
    <x v="87"/>
    <x v="0"/>
    <s v="2023-2024"/>
    <x v="1"/>
    <x v="17"/>
    <x v="3"/>
    <x v="3"/>
    <n v="4825"/>
    <x v="0"/>
    <x v="12"/>
    <x v="7"/>
    <x v="7"/>
    <n v="90.95"/>
    <n v="1"/>
  </r>
  <r>
    <x v="246"/>
    <x v="2"/>
    <s v="2024-2025"/>
    <x v="1"/>
    <x v="9"/>
    <x v="4"/>
    <x v="4"/>
    <n v="3076"/>
    <x v="0"/>
    <x v="7"/>
    <x v="3"/>
    <x v="3"/>
    <n v="90.97"/>
    <n v="1"/>
  </r>
  <r>
    <x v="43"/>
    <x v="1"/>
    <s v="2022-2023"/>
    <x v="1"/>
    <x v="71"/>
    <x v="6"/>
    <x v="6"/>
    <n v="5043"/>
    <x v="0"/>
    <x v="13"/>
    <x v="1"/>
    <x v="1"/>
    <n v="91.009999999999991"/>
    <n v="1"/>
  </r>
  <r>
    <x v="572"/>
    <x v="0"/>
    <s v="2023-2024"/>
    <x v="0"/>
    <x v="27"/>
    <x v="4"/>
    <x v="4"/>
    <n v="3066"/>
    <x v="0"/>
    <x v="7"/>
    <x v="3"/>
    <x v="3"/>
    <n v="91.1"/>
    <n v="1"/>
  </r>
  <r>
    <x v="399"/>
    <x v="0"/>
    <s v="2023-2024"/>
    <x v="1"/>
    <x v="52"/>
    <x v="3"/>
    <x v="3"/>
    <n v="4053"/>
    <x v="0"/>
    <x v="10"/>
    <x v="3"/>
    <x v="3"/>
    <n v="91.339999999999989"/>
    <n v="1"/>
  </r>
  <r>
    <x v="144"/>
    <x v="1"/>
    <s v="2022-2023"/>
    <x v="1"/>
    <x v="86"/>
    <x v="0"/>
    <x v="0"/>
    <n v="6725"/>
    <x v="0"/>
    <x v="20"/>
    <x v="1"/>
    <x v="1"/>
    <n v="91.37"/>
    <n v="1"/>
  </r>
  <r>
    <x v="269"/>
    <x v="1"/>
    <s v="2022-2023"/>
    <x v="0"/>
    <x v="68"/>
    <x v="7"/>
    <x v="7"/>
    <n v="800"/>
    <x v="0"/>
    <x v="19"/>
    <x v="3"/>
    <x v="3"/>
    <n v="91.7"/>
    <n v="1"/>
  </r>
  <r>
    <x v="369"/>
    <x v="0"/>
    <s v="2023-2024"/>
    <x v="1"/>
    <x v="78"/>
    <x v="1"/>
    <x v="1"/>
    <n v="2141"/>
    <x v="0"/>
    <x v="4"/>
    <x v="5"/>
    <x v="5"/>
    <n v="91.77"/>
    <n v="1"/>
  </r>
  <r>
    <x v="233"/>
    <x v="1"/>
    <s v="2022-2023"/>
    <x v="0"/>
    <x v="88"/>
    <x v="6"/>
    <x v="6"/>
    <n v="5011"/>
    <x v="0"/>
    <x v="13"/>
    <x v="1"/>
    <x v="1"/>
    <n v="91.77"/>
    <n v="1"/>
  </r>
  <r>
    <x v="81"/>
    <x v="0"/>
    <s v="2023-2024"/>
    <x v="1"/>
    <x v="22"/>
    <x v="1"/>
    <x v="1"/>
    <n v="2539"/>
    <x v="0"/>
    <x v="2"/>
    <x v="4"/>
    <x v="4"/>
    <n v="91.83"/>
    <n v="1"/>
  </r>
  <r>
    <x v="291"/>
    <x v="2"/>
    <s v="2024-2025"/>
    <x v="1"/>
    <x v="36"/>
    <x v="4"/>
    <x v="4"/>
    <n v="3148"/>
    <x v="0"/>
    <x v="6"/>
    <x v="8"/>
    <x v="8"/>
    <n v="91.87"/>
    <n v="1"/>
  </r>
  <r>
    <x v="306"/>
    <x v="2"/>
    <s v="2024-2025"/>
    <x v="1"/>
    <x v="33"/>
    <x v="4"/>
    <x v="4"/>
    <n v="3280"/>
    <x v="0"/>
    <x v="8"/>
    <x v="4"/>
    <x v="4"/>
    <n v="91.91"/>
    <n v="1"/>
  </r>
  <r>
    <x v="299"/>
    <x v="1"/>
    <s v="2022-2023"/>
    <x v="0"/>
    <x v="10"/>
    <x v="4"/>
    <x v="4"/>
    <n v="3551"/>
    <x v="0"/>
    <x v="8"/>
    <x v="3"/>
    <x v="3"/>
    <n v="91.950000000000017"/>
    <n v="1"/>
  </r>
  <r>
    <x v="586"/>
    <x v="0"/>
    <s v="2023-2024"/>
    <x v="0"/>
    <x v="65"/>
    <x v="1"/>
    <x v="1"/>
    <n v="2131"/>
    <x v="0"/>
    <x v="4"/>
    <x v="2"/>
    <x v="2"/>
    <n v="92.39"/>
    <n v="1"/>
  </r>
  <r>
    <x v="379"/>
    <x v="2"/>
    <s v="2024-2025"/>
    <x v="0"/>
    <x v="34"/>
    <x v="4"/>
    <x v="4"/>
    <n v="3018"/>
    <x v="0"/>
    <x v="7"/>
    <x v="8"/>
    <x v="8"/>
    <n v="92.61"/>
    <n v="1"/>
  </r>
  <r>
    <x v="86"/>
    <x v="1"/>
    <s v="2022-2023"/>
    <x v="1"/>
    <x v="79"/>
    <x v="6"/>
    <x v="6"/>
    <n v="5290"/>
    <x v="0"/>
    <x v="18"/>
    <x v="2"/>
    <x v="2"/>
    <n v="92.82"/>
    <n v="1"/>
  </r>
  <r>
    <x v="622"/>
    <x v="0"/>
    <s v="2023-2024"/>
    <x v="0"/>
    <x v="51"/>
    <x v="4"/>
    <x v="4"/>
    <n v="3630"/>
    <x v="0"/>
    <x v="16"/>
    <x v="4"/>
    <x v="4"/>
    <n v="92.88"/>
    <n v="1"/>
  </r>
  <r>
    <x v="359"/>
    <x v="0"/>
    <s v="2023-2024"/>
    <x v="0"/>
    <x v="5"/>
    <x v="1"/>
    <x v="1"/>
    <n v="2067"/>
    <x v="0"/>
    <x v="5"/>
    <x v="3"/>
    <x v="3"/>
    <n v="92.89"/>
    <n v="1"/>
  </r>
  <r>
    <x v="653"/>
    <x v="0"/>
    <s v="2023-2024"/>
    <x v="0"/>
    <x v="2"/>
    <x v="2"/>
    <x v="2"/>
    <n v="2617"/>
    <x v="0"/>
    <x v="2"/>
    <x v="0"/>
    <x v="0"/>
    <n v="93"/>
    <n v="1"/>
  </r>
  <r>
    <x v="40"/>
    <x v="0"/>
    <s v="2023-2024"/>
    <x v="1"/>
    <x v="50"/>
    <x v="4"/>
    <x v="4"/>
    <n v="3179"/>
    <x v="0"/>
    <x v="6"/>
    <x v="4"/>
    <x v="4"/>
    <n v="93.31"/>
    <n v="1"/>
  </r>
  <r>
    <x v="634"/>
    <x v="1"/>
    <s v="2022-2023"/>
    <x v="0"/>
    <x v="2"/>
    <x v="2"/>
    <x v="2"/>
    <n v="2617"/>
    <x v="0"/>
    <x v="2"/>
    <x v="4"/>
    <x v="4"/>
    <n v="93.81"/>
    <n v="1"/>
  </r>
  <r>
    <x v="13"/>
    <x v="0"/>
    <s v="2023-2024"/>
    <x v="1"/>
    <x v="82"/>
    <x v="3"/>
    <x v="3"/>
    <n v="4655"/>
    <x v="0"/>
    <x v="17"/>
    <x v="7"/>
    <x v="7"/>
    <n v="93.810000000000016"/>
    <n v="1"/>
  </r>
  <r>
    <x v="59"/>
    <x v="0"/>
    <s v="2023-2024"/>
    <x v="0"/>
    <x v="3"/>
    <x v="3"/>
    <x v="3"/>
    <n v="4220"/>
    <x v="0"/>
    <x v="3"/>
    <x v="7"/>
    <x v="7"/>
    <n v="93.85"/>
    <n v="1"/>
  </r>
  <r>
    <x v="173"/>
    <x v="0"/>
    <s v="2023-2024"/>
    <x v="1"/>
    <x v="30"/>
    <x v="4"/>
    <x v="4"/>
    <n v="3131"/>
    <x v="0"/>
    <x v="6"/>
    <x v="7"/>
    <x v="7"/>
    <n v="93.850000000000009"/>
    <n v="1"/>
  </r>
  <r>
    <x v="426"/>
    <x v="2"/>
    <s v="2024-2025"/>
    <x v="0"/>
    <x v="90"/>
    <x v="3"/>
    <x v="3"/>
    <n v="4700"/>
    <x v="0"/>
    <x v="17"/>
    <x v="3"/>
    <x v="3"/>
    <n v="93.95"/>
    <n v="1"/>
  </r>
  <r>
    <x v="68"/>
    <x v="2"/>
    <s v="2024-2025"/>
    <x v="0"/>
    <x v="28"/>
    <x v="1"/>
    <x v="1"/>
    <n v="2830"/>
    <x v="0"/>
    <x v="11"/>
    <x v="5"/>
    <x v="5"/>
    <n v="94"/>
    <n v="1"/>
  </r>
  <r>
    <x v="60"/>
    <x v="0"/>
    <s v="2023-2024"/>
    <x v="0"/>
    <x v="69"/>
    <x v="4"/>
    <x v="4"/>
    <n v="3199"/>
    <x v="0"/>
    <x v="6"/>
    <x v="5"/>
    <x v="5"/>
    <n v="94.23"/>
    <n v="1"/>
  </r>
  <r>
    <x v="449"/>
    <x v="0"/>
    <s v="2023-2024"/>
    <x v="1"/>
    <x v="55"/>
    <x v="3"/>
    <x v="3"/>
    <n v="4703"/>
    <x v="0"/>
    <x v="17"/>
    <x v="3"/>
    <x v="3"/>
    <n v="94.44"/>
    <n v="1"/>
  </r>
  <r>
    <x v="461"/>
    <x v="2"/>
    <s v="2024-2025"/>
    <x v="1"/>
    <x v="44"/>
    <x v="4"/>
    <x v="4"/>
    <n v="3977"/>
    <x v="0"/>
    <x v="16"/>
    <x v="3"/>
    <x v="3"/>
    <n v="94.5"/>
    <n v="1"/>
  </r>
  <r>
    <x v="663"/>
    <x v="0"/>
    <s v="2023-2024"/>
    <x v="0"/>
    <x v="61"/>
    <x v="6"/>
    <x v="6"/>
    <n v="5343"/>
    <x v="0"/>
    <x v="18"/>
    <x v="5"/>
    <x v="5"/>
    <n v="94.740000000000009"/>
    <n v="1"/>
  </r>
  <r>
    <x v="114"/>
    <x v="0"/>
    <s v="2023-2024"/>
    <x v="1"/>
    <x v="20"/>
    <x v="4"/>
    <x v="4"/>
    <n v="3429"/>
    <x v="0"/>
    <x v="8"/>
    <x v="1"/>
    <x v="1"/>
    <n v="94.81"/>
    <n v="1"/>
  </r>
  <r>
    <x v="2"/>
    <x v="1"/>
    <s v="2022-2023"/>
    <x v="1"/>
    <x v="17"/>
    <x v="3"/>
    <x v="3"/>
    <n v="4825"/>
    <x v="0"/>
    <x v="12"/>
    <x v="0"/>
    <x v="0"/>
    <n v="94.91"/>
    <n v="1"/>
  </r>
  <r>
    <x v="112"/>
    <x v="0"/>
    <s v="2023-2024"/>
    <x v="1"/>
    <x v="0"/>
    <x v="0"/>
    <x v="0"/>
    <n v="6021"/>
    <x v="0"/>
    <x v="0"/>
    <x v="7"/>
    <x v="7"/>
    <n v="94.93"/>
    <n v="1"/>
  </r>
  <r>
    <x v="32"/>
    <x v="0"/>
    <s v="2023-2024"/>
    <x v="1"/>
    <x v="18"/>
    <x v="6"/>
    <x v="6"/>
    <n v="5168"/>
    <x v="0"/>
    <x v="13"/>
    <x v="2"/>
    <x v="2"/>
    <n v="95.04"/>
    <n v="1"/>
  </r>
  <r>
    <x v="664"/>
    <x v="0"/>
    <s v="2023-2024"/>
    <x v="1"/>
    <x v="53"/>
    <x v="3"/>
    <x v="3"/>
    <n v="4119"/>
    <x v="0"/>
    <x v="10"/>
    <x v="4"/>
    <x v="4"/>
    <n v="95.27"/>
    <n v="1"/>
  </r>
  <r>
    <x v="640"/>
    <x v="0"/>
    <s v="2023-2024"/>
    <x v="1"/>
    <x v="3"/>
    <x v="3"/>
    <x v="3"/>
    <n v="4220"/>
    <x v="0"/>
    <x v="3"/>
    <x v="9"/>
    <x v="9"/>
    <n v="95.32"/>
    <n v="1"/>
  </r>
  <r>
    <x v="211"/>
    <x v="2"/>
    <s v="2024-2025"/>
    <x v="1"/>
    <x v="53"/>
    <x v="3"/>
    <x v="3"/>
    <n v="4119"/>
    <x v="0"/>
    <x v="10"/>
    <x v="8"/>
    <x v="8"/>
    <n v="95.32"/>
    <n v="1"/>
  </r>
  <r>
    <x v="665"/>
    <x v="0"/>
    <s v="2023-2024"/>
    <x v="1"/>
    <x v="54"/>
    <x v="4"/>
    <x v="4"/>
    <n v="3030"/>
    <x v="0"/>
    <x v="7"/>
    <x v="7"/>
    <x v="7"/>
    <n v="95.38000000000001"/>
    <n v="1"/>
  </r>
  <r>
    <x v="614"/>
    <x v="1"/>
    <s v="2022-2023"/>
    <x v="1"/>
    <x v="35"/>
    <x v="3"/>
    <x v="3"/>
    <n v="4558"/>
    <x v="0"/>
    <x v="15"/>
    <x v="3"/>
    <x v="3"/>
    <n v="95.559999999999988"/>
    <n v="1"/>
  </r>
  <r>
    <x v="38"/>
    <x v="0"/>
    <s v="2023-2024"/>
    <x v="0"/>
    <x v="65"/>
    <x v="1"/>
    <x v="1"/>
    <n v="2131"/>
    <x v="0"/>
    <x v="4"/>
    <x v="2"/>
    <x v="2"/>
    <n v="95.72999999999999"/>
    <n v="1"/>
  </r>
  <r>
    <x v="611"/>
    <x v="0"/>
    <s v="2023-2024"/>
    <x v="1"/>
    <x v="24"/>
    <x v="1"/>
    <x v="1"/>
    <n v="2120"/>
    <x v="0"/>
    <x v="4"/>
    <x v="5"/>
    <x v="5"/>
    <n v="95.759999999999991"/>
    <n v="1"/>
  </r>
  <r>
    <x v="600"/>
    <x v="0"/>
    <s v="2023-2024"/>
    <x v="0"/>
    <x v="27"/>
    <x v="4"/>
    <x v="4"/>
    <n v="3066"/>
    <x v="0"/>
    <x v="7"/>
    <x v="6"/>
    <x v="6"/>
    <n v="95.8"/>
    <n v="1"/>
  </r>
  <r>
    <x v="407"/>
    <x v="1"/>
    <s v="2022-2023"/>
    <x v="1"/>
    <x v="14"/>
    <x v="1"/>
    <x v="1"/>
    <n v="2790"/>
    <x v="0"/>
    <x v="11"/>
    <x v="6"/>
    <x v="6"/>
    <n v="95.84"/>
    <n v="1"/>
  </r>
  <r>
    <x v="312"/>
    <x v="1"/>
    <s v="2022-2023"/>
    <x v="1"/>
    <x v="35"/>
    <x v="3"/>
    <x v="3"/>
    <n v="4558"/>
    <x v="0"/>
    <x v="15"/>
    <x v="6"/>
    <x v="6"/>
    <n v="95.84"/>
    <n v="1"/>
  </r>
  <r>
    <x v="416"/>
    <x v="0"/>
    <s v="2023-2024"/>
    <x v="0"/>
    <x v="49"/>
    <x v="4"/>
    <x v="4"/>
    <n v="3134"/>
    <x v="0"/>
    <x v="6"/>
    <x v="5"/>
    <x v="5"/>
    <n v="95.85"/>
    <n v="1"/>
  </r>
  <r>
    <x v="253"/>
    <x v="0"/>
    <s v="2023-2024"/>
    <x v="1"/>
    <x v="54"/>
    <x v="4"/>
    <x v="4"/>
    <n v="3030"/>
    <x v="0"/>
    <x v="7"/>
    <x v="4"/>
    <x v="4"/>
    <n v="95.85"/>
    <n v="1"/>
  </r>
  <r>
    <x v="482"/>
    <x v="2"/>
    <s v="2024-2025"/>
    <x v="1"/>
    <x v="45"/>
    <x v="3"/>
    <x v="3"/>
    <n v="4570"/>
    <x v="0"/>
    <x v="15"/>
    <x v="1"/>
    <x v="1"/>
    <n v="95.87"/>
    <n v="1"/>
  </r>
  <r>
    <x v="635"/>
    <x v="0"/>
    <s v="2023-2024"/>
    <x v="1"/>
    <x v="25"/>
    <x v="4"/>
    <x v="4"/>
    <n v="3550"/>
    <x v="0"/>
    <x v="8"/>
    <x v="1"/>
    <x v="1"/>
    <n v="95.88"/>
    <n v="1"/>
  </r>
  <r>
    <x v="663"/>
    <x v="0"/>
    <s v="2023-2024"/>
    <x v="0"/>
    <x v="76"/>
    <x v="1"/>
    <x v="1"/>
    <n v="2031"/>
    <x v="0"/>
    <x v="5"/>
    <x v="1"/>
    <x v="1"/>
    <n v="95.88"/>
    <n v="1"/>
  </r>
  <r>
    <x v="167"/>
    <x v="2"/>
    <s v="2024-2025"/>
    <x v="1"/>
    <x v="45"/>
    <x v="3"/>
    <x v="3"/>
    <n v="4570"/>
    <x v="0"/>
    <x v="15"/>
    <x v="3"/>
    <x v="3"/>
    <n v="95.94"/>
    <n v="1"/>
  </r>
  <r>
    <x v="537"/>
    <x v="1"/>
    <s v="2022-2023"/>
    <x v="0"/>
    <x v="45"/>
    <x v="3"/>
    <x v="3"/>
    <n v="4570"/>
    <x v="0"/>
    <x v="15"/>
    <x v="3"/>
    <x v="3"/>
    <n v="96.53"/>
    <n v="1"/>
  </r>
  <r>
    <x v="564"/>
    <x v="0"/>
    <s v="2023-2024"/>
    <x v="1"/>
    <x v="78"/>
    <x v="1"/>
    <x v="1"/>
    <n v="2141"/>
    <x v="0"/>
    <x v="4"/>
    <x v="7"/>
    <x v="7"/>
    <n v="96.81"/>
    <n v="1"/>
  </r>
  <r>
    <x v="649"/>
    <x v="1"/>
    <s v="2022-2023"/>
    <x v="1"/>
    <x v="77"/>
    <x v="5"/>
    <x v="5"/>
    <n v="7018"/>
    <x v="0"/>
    <x v="9"/>
    <x v="5"/>
    <x v="5"/>
    <n v="96.820000000000007"/>
    <n v="1"/>
  </r>
  <r>
    <x v="81"/>
    <x v="0"/>
    <s v="2023-2024"/>
    <x v="1"/>
    <x v="72"/>
    <x v="4"/>
    <x v="4"/>
    <n v="3931"/>
    <x v="0"/>
    <x v="16"/>
    <x v="4"/>
    <x v="4"/>
    <n v="96.830000000000013"/>
    <n v="1"/>
  </r>
  <r>
    <x v="435"/>
    <x v="0"/>
    <s v="2023-2024"/>
    <x v="1"/>
    <x v="4"/>
    <x v="1"/>
    <x v="1"/>
    <n v="2154"/>
    <x v="0"/>
    <x v="4"/>
    <x v="3"/>
    <x v="3"/>
    <n v="96.91"/>
    <n v="1"/>
  </r>
  <r>
    <x v="280"/>
    <x v="2"/>
    <s v="2024-2025"/>
    <x v="1"/>
    <x v="74"/>
    <x v="1"/>
    <x v="1"/>
    <n v="2485"/>
    <x v="0"/>
    <x v="1"/>
    <x v="4"/>
    <x v="4"/>
    <n v="96.93"/>
    <n v="1"/>
  </r>
  <r>
    <x v="160"/>
    <x v="0"/>
    <s v="2023-2024"/>
    <x v="1"/>
    <x v="16"/>
    <x v="0"/>
    <x v="0"/>
    <n v="6030"/>
    <x v="0"/>
    <x v="0"/>
    <x v="3"/>
    <x v="3"/>
    <n v="96.97"/>
    <n v="1"/>
  </r>
  <r>
    <x v="235"/>
    <x v="1"/>
    <s v="2022-2023"/>
    <x v="0"/>
    <x v="52"/>
    <x v="3"/>
    <x v="3"/>
    <n v="4053"/>
    <x v="0"/>
    <x v="10"/>
    <x v="0"/>
    <x v="0"/>
    <n v="97"/>
    <n v="1"/>
  </r>
  <r>
    <x v="421"/>
    <x v="0"/>
    <s v="2023-2024"/>
    <x v="0"/>
    <x v="35"/>
    <x v="3"/>
    <x v="3"/>
    <n v="4558"/>
    <x v="0"/>
    <x v="15"/>
    <x v="0"/>
    <x v="0"/>
    <n v="97"/>
    <n v="1"/>
  </r>
  <r>
    <x v="666"/>
    <x v="2"/>
    <s v="2024-2025"/>
    <x v="1"/>
    <x v="18"/>
    <x v="6"/>
    <x v="6"/>
    <n v="5168"/>
    <x v="0"/>
    <x v="13"/>
    <x v="3"/>
    <x v="3"/>
    <n v="97.41"/>
    <n v="1"/>
  </r>
  <r>
    <x v="540"/>
    <x v="2"/>
    <s v="2024-2025"/>
    <x v="1"/>
    <x v="15"/>
    <x v="1"/>
    <x v="1"/>
    <n v="2020"/>
    <x v="0"/>
    <x v="5"/>
    <x v="6"/>
    <x v="6"/>
    <n v="97.51"/>
    <n v="1"/>
  </r>
  <r>
    <x v="344"/>
    <x v="1"/>
    <s v="2022-2023"/>
    <x v="0"/>
    <x v="9"/>
    <x v="4"/>
    <x v="4"/>
    <n v="3076"/>
    <x v="0"/>
    <x v="7"/>
    <x v="9"/>
    <x v="9"/>
    <n v="97.74"/>
    <n v="1"/>
  </r>
  <r>
    <x v="347"/>
    <x v="0"/>
    <s v="2023-2024"/>
    <x v="0"/>
    <x v="27"/>
    <x v="4"/>
    <x v="4"/>
    <n v="3066"/>
    <x v="0"/>
    <x v="7"/>
    <x v="2"/>
    <x v="2"/>
    <n v="97.81"/>
    <n v="1"/>
  </r>
  <r>
    <x v="560"/>
    <x v="0"/>
    <s v="2023-2024"/>
    <x v="1"/>
    <x v="72"/>
    <x v="4"/>
    <x v="4"/>
    <n v="3931"/>
    <x v="0"/>
    <x v="16"/>
    <x v="2"/>
    <x v="2"/>
    <n v="97.83"/>
    <n v="1"/>
  </r>
  <r>
    <x v="104"/>
    <x v="0"/>
    <s v="2023-2024"/>
    <x v="0"/>
    <x v="40"/>
    <x v="4"/>
    <x v="4"/>
    <n v="3353"/>
    <x v="0"/>
    <x v="8"/>
    <x v="6"/>
    <x v="6"/>
    <n v="97.84"/>
    <n v="1"/>
  </r>
  <r>
    <x v="471"/>
    <x v="2"/>
    <s v="2024-2025"/>
    <x v="1"/>
    <x v="57"/>
    <x v="6"/>
    <x v="6"/>
    <n v="5082"/>
    <x v="0"/>
    <x v="13"/>
    <x v="2"/>
    <x v="2"/>
    <n v="97.86"/>
    <n v="1"/>
  </r>
  <r>
    <x v="443"/>
    <x v="1"/>
    <s v="2022-2023"/>
    <x v="0"/>
    <x v="84"/>
    <x v="3"/>
    <x v="3"/>
    <n v="4215"/>
    <x v="0"/>
    <x v="3"/>
    <x v="1"/>
    <x v="1"/>
    <n v="97.86"/>
    <n v="1"/>
  </r>
  <r>
    <x v="500"/>
    <x v="1"/>
    <s v="2022-2023"/>
    <x v="1"/>
    <x v="50"/>
    <x v="4"/>
    <x v="4"/>
    <n v="3179"/>
    <x v="0"/>
    <x v="6"/>
    <x v="3"/>
    <x v="3"/>
    <n v="97.92"/>
    <n v="1"/>
  </r>
  <r>
    <x v="24"/>
    <x v="0"/>
    <s v="2023-2024"/>
    <x v="1"/>
    <x v="17"/>
    <x v="3"/>
    <x v="3"/>
    <n v="4825"/>
    <x v="0"/>
    <x v="12"/>
    <x v="2"/>
    <x v="2"/>
    <n v="97.93"/>
    <n v="1"/>
  </r>
  <r>
    <x v="15"/>
    <x v="0"/>
    <s v="2023-2024"/>
    <x v="1"/>
    <x v="72"/>
    <x v="4"/>
    <x v="4"/>
    <n v="3931"/>
    <x v="0"/>
    <x v="16"/>
    <x v="7"/>
    <x v="7"/>
    <n v="98.13"/>
    <n v="1"/>
  </r>
  <r>
    <x v="136"/>
    <x v="0"/>
    <s v="2023-2024"/>
    <x v="1"/>
    <x v="96"/>
    <x v="4"/>
    <x v="4"/>
    <n v="3690"/>
    <x v="0"/>
    <x v="16"/>
    <x v="3"/>
    <x v="3"/>
    <n v="98.14"/>
    <n v="1"/>
  </r>
  <r>
    <x v="603"/>
    <x v="2"/>
    <s v="2024-2025"/>
    <x v="0"/>
    <x v="69"/>
    <x v="4"/>
    <x v="4"/>
    <n v="3199"/>
    <x v="0"/>
    <x v="6"/>
    <x v="4"/>
    <x v="4"/>
    <n v="98.41"/>
    <n v="1"/>
  </r>
  <r>
    <x v="503"/>
    <x v="0"/>
    <s v="2023-2024"/>
    <x v="0"/>
    <x v="39"/>
    <x v="0"/>
    <x v="0"/>
    <n v="6330"/>
    <x v="0"/>
    <x v="14"/>
    <x v="1"/>
    <x v="1"/>
    <n v="98.740000000000009"/>
    <n v="1"/>
  </r>
  <r>
    <x v="53"/>
    <x v="0"/>
    <s v="2023-2024"/>
    <x v="1"/>
    <x v="93"/>
    <x v="4"/>
    <x v="4"/>
    <n v="3915"/>
    <x v="0"/>
    <x v="16"/>
    <x v="0"/>
    <x v="0"/>
    <n v="98.9"/>
    <n v="1"/>
  </r>
  <r>
    <x v="436"/>
    <x v="2"/>
    <s v="2024-2025"/>
    <x v="1"/>
    <x v="72"/>
    <x v="4"/>
    <x v="4"/>
    <n v="3931"/>
    <x v="0"/>
    <x v="16"/>
    <x v="2"/>
    <x v="2"/>
    <n v="98.93"/>
    <n v="1"/>
  </r>
  <r>
    <x v="390"/>
    <x v="0"/>
    <s v="2023-2024"/>
    <x v="1"/>
    <x v="70"/>
    <x v="4"/>
    <x v="4"/>
    <n v="3400"/>
    <x v="0"/>
    <x v="8"/>
    <x v="5"/>
    <x v="5"/>
    <n v="98.95"/>
    <n v="1"/>
  </r>
  <r>
    <x v="358"/>
    <x v="1"/>
    <s v="2022-2023"/>
    <x v="0"/>
    <x v="96"/>
    <x v="4"/>
    <x v="4"/>
    <n v="3690"/>
    <x v="0"/>
    <x v="16"/>
    <x v="3"/>
    <x v="3"/>
    <n v="98.990000000000009"/>
    <n v="1"/>
  </r>
  <r>
    <x v="229"/>
    <x v="1"/>
    <s v="2022-2023"/>
    <x v="0"/>
    <x v="86"/>
    <x v="0"/>
    <x v="0"/>
    <n v="6725"/>
    <x v="0"/>
    <x v="20"/>
    <x v="3"/>
    <x v="3"/>
    <n v="99.39"/>
    <n v="1"/>
  </r>
  <r>
    <x v="667"/>
    <x v="0"/>
    <s v="2023-2024"/>
    <x v="1"/>
    <x v="56"/>
    <x v="1"/>
    <x v="1"/>
    <n v="2795"/>
    <x v="0"/>
    <x v="11"/>
    <x v="6"/>
    <x v="6"/>
    <n v="99.440000000000012"/>
    <n v="1"/>
  </r>
  <r>
    <x v="613"/>
    <x v="2"/>
    <s v="2024-2025"/>
    <x v="0"/>
    <x v="65"/>
    <x v="1"/>
    <x v="1"/>
    <n v="2131"/>
    <x v="0"/>
    <x v="4"/>
    <x v="4"/>
    <x v="4"/>
    <n v="99.48"/>
    <n v="1"/>
  </r>
  <r>
    <x v="173"/>
    <x v="0"/>
    <s v="2023-2024"/>
    <x v="0"/>
    <x v="76"/>
    <x v="1"/>
    <x v="1"/>
    <n v="2031"/>
    <x v="0"/>
    <x v="5"/>
    <x v="5"/>
    <x v="5"/>
    <n v="99.77000000000001"/>
    <n v="1"/>
  </r>
  <r>
    <x v="61"/>
    <x v="1"/>
    <s v="2022-2023"/>
    <x v="0"/>
    <x v="5"/>
    <x v="1"/>
    <x v="1"/>
    <n v="2067"/>
    <x v="0"/>
    <x v="5"/>
    <x v="1"/>
    <x v="1"/>
    <n v="99.8"/>
    <n v="1"/>
  </r>
  <r>
    <x v="499"/>
    <x v="0"/>
    <s v="2023-2024"/>
    <x v="1"/>
    <x v="47"/>
    <x v="1"/>
    <x v="1"/>
    <n v="2101"/>
    <x v="0"/>
    <x v="4"/>
    <x v="1"/>
    <x v="1"/>
    <n v="99.8"/>
    <n v="1"/>
  </r>
  <r>
    <x v="544"/>
    <x v="0"/>
    <s v="2023-2024"/>
    <x v="0"/>
    <x v="40"/>
    <x v="4"/>
    <x v="4"/>
    <n v="3353"/>
    <x v="0"/>
    <x v="8"/>
    <x v="4"/>
    <x v="4"/>
    <n v="99.95"/>
    <n v="1"/>
  </r>
  <r>
    <x v="54"/>
    <x v="0"/>
    <s v="2023-2024"/>
    <x v="0"/>
    <x v="48"/>
    <x v="3"/>
    <x v="3"/>
    <n v="4566"/>
    <x v="0"/>
    <x v="15"/>
    <x v="1"/>
    <x v="1"/>
    <n v="100"/>
    <n v="1"/>
  </r>
  <r>
    <x v="87"/>
    <x v="0"/>
    <s v="2023-2024"/>
    <x v="0"/>
    <x v="64"/>
    <x v="1"/>
    <x v="1"/>
    <n v="2350"/>
    <x v="0"/>
    <x v="1"/>
    <x v="8"/>
    <x v="8"/>
    <n v="100.38"/>
    <n v="1"/>
  </r>
  <r>
    <x v="246"/>
    <x v="2"/>
    <s v="2024-2025"/>
    <x v="0"/>
    <x v="61"/>
    <x v="6"/>
    <x v="6"/>
    <n v="5343"/>
    <x v="0"/>
    <x v="18"/>
    <x v="3"/>
    <x v="3"/>
    <n v="100.6"/>
    <n v="1"/>
  </r>
  <r>
    <x v="144"/>
    <x v="1"/>
    <s v="2022-2023"/>
    <x v="0"/>
    <x v="69"/>
    <x v="4"/>
    <x v="4"/>
    <n v="3199"/>
    <x v="0"/>
    <x v="6"/>
    <x v="8"/>
    <x v="8"/>
    <n v="100.77"/>
    <n v="1"/>
  </r>
  <r>
    <x v="250"/>
    <x v="0"/>
    <s v="2023-2024"/>
    <x v="0"/>
    <x v="26"/>
    <x v="0"/>
    <x v="0"/>
    <n v="6280"/>
    <x v="0"/>
    <x v="14"/>
    <x v="7"/>
    <x v="7"/>
    <n v="100.83000000000001"/>
    <n v="1"/>
  </r>
  <r>
    <x v="90"/>
    <x v="2"/>
    <s v="2024-2025"/>
    <x v="1"/>
    <x v="15"/>
    <x v="1"/>
    <x v="1"/>
    <n v="2020"/>
    <x v="0"/>
    <x v="5"/>
    <x v="4"/>
    <x v="4"/>
    <n v="101.5"/>
    <n v="1"/>
  </r>
  <r>
    <x v="668"/>
    <x v="2"/>
    <s v="2024-2025"/>
    <x v="1"/>
    <x v="52"/>
    <x v="3"/>
    <x v="3"/>
    <n v="4053"/>
    <x v="0"/>
    <x v="10"/>
    <x v="1"/>
    <x v="1"/>
    <n v="101.55"/>
    <n v="1"/>
  </r>
  <r>
    <x v="214"/>
    <x v="2"/>
    <s v="2024-2025"/>
    <x v="0"/>
    <x v="57"/>
    <x v="6"/>
    <x v="6"/>
    <n v="5082"/>
    <x v="0"/>
    <x v="13"/>
    <x v="6"/>
    <x v="6"/>
    <n v="101.66"/>
    <n v="1"/>
  </r>
  <r>
    <x v="406"/>
    <x v="2"/>
    <s v="2024-2025"/>
    <x v="0"/>
    <x v="21"/>
    <x v="3"/>
    <x v="3"/>
    <n v="4012"/>
    <x v="0"/>
    <x v="10"/>
    <x v="2"/>
    <x v="2"/>
    <n v="101.87"/>
    <n v="1"/>
  </r>
  <r>
    <x v="539"/>
    <x v="2"/>
    <s v="2024-2025"/>
    <x v="1"/>
    <x v="35"/>
    <x v="3"/>
    <x v="3"/>
    <n v="4558"/>
    <x v="0"/>
    <x v="15"/>
    <x v="9"/>
    <x v="9"/>
    <n v="101.88"/>
    <n v="1"/>
  </r>
  <r>
    <x v="314"/>
    <x v="0"/>
    <s v="2023-2024"/>
    <x v="0"/>
    <x v="89"/>
    <x v="4"/>
    <x v="4"/>
    <n v="3136"/>
    <x v="0"/>
    <x v="6"/>
    <x v="3"/>
    <x v="3"/>
    <n v="101.89000000000001"/>
    <n v="1"/>
  </r>
  <r>
    <x v="541"/>
    <x v="0"/>
    <s v="2023-2024"/>
    <x v="1"/>
    <x v="24"/>
    <x v="1"/>
    <x v="1"/>
    <n v="2120"/>
    <x v="0"/>
    <x v="4"/>
    <x v="6"/>
    <x v="6"/>
    <n v="102.33000000000001"/>
    <n v="1"/>
  </r>
  <r>
    <x v="493"/>
    <x v="1"/>
    <s v="2022-2023"/>
    <x v="0"/>
    <x v="24"/>
    <x v="1"/>
    <x v="1"/>
    <n v="2120"/>
    <x v="0"/>
    <x v="4"/>
    <x v="2"/>
    <x v="2"/>
    <n v="102.43"/>
    <n v="1"/>
  </r>
  <r>
    <x v="198"/>
    <x v="2"/>
    <s v="2024-2025"/>
    <x v="1"/>
    <x v="80"/>
    <x v="0"/>
    <x v="0"/>
    <n v="6109"/>
    <x v="0"/>
    <x v="14"/>
    <x v="0"/>
    <x v="0"/>
    <n v="102.62"/>
    <n v="1"/>
  </r>
  <r>
    <x v="669"/>
    <x v="1"/>
    <s v="2022-2023"/>
    <x v="0"/>
    <x v="94"/>
    <x v="5"/>
    <x v="5"/>
    <n v="7250"/>
    <x v="0"/>
    <x v="9"/>
    <x v="2"/>
    <x v="2"/>
    <n v="102.77"/>
    <n v="1"/>
  </r>
  <r>
    <x v="469"/>
    <x v="1"/>
    <s v="2022-2023"/>
    <x v="0"/>
    <x v="11"/>
    <x v="5"/>
    <x v="5"/>
    <n v="7010"/>
    <x v="0"/>
    <x v="9"/>
    <x v="4"/>
    <x v="4"/>
    <n v="102.81"/>
    <n v="1"/>
  </r>
  <r>
    <x v="500"/>
    <x v="1"/>
    <s v="2022-2023"/>
    <x v="0"/>
    <x v="57"/>
    <x v="6"/>
    <x v="6"/>
    <n v="5082"/>
    <x v="0"/>
    <x v="13"/>
    <x v="3"/>
    <x v="3"/>
    <n v="102.89999999999999"/>
    <n v="1"/>
  </r>
  <r>
    <x v="56"/>
    <x v="2"/>
    <s v="2024-2025"/>
    <x v="0"/>
    <x v="21"/>
    <x v="3"/>
    <x v="3"/>
    <n v="4012"/>
    <x v="0"/>
    <x v="10"/>
    <x v="0"/>
    <x v="0"/>
    <n v="102.93"/>
    <n v="1"/>
  </r>
  <r>
    <x v="95"/>
    <x v="1"/>
    <s v="2022-2023"/>
    <x v="0"/>
    <x v="59"/>
    <x v="3"/>
    <x v="3"/>
    <n v="4509"/>
    <x v="0"/>
    <x v="3"/>
    <x v="1"/>
    <x v="1"/>
    <n v="103"/>
    <n v="1"/>
  </r>
  <r>
    <x v="635"/>
    <x v="0"/>
    <s v="2023-2024"/>
    <x v="0"/>
    <x v="31"/>
    <x v="1"/>
    <x v="1"/>
    <n v="2116"/>
    <x v="0"/>
    <x v="4"/>
    <x v="0"/>
    <x v="0"/>
    <n v="103.07"/>
    <n v="1"/>
  </r>
  <r>
    <x v="376"/>
    <x v="1"/>
    <s v="2022-2023"/>
    <x v="1"/>
    <x v="48"/>
    <x v="3"/>
    <x v="3"/>
    <n v="4566"/>
    <x v="0"/>
    <x v="15"/>
    <x v="6"/>
    <x v="6"/>
    <n v="103.77"/>
    <n v="1"/>
  </r>
  <r>
    <x v="117"/>
    <x v="2"/>
    <s v="2024-2025"/>
    <x v="1"/>
    <x v="70"/>
    <x v="4"/>
    <x v="4"/>
    <n v="3400"/>
    <x v="0"/>
    <x v="8"/>
    <x v="7"/>
    <x v="7"/>
    <n v="103.87"/>
    <n v="1"/>
  </r>
  <r>
    <x v="114"/>
    <x v="0"/>
    <s v="2023-2024"/>
    <x v="1"/>
    <x v="93"/>
    <x v="4"/>
    <x v="4"/>
    <n v="3915"/>
    <x v="0"/>
    <x v="16"/>
    <x v="3"/>
    <x v="3"/>
    <n v="103.92"/>
    <n v="1"/>
  </r>
  <r>
    <x v="670"/>
    <x v="0"/>
    <s v="2023-2024"/>
    <x v="0"/>
    <x v="18"/>
    <x v="6"/>
    <x v="6"/>
    <n v="5168"/>
    <x v="0"/>
    <x v="13"/>
    <x v="0"/>
    <x v="0"/>
    <n v="103.92"/>
    <n v="1"/>
  </r>
  <r>
    <x v="217"/>
    <x v="0"/>
    <s v="2023-2024"/>
    <x v="1"/>
    <x v="50"/>
    <x v="4"/>
    <x v="4"/>
    <n v="3179"/>
    <x v="0"/>
    <x v="6"/>
    <x v="3"/>
    <x v="3"/>
    <n v="103.92"/>
    <n v="1"/>
  </r>
  <r>
    <x v="671"/>
    <x v="1"/>
    <s v="2022-2023"/>
    <x v="1"/>
    <x v="53"/>
    <x v="3"/>
    <x v="3"/>
    <n v="4119"/>
    <x v="0"/>
    <x v="10"/>
    <x v="0"/>
    <x v="0"/>
    <n v="103.92"/>
    <n v="1"/>
  </r>
  <r>
    <x v="672"/>
    <x v="0"/>
    <s v="2023-2024"/>
    <x v="1"/>
    <x v="18"/>
    <x v="6"/>
    <x v="6"/>
    <n v="5168"/>
    <x v="0"/>
    <x v="13"/>
    <x v="3"/>
    <x v="3"/>
    <n v="104.47"/>
    <n v="1"/>
  </r>
  <r>
    <x v="596"/>
    <x v="0"/>
    <s v="2023-2024"/>
    <x v="1"/>
    <x v="50"/>
    <x v="4"/>
    <x v="4"/>
    <n v="3179"/>
    <x v="0"/>
    <x v="6"/>
    <x v="7"/>
    <x v="7"/>
    <n v="104.5"/>
    <n v="1"/>
  </r>
  <r>
    <x v="1"/>
    <x v="0"/>
    <s v="2023-2024"/>
    <x v="0"/>
    <x v="13"/>
    <x v="1"/>
    <x v="1"/>
    <n v="2480"/>
    <x v="0"/>
    <x v="1"/>
    <x v="4"/>
    <x v="4"/>
    <n v="104.73"/>
    <n v="1"/>
  </r>
  <r>
    <x v="278"/>
    <x v="0"/>
    <s v="2023-2024"/>
    <x v="0"/>
    <x v="67"/>
    <x v="3"/>
    <x v="3"/>
    <n v="4551"/>
    <x v="0"/>
    <x v="15"/>
    <x v="8"/>
    <x v="8"/>
    <n v="104.77"/>
    <n v="1"/>
  </r>
  <r>
    <x v="673"/>
    <x v="2"/>
    <s v="2024-2025"/>
    <x v="1"/>
    <x v="80"/>
    <x v="0"/>
    <x v="0"/>
    <n v="6109"/>
    <x v="0"/>
    <x v="14"/>
    <x v="1"/>
    <x v="1"/>
    <n v="104.79"/>
    <n v="1"/>
  </r>
  <r>
    <x v="252"/>
    <x v="1"/>
    <s v="2022-2023"/>
    <x v="0"/>
    <x v="15"/>
    <x v="1"/>
    <x v="1"/>
    <n v="2020"/>
    <x v="0"/>
    <x v="5"/>
    <x v="1"/>
    <x v="1"/>
    <n v="104.79"/>
    <n v="1"/>
  </r>
  <r>
    <x v="649"/>
    <x v="1"/>
    <s v="2022-2023"/>
    <x v="0"/>
    <x v="96"/>
    <x v="4"/>
    <x v="4"/>
    <n v="3690"/>
    <x v="0"/>
    <x v="16"/>
    <x v="1"/>
    <x v="1"/>
    <n v="104.79"/>
    <n v="1"/>
  </r>
  <r>
    <x v="324"/>
    <x v="0"/>
    <s v="2023-2024"/>
    <x v="0"/>
    <x v="61"/>
    <x v="6"/>
    <x v="6"/>
    <n v="5343"/>
    <x v="0"/>
    <x v="18"/>
    <x v="2"/>
    <x v="2"/>
    <n v="104.84"/>
    <n v="1"/>
  </r>
  <r>
    <x v="159"/>
    <x v="0"/>
    <s v="2023-2024"/>
    <x v="0"/>
    <x v="16"/>
    <x v="0"/>
    <x v="0"/>
    <n v="6030"/>
    <x v="0"/>
    <x v="0"/>
    <x v="4"/>
    <x v="4"/>
    <n v="104.89000000000001"/>
    <n v="1"/>
  </r>
  <r>
    <x v="445"/>
    <x v="0"/>
    <s v="2023-2024"/>
    <x v="1"/>
    <x v="16"/>
    <x v="0"/>
    <x v="0"/>
    <n v="6030"/>
    <x v="0"/>
    <x v="0"/>
    <x v="4"/>
    <x v="4"/>
    <n v="104.9"/>
    <n v="1"/>
  </r>
  <r>
    <x v="651"/>
    <x v="0"/>
    <s v="2023-2024"/>
    <x v="0"/>
    <x v="64"/>
    <x v="1"/>
    <x v="1"/>
    <n v="2350"/>
    <x v="0"/>
    <x v="1"/>
    <x v="3"/>
    <x v="3"/>
    <n v="104.93"/>
    <n v="1"/>
  </r>
  <r>
    <x v="353"/>
    <x v="1"/>
    <s v="2022-2023"/>
    <x v="1"/>
    <x v="80"/>
    <x v="0"/>
    <x v="0"/>
    <n v="6109"/>
    <x v="0"/>
    <x v="14"/>
    <x v="0"/>
    <x v="0"/>
    <n v="104.93"/>
    <n v="1"/>
  </r>
  <r>
    <x v="129"/>
    <x v="0"/>
    <s v="2023-2024"/>
    <x v="1"/>
    <x v="20"/>
    <x v="4"/>
    <x v="4"/>
    <n v="3429"/>
    <x v="0"/>
    <x v="8"/>
    <x v="9"/>
    <x v="9"/>
    <n v="104.93"/>
    <n v="1"/>
  </r>
  <r>
    <x v="573"/>
    <x v="1"/>
    <s v="2022-2023"/>
    <x v="1"/>
    <x v="16"/>
    <x v="0"/>
    <x v="0"/>
    <n v="6030"/>
    <x v="0"/>
    <x v="0"/>
    <x v="2"/>
    <x v="2"/>
    <n v="104.98"/>
    <n v="1"/>
  </r>
  <r>
    <x v="335"/>
    <x v="1"/>
    <s v="2022-2023"/>
    <x v="1"/>
    <x v="45"/>
    <x v="3"/>
    <x v="3"/>
    <n v="4570"/>
    <x v="0"/>
    <x v="15"/>
    <x v="1"/>
    <x v="1"/>
    <n v="105.37"/>
    <n v="1"/>
  </r>
  <r>
    <x v="395"/>
    <x v="1"/>
    <s v="2022-2023"/>
    <x v="0"/>
    <x v="21"/>
    <x v="3"/>
    <x v="3"/>
    <n v="4012"/>
    <x v="0"/>
    <x v="10"/>
    <x v="3"/>
    <x v="3"/>
    <n v="105.4"/>
    <n v="1"/>
  </r>
  <r>
    <x v="305"/>
    <x v="0"/>
    <s v="2023-2024"/>
    <x v="1"/>
    <x v="56"/>
    <x v="1"/>
    <x v="1"/>
    <n v="2795"/>
    <x v="0"/>
    <x v="11"/>
    <x v="2"/>
    <x v="2"/>
    <n v="105.47"/>
    <n v="1"/>
  </r>
  <r>
    <x v="674"/>
    <x v="2"/>
    <s v="2024-2025"/>
    <x v="0"/>
    <x v="91"/>
    <x v="1"/>
    <x v="1"/>
    <n v="2064"/>
    <x v="0"/>
    <x v="5"/>
    <x v="2"/>
    <x v="2"/>
    <n v="105.76"/>
    <n v="1"/>
  </r>
  <r>
    <x v="607"/>
    <x v="0"/>
    <s v="2023-2024"/>
    <x v="1"/>
    <x v="74"/>
    <x v="1"/>
    <x v="1"/>
    <n v="2485"/>
    <x v="0"/>
    <x v="1"/>
    <x v="7"/>
    <x v="7"/>
    <n v="105.82"/>
    <n v="1"/>
  </r>
  <r>
    <x v="675"/>
    <x v="2"/>
    <s v="2024-2025"/>
    <x v="0"/>
    <x v="34"/>
    <x v="4"/>
    <x v="4"/>
    <n v="3018"/>
    <x v="0"/>
    <x v="7"/>
    <x v="6"/>
    <x v="6"/>
    <n v="105.84"/>
    <n v="1"/>
  </r>
  <r>
    <x v="406"/>
    <x v="2"/>
    <s v="2024-2025"/>
    <x v="1"/>
    <x v="86"/>
    <x v="0"/>
    <x v="0"/>
    <n v="6725"/>
    <x v="0"/>
    <x v="20"/>
    <x v="6"/>
    <x v="6"/>
    <n v="105.88"/>
    <n v="1"/>
  </r>
  <r>
    <x v="223"/>
    <x v="1"/>
    <s v="2022-2023"/>
    <x v="1"/>
    <x v="82"/>
    <x v="3"/>
    <x v="3"/>
    <n v="4655"/>
    <x v="0"/>
    <x v="17"/>
    <x v="6"/>
    <x v="6"/>
    <n v="105.88"/>
    <n v="1"/>
  </r>
  <r>
    <x v="384"/>
    <x v="1"/>
    <s v="2022-2023"/>
    <x v="0"/>
    <x v="18"/>
    <x v="6"/>
    <x v="6"/>
    <n v="5168"/>
    <x v="0"/>
    <x v="13"/>
    <x v="9"/>
    <x v="9"/>
    <n v="105.91000000000001"/>
    <n v="1"/>
  </r>
  <r>
    <x v="632"/>
    <x v="2"/>
    <s v="2024-2025"/>
    <x v="1"/>
    <x v="41"/>
    <x v="5"/>
    <x v="5"/>
    <n v="7320"/>
    <x v="0"/>
    <x v="9"/>
    <x v="7"/>
    <x v="7"/>
    <n v="105.92"/>
    <n v="1"/>
  </r>
  <r>
    <x v="675"/>
    <x v="2"/>
    <s v="2024-2025"/>
    <x v="1"/>
    <x v="55"/>
    <x v="3"/>
    <x v="3"/>
    <n v="4703"/>
    <x v="0"/>
    <x v="17"/>
    <x v="3"/>
    <x v="3"/>
    <n v="106.35"/>
    <n v="1"/>
  </r>
  <r>
    <x v="546"/>
    <x v="2"/>
    <s v="2024-2025"/>
    <x v="0"/>
    <x v="8"/>
    <x v="1"/>
    <x v="1"/>
    <n v="2158"/>
    <x v="0"/>
    <x v="4"/>
    <x v="3"/>
    <x v="3"/>
    <n v="106.94"/>
    <n v="1"/>
  </r>
  <r>
    <x v="173"/>
    <x v="0"/>
    <s v="2023-2024"/>
    <x v="0"/>
    <x v="3"/>
    <x v="3"/>
    <x v="3"/>
    <n v="4220"/>
    <x v="0"/>
    <x v="3"/>
    <x v="1"/>
    <x v="1"/>
    <n v="106.99000000000001"/>
    <n v="1"/>
  </r>
  <r>
    <x v="308"/>
    <x v="1"/>
    <s v="2022-2023"/>
    <x v="0"/>
    <x v="44"/>
    <x v="4"/>
    <x v="4"/>
    <n v="3977"/>
    <x v="0"/>
    <x v="16"/>
    <x v="2"/>
    <x v="2"/>
    <n v="107.78"/>
    <n v="1"/>
  </r>
  <r>
    <x v="132"/>
    <x v="0"/>
    <s v="2023-2024"/>
    <x v="1"/>
    <x v="42"/>
    <x v="3"/>
    <x v="3"/>
    <n v="4870"/>
    <x v="0"/>
    <x v="12"/>
    <x v="2"/>
    <x v="2"/>
    <n v="107.9"/>
    <n v="1"/>
  </r>
  <r>
    <x v="663"/>
    <x v="0"/>
    <s v="2023-2024"/>
    <x v="0"/>
    <x v="15"/>
    <x v="1"/>
    <x v="1"/>
    <n v="2020"/>
    <x v="0"/>
    <x v="5"/>
    <x v="2"/>
    <x v="2"/>
    <n v="107.9"/>
    <n v="1"/>
  </r>
  <r>
    <x v="3"/>
    <x v="0"/>
    <s v="2023-2024"/>
    <x v="1"/>
    <x v="74"/>
    <x v="1"/>
    <x v="1"/>
    <n v="2485"/>
    <x v="0"/>
    <x v="1"/>
    <x v="3"/>
    <x v="3"/>
    <n v="108.44"/>
    <n v="1"/>
  </r>
  <r>
    <x v="535"/>
    <x v="1"/>
    <s v="2022-2023"/>
    <x v="0"/>
    <x v="18"/>
    <x v="6"/>
    <x v="6"/>
    <n v="5168"/>
    <x v="0"/>
    <x v="13"/>
    <x v="4"/>
    <x v="4"/>
    <n v="108.46000000000001"/>
    <n v="1"/>
  </r>
  <r>
    <x v="612"/>
    <x v="0"/>
    <s v="2023-2024"/>
    <x v="0"/>
    <x v="51"/>
    <x v="4"/>
    <x v="4"/>
    <n v="3630"/>
    <x v="0"/>
    <x v="16"/>
    <x v="4"/>
    <x v="4"/>
    <n v="108.76"/>
    <n v="1"/>
  </r>
  <r>
    <x v="598"/>
    <x v="1"/>
    <s v="2022-2023"/>
    <x v="1"/>
    <x v="74"/>
    <x v="1"/>
    <x v="1"/>
    <n v="2485"/>
    <x v="0"/>
    <x v="1"/>
    <x v="1"/>
    <x v="1"/>
    <n v="108.78"/>
    <n v="1"/>
  </r>
  <r>
    <x v="457"/>
    <x v="1"/>
    <s v="2022-2023"/>
    <x v="0"/>
    <x v="39"/>
    <x v="0"/>
    <x v="0"/>
    <n v="6330"/>
    <x v="0"/>
    <x v="14"/>
    <x v="9"/>
    <x v="9"/>
    <n v="108.87"/>
    <n v="1"/>
  </r>
  <r>
    <x v="224"/>
    <x v="1"/>
    <s v="2022-2023"/>
    <x v="1"/>
    <x v="9"/>
    <x v="4"/>
    <x v="4"/>
    <n v="3076"/>
    <x v="0"/>
    <x v="7"/>
    <x v="0"/>
    <x v="0"/>
    <n v="108.91"/>
    <n v="1"/>
  </r>
  <r>
    <x v="542"/>
    <x v="2"/>
    <s v="2024-2025"/>
    <x v="1"/>
    <x v="74"/>
    <x v="1"/>
    <x v="1"/>
    <n v="2485"/>
    <x v="0"/>
    <x v="1"/>
    <x v="1"/>
    <x v="1"/>
    <n v="109.04"/>
    <n v="1"/>
  </r>
  <r>
    <x v="676"/>
    <x v="1"/>
    <s v="2022-2023"/>
    <x v="0"/>
    <x v="10"/>
    <x v="4"/>
    <x v="4"/>
    <n v="3551"/>
    <x v="0"/>
    <x v="8"/>
    <x v="6"/>
    <x v="6"/>
    <n v="109.08"/>
    <n v="1"/>
  </r>
  <r>
    <x v="480"/>
    <x v="0"/>
    <s v="2023-2024"/>
    <x v="0"/>
    <x v="64"/>
    <x v="1"/>
    <x v="1"/>
    <n v="2350"/>
    <x v="0"/>
    <x v="1"/>
    <x v="6"/>
    <x v="6"/>
    <n v="109.69999999999999"/>
    <n v="1"/>
  </r>
  <r>
    <x v="260"/>
    <x v="1"/>
    <s v="2022-2023"/>
    <x v="1"/>
    <x v="4"/>
    <x v="1"/>
    <x v="1"/>
    <n v="2154"/>
    <x v="0"/>
    <x v="4"/>
    <x v="6"/>
    <x v="6"/>
    <n v="109.69999999999999"/>
    <n v="1"/>
  </r>
  <r>
    <x v="132"/>
    <x v="0"/>
    <s v="2023-2024"/>
    <x v="1"/>
    <x v="28"/>
    <x v="1"/>
    <x v="1"/>
    <n v="2830"/>
    <x v="0"/>
    <x v="11"/>
    <x v="3"/>
    <x v="3"/>
    <n v="109.78999999999999"/>
    <n v="1"/>
  </r>
  <r>
    <x v="194"/>
    <x v="2"/>
    <s v="2024-2025"/>
    <x v="1"/>
    <x v="60"/>
    <x v="1"/>
    <x v="1"/>
    <n v="2541"/>
    <x v="0"/>
    <x v="2"/>
    <x v="3"/>
    <x v="3"/>
    <n v="109.83"/>
    <n v="1"/>
  </r>
  <r>
    <x v="81"/>
    <x v="0"/>
    <s v="2023-2024"/>
    <x v="1"/>
    <x v="43"/>
    <x v="1"/>
    <x v="1"/>
    <n v="2560"/>
    <x v="0"/>
    <x v="2"/>
    <x v="4"/>
    <x v="4"/>
    <n v="109.89"/>
    <n v="1"/>
  </r>
  <r>
    <x v="515"/>
    <x v="0"/>
    <s v="2023-2024"/>
    <x v="0"/>
    <x v="62"/>
    <x v="0"/>
    <x v="0"/>
    <n v="6112"/>
    <x v="0"/>
    <x v="14"/>
    <x v="3"/>
    <x v="3"/>
    <n v="109.91"/>
    <n v="1"/>
  </r>
  <r>
    <x v="114"/>
    <x v="0"/>
    <s v="2023-2024"/>
    <x v="1"/>
    <x v="3"/>
    <x v="3"/>
    <x v="3"/>
    <n v="4220"/>
    <x v="0"/>
    <x v="3"/>
    <x v="3"/>
    <x v="3"/>
    <n v="109.95"/>
    <n v="1"/>
  </r>
  <r>
    <x v="551"/>
    <x v="0"/>
    <s v="2023-2024"/>
    <x v="0"/>
    <x v="94"/>
    <x v="5"/>
    <x v="5"/>
    <n v="7250"/>
    <x v="0"/>
    <x v="9"/>
    <x v="3"/>
    <x v="3"/>
    <n v="110.22"/>
    <n v="1"/>
  </r>
  <r>
    <x v="288"/>
    <x v="1"/>
    <s v="2022-2023"/>
    <x v="1"/>
    <x v="23"/>
    <x v="1"/>
    <x v="1"/>
    <n v="2650"/>
    <x v="0"/>
    <x v="11"/>
    <x v="1"/>
    <x v="1"/>
    <n v="110.41"/>
    <n v="1"/>
  </r>
  <r>
    <x v="599"/>
    <x v="2"/>
    <s v="2024-2025"/>
    <x v="0"/>
    <x v="31"/>
    <x v="1"/>
    <x v="1"/>
    <n v="2116"/>
    <x v="0"/>
    <x v="4"/>
    <x v="6"/>
    <x v="6"/>
    <n v="110.62"/>
    <n v="1"/>
  </r>
  <r>
    <x v="587"/>
    <x v="0"/>
    <s v="2023-2024"/>
    <x v="1"/>
    <x v="48"/>
    <x v="3"/>
    <x v="3"/>
    <n v="4566"/>
    <x v="0"/>
    <x v="15"/>
    <x v="2"/>
    <x v="2"/>
    <n v="110.63000000000001"/>
    <n v="1"/>
  </r>
  <r>
    <x v="206"/>
    <x v="2"/>
    <s v="2024-2025"/>
    <x v="0"/>
    <x v="51"/>
    <x v="4"/>
    <x v="4"/>
    <n v="3630"/>
    <x v="0"/>
    <x v="16"/>
    <x v="7"/>
    <x v="7"/>
    <n v="111.25"/>
    <n v="1"/>
  </r>
  <r>
    <x v="677"/>
    <x v="0"/>
    <s v="2023-2024"/>
    <x v="1"/>
    <x v="79"/>
    <x v="6"/>
    <x v="6"/>
    <n v="5290"/>
    <x v="0"/>
    <x v="18"/>
    <x v="0"/>
    <x v="0"/>
    <n v="111.27000000000001"/>
    <n v="1"/>
  </r>
  <r>
    <x v="115"/>
    <x v="0"/>
    <s v="2023-2024"/>
    <x v="1"/>
    <x v="70"/>
    <x v="4"/>
    <x v="4"/>
    <n v="3400"/>
    <x v="0"/>
    <x v="8"/>
    <x v="2"/>
    <x v="2"/>
    <n v="111.39"/>
    <n v="1"/>
  </r>
  <r>
    <x v="2"/>
    <x v="1"/>
    <s v="2022-2023"/>
    <x v="1"/>
    <x v="87"/>
    <x v="2"/>
    <x v="2"/>
    <n v="2609"/>
    <x v="0"/>
    <x v="2"/>
    <x v="2"/>
    <x v="2"/>
    <n v="111.7"/>
    <n v="1"/>
  </r>
  <r>
    <x v="579"/>
    <x v="0"/>
    <s v="2023-2024"/>
    <x v="0"/>
    <x v="11"/>
    <x v="5"/>
    <x v="5"/>
    <n v="7010"/>
    <x v="0"/>
    <x v="9"/>
    <x v="1"/>
    <x v="1"/>
    <n v="111.72"/>
    <n v="1"/>
  </r>
  <r>
    <x v="522"/>
    <x v="0"/>
    <s v="2023-2024"/>
    <x v="0"/>
    <x v="13"/>
    <x v="1"/>
    <x v="1"/>
    <n v="2480"/>
    <x v="0"/>
    <x v="1"/>
    <x v="4"/>
    <x v="4"/>
    <n v="111.75"/>
    <n v="1"/>
  </r>
  <r>
    <x v="325"/>
    <x v="1"/>
    <s v="2022-2023"/>
    <x v="0"/>
    <x v="77"/>
    <x v="5"/>
    <x v="5"/>
    <n v="7018"/>
    <x v="0"/>
    <x v="9"/>
    <x v="2"/>
    <x v="2"/>
    <n v="111.79"/>
    <n v="1"/>
  </r>
  <r>
    <x v="653"/>
    <x v="0"/>
    <s v="2023-2024"/>
    <x v="0"/>
    <x v="21"/>
    <x v="3"/>
    <x v="3"/>
    <n v="4012"/>
    <x v="0"/>
    <x v="10"/>
    <x v="4"/>
    <x v="4"/>
    <n v="111.83"/>
    <n v="1"/>
  </r>
  <r>
    <x v="597"/>
    <x v="0"/>
    <s v="2023-2024"/>
    <x v="1"/>
    <x v="4"/>
    <x v="1"/>
    <x v="1"/>
    <n v="2154"/>
    <x v="0"/>
    <x v="4"/>
    <x v="2"/>
    <x v="2"/>
    <n v="111.86"/>
    <n v="1"/>
  </r>
  <r>
    <x v="595"/>
    <x v="0"/>
    <s v="2023-2024"/>
    <x v="0"/>
    <x v="19"/>
    <x v="1"/>
    <x v="1"/>
    <n v="2800"/>
    <x v="0"/>
    <x v="11"/>
    <x v="1"/>
    <x v="1"/>
    <n v="112"/>
    <n v="1"/>
  </r>
  <r>
    <x v="506"/>
    <x v="0"/>
    <s v="2023-2024"/>
    <x v="0"/>
    <x v="2"/>
    <x v="2"/>
    <x v="2"/>
    <n v="2617"/>
    <x v="0"/>
    <x v="2"/>
    <x v="2"/>
    <x v="2"/>
    <n v="112.14"/>
    <n v="1"/>
  </r>
  <r>
    <x v="572"/>
    <x v="0"/>
    <s v="2023-2024"/>
    <x v="0"/>
    <x v="92"/>
    <x v="3"/>
    <x v="3"/>
    <n v="4305"/>
    <x v="0"/>
    <x v="3"/>
    <x v="7"/>
    <x v="7"/>
    <n v="112.37"/>
    <n v="1"/>
  </r>
  <r>
    <x v="419"/>
    <x v="2"/>
    <s v="2024-2025"/>
    <x v="1"/>
    <x v="92"/>
    <x v="3"/>
    <x v="3"/>
    <n v="4305"/>
    <x v="0"/>
    <x v="3"/>
    <x v="2"/>
    <x v="2"/>
    <n v="112.64"/>
    <n v="1"/>
  </r>
  <r>
    <x v="118"/>
    <x v="1"/>
    <s v="2022-2023"/>
    <x v="0"/>
    <x v="37"/>
    <x v="1"/>
    <x v="1"/>
    <n v="2750"/>
    <x v="0"/>
    <x v="11"/>
    <x v="2"/>
    <x v="2"/>
    <n v="112.78"/>
    <n v="1"/>
  </r>
  <r>
    <x v="231"/>
    <x v="0"/>
    <s v="2023-2024"/>
    <x v="1"/>
    <x v="70"/>
    <x v="4"/>
    <x v="4"/>
    <n v="3400"/>
    <x v="0"/>
    <x v="8"/>
    <x v="3"/>
    <x v="3"/>
    <n v="112.92"/>
    <n v="1"/>
  </r>
  <r>
    <x v="334"/>
    <x v="2"/>
    <s v="2024-2025"/>
    <x v="0"/>
    <x v="55"/>
    <x v="3"/>
    <x v="3"/>
    <n v="4703"/>
    <x v="0"/>
    <x v="17"/>
    <x v="7"/>
    <x v="7"/>
    <n v="113.67999999999999"/>
    <n v="1"/>
  </r>
  <r>
    <x v="274"/>
    <x v="0"/>
    <s v="2023-2024"/>
    <x v="1"/>
    <x v="43"/>
    <x v="1"/>
    <x v="1"/>
    <n v="2560"/>
    <x v="0"/>
    <x v="2"/>
    <x v="1"/>
    <x v="1"/>
    <n v="113.75999999999999"/>
    <n v="1"/>
  </r>
  <r>
    <x v="339"/>
    <x v="2"/>
    <s v="2024-2025"/>
    <x v="1"/>
    <x v="4"/>
    <x v="1"/>
    <x v="1"/>
    <n v="2154"/>
    <x v="0"/>
    <x v="4"/>
    <x v="0"/>
    <x v="0"/>
    <n v="113.81"/>
    <n v="1"/>
  </r>
  <r>
    <x v="439"/>
    <x v="0"/>
    <s v="2023-2024"/>
    <x v="1"/>
    <x v="72"/>
    <x v="4"/>
    <x v="4"/>
    <n v="3931"/>
    <x v="0"/>
    <x v="16"/>
    <x v="5"/>
    <x v="5"/>
    <n v="113.89"/>
    <n v="1"/>
  </r>
  <r>
    <x v="65"/>
    <x v="2"/>
    <s v="2024-2025"/>
    <x v="1"/>
    <x v="72"/>
    <x v="4"/>
    <x v="4"/>
    <n v="3931"/>
    <x v="0"/>
    <x v="16"/>
    <x v="3"/>
    <x v="3"/>
    <n v="113.91"/>
    <n v="1"/>
  </r>
  <r>
    <x v="248"/>
    <x v="0"/>
    <s v="2023-2024"/>
    <x v="0"/>
    <x v="70"/>
    <x v="4"/>
    <x v="4"/>
    <n v="3400"/>
    <x v="0"/>
    <x v="8"/>
    <x v="7"/>
    <x v="7"/>
    <n v="114.42999999999999"/>
    <n v="1"/>
  </r>
  <r>
    <x v="299"/>
    <x v="1"/>
    <s v="2022-2023"/>
    <x v="1"/>
    <x v="4"/>
    <x v="1"/>
    <x v="1"/>
    <n v="2154"/>
    <x v="0"/>
    <x v="4"/>
    <x v="2"/>
    <x v="2"/>
    <n v="114.78"/>
    <n v="1"/>
  </r>
  <r>
    <x v="603"/>
    <x v="2"/>
    <s v="2024-2025"/>
    <x v="1"/>
    <x v="19"/>
    <x v="1"/>
    <x v="1"/>
    <n v="2800"/>
    <x v="0"/>
    <x v="11"/>
    <x v="8"/>
    <x v="8"/>
    <n v="114.82000000000001"/>
    <n v="1"/>
  </r>
  <r>
    <x v="319"/>
    <x v="0"/>
    <s v="2023-2024"/>
    <x v="0"/>
    <x v="85"/>
    <x v="0"/>
    <x v="0"/>
    <n v="6530"/>
    <x v="0"/>
    <x v="20"/>
    <x v="3"/>
    <x v="3"/>
    <n v="115.41"/>
    <n v="1"/>
  </r>
  <r>
    <x v="678"/>
    <x v="1"/>
    <s v="2022-2023"/>
    <x v="1"/>
    <x v="30"/>
    <x v="4"/>
    <x v="4"/>
    <n v="3131"/>
    <x v="0"/>
    <x v="6"/>
    <x v="0"/>
    <x v="0"/>
    <n v="115.62"/>
    <n v="1"/>
  </r>
  <r>
    <x v="319"/>
    <x v="0"/>
    <s v="2023-2024"/>
    <x v="0"/>
    <x v="66"/>
    <x v="3"/>
    <x v="3"/>
    <n v="4883"/>
    <x v="0"/>
    <x v="12"/>
    <x v="6"/>
    <x v="6"/>
    <n v="115.67"/>
    <n v="1"/>
  </r>
  <r>
    <x v="286"/>
    <x v="0"/>
    <s v="2023-2024"/>
    <x v="1"/>
    <x v="52"/>
    <x v="3"/>
    <x v="3"/>
    <n v="4053"/>
    <x v="0"/>
    <x v="10"/>
    <x v="4"/>
    <x v="4"/>
    <n v="115.7"/>
    <n v="1"/>
  </r>
  <r>
    <x v="474"/>
    <x v="0"/>
    <s v="2023-2024"/>
    <x v="0"/>
    <x v="1"/>
    <x v="1"/>
    <x v="1"/>
    <n v="2478"/>
    <x v="0"/>
    <x v="1"/>
    <x v="5"/>
    <x v="5"/>
    <n v="115.71"/>
    <n v="1"/>
  </r>
  <r>
    <x v="440"/>
    <x v="0"/>
    <s v="2023-2024"/>
    <x v="0"/>
    <x v="34"/>
    <x v="4"/>
    <x v="4"/>
    <n v="3018"/>
    <x v="0"/>
    <x v="7"/>
    <x v="3"/>
    <x v="3"/>
    <n v="115.85"/>
    <n v="1"/>
  </r>
  <r>
    <x v="498"/>
    <x v="0"/>
    <s v="2023-2024"/>
    <x v="1"/>
    <x v="14"/>
    <x v="1"/>
    <x v="1"/>
    <n v="2790"/>
    <x v="0"/>
    <x v="11"/>
    <x v="0"/>
    <x v="0"/>
    <n v="115.92"/>
    <n v="1"/>
  </r>
  <r>
    <x v="523"/>
    <x v="1"/>
    <s v="2022-2023"/>
    <x v="1"/>
    <x v="22"/>
    <x v="1"/>
    <x v="1"/>
    <n v="2539"/>
    <x v="0"/>
    <x v="2"/>
    <x v="3"/>
    <x v="3"/>
    <n v="115.93"/>
    <n v="1"/>
  </r>
  <r>
    <x v="620"/>
    <x v="1"/>
    <s v="2022-2023"/>
    <x v="1"/>
    <x v="23"/>
    <x v="1"/>
    <x v="1"/>
    <n v="2650"/>
    <x v="0"/>
    <x v="11"/>
    <x v="7"/>
    <x v="7"/>
    <n v="116.57"/>
    <n v="1"/>
  </r>
  <r>
    <x v="404"/>
    <x v="1"/>
    <s v="2022-2023"/>
    <x v="1"/>
    <x v="47"/>
    <x v="1"/>
    <x v="1"/>
    <n v="2101"/>
    <x v="0"/>
    <x v="4"/>
    <x v="6"/>
    <x v="6"/>
    <n v="116.71000000000001"/>
    <n v="1"/>
  </r>
  <r>
    <x v="543"/>
    <x v="0"/>
    <s v="2023-2024"/>
    <x v="0"/>
    <x v="52"/>
    <x v="3"/>
    <x v="3"/>
    <n v="4053"/>
    <x v="0"/>
    <x v="10"/>
    <x v="1"/>
    <x v="1"/>
    <n v="116.71000000000001"/>
    <n v="1"/>
  </r>
  <r>
    <x v="36"/>
    <x v="2"/>
    <s v="2024-2025"/>
    <x v="0"/>
    <x v="51"/>
    <x v="4"/>
    <x v="4"/>
    <n v="3630"/>
    <x v="0"/>
    <x v="16"/>
    <x v="6"/>
    <x v="6"/>
    <n v="116.8"/>
    <n v="1"/>
  </r>
  <r>
    <x v="44"/>
    <x v="0"/>
    <s v="2023-2024"/>
    <x v="0"/>
    <x v="67"/>
    <x v="3"/>
    <x v="3"/>
    <n v="4551"/>
    <x v="0"/>
    <x v="15"/>
    <x v="9"/>
    <x v="9"/>
    <n v="116.86"/>
    <n v="1"/>
  </r>
  <r>
    <x v="624"/>
    <x v="2"/>
    <s v="2024-2025"/>
    <x v="0"/>
    <x v="25"/>
    <x v="4"/>
    <x v="4"/>
    <n v="3550"/>
    <x v="0"/>
    <x v="8"/>
    <x v="0"/>
    <x v="0"/>
    <n v="116.91"/>
    <n v="1"/>
  </r>
  <r>
    <x v="561"/>
    <x v="0"/>
    <s v="2023-2024"/>
    <x v="1"/>
    <x v="70"/>
    <x v="4"/>
    <x v="4"/>
    <n v="3400"/>
    <x v="0"/>
    <x v="8"/>
    <x v="4"/>
    <x v="4"/>
    <n v="116.91"/>
    <n v="1"/>
  </r>
  <r>
    <x v="395"/>
    <x v="1"/>
    <s v="2022-2023"/>
    <x v="0"/>
    <x v="7"/>
    <x v="4"/>
    <x v="4"/>
    <n v="3175"/>
    <x v="0"/>
    <x v="6"/>
    <x v="9"/>
    <x v="9"/>
    <n v="117.41"/>
    <n v="1"/>
  </r>
  <r>
    <x v="679"/>
    <x v="0"/>
    <s v="2023-2024"/>
    <x v="0"/>
    <x v="33"/>
    <x v="4"/>
    <x v="4"/>
    <n v="3280"/>
    <x v="0"/>
    <x v="8"/>
    <x v="3"/>
    <x v="3"/>
    <n v="117.44"/>
    <n v="1"/>
  </r>
  <r>
    <x v="432"/>
    <x v="0"/>
    <s v="2023-2024"/>
    <x v="0"/>
    <x v="27"/>
    <x v="4"/>
    <x v="4"/>
    <n v="3066"/>
    <x v="0"/>
    <x v="7"/>
    <x v="4"/>
    <x v="4"/>
    <n v="117.63"/>
    <n v="1"/>
  </r>
  <r>
    <x v="530"/>
    <x v="1"/>
    <s v="2022-2023"/>
    <x v="0"/>
    <x v="64"/>
    <x v="1"/>
    <x v="1"/>
    <n v="2350"/>
    <x v="0"/>
    <x v="1"/>
    <x v="3"/>
    <x v="3"/>
    <n v="117.72"/>
    <n v="1"/>
  </r>
  <r>
    <x v="370"/>
    <x v="2"/>
    <s v="2024-2025"/>
    <x v="0"/>
    <x v="26"/>
    <x v="0"/>
    <x v="0"/>
    <n v="6280"/>
    <x v="0"/>
    <x v="14"/>
    <x v="3"/>
    <x v="3"/>
    <n v="117.99"/>
    <n v="1"/>
  </r>
  <r>
    <x v="462"/>
    <x v="1"/>
    <s v="2022-2023"/>
    <x v="0"/>
    <x v="44"/>
    <x v="4"/>
    <x v="4"/>
    <n v="3977"/>
    <x v="0"/>
    <x v="16"/>
    <x v="3"/>
    <x v="3"/>
    <n v="118.5"/>
    <n v="1"/>
  </r>
  <r>
    <x v="107"/>
    <x v="1"/>
    <s v="2022-2023"/>
    <x v="0"/>
    <x v="84"/>
    <x v="3"/>
    <x v="3"/>
    <n v="4215"/>
    <x v="0"/>
    <x v="3"/>
    <x v="1"/>
    <x v="1"/>
    <n v="118.5"/>
    <n v="1"/>
  </r>
  <r>
    <x v="668"/>
    <x v="2"/>
    <s v="2024-2025"/>
    <x v="1"/>
    <x v="41"/>
    <x v="5"/>
    <x v="5"/>
    <n v="7320"/>
    <x v="0"/>
    <x v="9"/>
    <x v="6"/>
    <x v="6"/>
    <n v="118.75"/>
    <n v="1"/>
  </r>
  <r>
    <x v="537"/>
    <x v="1"/>
    <s v="2022-2023"/>
    <x v="1"/>
    <x v="16"/>
    <x v="0"/>
    <x v="0"/>
    <n v="6030"/>
    <x v="0"/>
    <x v="0"/>
    <x v="9"/>
    <x v="9"/>
    <n v="118.8"/>
    <n v="1"/>
  </r>
  <r>
    <x v="680"/>
    <x v="0"/>
    <s v="2023-2024"/>
    <x v="0"/>
    <x v="73"/>
    <x v="6"/>
    <x v="6"/>
    <n v="5607"/>
    <x v="0"/>
    <x v="18"/>
    <x v="3"/>
    <x v="3"/>
    <n v="118.82"/>
    <n v="1"/>
  </r>
  <r>
    <x v="183"/>
    <x v="0"/>
    <s v="2023-2024"/>
    <x v="1"/>
    <x v="77"/>
    <x v="5"/>
    <x v="5"/>
    <n v="7018"/>
    <x v="0"/>
    <x v="9"/>
    <x v="6"/>
    <x v="6"/>
    <n v="119.19"/>
    <n v="1"/>
  </r>
  <r>
    <x v="417"/>
    <x v="2"/>
    <s v="2024-2025"/>
    <x v="1"/>
    <x v="87"/>
    <x v="2"/>
    <x v="2"/>
    <n v="2609"/>
    <x v="0"/>
    <x v="2"/>
    <x v="5"/>
    <x v="5"/>
    <n v="119.22"/>
    <n v="1"/>
  </r>
  <r>
    <x v="537"/>
    <x v="1"/>
    <s v="2022-2023"/>
    <x v="0"/>
    <x v="85"/>
    <x v="0"/>
    <x v="0"/>
    <n v="6530"/>
    <x v="0"/>
    <x v="20"/>
    <x v="9"/>
    <x v="9"/>
    <n v="119.36"/>
    <n v="1"/>
  </r>
  <r>
    <x v="150"/>
    <x v="0"/>
    <s v="2023-2024"/>
    <x v="0"/>
    <x v="33"/>
    <x v="4"/>
    <x v="4"/>
    <n v="3280"/>
    <x v="0"/>
    <x v="8"/>
    <x v="2"/>
    <x v="2"/>
    <n v="119.41"/>
    <n v="1"/>
  </r>
  <r>
    <x v="343"/>
    <x v="0"/>
    <s v="2023-2024"/>
    <x v="1"/>
    <x v="47"/>
    <x v="1"/>
    <x v="1"/>
    <n v="2101"/>
    <x v="0"/>
    <x v="4"/>
    <x v="4"/>
    <x v="4"/>
    <n v="119.7"/>
    <n v="1"/>
  </r>
  <r>
    <x v="583"/>
    <x v="2"/>
    <s v="2024-2025"/>
    <x v="1"/>
    <x v="33"/>
    <x v="4"/>
    <x v="4"/>
    <n v="3280"/>
    <x v="0"/>
    <x v="8"/>
    <x v="1"/>
    <x v="1"/>
    <n v="119.76"/>
    <n v="1"/>
  </r>
  <r>
    <x v="473"/>
    <x v="1"/>
    <s v="2022-2023"/>
    <x v="1"/>
    <x v="36"/>
    <x v="4"/>
    <x v="4"/>
    <n v="3148"/>
    <x v="0"/>
    <x v="6"/>
    <x v="1"/>
    <x v="1"/>
    <n v="119.8"/>
    <n v="1"/>
  </r>
  <r>
    <x v="11"/>
    <x v="0"/>
    <s v="2023-2024"/>
    <x v="1"/>
    <x v="93"/>
    <x v="4"/>
    <x v="4"/>
    <n v="3915"/>
    <x v="0"/>
    <x v="16"/>
    <x v="1"/>
    <x v="1"/>
    <n v="119.8"/>
    <n v="1"/>
  </r>
  <r>
    <x v="433"/>
    <x v="0"/>
    <s v="2023-2024"/>
    <x v="1"/>
    <x v="33"/>
    <x v="4"/>
    <x v="4"/>
    <n v="3280"/>
    <x v="0"/>
    <x v="8"/>
    <x v="0"/>
    <x v="0"/>
    <n v="119.80000000000001"/>
    <n v="1"/>
  </r>
  <r>
    <x v="82"/>
    <x v="2"/>
    <s v="2024-2025"/>
    <x v="1"/>
    <x v="72"/>
    <x v="4"/>
    <x v="4"/>
    <n v="3931"/>
    <x v="0"/>
    <x v="16"/>
    <x v="0"/>
    <x v="0"/>
    <n v="119.88"/>
    <n v="1"/>
  </r>
  <r>
    <x v="352"/>
    <x v="0"/>
    <s v="2023-2024"/>
    <x v="0"/>
    <x v="6"/>
    <x v="0"/>
    <x v="0"/>
    <n v="6010"/>
    <x v="0"/>
    <x v="0"/>
    <x v="3"/>
    <x v="3"/>
    <n v="119.91000000000001"/>
    <n v="1"/>
  </r>
  <r>
    <x v="287"/>
    <x v="0"/>
    <s v="2023-2024"/>
    <x v="0"/>
    <x v="61"/>
    <x v="6"/>
    <x v="6"/>
    <n v="5343"/>
    <x v="0"/>
    <x v="18"/>
    <x v="3"/>
    <x v="3"/>
    <n v="119.92"/>
    <n v="1"/>
  </r>
  <r>
    <x v="107"/>
    <x v="1"/>
    <s v="2022-2023"/>
    <x v="0"/>
    <x v="58"/>
    <x v="0"/>
    <x v="0"/>
    <n v="6027"/>
    <x v="0"/>
    <x v="0"/>
    <x v="3"/>
    <x v="3"/>
    <n v="119.92"/>
    <n v="1"/>
  </r>
  <r>
    <x v="368"/>
    <x v="2"/>
    <s v="2024-2025"/>
    <x v="0"/>
    <x v="34"/>
    <x v="4"/>
    <x v="4"/>
    <n v="3018"/>
    <x v="0"/>
    <x v="7"/>
    <x v="9"/>
    <x v="9"/>
    <n v="119.96"/>
    <n v="1"/>
  </r>
  <r>
    <x v="342"/>
    <x v="0"/>
    <s v="2023-2024"/>
    <x v="0"/>
    <x v="31"/>
    <x v="1"/>
    <x v="1"/>
    <n v="2116"/>
    <x v="0"/>
    <x v="4"/>
    <x v="9"/>
    <x v="9"/>
    <n v="119.96"/>
    <n v="1"/>
  </r>
  <r>
    <x v="321"/>
    <x v="0"/>
    <s v="2023-2024"/>
    <x v="0"/>
    <x v="31"/>
    <x v="1"/>
    <x v="1"/>
    <n v="2116"/>
    <x v="0"/>
    <x v="4"/>
    <x v="3"/>
    <x v="3"/>
    <n v="120.13"/>
    <n v="1"/>
  </r>
  <r>
    <x v="549"/>
    <x v="1"/>
    <s v="2022-2023"/>
    <x v="0"/>
    <x v="27"/>
    <x v="4"/>
    <x v="4"/>
    <n v="3066"/>
    <x v="0"/>
    <x v="7"/>
    <x v="1"/>
    <x v="1"/>
    <n v="120.49000000000001"/>
    <n v="1"/>
  </r>
  <r>
    <x v="409"/>
    <x v="0"/>
    <s v="2023-2024"/>
    <x v="1"/>
    <x v="53"/>
    <x v="3"/>
    <x v="3"/>
    <n v="4119"/>
    <x v="0"/>
    <x v="10"/>
    <x v="2"/>
    <x v="2"/>
    <n v="120.55999999999999"/>
    <n v="1"/>
  </r>
  <r>
    <x v="493"/>
    <x v="1"/>
    <s v="2022-2023"/>
    <x v="0"/>
    <x v="49"/>
    <x v="4"/>
    <x v="4"/>
    <n v="3134"/>
    <x v="0"/>
    <x v="6"/>
    <x v="7"/>
    <x v="7"/>
    <n v="120.78"/>
    <n v="1"/>
  </r>
  <r>
    <x v="298"/>
    <x v="1"/>
    <s v="2022-2023"/>
    <x v="0"/>
    <x v="5"/>
    <x v="1"/>
    <x v="1"/>
    <n v="2067"/>
    <x v="0"/>
    <x v="5"/>
    <x v="2"/>
    <x v="2"/>
    <n v="120.78999999999999"/>
    <n v="1"/>
  </r>
  <r>
    <x v="103"/>
    <x v="1"/>
    <s v="2022-2023"/>
    <x v="1"/>
    <x v="4"/>
    <x v="1"/>
    <x v="1"/>
    <n v="2154"/>
    <x v="0"/>
    <x v="4"/>
    <x v="2"/>
    <x v="2"/>
    <n v="121.32000000000001"/>
    <n v="1"/>
  </r>
  <r>
    <x v="524"/>
    <x v="0"/>
    <s v="2023-2024"/>
    <x v="0"/>
    <x v="26"/>
    <x v="0"/>
    <x v="0"/>
    <n v="6280"/>
    <x v="0"/>
    <x v="14"/>
    <x v="6"/>
    <x v="6"/>
    <n v="121.57"/>
    <n v="1"/>
  </r>
  <r>
    <x v="330"/>
    <x v="0"/>
    <s v="2023-2024"/>
    <x v="0"/>
    <x v="96"/>
    <x v="4"/>
    <x v="4"/>
    <n v="3690"/>
    <x v="0"/>
    <x v="16"/>
    <x v="7"/>
    <x v="7"/>
    <n v="121.76"/>
    <n v="1"/>
  </r>
  <r>
    <x v="303"/>
    <x v="1"/>
    <s v="2022-2023"/>
    <x v="1"/>
    <x v="46"/>
    <x v="3"/>
    <x v="3"/>
    <n v="4740"/>
    <x v="0"/>
    <x v="17"/>
    <x v="2"/>
    <x v="2"/>
    <n v="121.78"/>
    <n v="1"/>
  </r>
  <r>
    <x v="633"/>
    <x v="1"/>
    <s v="2022-2023"/>
    <x v="1"/>
    <x v="3"/>
    <x v="3"/>
    <x v="3"/>
    <n v="4220"/>
    <x v="0"/>
    <x v="3"/>
    <x v="7"/>
    <x v="7"/>
    <n v="121.8"/>
    <n v="1"/>
  </r>
  <r>
    <x v="600"/>
    <x v="0"/>
    <s v="2023-2024"/>
    <x v="0"/>
    <x v="48"/>
    <x v="3"/>
    <x v="3"/>
    <n v="4566"/>
    <x v="0"/>
    <x v="15"/>
    <x v="2"/>
    <x v="2"/>
    <n v="121.85"/>
    <n v="1"/>
  </r>
  <r>
    <x v="252"/>
    <x v="1"/>
    <s v="2022-2023"/>
    <x v="0"/>
    <x v="8"/>
    <x v="1"/>
    <x v="1"/>
    <n v="2158"/>
    <x v="0"/>
    <x v="4"/>
    <x v="3"/>
    <x v="3"/>
    <n v="121.92"/>
    <n v="1"/>
  </r>
  <r>
    <x v="266"/>
    <x v="1"/>
    <s v="2022-2023"/>
    <x v="1"/>
    <x v="48"/>
    <x v="3"/>
    <x v="3"/>
    <n v="4566"/>
    <x v="0"/>
    <x v="15"/>
    <x v="3"/>
    <x v="3"/>
    <n v="121.92"/>
    <n v="1"/>
  </r>
  <r>
    <x v="681"/>
    <x v="2"/>
    <s v="2024-2025"/>
    <x v="1"/>
    <x v="76"/>
    <x v="1"/>
    <x v="1"/>
    <n v="2031"/>
    <x v="0"/>
    <x v="5"/>
    <x v="8"/>
    <x v="8"/>
    <n v="122.03999999999999"/>
    <n v="1"/>
  </r>
  <r>
    <x v="351"/>
    <x v="0"/>
    <s v="2023-2024"/>
    <x v="1"/>
    <x v="56"/>
    <x v="1"/>
    <x v="1"/>
    <n v="2795"/>
    <x v="0"/>
    <x v="11"/>
    <x v="5"/>
    <x v="5"/>
    <n v="122.41"/>
    <n v="1"/>
  </r>
  <r>
    <x v="682"/>
    <x v="1"/>
    <s v="2022-2023"/>
    <x v="1"/>
    <x v="20"/>
    <x v="4"/>
    <x v="4"/>
    <n v="3429"/>
    <x v="0"/>
    <x v="8"/>
    <x v="7"/>
    <x v="7"/>
    <n v="122.63"/>
    <n v="1"/>
  </r>
  <r>
    <x v="274"/>
    <x v="0"/>
    <s v="2023-2024"/>
    <x v="0"/>
    <x v="38"/>
    <x v="3"/>
    <x v="3"/>
    <n v="4802"/>
    <x v="0"/>
    <x v="12"/>
    <x v="5"/>
    <x v="5"/>
    <n v="122.69"/>
    <n v="1"/>
  </r>
  <r>
    <x v="525"/>
    <x v="2"/>
    <s v="2024-2025"/>
    <x v="1"/>
    <x v="43"/>
    <x v="1"/>
    <x v="1"/>
    <n v="2560"/>
    <x v="0"/>
    <x v="2"/>
    <x v="7"/>
    <x v="7"/>
    <n v="122.72999999999999"/>
    <n v="1"/>
  </r>
  <r>
    <x v="112"/>
    <x v="0"/>
    <s v="2023-2024"/>
    <x v="1"/>
    <x v="23"/>
    <x v="1"/>
    <x v="1"/>
    <n v="2650"/>
    <x v="0"/>
    <x v="11"/>
    <x v="6"/>
    <x v="6"/>
    <n v="122.77000000000001"/>
    <n v="1"/>
  </r>
  <r>
    <x v="630"/>
    <x v="0"/>
    <s v="2023-2024"/>
    <x v="0"/>
    <x v="15"/>
    <x v="1"/>
    <x v="1"/>
    <n v="2020"/>
    <x v="0"/>
    <x v="5"/>
    <x v="9"/>
    <x v="9"/>
    <n v="122.86999999999999"/>
    <n v="1"/>
  </r>
  <r>
    <x v="446"/>
    <x v="2"/>
    <s v="2024-2025"/>
    <x v="0"/>
    <x v="22"/>
    <x v="1"/>
    <x v="1"/>
    <n v="2539"/>
    <x v="0"/>
    <x v="2"/>
    <x v="6"/>
    <x v="6"/>
    <n v="122.89"/>
    <n v="1"/>
  </r>
  <r>
    <x v="458"/>
    <x v="2"/>
    <s v="2024-2025"/>
    <x v="1"/>
    <x v="92"/>
    <x v="3"/>
    <x v="3"/>
    <n v="4305"/>
    <x v="0"/>
    <x v="3"/>
    <x v="3"/>
    <x v="3"/>
    <n v="122.91"/>
    <n v="1"/>
  </r>
  <r>
    <x v="36"/>
    <x v="2"/>
    <s v="2024-2025"/>
    <x v="0"/>
    <x v="38"/>
    <x v="3"/>
    <x v="3"/>
    <n v="4802"/>
    <x v="0"/>
    <x v="12"/>
    <x v="3"/>
    <x v="3"/>
    <n v="123.16"/>
    <n v="1"/>
  </r>
  <r>
    <x v="315"/>
    <x v="0"/>
    <s v="2023-2024"/>
    <x v="0"/>
    <x v="38"/>
    <x v="3"/>
    <x v="3"/>
    <n v="4802"/>
    <x v="0"/>
    <x v="12"/>
    <x v="2"/>
    <x v="2"/>
    <n v="123.31"/>
    <n v="1"/>
  </r>
  <r>
    <x v="282"/>
    <x v="2"/>
    <s v="2024-2025"/>
    <x v="1"/>
    <x v="41"/>
    <x v="5"/>
    <x v="5"/>
    <n v="7320"/>
    <x v="0"/>
    <x v="9"/>
    <x v="3"/>
    <x v="3"/>
    <n v="123.42"/>
    <n v="1"/>
  </r>
  <r>
    <x v="580"/>
    <x v="0"/>
    <s v="2023-2024"/>
    <x v="1"/>
    <x v="93"/>
    <x v="4"/>
    <x v="4"/>
    <n v="3915"/>
    <x v="0"/>
    <x v="16"/>
    <x v="3"/>
    <x v="3"/>
    <n v="123.86"/>
    <n v="1"/>
  </r>
  <r>
    <x v="602"/>
    <x v="0"/>
    <s v="2023-2024"/>
    <x v="1"/>
    <x v="78"/>
    <x v="1"/>
    <x v="1"/>
    <n v="2141"/>
    <x v="0"/>
    <x v="4"/>
    <x v="0"/>
    <x v="0"/>
    <n v="123.91"/>
    <n v="1"/>
  </r>
  <r>
    <x v="501"/>
    <x v="1"/>
    <s v="2022-2023"/>
    <x v="0"/>
    <x v="25"/>
    <x v="4"/>
    <x v="4"/>
    <n v="3550"/>
    <x v="0"/>
    <x v="8"/>
    <x v="3"/>
    <x v="3"/>
    <n v="124.08000000000001"/>
    <n v="1"/>
  </r>
  <r>
    <x v="540"/>
    <x v="2"/>
    <s v="2024-2025"/>
    <x v="1"/>
    <x v="93"/>
    <x v="4"/>
    <x v="4"/>
    <n v="3915"/>
    <x v="0"/>
    <x v="16"/>
    <x v="5"/>
    <x v="5"/>
    <n v="124.22"/>
    <n v="1"/>
  </r>
  <r>
    <x v="157"/>
    <x v="2"/>
    <s v="2024-2025"/>
    <x v="0"/>
    <x v="69"/>
    <x v="4"/>
    <x v="4"/>
    <n v="3199"/>
    <x v="0"/>
    <x v="6"/>
    <x v="1"/>
    <x v="1"/>
    <n v="124.75"/>
    <n v="1"/>
  </r>
  <r>
    <x v="45"/>
    <x v="0"/>
    <s v="2023-2024"/>
    <x v="1"/>
    <x v="17"/>
    <x v="3"/>
    <x v="3"/>
    <n v="4825"/>
    <x v="0"/>
    <x v="12"/>
    <x v="1"/>
    <x v="1"/>
    <n v="124.75"/>
    <n v="1"/>
  </r>
  <r>
    <x v="399"/>
    <x v="0"/>
    <s v="2023-2024"/>
    <x v="0"/>
    <x v="46"/>
    <x v="3"/>
    <x v="3"/>
    <n v="4740"/>
    <x v="0"/>
    <x v="17"/>
    <x v="1"/>
    <x v="1"/>
    <n v="124.8"/>
    <n v="1"/>
  </r>
  <r>
    <x v="307"/>
    <x v="0"/>
    <s v="2023-2024"/>
    <x v="1"/>
    <x v="43"/>
    <x v="1"/>
    <x v="1"/>
    <n v="2560"/>
    <x v="0"/>
    <x v="2"/>
    <x v="4"/>
    <x v="4"/>
    <n v="124.89000000000001"/>
    <n v="1"/>
  </r>
  <r>
    <x v="683"/>
    <x v="0"/>
    <s v="2023-2024"/>
    <x v="1"/>
    <x v="36"/>
    <x v="4"/>
    <x v="4"/>
    <n v="3148"/>
    <x v="0"/>
    <x v="6"/>
    <x v="8"/>
    <x v="8"/>
    <n v="125.13"/>
    <n v="1"/>
  </r>
  <r>
    <x v="56"/>
    <x v="2"/>
    <s v="2024-2025"/>
    <x v="0"/>
    <x v="15"/>
    <x v="1"/>
    <x v="1"/>
    <n v="2020"/>
    <x v="0"/>
    <x v="5"/>
    <x v="6"/>
    <x v="6"/>
    <n v="125.28"/>
    <n v="1"/>
  </r>
  <r>
    <x v="684"/>
    <x v="2"/>
    <s v="2024-2025"/>
    <x v="0"/>
    <x v="27"/>
    <x v="4"/>
    <x v="4"/>
    <n v="3066"/>
    <x v="0"/>
    <x v="7"/>
    <x v="7"/>
    <x v="7"/>
    <n v="126.35"/>
    <n v="1"/>
  </r>
  <r>
    <x v="226"/>
    <x v="0"/>
    <s v="2023-2024"/>
    <x v="0"/>
    <x v="37"/>
    <x v="1"/>
    <x v="1"/>
    <n v="2750"/>
    <x v="0"/>
    <x v="11"/>
    <x v="7"/>
    <x v="7"/>
    <n v="126.67"/>
    <n v="1"/>
  </r>
  <r>
    <x v="198"/>
    <x v="2"/>
    <s v="2024-2025"/>
    <x v="0"/>
    <x v="59"/>
    <x v="3"/>
    <x v="3"/>
    <n v="4509"/>
    <x v="0"/>
    <x v="3"/>
    <x v="2"/>
    <x v="2"/>
    <n v="127.25"/>
    <n v="1"/>
  </r>
  <r>
    <x v="562"/>
    <x v="1"/>
    <s v="2022-2023"/>
    <x v="0"/>
    <x v="6"/>
    <x v="0"/>
    <x v="0"/>
    <n v="6010"/>
    <x v="0"/>
    <x v="0"/>
    <x v="1"/>
    <x v="1"/>
    <n v="127.28"/>
    <n v="1"/>
  </r>
  <r>
    <x v="261"/>
    <x v="1"/>
    <s v="2022-2023"/>
    <x v="1"/>
    <x v="43"/>
    <x v="1"/>
    <x v="1"/>
    <n v="2560"/>
    <x v="0"/>
    <x v="2"/>
    <x v="8"/>
    <x v="8"/>
    <n v="127.72999999999999"/>
    <n v="1"/>
  </r>
  <r>
    <x v="685"/>
    <x v="0"/>
    <s v="2023-2024"/>
    <x v="1"/>
    <x v="43"/>
    <x v="1"/>
    <x v="1"/>
    <n v="2560"/>
    <x v="0"/>
    <x v="2"/>
    <x v="1"/>
    <x v="1"/>
    <n v="127.82"/>
    <n v="1"/>
  </r>
  <r>
    <x v="50"/>
    <x v="0"/>
    <s v="2023-2024"/>
    <x v="0"/>
    <x v="55"/>
    <x v="3"/>
    <x v="3"/>
    <n v="4703"/>
    <x v="0"/>
    <x v="17"/>
    <x v="4"/>
    <x v="4"/>
    <n v="127.86999999999999"/>
    <n v="1"/>
  </r>
  <r>
    <x v="481"/>
    <x v="2"/>
    <s v="2024-2025"/>
    <x v="0"/>
    <x v="76"/>
    <x v="1"/>
    <x v="1"/>
    <n v="2031"/>
    <x v="0"/>
    <x v="5"/>
    <x v="9"/>
    <x v="9"/>
    <n v="128.09"/>
    <n v="1"/>
  </r>
  <r>
    <x v="371"/>
    <x v="2"/>
    <s v="2024-2025"/>
    <x v="0"/>
    <x v="95"/>
    <x v="7"/>
    <x v="7"/>
    <n v="870"/>
    <x v="0"/>
    <x v="19"/>
    <x v="7"/>
    <x v="7"/>
    <n v="128.81"/>
    <n v="1"/>
  </r>
  <r>
    <x v="35"/>
    <x v="0"/>
    <s v="2023-2024"/>
    <x v="0"/>
    <x v="15"/>
    <x v="1"/>
    <x v="1"/>
    <n v="2020"/>
    <x v="0"/>
    <x v="5"/>
    <x v="9"/>
    <x v="9"/>
    <n v="128.94"/>
    <n v="1"/>
  </r>
  <r>
    <x v="508"/>
    <x v="0"/>
    <s v="2023-2024"/>
    <x v="0"/>
    <x v="13"/>
    <x v="1"/>
    <x v="1"/>
    <n v="2480"/>
    <x v="0"/>
    <x v="1"/>
    <x v="5"/>
    <x v="5"/>
    <n v="129.06"/>
    <n v="1"/>
  </r>
  <r>
    <x v="448"/>
    <x v="0"/>
    <s v="2023-2024"/>
    <x v="0"/>
    <x v="49"/>
    <x v="4"/>
    <x v="4"/>
    <n v="3134"/>
    <x v="0"/>
    <x v="6"/>
    <x v="7"/>
    <x v="7"/>
    <n v="129.56"/>
    <n v="1"/>
  </r>
  <r>
    <x v="125"/>
    <x v="2"/>
    <s v="2024-2025"/>
    <x v="0"/>
    <x v="91"/>
    <x v="1"/>
    <x v="1"/>
    <n v="2064"/>
    <x v="0"/>
    <x v="5"/>
    <x v="5"/>
    <x v="5"/>
    <n v="129.68"/>
    <n v="1"/>
  </r>
  <r>
    <x v="686"/>
    <x v="1"/>
    <s v="2022-2023"/>
    <x v="1"/>
    <x v="1"/>
    <x v="1"/>
    <x v="1"/>
    <n v="2478"/>
    <x v="0"/>
    <x v="1"/>
    <x v="6"/>
    <x v="6"/>
    <n v="129.74"/>
    <n v="1"/>
  </r>
  <r>
    <x v="670"/>
    <x v="0"/>
    <s v="2023-2024"/>
    <x v="0"/>
    <x v="12"/>
    <x v="3"/>
    <x v="3"/>
    <n v="4068"/>
    <x v="0"/>
    <x v="10"/>
    <x v="3"/>
    <x v="3"/>
    <n v="129.82"/>
    <n v="1"/>
  </r>
  <r>
    <x v="173"/>
    <x v="0"/>
    <s v="2023-2024"/>
    <x v="1"/>
    <x v="35"/>
    <x v="3"/>
    <x v="3"/>
    <n v="4558"/>
    <x v="0"/>
    <x v="15"/>
    <x v="3"/>
    <x v="3"/>
    <n v="129.87"/>
    <n v="1"/>
  </r>
  <r>
    <x v="542"/>
    <x v="2"/>
    <s v="2024-2025"/>
    <x v="1"/>
    <x v="17"/>
    <x v="3"/>
    <x v="3"/>
    <n v="4825"/>
    <x v="0"/>
    <x v="12"/>
    <x v="3"/>
    <x v="3"/>
    <n v="129.9"/>
    <n v="1"/>
  </r>
  <r>
    <x v="495"/>
    <x v="2"/>
    <s v="2024-2025"/>
    <x v="1"/>
    <x v="22"/>
    <x v="1"/>
    <x v="1"/>
    <n v="2539"/>
    <x v="0"/>
    <x v="2"/>
    <x v="0"/>
    <x v="0"/>
    <n v="129.91"/>
    <n v="1"/>
  </r>
  <r>
    <x v="429"/>
    <x v="1"/>
    <s v="2022-2023"/>
    <x v="0"/>
    <x v="64"/>
    <x v="1"/>
    <x v="1"/>
    <n v="2350"/>
    <x v="0"/>
    <x v="1"/>
    <x v="3"/>
    <x v="3"/>
    <n v="130.26"/>
    <n v="1"/>
  </r>
  <r>
    <x v="436"/>
    <x v="2"/>
    <s v="2024-2025"/>
    <x v="0"/>
    <x v="68"/>
    <x v="7"/>
    <x v="7"/>
    <n v="800"/>
    <x v="0"/>
    <x v="19"/>
    <x v="9"/>
    <x v="9"/>
    <n v="130.86000000000001"/>
    <n v="1"/>
  </r>
  <r>
    <x v="389"/>
    <x v="2"/>
    <s v="2024-2025"/>
    <x v="0"/>
    <x v="62"/>
    <x v="0"/>
    <x v="0"/>
    <n v="6112"/>
    <x v="0"/>
    <x v="14"/>
    <x v="3"/>
    <x v="3"/>
    <n v="130.93"/>
    <n v="1"/>
  </r>
  <r>
    <x v="607"/>
    <x v="0"/>
    <s v="2023-2024"/>
    <x v="0"/>
    <x v="19"/>
    <x v="1"/>
    <x v="1"/>
    <n v="2800"/>
    <x v="0"/>
    <x v="11"/>
    <x v="2"/>
    <x v="2"/>
    <n v="130.99"/>
    <n v="1"/>
  </r>
  <r>
    <x v="637"/>
    <x v="1"/>
    <s v="2022-2023"/>
    <x v="0"/>
    <x v="27"/>
    <x v="4"/>
    <x v="4"/>
    <n v="3066"/>
    <x v="0"/>
    <x v="7"/>
    <x v="3"/>
    <x v="3"/>
    <n v="131.18"/>
    <n v="1"/>
  </r>
  <r>
    <x v="546"/>
    <x v="2"/>
    <s v="2024-2025"/>
    <x v="0"/>
    <x v="68"/>
    <x v="7"/>
    <x v="7"/>
    <n v="800"/>
    <x v="0"/>
    <x v="19"/>
    <x v="4"/>
    <x v="4"/>
    <n v="131.26999999999998"/>
    <n v="1"/>
  </r>
  <r>
    <x v="628"/>
    <x v="0"/>
    <s v="2023-2024"/>
    <x v="0"/>
    <x v="68"/>
    <x v="7"/>
    <x v="7"/>
    <n v="800"/>
    <x v="0"/>
    <x v="19"/>
    <x v="5"/>
    <x v="5"/>
    <n v="131.47"/>
    <n v="1"/>
  </r>
  <r>
    <x v="656"/>
    <x v="1"/>
    <s v="2022-2023"/>
    <x v="0"/>
    <x v="26"/>
    <x v="0"/>
    <x v="0"/>
    <n v="6280"/>
    <x v="0"/>
    <x v="14"/>
    <x v="6"/>
    <x v="6"/>
    <n v="131.78"/>
    <n v="1"/>
  </r>
  <r>
    <x v="248"/>
    <x v="0"/>
    <s v="2023-2024"/>
    <x v="0"/>
    <x v="51"/>
    <x v="4"/>
    <x v="4"/>
    <n v="3630"/>
    <x v="0"/>
    <x v="16"/>
    <x v="6"/>
    <x v="6"/>
    <n v="131.82999999999998"/>
    <n v="1"/>
  </r>
  <r>
    <x v="560"/>
    <x v="0"/>
    <s v="2023-2024"/>
    <x v="1"/>
    <x v="14"/>
    <x v="1"/>
    <x v="1"/>
    <n v="2790"/>
    <x v="0"/>
    <x v="11"/>
    <x v="9"/>
    <x v="9"/>
    <n v="131.9"/>
    <n v="1"/>
  </r>
  <r>
    <x v="166"/>
    <x v="0"/>
    <s v="2023-2024"/>
    <x v="1"/>
    <x v="47"/>
    <x v="1"/>
    <x v="1"/>
    <n v="2101"/>
    <x v="0"/>
    <x v="4"/>
    <x v="8"/>
    <x v="8"/>
    <n v="131.97999999999999"/>
    <n v="1"/>
  </r>
  <r>
    <x v="383"/>
    <x v="0"/>
    <s v="2023-2024"/>
    <x v="0"/>
    <x v="34"/>
    <x v="4"/>
    <x v="4"/>
    <n v="3018"/>
    <x v="0"/>
    <x v="7"/>
    <x v="5"/>
    <x v="5"/>
    <n v="132.66"/>
    <n v="1"/>
  </r>
  <r>
    <x v="454"/>
    <x v="0"/>
    <s v="2023-2024"/>
    <x v="0"/>
    <x v="51"/>
    <x v="4"/>
    <x v="4"/>
    <n v="3630"/>
    <x v="0"/>
    <x v="16"/>
    <x v="1"/>
    <x v="1"/>
    <n v="132.75"/>
    <n v="1"/>
  </r>
  <r>
    <x v="204"/>
    <x v="0"/>
    <s v="2023-2024"/>
    <x v="1"/>
    <x v="0"/>
    <x v="0"/>
    <x v="0"/>
    <n v="6021"/>
    <x v="0"/>
    <x v="0"/>
    <x v="6"/>
    <x v="6"/>
    <n v="133.67000000000002"/>
    <n v="1"/>
  </r>
  <r>
    <x v="170"/>
    <x v="0"/>
    <s v="2023-2024"/>
    <x v="0"/>
    <x v="18"/>
    <x v="6"/>
    <x v="6"/>
    <n v="5168"/>
    <x v="0"/>
    <x v="13"/>
    <x v="7"/>
    <x v="7"/>
    <n v="133.76999999999998"/>
    <n v="1"/>
  </r>
  <r>
    <x v="375"/>
    <x v="0"/>
    <s v="2023-2024"/>
    <x v="0"/>
    <x v="8"/>
    <x v="1"/>
    <x v="1"/>
    <n v="2158"/>
    <x v="0"/>
    <x v="4"/>
    <x v="6"/>
    <x v="6"/>
    <n v="133.77000000000001"/>
    <n v="1"/>
  </r>
  <r>
    <x v="687"/>
    <x v="0"/>
    <s v="2023-2024"/>
    <x v="1"/>
    <x v="14"/>
    <x v="1"/>
    <x v="1"/>
    <n v="2790"/>
    <x v="0"/>
    <x v="11"/>
    <x v="1"/>
    <x v="1"/>
    <n v="133.82"/>
    <n v="1"/>
  </r>
  <r>
    <x v="103"/>
    <x v="1"/>
    <s v="2022-2023"/>
    <x v="1"/>
    <x v="43"/>
    <x v="1"/>
    <x v="1"/>
    <n v="2560"/>
    <x v="0"/>
    <x v="2"/>
    <x v="6"/>
    <x v="6"/>
    <n v="134.18"/>
    <n v="1"/>
  </r>
  <r>
    <x v="504"/>
    <x v="2"/>
    <s v="2024-2025"/>
    <x v="0"/>
    <x v="49"/>
    <x v="4"/>
    <x v="4"/>
    <n v="3134"/>
    <x v="0"/>
    <x v="6"/>
    <x v="1"/>
    <x v="1"/>
    <n v="134.72999999999999"/>
    <n v="1"/>
  </r>
  <r>
    <x v="448"/>
    <x v="0"/>
    <s v="2023-2024"/>
    <x v="1"/>
    <x v="14"/>
    <x v="1"/>
    <x v="1"/>
    <n v="2790"/>
    <x v="0"/>
    <x v="11"/>
    <x v="3"/>
    <x v="3"/>
    <n v="134.9"/>
    <n v="1"/>
  </r>
  <r>
    <x v="530"/>
    <x v="1"/>
    <s v="2022-2023"/>
    <x v="1"/>
    <x v="87"/>
    <x v="2"/>
    <x v="2"/>
    <n v="2609"/>
    <x v="0"/>
    <x v="2"/>
    <x v="9"/>
    <x v="9"/>
    <n v="134.91"/>
    <n v="1"/>
  </r>
  <r>
    <x v="688"/>
    <x v="0"/>
    <s v="2023-2024"/>
    <x v="0"/>
    <x v="11"/>
    <x v="5"/>
    <x v="5"/>
    <n v="7010"/>
    <x v="0"/>
    <x v="9"/>
    <x v="2"/>
    <x v="2"/>
    <n v="135.84"/>
    <n v="1"/>
  </r>
  <r>
    <x v="620"/>
    <x v="1"/>
    <s v="2022-2023"/>
    <x v="1"/>
    <x v="78"/>
    <x v="1"/>
    <x v="1"/>
    <n v="2141"/>
    <x v="0"/>
    <x v="4"/>
    <x v="3"/>
    <x v="3"/>
    <n v="135.92000000000002"/>
    <n v="1"/>
  </r>
  <r>
    <x v="328"/>
    <x v="2"/>
    <s v="2024-2025"/>
    <x v="1"/>
    <x v="53"/>
    <x v="3"/>
    <x v="3"/>
    <n v="4119"/>
    <x v="0"/>
    <x v="10"/>
    <x v="8"/>
    <x v="8"/>
    <n v="136.16999999999999"/>
    <n v="1"/>
  </r>
  <r>
    <x v="658"/>
    <x v="2"/>
    <s v="2024-2025"/>
    <x v="0"/>
    <x v="19"/>
    <x v="1"/>
    <x v="1"/>
    <n v="2800"/>
    <x v="0"/>
    <x v="11"/>
    <x v="1"/>
    <x v="1"/>
    <n v="136.28"/>
    <n v="1"/>
  </r>
  <r>
    <x v="83"/>
    <x v="1"/>
    <s v="2022-2023"/>
    <x v="1"/>
    <x v="29"/>
    <x v="4"/>
    <x v="4"/>
    <n v="3500"/>
    <x v="0"/>
    <x v="8"/>
    <x v="2"/>
    <x v="2"/>
    <n v="136.41"/>
    <n v="1"/>
  </r>
  <r>
    <x v="689"/>
    <x v="1"/>
    <s v="2022-2023"/>
    <x v="0"/>
    <x v="62"/>
    <x v="0"/>
    <x v="0"/>
    <n v="6112"/>
    <x v="0"/>
    <x v="14"/>
    <x v="3"/>
    <x v="3"/>
    <n v="136.47"/>
    <n v="1"/>
  </r>
  <r>
    <x v="609"/>
    <x v="0"/>
    <s v="2023-2024"/>
    <x v="0"/>
    <x v="84"/>
    <x v="3"/>
    <x v="3"/>
    <n v="4215"/>
    <x v="0"/>
    <x v="3"/>
    <x v="4"/>
    <x v="4"/>
    <n v="136.66"/>
    <n v="1"/>
  </r>
  <r>
    <x v="9"/>
    <x v="0"/>
    <s v="2023-2024"/>
    <x v="1"/>
    <x v="93"/>
    <x v="4"/>
    <x v="4"/>
    <n v="3915"/>
    <x v="0"/>
    <x v="16"/>
    <x v="2"/>
    <x v="2"/>
    <n v="136.79"/>
    <n v="1"/>
  </r>
  <r>
    <x v="29"/>
    <x v="0"/>
    <s v="2023-2024"/>
    <x v="0"/>
    <x v="26"/>
    <x v="0"/>
    <x v="0"/>
    <n v="6280"/>
    <x v="0"/>
    <x v="14"/>
    <x v="4"/>
    <x v="4"/>
    <n v="136.85"/>
    <n v="1"/>
  </r>
  <r>
    <x v="246"/>
    <x v="2"/>
    <s v="2024-2025"/>
    <x v="1"/>
    <x v="29"/>
    <x v="4"/>
    <x v="4"/>
    <n v="3500"/>
    <x v="0"/>
    <x v="8"/>
    <x v="2"/>
    <x v="2"/>
    <n v="137.76000000000002"/>
    <n v="1"/>
  </r>
  <r>
    <x v="594"/>
    <x v="1"/>
    <s v="2022-2023"/>
    <x v="0"/>
    <x v="49"/>
    <x v="4"/>
    <x v="4"/>
    <n v="3134"/>
    <x v="0"/>
    <x v="6"/>
    <x v="9"/>
    <x v="9"/>
    <n v="137.76999999999998"/>
    <n v="1"/>
  </r>
  <r>
    <x v="8"/>
    <x v="0"/>
    <s v="2023-2024"/>
    <x v="1"/>
    <x v="42"/>
    <x v="3"/>
    <x v="3"/>
    <n v="4870"/>
    <x v="0"/>
    <x v="12"/>
    <x v="9"/>
    <x v="9"/>
    <n v="137.81"/>
    <n v="1"/>
  </r>
  <r>
    <x v="687"/>
    <x v="0"/>
    <s v="2023-2024"/>
    <x v="0"/>
    <x v="25"/>
    <x v="4"/>
    <x v="4"/>
    <n v="3550"/>
    <x v="0"/>
    <x v="8"/>
    <x v="8"/>
    <x v="8"/>
    <n v="138.13"/>
    <n v="1"/>
  </r>
  <r>
    <x v="536"/>
    <x v="1"/>
    <s v="2022-2023"/>
    <x v="0"/>
    <x v="39"/>
    <x v="0"/>
    <x v="0"/>
    <n v="6330"/>
    <x v="0"/>
    <x v="14"/>
    <x v="1"/>
    <x v="1"/>
    <n v="138.26"/>
    <n v="1"/>
  </r>
  <r>
    <x v="690"/>
    <x v="1"/>
    <s v="2022-2023"/>
    <x v="1"/>
    <x v="80"/>
    <x v="0"/>
    <x v="0"/>
    <n v="6109"/>
    <x v="0"/>
    <x v="14"/>
    <x v="3"/>
    <x v="3"/>
    <n v="138.38"/>
    <n v="1"/>
  </r>
  <r>
    <x v="276"/>
    <x v="0"/>
    <s v="2023-2024"/>
    <x v="1"/>
    <x v="71"/>
    <x v="6"/>
    <x v="6"/>
    <n v="5043"/>
    <x v="0"/>
    <x v="13"/>
    <x v="2"/>
    <x v="2"/>
    <n v="138.86000000000001"/>
    <n v="1"/>
  </r>
  <r>
    <x v="239"/>
    <x v="0"/>
    <s v="2023-2024"/>
    <x v="1"/>
    <x v="36"/>
    <x v="4"/>
    <x v="4"/>
    <n v="3148"/>
    <x v="0"/>
    <x v="6"/>
    <x v="4"/>
    <x v="4"/>
    <n v="138.99"/>
    <n v="1"/>
  </r>
  <r>
    <x v="581"/>
    <x v="0"/>
    <s v="2023-2024"/>
    <x v="1"/>
    <x v="42"/>
    <x v="3"/>
    <x v="3"/>
    <n v="4870"/>
    <x v="0"/>
    <x v="12"/>
    <x v="4"/>
    <x v="4"/>
    <n v="139.01999999999998"/>
    <n v="1"/>
  </r>
  <r>
    <x v="556"/>
    <x v="0"/>
    <s v="2023-2024"/>
    <x v="1"/>
    <x v="57"/>
    <x v="6"/>
    <x v="6"/>
    <n v="5082"/>
    <x v="0"/>
    <x v="13"/>
    <x v="2"/>
    <x v="2"/>
    <n v="139.66999999999999"/>
    <n v="1"/>
  </r>
  <r>
    <x v="663"/>
    <x v="0"/>
    <s v="2023-2024"/>
    <x v="0"/>
    <x v="69"/>
    <x v="4"/>
    <x v="4"/>
    <n v="3199"/>
    <x v="0"/>
    <x v="6"/>
    <x v="8"/>
    <x v="8"/>
    <n v="139.69999999999999"/>
    <n v="1"/>
  </r>
  <r>
    <x v="335"/>
    <x v="1"/>
    <s v="2022-2023"/>
    <x v="1"/>
    <x v="79"/>
    <x v="6"/>
    <x v="6"/>
    <n v="5290"/>
    <x v="0"/>
    <x v="18"/>
    <x v="1"/>
    <x v="1"/>
    <n v="139.72"/>
    <n v="1"/>
  </r>
  <r>
    <x v="203"/>
    <x v="0"/>
    <s v="2023-2024"/>
    <x v="0"/>
    <x v="36"/>
    <x v="4"/>
    <x v="4"/>
    <n v="3148"/>
    <x v="0"/>
    <x v="6"/>
    <x v="0"/>
    <x v="0"/>
    <n v="139.86000000000001"/>
    <n v="1"/>
  </r>
  <r>
    <x v="691"/>
    <x v="2"/>
    <s v="2024-2025"/>
    <x v="1"/>
    <x v="96"/>
    <x v="4"/>
    <x v="4"/>
    <n v="3690"/>
    <x v="0"/>
    <x v="16"/>
    <x v="1"/>
    <x v="1"/>
    <n v="139.86000000000001"/>
    <n v="1"/>
  </r>
  <r>
    <x v="206"/>
    <x v="2"/>
    <s v="2024-2025"/>
    <x v="1"/>
    <x v="58"/>
    <x v="0"/>
    <x v="0"/>
    <n v="6027"/>
    <x v="0"/>
    <x v="0"/>
    <x v="3"/>
    <x v="3"/>
    <n v="139.88"/>
    <n v="1"/>
  </r>
  <r>
    <x v="413"/>
    <x v="2"/>
    <s v="2024-2025"/>
    <x v="0"/>
    <x v="45"/>
    <x v="3"/>
    <x v="3"/>
    <n v="4570"/>
    <x v="0"/>
    <x v="15"/>
    <x v="2"/>
    <x v="2"/>
    <n v="139.96"/>
    <n v="1"/>
  </r>
  <r>
    <x v="188"/>
    <x v="0"/>
    <s v="2023-2024"/>
    <x v="1"/>
    <x v="56"/>
    <x v="1"/>
    <x v="1"/>
    <n v="2795"/>
    <x v="0"/>
    <x v="11"/>
    <x v="7"/>
    <x v="7"/>
    <n v="140.03000000000003"/>
    <n v="1"/>
  </r>
  <r>
    <x v="45"/>
    <x v="0"/>
    <s v="2023-2024"/>
    <x v="0"/>
    <x v="69"/>
    <x v="4"/>
    <x v="4"/>
    <n v="3199"/>
    <x v="0"/>
    <x v="6"/>
    <x v="4"/>
    <x v="4"/>
    <n v="140.38999999999999"/>
    <n v="1"/>
  </r>
  <r>
    <x v="94"/>
    <x v="0"/>
    <s v="2023-2024"/>
    <x v="1"/>
    <x v="80"/>
    <x v="0"/>
    <x v="0"/>
    <n v="6109"/>
    <x v="0"/>
    <x v="14"/>
    <x v="7"/>
    <x v="7"/>
    <n v="140.69999999999999"/>
    <n v="1"/>
  </r>
  <r>
    <x v="662"/>
    <x v="2"/>
    <s v="2024-2025"/>
    <x v="1"/>
    <x v="48"/>
    <x v="3"/>
    <x v="3"/>
    <n v="4566"/>
    <x v="0"/>
    <x v="15"/>
    <x v="4"/>
    <x v="4"/>
    <n v="141.30000000000001"/>
    <n v="1"/>
  </r>
  <r>
    <x v="240"/>
    <x v="2"/>
    <s v="2024-2025"/>
    <x v="1"/>
    <x v="30"/>
    <x v="4"/>
    <x v="4"/>
    <n v="3131"/>
    <x v="0"/>
    <x v="6"/>
    <x v="2"/>
    <x v="2"/>
    <n v="141.76999999999998"/>
    <n v="1"/>
  </r>
  <r>
    <x v="133"/>
    <x v="1"/>
    <s v="2022-2023"/>
    <x v="0"/>
    <x v="65"/>
    <x v="1"/>
    <x v="1"/>
    <n v="2131"/>
    <x v="0"/>
    <x v="4"/>
    <x v="0"/>
    <x v="0"/>
    <n v="142.89000000000001"/>
    <n v="1"/>
  </r>
  <r>
    <x v="143"/>
    <x v="2"/>
    <s v="2024-2025"/>
    <x v="0"/>
    <x v="76"/>
    <x v="1"/>
    <x v="1"/>
    <n v="2031"/>
    <x v="0"/>
    <x v="5"/>
    <x v="1"/>
    <x v="1"/>
    <n v="142.89000000000001"/>
    <n v="1"/>
  </r>
  <r>
    <x v="220"/>
    <x v="0"/>
    <s v="2023-2024"/>
    <x v="0"/>
    <x v="94"/>
    <x v="5"/>
    <x v="5"/>
    <n v="7250"/>
    <x v="0"/>
    <x v="9"/>
    <x v="3"/>
    <x v="3"/>
    <n v="142.89999999999998"/>
    <n v="1"/>
  </r>
  <r>
    <x v="136"/>
    <x v="0"/>
    <s v="2023-2024"/>
    <x v="1"/>
    <x v="17"/>
    <x v="3"/>
    <x v="3"/>
    <n v="4825"/>
    <x v="0"/>
    <x v="12"/>
    <x v="2"/>
    <x v="2"/>
    <n v="143.71"/>
    <n v="1"/>
  </r>
  <r>
    <x v="539"/>
    <x v="2"/>
    <s v="2024-2025"/>
    <x v="0"/>
    <x v="16"/>
    <x v="0"/>
    <x v="0"/>
    <n v="6030"/>
    <x v="0"/>
    <x v="0"/>
    <x v="2"/>
    <x v="2"/>
    <n v="143.79"/>
    <n v="1"/>
  </r>
  <r>
    <x v="18"/>
    <x v="0"/>
    <s v="2023-2024"/>
    <x v="1"/>
    <x v="11"/>
    <x v="5"/>
    <x v="5"/>
    <n v="7010"/>
    <x v="0"/>
    <x v="9"/>
    <x v="4"/>
    <x v="4"/>
    <n v="143.88999999999999"/>
    <n v="1"/>
  </r>
  <r>
    <x v="413"/>
    <x v="2"/>
    <s v="2024-2025"/>
    <x v="1"/>
    <x v="79"/>
    <x v="6"/>
    <x v="6"/>
    <n v="5290"/>
    <x v="0"/>
    <x v="18"/>
    <x v="6"/>
    <x v="6"/>
    <n v="143.91999999999999"/>
    <n v="1"/>
  </r>
  <r>
    <x v="692"/>
    <x v="0"/>
    <s v="2023-2024"/>
    <x v="0"/>
    <x v="44"/>
    <x v="4"/>
    <x v="4"/>
    <n v="3977"/>
    <x v="0"/>
    <x v="16"/>
    <x v="9"/>
    <x v="9"/>
    <n v="144.08000000000001"/>
    <n v="1"/>
  </r>
  <r>
    <x v="406"/>
    <x v="2"/>
    <s v="2024-2025"/>
    <x v="1"/>
    <x v="45"/>
    <x v="3"/>
    <x v="3"/>
    <n v="4570"/>
    <x v="0"/>
    <x v="15"/>
    <x v="5"/>
    <x v="5"/>
    <n v="144.18"/>
    <n v="1"/>
  </r>
  <r>
    <x v="251"/>
    <x v="2"/>
    <s v="2024-2025"/>
    <x v="1"/>
    <x v="71"/>
    <x v="6"/>
    <x v="6"/>
    <n v="5043"/>
    <x v="0"/>
    <x v="13"/>
    <x v="4"/>
    <x v="4"/>
    <n v="144.87"/>
    <n v="1"/>
  </r>
  <r>
    <x v="24"/>
    <x v="0"/>
    <s v="2023-2024"/>
    <x v="1"/>
    <x v="43"/>
    <x v="1"/>
    <x v="1"/>
    <n v="2560"/>
    <x v="0"/>
    <x v="2"/>
    <x v="9"/>
    <x v="9"/>
    <n v="145.80000000000001"/>
    <n v="1"/>
  </r>
  <r>
    <x v="600"/>
    <x v="0"/>
    <s v="2023-2024"/>
    <x v="0"/>
    <x v="21"/>
    <x v="3"/>
    <x v="3"/>
    <n v="4012"/>
    <x v="0"/>
    <x v="10"/>
    <x v="2"/>
    <x v="2"/>
    <n v="145.88"/>
    <n v="1"/>
  </r>
  <r>
    <x v="693"/>
    <x v="0"/>
    <s v="2023-2024"/>
    <x v="0"/>
    <x v="94"/>
    <x v="5"/>
    <x v="5"/>
    <n v="7250"/>
    <x v="0"/>
    <x v="9"/>
    <x v="4"/>
    <x v="4"/>
    <n v="145.91"/>
    <n v="1"/>
  </r>
  <r>
    <x v="487"/>
    <x v="0"/>
    <s v="2023-2024"/>
    <x v="0"/>
    <x v="6"/>
    <x v="0"/>
    <x v="0"/>
    <n v="6010"/>
    <x v="0"/>
    <x v="0"/>
    <x v="7"/>
    <x v="7"/>
    <n v="146.26999999999998"/>
    <n v="1"/>
  </r>
  <r>
    <x v="606"/>
    <x v="0"/>
    <s v="2023-2024"/>
    <x v="0"/>
    <x v="40"/>
    <x v="4"/>
    <x v="4"/>
    <n v="3353"/>
    <x v="0"/>
    <x v="8"/>
    <x v="8"/>
    <x v="8"/>
    <n v="146.48000000000002"/>
    <n v="1"/>
  </r>
  <r>
    <x v="86"/>
    <x v="1"/>
    <s v="2022-2023"/>
    <x v="0"/>
    <x v="44"/>
    <x v="4"/>
    <x v="4"/>
    <n v="3977"/>
    <x v="0"/>
    <x v="16"/>
    <x v="7"/>
    <x v="7"/>
    <n v="146.63"/>
    <n v="1"/>
  </r>
  <r>
    <x v="623"/>
    <x v="1"/>
    <s v="2022-2023"/>
    <x v="1"/>
    <x v="62"/>
    <x v="0"/>
    <x v="0"/>
    <n v="6112"/>
    <x v="0"/>
    <x v="14"/>
    <x v="7"/>
    <x v="7"/>
    <n v="146.68"/>
    <n v="1"/>
  </r>
  <r>
    <x v="262"/>
    <x v="2"/>
    <s v="2024-2025"/>
    <x v="1"/>
    <x v="3"/>
    <x v="3"/>
    <x v="3"/>
    <n v="4220"/>
    <x v="0"/>
    <x v="3"/>
    <x v="3"/>
    <x v="3"/>
    <n v="146.88"/>
    <n v="1"/>
  </r>
  <r>
    <x v="210"/>
    <x v="0"/>
    <s v="2023-2024"/>
    <x v="1"/>
    <x v="14"/>
    <x v="1"/>
    <x v="1"/>
    <n v="2790"/>
    <x v="0"/>
    <x v="11"/>
    <x v="3"/>
    <x v="3"/>
    <n v="146.93"/>
    <n v="1"/>
  </r>
  <r>
    <x v="336"/>
    <x v="0"/>
    <s v="2023-2024"/>
    <x v="0"/>
    <x v="35"/>
    <x v="3"/>
    <x v="3"/>
    <n v="4558"/>
    <x v="0"/>
    <x v="15"/>
    <x v="3"/>
    <x v="3"/>
    <n v="147.74"/>
    <n v="1"/>
  </r>
  <r>
    <x v="137"/>
    <x v="2"/>
    <s v="2024-2025"/>
    <x v="1"/>
    <x v="76"/>
    <x v="1"/>
    <x v="1"/>
    <n v="2031"/>
    <x v="0"/>
    <x v="5"/>
    <x v="1"/>
    <x v="1"/>
    <n v="147.80000000000001"/>
    <n v="1"/>
  </r>
  <r>
    <x v="35"/>
    <x v="0"/>
    <s v="2023-2024"/>
    <x v="1"/>
    <x v="83"/>
    <x v="0"/>
    <x v="0"/>
    <n v="6052"/>
    <x v="0"/>
    <x v="0"/>
    <x v="0"/>
    <x v="0"/>
    <n v="147.86000000000001"/>
    <n v="1"/>
  </r>
  <r>
    <x v="86"/>
    <x v="1"/>
    <s v="2022-2023"/>
    <x v="0"/>
    <x v="39"/>
    <x v="0"/>
    <x v="0"/>
    <n v="6330"/>
    <x v="0"/>
    <x v="14"/>
    <x v="3"/>
    <x v="3"/>
    <n v="147.88999999999999"/>
    <n v="1"/>
  </r>
  <r>
    <x v="682"/>
    <x v="1"/>
    <s v="2022-2023"/>
    <x v="1"/>
    <x v="70"/>
    <x v="4"/>
    <x v="4"/>
    <n v="3400"/>
    <x v="0"/>
    <x v="8"/>
    <x v="3"/>
    <x v="3"/>
    <n v="147.88999999999999"/>
    <n v="1"/>
  </r>
  <r>
    <x v="655"/>
    <x v="0"/>
    <s v="2023-2024"/>
    <x v="1"/>
    <x v="20"/>
    <x v="4"/>
    <x v="4"/>
    <n v="3429"/>
    <x v="0"/>
    <x v="8"/>
    <x v="5"/>
    <x v="5"/>
    <n v="148.33000000000001"/>
    <n v="1"/>
  </r>
  <r>
    <x v="641"/>
    <x v="0"/>
    <s v="2023-2024"/>
    <x v="0"/>
    <x v="41"/>
    <x v="5"/>
    <x v="5"/>
    <n v="7320"/>
    <x v="0"/>
    <x v="9"/>
    <x v="2"/>
    <x v="2"/>
    <n v="148.72"/>
    <n v="1"/>
  </r>
  <r>
    <x v="292"/>
    <x v="0"/>
    <s v="2023-2024"/>
    <x v="1"/>
    <x v="54"/>
    <x v="4"/>
    <x v="4"/>
    <n v="3030"/>
    <x v="0"/>
    <x v="7"/>
    <x v="6"/>
    <x v="6"/>
    <n v="148.76999999999998"/>
    <n v="1"/>
  </r>
  <r>
    <x v="576"/>
    <x v="0"/>
    <s v="2023-2024"/>
    <x v="1"/>
    <x v="87"/>
    <x v="2"/>
    <x v="2"/>
    <n v="2609"/>
    <x v="0"/>
    <x v="2"/>
    <x v="2"/>
    <x v="2"/>
    <n v="148.78"/>
    <n v="1"/>
  </r>
  <r>
    <x v="233"/>
    <x v="1"/>
    <s v="2022-2023"/>
    <x v="0"/>
    <x v="67"/>
    <x v="3"/>
    <x v="3"/>
    <n v="4551"/>
    <x v="0"/>
    <x v="15"/>
    <x v="1"/>
    <x v="1"/>
    <n v="148.82"/>
    <n v="1"/>
  </r>
  <r>
    <x v="417"/>
    <x v="2"/>
    <s v="2024-2025"/>
    <x v="0"/>
    <x v="57"/>
    <x v="6"/>
    <x v="6"/>
    <n v="5082"/>
    <x v="0"/>
    <x v="13"/>
    <x v="0"/>
    <x v="0"/>
    <n v="148.87"/>
    <n v="1"/>
  </r>
  <r>
    <x v="611"/>
    <x v="0"/>
    <s v="2023-2024"/>
    <x v="0"/>
    <x v="15"/>
    <x v="1"/>
    <x v="1"/>
    <n v="2020"/>
    <x v="0"/>
    <x v="5"/>
    <x v="4"/>
    <x v="4"/>
    <n v="148.88999999999999"/>
    <n v="1"/>
  </r>
  <r>
    <x v="289"/>
    <x v="1"/>
    <s v="2022-2023"/>
    <x v="1"/>
    <x v="32"/>
    <x v="6"/>
    <x v="6"/>
    <n v="5169"/>
    <x v="0"/>
    <x v="13"/>
    <x v="9"/>
    <x v="9"/>
    <n v="148.88999999999999"/>
    <n v="1"/>
  </r>
  <r>
    <x v="102"/>
    <x v="0"/>
    <s v="2023-2024"/>
    <x v="0"/>
    <x v="69"/>
    <x v="4"/>
    <x v="4"/>
    <n v="3199"/>
    <x v="0"/>
    <x v="6"/>
    <x v="3"/>
    <x v="3"/>
    <n v="149.29000000000002"/>
    <n v="1"/>
  </r>
  <r>
    <x v="620"/>
    <x v="1"/>
    <s v="2022-2023"/>
    <x v="1"/>
    <x v="78"/>
    <x v="1"/>
    <x v="1"/>
    <n v="2141"/>
    <x v="0"/>
    <x v="4"/>
    <x v="9"/>
    <x v="9"/>
    <n v="149.79"/>
    <n v="1"/>
  </r>
  <r>
    <x v="94"/>
    <x v="0"/>
    <s v="2023-2024"/>
    <x v="0"/>
    <x v="91"/>
    <x v="1"/>
    <x v="1"/>
    <n v="2064"/>
    <x v="0"/>
    <x v="5"/>
    <x v="9"/>
    <x v="9"/>
    <n v="149.79999999999998"/>
    <n v="1"/>
  </r>
  <r>
    <x v="612"/>
    <x v="0"/>
    <s v="2023-2024"/>
    <x v="1"/>
    <x v="3"/>
    <x v="3"/>
    <x v="3"/>
    <n v="4220"/>
    <x v="0"/>
    <x v="3"/>
    <x v="3"/>
    <x v="3"/>
    <n v="149.9"/>
    <n v="1"/>
  </r>
  <r>
    <x v="404"/>
    <x v="1"/>
    <s v="2022-2023"/>
    <x v="0"/>
    <x v="76"/>
    <x v="1"/>
    <x v="1"/>
    <n v="2031"/>
    <x v="0"/>
    <x v="5"/>
    <x v="9"/>
    <x v="9"/>
    <n v="149.94999999999999"/>
    <n v="1"/>
  </r>
  <r>
    <x v="274"/>
    <x v="0"/>
    <s v="2023-2024"/>
    <x v="1"/>
    <x v="25"/>
    <x v="4"/>
    <x v="4"/>
    <n v="3550"/>
    <x v="0"/>
    <x v="8"/>
    <x v="4"/>
    <x v="4"/>
    <n v="149.99"/>
    <n v="1"/>
  </r>
  <r>
    <x v="307"/>
    <x v="0"/>
    <s v="2023-2024"/>
    <x v="0"/>
    <x v="65"/>
    <x v="1"/>
    <x v="1"/>
    <n v="2131"/>
    <x v="0"/>
    <x v="4"/>
    <x v="6"/>
    <x v="6"/>
    <n v="150.59"/>
    <n v="1"/>
  </r>
  <r>
    <x v="307"/>
    <x v="0"/>
    <s v="2023-2024"/>
    <x v="0"/>
    <x v="6"/>
    <x v="0"/>
    <x v="0"/>
    <n v="6010"/>
    <x v="0"/>
    <x v="0"/>
    <x v="5"/>
    <x v="5"/>
    <n v="150.61000000000001"/>
    <n v="1"/>
  </r>
  <r>
    <x v="465"/>
    <x v="1"/>
    <s v="2022-2023"/>
    <x v="0"/>
    <x v="36"/>
    <x v="4"/>
    <x v="4"/>
    <n v="3148"/>
    <x v="0"/>
    <x v="6"/>
    <x v="1"/>
    <x v="1"/>
    <n v="150.63999999999999"/>
    <n v="1"/>
  </r>
  <r>
    <x v="522"/>
    <x v="0"/>
    <s v="2023-2024"/>
    <x v="0"/>
    <x v="15"/>
    <x v="1"/>
    <x v="1"/>
    <n v="2020"/>
    <x v="0"/>
    <x v="5"/>
    <x v="1"/>
    <x v="1"/>
    <n v="150.86000000000001"/>
    <n v="1"/>
  </r>
  <r>
    <x v="130"/>
    <x v="1"/>
    <s v="2022-2023"/>
    <x v="0"/>
    <x v="38"/>
    <x v="3"/>
    <x v="3"/>
    <n v="4802"/>
    <x v="0"/>
    <x v="12"/>
    <x v="7"/>
    <x v="7"/>
    <n v="151.01"/>
    <n v="1"/>
  </r>
  <r>
    <x v="324"/>
    <x v="0"/>
    <s v="2023-2024"/>
    <x v="0"/>
    <x v="2"/>
    <x v="2"/>
    <x v="2"/>
    <n v="2617"/>
    <x v="0"/>
    <x v="2"/>
    <x v="8"/>
    <x v="8"/>
    <n v="151.02000000000001"/>
    <n v="1"/>
  </r>
  <r>
    <x v="56"/>
    <x v="2"/>
    <s v="2024-2025"/>
    <x v="0"/>
    <x v="54"/>
    <x v="4"/>
    <x v="4"/>
    <n v="3030"/>
    <x v="0"/>
    <x v="7"/>
    <x v="9"/>
    <x v="9"/>
    <n v="151.12"/>
    <n v="1"/>
  </r>
  <r>
    <x v="603"/>
    <x v="2"/>
    <s v="2024-2025"/>
    <x v="0"/>
    <x v="31"/>
    <x v="1"/>
    <x v="1"/>
    <n v="2116"/>
    <x v="0"/>
    <x v="4"/>
    <x v="7"/>
    <x v="7"/>
    <n v="151.13000000000002"/>
    <n v="1"/>
  </r>
  <r>
    <x v="3"/>
    <x v="0"/>
    <s v="2023-2024"/>
    <x v="1"/>
    <x v="17"/>
    <x v="3"/>
    <x v="3"/>
    <n v="4825"/>
    <x v="0"/>
    <x v="12"/>
    <x v="3"/>
    <x v="3"/>
    <n v="151.25"/>
    <n v="1"/>
  </r>
  <r>
    <x v="42"/>
    <x v="0"/>
    <s v="2023-2024"/>
    <x v="0"/>
    <x v="15"/>
    <x v="1"/>
    <x v="1"/>
    <n v="2020"/>
    <x v="0"/>
    <x v="5"/>
    <x v="9"/>
    <x v="9"/>
    <n v="151.76"/>
    <n v="1"/>
  </r>
  <r>
    <x v="641"/>
    <x v="0"/>
    <s v="2023-2024"/>
    <x v="0"/>
    <x v="61"/>
    <x v="6"/>
    <x v="6"/>
    <n v="5343"/>
    <x v="0"/>
    <x v="18"/>
    <x v="6"/>
    <x v="6"/>
    <n v="151.85"/>
    <n v="1"/>
  </r>
  <r>
    <x v="0"/>
    <x v="0"/>
    <s v="2023-2024"/>
    <x v="1"/>
    <x v="11"/>
    <x v="5"/>
    <x v="5"/>
    <n v="7010"/>
    <x v="0"/>
    <x v="9"/>
    <x v="3"/>
    <x v="3"/>
    <n v="151.86000000000001"/>
    <n v="1"/>
  </r>
  <r>
    <x v="325"/>
    <x v="1"/>
    <s v="2022-2023"/>
    <x v="1"/>
    <x v="24"/>
    <x v="1"/>
    <x v="1"/>
    <n v="2120"/>
    <x v="0"/>
    <x v="4"/>
    <x v="9"/>
    <x v="9"/>
    <n v="151.88999999999999"/>
    <n v="1"/>
  </r>
  <r>
    <x v="491"/>
    <x v="0"/>
    <s v="2023-2024"/>
    <x v="0"/>
    <x v="40"/>
    <x v="4"/>
    <x v="4"/>
    <n v="3353"/>
    <x v="0"/>
    <x v="8"/>
    <x v="1"/>
    <x v="1"/>
    <n v="151.93"/>
    <n v="1"/>
  </r>
  <r>
    <x v="194"/>
    <x v="2"/>
    <s v="2024-2025"/>
    <x v="1"/>
    <x v="32"/>
    <x v="6"/>
    <x v="6"/>
    <n v="5169"/>
    <x v="0"/>
    <x v="13"/>
    <x v="0"/>
    <x v="0"/>
    <n v="152.34"/>
    <n v="1"/>
  </r>
  <r>
    <x v="367"/>
    <x v="0"/>
    <s v="2023-2024"/>
    <x v="0"/>
    <x v="66"/>
    <x v="3"/>
    <x v="3"/>
    <n v="4883"/>
    <x v="0"/>
    <x v="12"/>
    <x v="1"/>
    <x v="1"/>
    <n v="152.67000000000002"/>
    <n v="1"/>
  </r>
  <r>
    <x v="584"/>
    <x v="1"/>
    <s v="2022-2023"/>
    <x v="0"/>
    <x v="85"/>
    <x v="0"/>
    <x v="0"/>
    <n v="6530"/>
    <x v="0"/>
    <x v="20"/>
    <x v="1"/>
    <x v="1"/>
    <n v="152.71"/>
    <n v="1"/>
  </r>
  <r>
    <x v="397"/>
    <x v="0"/>
    <s v="2023-2024"/>
    <x v="0"/>
    <x v="35"/>
    <x v="3"/>
    <x v="3"/>
    <n v="4558"/>
    <x v="0"/>
    <x v="15"/>
    <x v="1"/>
    <x v="1"/>
    <n v="152.77000000000001"/>
    <n v="1"/>
  </r>
  <r>
    <x v="543"/>
    <x v="0"/>
    <s v="2023-2024"/>
    <x v="0"/>
    <x v="95"/>
    <x v="7"/>
    <x v="7"/>
    <n v="870"/>
    <x v="0"/>
    <x v="19"/>
    <x v="1"/>
    <x v="1"/>
    <n v="152.86000000000001"/>
    <n v="1"/>
  </r>
  <r>
    <x v="694"/>
    <x v="2"/>
    <s v="2024-2025"/>
    <x v="1"/>
    <x v="46"/>
    <x v="3"/>
    <x v="3"/>
    <n v="4740"/>
    <x v="0"/>
    <x v="17"/>
    <x v="0"/>
    <x v="0"/>
    <n v="152.86000000000001"/>
    <n v="1"/>
  </r>
  <r>
    <x v="660"/>
    <x v="0"/>
    <s v="2023-2024"/>
    <x v="0"/>
    <x v="88"/>
    <x v="6"/>
    <x v="6"/>
    <n v="5011"/>
    <x v="0"/>
    <x v="13"/>
    <x v="3"/>
    <x v="3"/>
    <n v="152.9"/>
    <n v="1"/>
  </r>
  <r>
    <x v="375"/>
    <x v="0"/>
    <s v="2023-2024"/>
    <x v="0"/>
    <x v="48"/>
    <x v="3"/>
    <x v="3"/>
    <n v="4566"/>
    <x v="0"/>
    <x v="15"/>
    <x v="3"/>
    <x v="3"/>
    <n v="153.62"/>
    <n v="1"/>
  </r>
  <r>
    <x v="240"/>
    <x v="2"/>
    <s v="2024-2025"/>
    <x v="0"/>
    <x v="2"/>
    <x v="2"/>
    <x v="2"/>
    <n v="2617"/>
    <x v="0"/>
    <x v="2"/>
    <x v="2"/>
    <x v="2"/>
    <n v="153.76"/>
    <n v="1"/>
  </r>
  <r>
    <x v="644"/>
    <x v="0"/>
    <s v="2023-2024"/>
    <x v="1"/>
    <x v="9"/>
    <x v="4"/>
    <x v="4"/>
    <n v="3076"/>
    <x v="0"/>
    <x v="7"/>
    <x v="3"/>
    <x v="3"/>
    <n v="154.07"/>
    <n v="1"/>
  </r>
  <r>
    <x v="500"/>
    <x v="1"/>
    <s v="2022-2023"/>
    <x v="1"/>
    <x v="60"/>
    <x v="1"/>
    <x v="1"/>
    <n v="2541"/>
    <x v="0"/>
    <x v="2"/>
    <x v="1"/>
    <x v="1"/>
    <n v="154.47"/>
    <n v="1"/>
  </r>
  <r>
    <x v="525"/>
    <x v="2"/>
    <s v="2024-2025"/>
    <x v="0"/>
    <x v="10"/>
    <x v="4"/>
    <x v="4"/>
    <n v="3551"/>
    <x v="0"/>
    <x v="8"/>
    <x v="0"/>
    <x v="0"/>
    <n v="154.47999999999999"/>
    <n v="1"/>
  </r>
  <r>
    <x v="568"/>
    <x v="2"/>
    <s v="2024-2025"/>
    <x v="0"/>
    <x v="15"/>
    <x v="1"/>
    <x v="1"/>
    <n v="2020"/>
    <x v="0"/>
    <x v="5"/>
    <x v="3"/>
    <x v="3"/>
    <n v="154.55000000000001"/>
    <n v="1"/>
  </r>
  <r>
    <x v="606"/>
    <x v="0"/>
    <s v="2023-2024"/>
    <x v="1"/>
    <x v="74"/>
    <x v="1"/>
    <x v="1"/>
    <n v="2485"/>
    <x v="0"/>
    <x v="1"/>
    <x v="9"/>
    <x v="9"/>
    <n v="154.84"/>
    <n v="1"/>
  </r>
  <r>
    <x v="384"/>
    <x v="1"/>
    <s v="2022-2023"/>
    <x v="0"/>
    <x v="10"/>
    <x v="4"/>
    <x v="4"/>
    <n v="3551"/>
    <x v="0"/>
    <x v="8"/>
    <x v="6"/>
    <x v="6"/>
    <n v="154.87"/>
    <n v="1"/>
  </r>
  <r>
    <x v="557"/>
    <x v="0"/>
    <s v="2023-2024"/>
    <x v="0"/>
    <x v="37"/>
    <x v="1"/>
    <x v="1"/>
    <n v="2750"/>
    <x v="0"/>
    <x v="11"/>
    <x v="3"/>
    <x v="3"/>
    <n v="154.89000000000001"/>
    <n v="1"/>
  </r>
  <r>
    <x v="588"/>
    <x v="0"/>
    <s v="2023-2024"/>
    <x v="1"/>
    <x v="85"/>
    <x v="0"/>
    <x v="0"/>
    <n v="6530"/>
    <x v="0"/>
    <x v="20"/>
    <x v="4"/>
    <x v="4"/>
    <n v="155"/>
    <n v="1"/>
  </r>
  <r>
    <x v="26"/>
    <x v="1"/>
    <s v="2022-2023"/>
    <x v="1"/>
    <x v="80"/>
    <x v="0"/>
    <x v="0"/>
    <n v="6109"/>
    <x v="0"/>
    <x v="14"/>
    <x v="5"/>
    <x v="5"/>
    <n v="155.46"/>
    <n v="1"/>
  </r>
  <r>
    <x v="385"/>
    <x v="1"/>
    <s v="2022-2023"/>
    <x v="0"/>
    <x v="88"/>
    <x v="6"/>
    <x v="6"/>
    <n v="5011"/>
    <x v="0"/>
    <x v="13"/>
    <x v="9"/>
    <x v="9"/>
    <n v="155.74"/>
    <n v="1"/>
  </r>
  <r>
    <x v="458"/>
    <x v="2"/>
    <s v="2024-2025"/>
    <x v="0"/>
    <x v="2"/>
    <x v="2"/>
    <x v="2"/>
    <n v="2617"/>
    <x v="0"/>
    <x v="2"/>
    <x v="1"/>
    <x v="1"/>
    <n v="156.04000000000002"/>
    <n v="1"/>
  </r>
  <r>
    <x v="251"/>
    <x v="2"/>
    <s v="2024-2025"/>
    <x v="0"/>
    <x v="54"/>
    <x v="4"/>
    <x v="4"/>
    <n v="3030"/>
    <x v="0"/>
    <x v="7"/>
    <x v="5"/>
    <x v="5"/>
    <n v="157.41999999999999"/>
    <n v="1"/>
  </r>
  <r>
    <x v="241"/>
    <x v="0"/>
    <s v="2023-2024"/>
    <x v="1"/>
    <x v="51"/>
    <x v="4"/>
    <x v="4"/>
    <n v="3630"/>
    <x v="0"/>
    <x v="16"/>
    <x v="2"/>
    <x v="2"/>
    <n v="157.44999999999999"/>
    <n v="1"/>
  </r>
  <r>
    <x v="417"/>
    <x v="2"/>
    <s v="2024-2025"/>
    <x v="1"/>
    <x v="9"/>
    <x v="4"/>
    <x v="4"/>
    <n v="3076"/>
    <x v="0"/>
    <x v="7"/>
    <x v="9"/>
    <x v="9"/>
    <n v="157.69999999999999"/>
    <n v="1"/>
  </r>
  <r>
    <x v="177"/>
    <x v="1"/>
    <s v="2022-2023"/>
    <x v="1"/>
    <x v="33"/>
    <x v="4"/>
    <x v="4"/>
    <n v="3280"/>
    <x v="0"/>
    <x v="8"/>
    <x v="2"/>
    <x v="2"/>
    <n v="157.74"/>
    <n v="1"/>
  </r>
  <r>
    <x v="464"/>
    <x v="2"/>
    <s v="2024-2025"/>
    <x v="0"/>
    <x v="16"/>
    <x v="0"/>
    <x v="0"/>
    <n v="6030"/>
    <x v="0"/>
    <x v="0"/>
    <x v="1"/>
    <x v="1"/>
    <n v="157.80000000000001"/>
    <n v="1"/>
  </r>
  <r>
    <x v="393"/>
    <x v="0"/>
    <s v="2023-2024"/>
    <x v="0"/>
    <x v="94"/>
    <x v="5"/>
    <x v="5"/>
    <n v="7250"/>
    <x v="0"/>
    <x v="9"/>
    <x v="0"/>
    <x v="0"/>
    <n v="157.81"/>
    <n v="1"/>
  </r>
  <r>
    <x v="163"/>
    <x v="0"/>
    <s v="2023-2024"/>
    <x v="1"/>
    <x v="24"/>
    <x v="1"/>
    <x v="1"/>
    <n v="2120"/>
    <x v="0"/>
    <x v="4"/>
    <x v="3"/>
    <x v="3"/>
    <n v="157.82999999999998"/>
    <n v="1"/>
  </r>
  <r>
    <x v="652"/>
    <x v="2"/>
    <s v="2024-2025"/>
    <x v="1"/>
    <x v="7"/>
    <x v="4"/>
    <x v="4"/>
    <n v="3175"/>
    <x v="0"/>
    <x v="6"/>
    <x v="3"/>
    <x v="3"/>
    <n v="157.91000000000003"/>
    <n v="1"/>
  </r>
  <r>
    <x v="560"/>
    <x v="0"/>
    <s v="2023-2024"/>
    <x v="0"/>
    <x v="39"/>
    <x v="0"/>
    <x v="0"/>
    <n v="6330"/>
    <x v="0"/>
    <x v="14"/>
    <x v="8"/>
    <x v="8"/>
    <n v="157.94999999999999"/>
    <n v="1"/>
  </r>
  <r>
    <x v="618"/>
    <x v="1"/>
    <s v="2022-2023"/>
    <x v="1"/>
    <x v="28"/>
    <x v="1"/>
    <x v="1"/>
    <n v="2830"/>
    <x v="0"/>
    <x v="11"/>
    <x v="4"/>
    <x v="4"/>
    <n v="157.97999999999999"/>
    <n v="1"/>
  </r>
  <r>
    <x v="418"/>
    <x v="2"/>
    <s v="2024-2025"/>
    <x v="0"/>
    <x v="54"/>
    <x v="4"/>
    <x v="4"/>
    <n v="3030"/>
    <x v="0"/>
    <x v="7"/>
    <x v="4"/>
    <x v="4"/>
    <n v="158.05000000000001"/>
    <n v="1"/>
  </r>
  <r>
    <x v="470"/>
    <x v="0"/>
    <s v="2023-2024"/>
    <x v="0"/>
    <x v="45"/>
    <x v="3"/>
    <x v="3"/>
    <n v="4570"/>
    <x v="0"/>
    <x v="15"/>
    <x v="7"/>
    <x v="7"/>
    <n v="158.43000000000004"/>
    <n v="1"/>
  </r>
  <r>
    <x v="538"/>
    <x v="2"/>
    <s v="2024-2025"/>
    <x v="0"/>
    <x v="67"/>
    <x v="3"/>
    <x v="3"/>
    <n v="4551"/>
    <x v="0"/>
    <x v="15"/>
    <x v="4"/>
    <x v="4"/>
    <n v="158.54"/>
    <n v="1"/>
  </r>
  <r>
    <x v="213"/>
    <x v="1"/>
    <s v="2022-2023"/>
    <x v="0"/>
    <x v="94"/>
    <x v="5"/>
    <x v="5"/>
    <n v="7250"/>
    <x v="0"/>
    <x v="9"/>
    <x v="3"/>
    <x v="3"/>
    <n v="158.78"/>
    <n v="1"/>
  </r>
  <r>
    <x v="137"/>
    <x v="2"/>
    <s v="2024-2025"/>
    <x v="1"/>
    <x v="75"/>
    <x v="0"/>
    <x v="0"/>
    <n v="6450"/>
    <x v="0"/>
    <x v="20"/>
    <x v="4"/>
    <x v="4"/>
    <n v="159.11000000000001"/>
    <n v="1"/>
  </r>
  <r>
    <x v="232"/>
    <x v="1"/>
    <s v="2022-2023"/>
    <x v="0"/>
    <x v="35"/>
    <x v="3"/>
    <x v="3"/>
    <n v="4558"/>
    <x v="0"/>
    <x v="15"/>
    <x v="4"/>
    <x v="4"/>
    <n v="159.58000000000001"/>
    <n v="1"/>
  </r>
  <r>
    <x v="695"/>
    <x v="0"/>
    <s v="2023-2024"/>
    <x v="1"/>
    <x v="83"/>
    <x v="0"/>
    <x v="0"/>
    <n v="6052"/>
    <x v="0"/>
    <x v="0"/>
    <x v="2"/>
    <x v="2"/>
    <n v="159.73000000000002"/>
    <n v="1"/>
  </r>
  <r>
    <x v="610"/>
    <x v="0"/>
    <s v="2023-2024"/>
    <x v="0"/>
    <x v="75"/>
    <x v="0"/>
    <x v="0"/>
    <n v="6450"/>
    <x v="0"/>
    <x v="20"/>
    <x v="3"/>
    <x v="3"/>
    <n v="159.91"/>
    <n v="1"/>
  </r>
  <r>
    <x v="1"/>
    <x v="0"/>
    <s v="2023-2024"/>
    <x v="0"/>
    <x v="31"/>
    <x v="1"/>
    <x v="1"/>
    <n v="2116"/>
    <x v="0"/>
    <x v="4"/>
    <x v="3"/>
    <x v="3"/>
    <n v="160.08000000000001"/>
    <n v="1"/>
  </r>
  <r>
    <x v="370"/>
    <x v="2"/>
    <s v="2024-2025"/>
    <x v="1"/>
    <x v="70"/>
    <x v="4"/>
    <x v="4"/>
    <n v="3400"/>
    <x v="0"/>
    <x v="8"/>
    <x v="6"/>
    <x v="6"/>
    <n v="160.44999999999999"/>
    <n v="1"/>
  </r>
  <r>
    <x v="4"/>
    <x v="0"/>
    <s v="2023-2024"/>
    <x v="1"/>
    <x v="29"/>
    <x v="4"/>
    <x v="4"/>
    <n v="3500"/>
    <x v="0"/>
    <x v="8"/>
    <x v="9"/>
    <x v="9"/>
    <n v="160.84"/>
    <n v="1"/>
  </r>
  <r>
    <x v="692"/>
    <x v="0"/>
    <s v="2023-2024"/>
    <x v="0"/>
    <x v="15"/>
    <x v="1"/>
    <x v="1"/>
    <n v="2020"/>
    <x v="0"/>
    <x v="5"/>
    <x v="2"/>
    <x v="2"/>
    <n v="161.12"/>
    <n v="1"/>
  </r>
  <r>
    <x v="24"/>
    <x v="0"/>
    <s v="2023-2024"/>
    <x v="0"/>
    <x v="12"/>
    <x v="3"/>
    <x v="3"/>
    <n v="4068"/>
    <x v="0"/>
    <x v="10"/>
    <x v="5"/>
    <x v="5"/>
    <n v="161.18"/>
    <n v="1"/>
  </r>
  <r>
    <x v="334"/>
    <x v="2"/>
    <s v="2024-2025"/>
    <x v="0"/>
    <x v="59"/>
    <x v="3"/>
    <x v="3"/>
    <n v="4509"/>
    <x v="0"/>
    <x v="3"/>
    <x v="6"/>
    <x v="6"/>
    <n v="161.68"/>
    <n v="1"/>
  </r>
  <r>
    <x v="365"/>
    <x v="0"/>
    <s v="2023-2024"/>
    <x v="0"/>
    <x v="86"/>
    <x v="0"/>
    <x v="0"/>
    <n v="6725"/>
    <x v="0"/>
    <x v="20"/>
    <x v="3"/>
    <x v="3"/>
    <n v="161.88"/>
    <n v="1"/>
  </r>
  <r>
    <x v="17"/>
    <x v="0"/>
    <s v="2023-2024"/>
    <x v="0"/>
    <x v="79"/>
    <x v="6"/>
    <x v="6"/>
    <n v="5290"/>
    <x v="0"/>
    <x v="18"/>
    <x v="4"/>
    <x v="4"/>
    <n v="163.15"/>
    <n v="1"/>
  </r>
  <r>
    <x v="301"/>
    <x v="1"/>
    <s v="2022-2023"/>
    <x v="0"/>
    <x v="15"/>
    <x v="1"/>
    <x v="1"/>
    <n v="2020"/>
    <x v="0"/>
    <x v="5"/>
    <x v="3"/>
    <x v="3"/>
    <n v="163.38"/>
    <n v="1"/>
  </r>
  <r>
    <x v="544"/>
    <x v="0"/>
    <s v="2023-2024"/>
    <x v="0"/>
    <x v="5"/>
    <x v="1"/>
    <x v="1"/>
    <n v="2067"/>
    <x v="0"/>
    <x v="5"/>
    <x v="8"/>
    <x v="8"/>
    <n v="163.71"/>
    <n v="1"/>
  </r>
  <r>
    <x v="235"/>
    <x v="1"/>
    <s v="2022-2023"/>
    <x v="0"/>
    <x v="61"/>
    <x v="6"/>
    <x v="6"/>
    <n v="5343"/>
    <x v="0"/>
    <x v="18"/>
    <x v="4"/>
    <x v="4"/>
    <n v="163.77000000000001"/>
    <n v="1"/>
  </r>
  <r>
    <x v="371"/>
    <x v="2"/>
    <s v="2024-2025"/>
    <x v="1"/>
    <x v="43"/>
    <x v="1"/>
    <x v="1"/>
    <n v="2560"/>
    <x v="0"/>
    <x v="2"/>
    <x v="1"/>
    <x v="1"/>
    <n v="163.81"/>
    <n v="1"/>
  </r>
  <r>
    <x v="510"/>
    <x v="1"/>
    <s v="2022-2023"/>
    <x v="0"/>
    <x v="69"/>
    <x v="4"/>
    <x v="4"/>
    <n v="3199"/>
    <x v="0"/>
    <x v="6"/>
    <x v="8"/>
    <x v="8"/>
    <n v="164.26"/>
    <n v="1"/>
  </r>
  <r>
    <x v="406"/>
    <x v="2"/>
    <s v="2024-2025"/>
    <x v="1"/>
    <x v="53"/>
    <x v="3"/>
    <x v="3"/>
    <n v="4119"/>
    <x v="0"/>
    <x v="10"/>
    <x v="4"/>
    <x v="4"/>
    <n v="164.36"/>
    <n v="1"/>
  </r>
  <r>
    <x v="360"/>
    <x v="2"/>
    <s v="2024-2025"/>
    <x v="0"/>
    <x v="61"/>
    <x v="6"/>
    <x v="6"/>
    <n v="5343"/>
    <x v="0"/>
    <x v="18"/>
    <x v="7"/>
    <x v="7"/>
    <n v="164.51999999999998"/>
    <n v="1"/>
  </r>
  <r>
    <x v="61"/>
    <x v="1"/>
    <s v="2022-2023"/>
    <x v="0"/>
    <x v="61"/>
    <x v="6"/>
    <x v="6"/>
    <n v="5343"/>
    <x v="0"/>
    <x v="18"/>
    <x v="6"/>
    <x v="6"/>
    <n v="164.82"/>
    <n v="1"/>
  </r>
  <r>
    <x v="500"/>
    <x v="1"/>
    <s v="2022-2023"/>
    <x v="1"/>
    <x v="24"/>
    <x v="1"/>
    <x v="1"/>
    <n v="2120"/>
    <x v="0"/>
    <x v="4"/>
    <x v="4"/>
    <x v="4"/>
    <n v="164.89"/>
    <n v="1"/>
  </r>
  <r>
    <x v="308"/>
    <x v="1"/>
    <s v="2022-2023"/>
    <x v="0"/>
    <x v="2"/>
    <x v="2"/>
    <x v="2"/>
    <n v="2617"/>
    <x v="0"/>
    <x v="2"/>
    <x v="7"/>
    <x v="7"/>
    <n v="164.96"/>
    <n v="1"/>
  </r>
  <r>
    <x v="560"/>
    <x v="0"/>
    <s v="2023-2024"/>
    <x v="0"/>
    <x v="69"/>
    <x v="4"/>
    <x v="4"/>
    <n v="3199"/>
    <x v="0"/>
    <x v="6"/>
    <x v="7"/>
    <x v="7"/>
    <n v="165.05"/>
    <n v="1"/>
  </r>
  <r>
    <x v="493"/>
    <x v="1"/>
    <s v="2022-2023"/>
    <x v="1"/>
    <x v="42"/>
    <x v="3"/>
    <x v="3"/>
    <n v="4870"/>
    <x v="0"/>
    <x v="12"/>
    <x v="3"/>
    <x v="3"/>
    <n v="165.22"/>
    <n v="1"/>
  </r>
  <r>
    <x v="521"/>
    <x v="0"/>
    <s v="2023-2024"/>
    <x v="0"/>
    <x v="64"/>
    <x v="1"/>
    <x v="1"/>
    <n v="2350"/>
    <x v="0"/>
    <x v="1"/>
    <x v="5"/>
    <x v="5"/>
    <n v="165.44"/>
    <n v="1"/>
  </r>
  <r>
    <x v="696"/>
    <x v="1"/>
    <s v="2022-2023"/>
    <x v="0"/>
    <x v="79"/>
    <x v="6"/>
    <x v="6"/>
    <n v="5290"/>
    <x v="0"/>
    <x v="18"/>
    <x v="2"/>
    <x v="2"/>
    <n v="165.67"/>
    <n v="1"/>
  </r>
  <r>
    <x v="637"/>
    <x v="1"/>
    <s v="2022-2023"/>
    <x v="1"/>
    <x v="9"/>
    <x v="4"/>
    <x v="4"/>
    <n v="3076"/>
    <x v="0"/>
    <x v="7"/>
    <x v="2"/>
    <x v="2"/>
    <n v="165.71"/>
    <n v="1"/>
  </r>
  <r>
    <x v="619"/>
    <x v="0"/>
    <s v="2023-2024"/>
    <x v="1"/>
    <x v="83"/>
    <x v="0"/>
    <x v="0"/>
    <n v="6052"/>
    <x v="0"/>
    <x v="0"/>
    <x v="3"/>
    <x v="3"/>
    <n v="165.82"/>
    <n v="1"/>
  </r>
  <r>
    <x v="404"/>
    <x v="1"/>
    <s v="2022-2023"/>
    <x v="1"/>
    <x v="74"/>
    <x v="1"/>
    <x v="1"/>
    <n v="2485"/>
    <x v="0"/>
    <x v="1"/>
    <x v="5"/>
    <x v="5"/>
    <n v="166.25"/>
    <n v="1"/>
  </r>
  <r>
    <x v="274"/>
    <x v="0"/>
    <s v="2023-2024"/>
    <x v="0"/>
    <x v="39"/>
    <x v="0"/>
    <x v="0"/>
    <n v="6330"/>
    <x v="0"/>
    <x v="14"/>
    <x v="3"/>
    <x v="3"/>
    <n v="166.53"/>
    <n v="1"/>
  </r>
  <r>
    <x v="32"/>
    <x v="0"/>
    <s v="2023-2024"/>
    <x v="1"/>
    <x v="78"/>
    <x v="1"/>
    <x v="1"/>
    <n v="2141"/>
    <x v="0"/>
    <x v="4"/>
    <x v="3"/>
    <x v="3"/>
    <n v="167.13"/>
    <n v="1"/>
  </r>
  <r>
    <x v="559"/>
    <x v="0"/>
    <s v="2023-2024"/>
    <x v="0"/>
    <x v="91"/>
    <x v="1"/>
    <x v="1"/>
    <n v="2064"/>
    <x v="0"/>
    <x v="5"/>
    <x v="5"/>
    <x v="5"/>
    <n v="167.18"/>
    <n v="1"/>
  </r>
  <r>
    <x v="196"/>
    <x v="0"/>
    <s v="2023-2024"/>
    <x v="0"/>
    <x v="44"/>
    <x v="4"/>
    <x v="4"/>
    <n v="3977"/>
    <x v="0"/>
    <x v="16"/>
    <x v="1"/>
    <x v="1"/>
    <n v="167.18"/>
    <n v="1"/>
  </r>
  <r>
    <x v="341"/>
    <x v="1"/>
    <s v="2022-2023"/>
    <x v="1"/>
    <x v="11"/>
    <x v="5"/>
    <x v="5"/>
    <n v="7010"/>
    <x v="0"/>
    <x v="9"/>
    <x v="5"/>
    <x v="5"/>
    <n v="167.49"/>
    <n v="1"/>
  </r>
  <r>
    <x v="496"/>
    <x v="2"/>
    <s v="2024-2025"/>
    <x v="1"/>
    <x v="81"/>
    <x v="3"/>
    <x v="3"/>
    <n v="4680"/>
    <x v="0"/>
    <x v="17"/>
    <x v="7"/>
    <x v="7"/>
    <n v="167.71"/>
    <n v="1"/>
  </r>
  <r>
    <x v="39"/>
    <x v="0"/>
    <s v="2023-2024"/>
    <x v="0"/>
    <x v="55"/>
    <x v="3"/>
    <x v="3"/>
    <n v="4703"/>
    <x v="0"/>
    <x v="17"/>
    <x v="2"/>
    <x v="2"/>
    <n v="167.74"/>
    <n v="1"/>
  </r>
  <r>
    <x v="585"/>
    <x v="0"/>
    <s v="2023-2024"/>
    <x v="0"/>
    <x v="48"/>
    <x v="3"/>
    <x v="3"/>
    <n v="4566"/>
    <x v="0"/>
    <x v="15"/>
    <x v="0"/>
    <x v="0"/>
    <n v="167.89"/>
    <n v="1"/>
  </r>
  <r>
    <x v="455"/>
    <x v="0"/>
    <s v="2023-2024"/>
    <x v="0"/>
    <x v="93"/>
    <x v="4"/>
    <x v="4"/>
    <n v="3915"/>
    <x v="0"/>
    <x v="16"/>
    <x v="7"/>
    <x v="7"/>
    <n v="168.05"/>
    <n v="1"/>
  </r>
  <r>
    <x v="214"/>
    <x v="2"/>
    <s v="2024-2025"/>
    <x v="0"/>
    <x v="6"/>
    <x v="0"/>
    <x v="0"/>
    <n v="6010"/>
    <x v="0"/>
    <x v="0"/>
    <x v="3"/>
    <x v="3"/>
    <n v="168.54000000000002"/>
    <n v="1"/>
  </r>
  <r>
    <x v="53"/>
    <x v="0"/>
    <s v="2023-2024"/>
    <x v="0"/>
    <x v="12"/>
    <x v="3"/>
    <x v="3"/>
    <n v="4068"/>
    <x v="0"/>
    <x v="10"/>
    <x v="5"/>
    <x v="5"/>
    <n v="168.66000000000003"/>
    <n v="1"/>
  </r>
  <r>
    <x v="450"/>
    <x v="1"/>
    <s v="2022-2023"/>
    <x v="1"/>
    <x v="78"/>
    <x v="1"/>
    <x v="1"/>
    <n v="2141"/>
    <x v="0"/>
    <x v="4"/>
    <x v="7"/>
    <x v="7"/>
    <n v="168.74"/>
    <n v="1"/>
  </r>
  <r>
    <x v="697"/>
    <x v="1"/>
    <s v="2022-2023"/>
    <x v="1"/>
    <x v="50"/>
    <x v="4"/>
    <x v="4"/>
    <n v="3179"/>
    <x v="0"/>
    <x v="6"/>
    <x v="0"/>
    <x v="0"/>
    <n v="168.79000000000002"/>
    <n v="1"/>
  </r>
  <r>
    <x v="157"/>
    <x v="2"/>
    <s v="2024-2025"/>
    <x v="0"/>
    <x v="38"/>
    <x v="3"/>
    <x v="3"/>
    <n v="4802"/>
    <x v="0"/>
    <x v="12"/>
    <x v="4"/>
    <x v="4"/>
    <n v="168.87"/>
    <n v="1"/>
  </r>
  <r>
    <x v="591"/>
    <x v="2"/>
    <s v="2024-2025"/>
    <x v="0"/>
    <x v="41"/>
    <x v="5"/>
    <x v="5"/>
    <n v="7320"/>
    <x v="0"/>
    <x v="9"/>
    <x v="0"/>
    <x v="0"/>
    <n v="168.87"/>
    <n v="1"/>
  </r>
  <r>
    <x v="206"/>
    <x v="2"/>
    <s v="2024-2025"/>
    <x v="1"/>
    <x v="82"/>
    <x v="3"/>
    <x v="3"/>
    <n v="4655"/>
    <x v="0"/>
    <x v="17"/>
    <x v="2"/>
    <x v="2"/>
    <n v="169.1"/>
    <n v="1"/>
  </r>
  <r>
    <x v="326"/>
    <x v="0"/>
    <s v="2023-2024"/>
    <x v="0"/>
    <x v="6"/>
    <x v="0"/>
    <x v="0"/>
    <n v="6010"/>
    <x v="0"/>
    <x v="0"/>
    <x v="2"/>
    <x v="2"/>
    <n v="169.19"/>
    <n v="1"/>
  </r>
  <r>
    <x v="556"/>
    <x v="0"/>
    <s v="2023-2024"/>
    <x v="0"/>
    <x v="13"/>
    <x v="1"/>
    <x v="1"/>
    <n v="2480"/>
    <x v="0"/>
    <x v="1"/>
    <x v="6"/>
    <x v="6"/>
    <n v="169.26"/>
    <n v="1"/>
  </r>
  <r>
    <x v="698"/>
    <x v="2"/>
    <s v="2024-2025"/>
    <x v="0"/>
    <x v="58"/>
    <x v="0"/>
    <x v="0"/>
    <n v="6027"/>
    <x v="0"/>
    <x v="0"/>
    <x v="2"/>
    <x v="2"/>
    <n v="169.78000000000003"/>
    <n v="1"/>
  </r>
  <r>
    <x v="274"/>
    <x v="0"/>
    <s v="2023-2024"/>
    <x v="1"/>
    <x v="43"/>
    <x v="1"/>
    <x v="1"/>
    <n v="2560"/>
    <x v="0"/>
    <x v="2"/>
    <x v="1"/>
    <x v="1"/>
    <n v="170.28"/>
    <n v="1"/>
  </r>
  <r>
    <x v="211"/>
    <x v="2"/>
    <s v="2024-2025"/>
    <x v="0"/>
    <x v="95"/>
    <x v="7"/>
    <x v="7"/>
    <n v="870"/>
    <x v="0"/>
    <x v="19"/>
    <x v="7"/>
    <x v="7"/>
    <n v="170.72"/>
    <n v="1"/>
  </r>
  <r>
    <x v="602"/>
    <x v="0"/>
    <s v="2023-2024"/>
    <x v="1"/>
    <x v="10"/>
    <x v="4"/>
    <x v="4"/>
    <n v="3551"/>
    <x v="0"/>
    <x v="8"/>
    <x v="3"/>
    <x v="3"/>
    <n v="171.16"/>
    <n v="1"/>
  </r>
  <r>
    <x v="411"/>
    <x v="1"/>
    <s v="2022-2023"/>
    <x v="0"/>
    <x v="7"/>
    <x v="4"/>
    <x v="4"/>
    <n v="3175"/>
    <x v="0"/>
    <x v="6"/>
    <x v="8"/>
    <x v="8"/>
    <n v="171.54999999999998"/>
    <n v="1"/>
  </r>
  <r>
    <x v="240"/>
    <x v="2"/>
    <s v="2024-2025"/>
    <x v="0"/>
    <x v="88"/>
    <x v="6"/>
    <x v="6"/>
    <n v="5011"/>
    <x v="0"/>
    <x v="13"/>
    <x v="4"/>
    <x v="4"/>
    <n v="171.76"/>
    <n v="1"/>
  </r>
  <r>
    <x v="522"/>
    <x v="0"/>
    <s v="2023-2024"/>
    <x v="0"/>
    <x v="26"/>
    <x v="0"/>
    <x v="0"/>
    <n v="6280"/>
    <x v="0"/>
    <x v="14"/>
    <x v="8"/>
    <x v="8"/>
    <n v="171.81"/>
    <n v="1"/>
  </r>
  <r>
    <x v="447"/>
    <x v="0"/>
    <s v="2023-2024"/>
    <x v="1"/>
    <x v="45"/>
    <x v="3"/>
    <x v="3"/>
    <n v="4570"/>
    <x v="0"/>
    <x v="15"/>
    <x v="3"/>
    <x v="3"/>
    <n v="171.94"/>
    <n v="1"/>
  </r>
  <r>
    <x v="364"/>
    <x v="2"/>
    <s v="2024-2025"/>
    <x v="0"/>
    <x v="34"/>
    <x v="4"/>
    <x v="4"/>
    <n v="3018"/>
    <x v="0"/>
    <x v="7"/>
    <x v="9"/>
    <x v="9"/>
    <n v="172.26"/>
    <n v="1"/>
  </r>
  <r>
    <x v="304"/>
    <x v="1"/>
    <s v="2022-2023"/>
    <x v="0"/>
    <x v="88"/>
    <x v="6"/>
    <x v="6"/>
    <n v="5011"/>
    <x v="0"/>
    <x v="13"/>
    <x v="5"/>
    <x v="5"/>
    <n v="172.73000000000002"/>
    <n v="1"/>
  </r>
  <r>
    <x v="65"/>
    <x v="2"/>
    <s v="2024-2025"/>
    <x v="1"/>
    <x v="0"/>
    <x v="0"/>
    <x v="0"/>
    <n v="6021"/>
    <x v="0"/>
    <x v="0"/>
    <x v="3"/>
    <x v="3"/>
    <n v="172.82999999999998"/>
    <n v="1"/>
  </r>
  <r>
    <x v="597"/>
    <x v="0"/>
    <s v="2023-2024"/>
    <x v="0"/>
    <x v="92"/>
    <x v="3"/>
    <x v="3"/>
    <n v="4305"/>
    <x v="0"/>
    <x v="3"/>
    <x v="1"/>
    <x v="1"/>
    <n v="173.71"/>
    <n v="1"/>
  </r>
  <r>
    <x v="47"/>
    <x v="2"/>
    <s v="2024-2025"/>
    <x v="0"/>
    <x v="40"/>
    <x v="4"/>
    <x v="4"/>
    <n v="3353"/>
    <x v="0"/>
    <x v="8"/>
    <x v="8"/>
    <x v="8"/>
    <n v="174.04"/>
    <n v="1"/>
  </r>
  <r>
    <x v="465"/>
    <x v="1"/>
    <s v="2022-2023"/>
    <x v="0"/>
    <x v="95"/>
    <x v="7"/>
    <x v="7"/>
    <n v="870"/>
    <x v="0"/>
    <x v="19"/>
    <x v="1"/>
    <x v="1"/>
    <n v="174.35"/>
    <n v="1"/>
  </r>
  <r>
    <x v="427"/>
    <x v="0"/>
    <s v="2023-2024"/>
    <x v="0"/>
    <x v="21"/>
    <x v="3"/>
    <x v="3"/>
    <n v="4012"/>
    <x v="0"/>
    <x v="10"/>
    <x v="1"/>
    <x v="1"/>
    <n v="174.60000000000002"/>
    <n v="1"/>
  </r>
  <r>
    <x v="446"/>
    <x v="2"/>
    <s v="2024-2025"/>
    <x v="1"/>
    <x v="32"/>
    <x v="6"/>
    <x v="6"/>
    <n v="5169"/>
    <x v="0"/>
    <x v="13"/>
    <x v="7"/>
    <x v="7"/>
    <n v="174.74"/>
    <n v="1"/>
  </r>
  <r>
    <x v="311"/>
    <x v="0"/>
    <s v="2023-2024"/>
    <x v="0"/>
    <x v="26"/>
    <x v="0"/>
    <x v="0"/>
    <n v="6280"/>
    <x v="0"/>
    <x v="14"/>
    <x v="3"/>
    <x v="3"/>
    <n v="174.82"/>
    <n v="1"/>
  </r>
  <r>
    <x v="317"/>
    <x v="0"/>
    <s v="2023-2024"/>
    <x v="1"/>
    <x v="52"/>
    <x v="3"/>
    <x v="3"/>
    <n v="4053"/>
    <x v="0"/>
    <x v="10"/>
    <x v="3"/>
    <x v="3"/>
    <n v="174.94"/>
    <n v="1"/>
  </r>
  <r>
    <x v="342"/>
    <x v="0"/>
    <s v="2023-2024"/>
    <x v="0"/>
    <x v="13"/>
    <x v="1"/>
    <x v="1"/>
    <n v="2480"/>
    <x v="0"/>
    <x v="1"/>
    <x v="5"/>
    <x v="5"/>
    <n v="175.01000000000002"/>
    <n v="1"/>
  </r>
  <r>
    <x v="462"/>
    <x v="1"/>
    <s v="2022-2023"/>
    <x v="0"/>
    <x v="11"/>
    <x v="5"/>
    <x v="5"/>
    <n v="7010"/>
    <x v="0"/>
    <x v="9"/>
    <x v="5"/>
    <x v="5"/>
    <n v="175.07"/>
    <n v="1"/>
  </r>
  <r>
    <x v="306"/>
    <x v="2"/>
    <s v="2024-2025"/>
    <x v="0"/>
    <x v="51"/>
    <x v="4"/>
    <x v="4"/>
    <n v="3630"/>
    <x v="0"/>
    <x v="16"/>
    <x v="7"/>
    <x v="7"/>
    <n v="175.13"/>
    <n v="1"/>
  </r>
  <r>
    <x v="118"/>
    <x v="1"/>
    <s v="2022-2023"/>
    <x v="0"/>
    <x v="55"/>
    <x v="3"/>
    <x v="3"/>
    <n v="4703"/>
    <x v="0"/>
    <x v="17"/>
    <x v="5"/>
    <x v="5"/>
    <n v="175.13"/>
    <n v="1"/>
  </r>
  <r>
    <x v="327"/>
    <x v="0"/>
    <s v="2023-2024"/>
    <x v="1"/>
    <x v="4"/>
    <x v="1"/>
    <x v="1"/>
    <n v="2154"/>
    <x v="0"/>
    <x v="4"/>
    <x v="1"/>
    <x v="1"/>
    <n v="175.76000000000002"/>
    <n v="1"/>
  </r>
  <r>
    <x v="435"/>
    <x v="0"/>
    <s v="2023-2024"/>
    <x v="1"/>
    <x v="9"/>
    <x v="4"/>
    <x v="4"/>
    <n v="3076"/>
    <x v="0"/>
    <x v="7"/>
    <x v="1"/>
    <x v="1"/>
    <n v="175.79999999999998"/>
    <n v="1"/>
  </r>
  <r>
    <x v="380"/>
    <x v="0"/>
    <s v="2023-2024"/>
    <x v="1"/>
    <x v="33"/>
    <x v="4"/>
    <x v="4"/>
    <n v="3280"/>
    <x v="0"/>
    <x v="8"/>
    <x v="3"/>
    <x v="3"/>
    <n v="175.86"/>
    <n v="1"/>
  </r>
  <r>
    <x v="275"/>
    <x v="2"/>
    <s v="2024-2025"/>
    <x v="1"/>
    <x v="29"/>
    <x v="4"/>
    <x v="4"/>
    <n v="3500"/>
    <x v="0"/>
    <x v="8"/>
    <x v="3"/>
    <x v="3"/>
    <n v="176.12"/>
    <n v="1"/>
  </r>
  <r>
    <x v="312"/>
    <x v="1"/>
    <s v="2022-2023"/>
    <x v="0"/>
    <x v="79"/>
    <x v="6"/>
    <x v="6"/>
    <n v="5290"/>
    <x v="0"/>
    <x v="18"/>
    <x v="7"/>
    <x v="7"/>
    <n v="176.19"/>
    <n v="1"/>
  </r>
  <r>
    <x v="270"/>
    <x v="0"/>
    <s v="2023-2024"/>
    <x v="0"/>
    <x v="48"/>
    <x v="3"/>
    <x v="3"/>
    <n v="4566"/>
    <x v="0"/>
    <x v="15"/>
    <x v="7"/>
    <x v="7"/>
    <n v="176.37"/>
    <n v="1"/>
  </r>
  <r>
    <x v="599"/>
    <x v="2"/>
    <s v="2024-2025"/>
    <x v="0"/>
    <x v="12"/>
    <x v="3"/>
    <x v="3"/>
    <n v="4068"/>
    <x v="0"/>
    <x v="10"/>
    <x v="6"/>
    <x v="6"/>
    <n v="176.54"/>
    <n v="1"/>
  </r>
  <r>
    <x v="535"/>
    <x v="1"/>
    <s v="2022-2023"/>
    <x v="0"/>
    <x v="94"/>
    <x v="5"/>
    <x v="5"/>
    <n v="7250"/>
    <x v="0"/>
    <x v="9"/>
    <x v="5"/>
    <x v="5"/>
    <n v="176.66"/>
    <n v="1"/>
  </r>
  <r>
    <x v="456"/>
    <x v="0"/>
    <s v="2023-2024"/>
    <x v="0"/>
    <x v="26"/>
    <x v="0"/>
    <x v="0"/>
    <n v="6280"/>
    <x v="0"/>
    <x v="14"/>
    <x v="9"/>
    <x v="9"/>
    <n v="176.79000000000002"/>
    <n v="1"/>
  </r>
  <r>
    <x v="653"/>
    <x v="0"/>
    <s v="2023-2024"/>
    <x v="1"/>
    <x v="0"/>
    <x v="0"/>
    <x v="0"/>
    <n v="6021"/>
    <x v="0"/>
    <x v="0"/>
    <x v="4"/>
    <x v="4"/>
    <n v="176.81"/>
    <n v="1"/>
  </r>
  <r>
    <x v="664"/>
    <x v="0"/>
    <s v="2023-2024"/>
    <x v="0"/>
    <x v="80"/>
    <x v="0"/>
    <x v="0"/>
    <n v="6109"/>
    <x v="0"/>
    <x v="14"/>
    <x v="2"/>
    <x v="2"/>
    <n v="177.19"/>
    <n v="1"/>
  </r>
  <r>
    <x v="630"/>
    <x v="0"/>
    <s v="2023-2024"/>
    <x v="1"/>
    <x v="20"/>
    <x v="4"/>
    <x v="4"/>
    <n v="3429"/>
    <x v="0"/>
    <x v="8"/>
    <x v="6"/>
    <x v="6"/>
    <n v="177.74"/>
    <n v="1"/>
  </r>
  <r>
    <x v="152"/>
    <x v="0"/>
    <s v="2023-2024"/>
    <x v="1"/>
    <x v="32"/>
    <x v="6"/>
    <x v="6"/>
    <n v="5169"/>
    <x v="0"/>
    <x v="13"/>
    <x v="3"/>
    <x v="3"/>
    <n v="177.9"/>
    <n v="1"/>
  </r>
  <r>
    <x v="32"/>
    <x v="0"/>
    <s v="2023-2024"/>
    <x v="1"/>
    <x v="0"/>
    <x v="0"/>
    <x v="0"/>
    <n v="6021"/>
    <x v="0"/>
    <x v="0"/>
    <x v="3"/>
    <x v="3"/>
    <n v="177.91"/>
    <n v="1"/>
  </r>
  <r>
    <x v="287"/>
    <x v="0"/>
    <s v="2023-2024"/>
    <x v="0"/>
    <x v="21"/>
    <x v="3"/>
    <x v="3"/>
    <n v="4012"/>
    <x v="0"/>
    <x v="10"/>
    <x v="9"/>
    <x v="9"/>
    <n v="178.39000000000001"/>
    <n v="1"/>
  </r>
  <r>
    <x v="261"/>
    <x v="1"/>
    <s v="2022-2023"/>
    <x v="0"/>
    <x v="85"/>
    <x v="0"/>
    <x v="0"/>
    <n v="6530"/>
    <x v="0"/>
    <x v="20"/>
    <x v="8"/>
    <x v="8"/>
    <n v="179.13"/>
    <n v="1"/>
  </r>
  <r>
    <x v="152"/>
    <x v="0"/>
    <s v="2023-2024"/>
    <x v="1"/>
    <x v="29"/>
    <x v="4"/>
    <x v="4"/>
    <n v="3500"/>
    <x v="0"/>
    <x v="8"/>
    <x v="5"/>
    <x v="5"/>
    <n v="179.66"/>
    <n v="1"/>
  </r>
  <r>
    <x v="178"/>
    <x v="0"/>
    <s v="2023-2024"/>
    <x v="0"/>
    <x v="91"/>
    <x v="1"/>
    <x v="1"/>
    <n v="2064"/>
    <x v="0"/>
    <x v="5"/>
    <x v="6"/>
    <x v="6"/>
    <n v="179.69"/>
    <n v="1"/>
  </r>
  <r>
    <x v="48"/>
    <x v="0"/>
    <s v="2023-2024"/>
    <x v="1"/>
    <x v="0"/>
    <x v="0"/>
    <x v="0"/>
    <n v="6021"/>
    <x v="0"/>
    <x v="0"/>
    <x v="9"/>
    <x v="9"/>
    <n v="179.7"/>
    <n v="1"/>
  </r>
  <r>
    <x v="646"/>
    <x v="0"/>
    <s v="2023-2024"/>
    <x v="1"/>
    <x v="82"/>
    <x v="3"/>
    <x v="3"/>
    <n v="4655"/>
    <x v="0"/>
    <x v="17"/>
    <x v="9"/>
    <x v="9"/>
    <n v="179.7"/>
    <n v="1"/>
  </r>
  <r>
    <x v="359"/>
    <x v="0"/>
    <s v="2023-2024"/>
    <x v="0"/>
    <x v="1"/>
    <x v="1"/>
    <x v="1"/>
    <n v="2478"/>
    <x v="0"/>
    <x v="1"/>
    <x v="9"/>
    <x v="9"/>
    <n v="179.82"/>
    <n v="1"/>
  </r>
  <r>
    <x v="277"/>
    <x v="2"/>
    <s v="2024-2025"/>
    <x v="0"/>
    <x v="21"/>
    <x v="3"/>
    <x v="3"/>
    <n v="4012"/>
    <x v="0"/>
    <x v="10"/>
    <x v="3"/>
    <x v="3"/>
    <n v="179.85000000000002"/>
    <n v="1"/>
  </r>
  <r>
    <x v="350"/>
    <x v="1"/>
    <s v="2022-2023"/>
    <x v="1"/>
    <x v="52"/>
    <x v="3"/>
    <x v="3"/>
    <n v="4053"/>
    <x v="0"/>
    <x v="10"/>
    <x v="9"/>
    <x v="9"/>
    <n v="179.94"/>
    <n v="1"/>
  </r>
  <r>
    <x v="694"/>
    <x v="2"/>
    <s v="2024-2025"/>
    <x v="0"/>
    <x v="55"/>
    <x v="3"/>
    <x v="3"/>
    <n v="4703"/>
    <x v="0"/>
    <x v="17"/>
    <x v="9"/>
    <x v="9"/>
    <n v="179.94"/>
    <n v="1"/>
  </r>
  <r>
    <x v="55"/>
    <x v="0"/>
    <s v="2023-2024"/>
    <x v="1"/>
    <x v="17"/>
    <x v="3"/>
    <x v="3"/>
    <n v="4825"/>
    <x v="0"/>
    <x v="12"/>
    <x v="5"/>
    <x v="5"/>
    <n v="180.70999999999998"/>
    <n v="1"/>
  </r>
  <r>
    <x v="636"/>
    <x v="0"/>
    <s v="2023-2024"/>
    <x v="0"/>
    <x v="20"/>
    <x v="4"/>
    <x v="4"/>
    <n v="3429"/>
    <x v="0"/>
    <x v="8"/>
    <x v="4"/>
    <x v="4"/>
    <n v="180.82999999999998"/>
    <n v="1"/>
  </r>
  <r>
    <x v="127"/>
    <x v="1"/>
    <s v="2022-2023"/>
    <x v="0"/>
    <x v="31"/>
    <x v="1"/>
    <x v="1"/>
    <n v="2116"/>
    <x v="0"/>
    <x v="4"/>
    <x v="4"/>
    <x v="4"/>
    <n v="181.11"/>
    <n v="1"/>
  </r>
  <r>
    <x v="379"/>
    <x v="2"/>
    <s v="2024-2025"/>
    <x v="0"/>
    <x v="66"/>
    <x v="3"/>
    <x v="3"/>
    <n v="4883"/>
    <x v="0"/>
    <x v="12"/>
    <x v="2"/>
    <x v="2"/>
    <n v="181.29"/>
    <n v="1"/>
  </r>
  <r>
    <x v="78"/>
    <x v="0"/>
    <s v="2023-2024"/>
    <x v="0"/>
    <x v="88"/>
    <x v="6"/>
    <x v="6"/>
    <n v="5011"/>
    <x v="0"/>
    <x v="13"/>
    <x v="3"/>
    <x v="3"/>
    <n v="181.32000000000002"/>
    <n v="1"/>
  </r>
  <r>
    <x v="699"/>
    <x v="2"/>
    <s v="2024-2025"/>
    <x v="1"/>
    <x v="28"/>
    <x v="1"/>
    <x v="1"/>
    <n v="2830"/>
    <x v="0"/>
    <x v="11"/>
    <x v="2"/>
    <x v="2"/>
    <n v="181.74"/>
    <n v="1"/>
  </r>
  <r>
    <x v="641"/>
    <x v="0"/>
    <s v="2023-2024"/>
    <x v="1"/>
    <x v="46"/>
    <x v="3"/>
    <x v="3"/>
    <n v="4740"/>
    <x v="0"/>
    <x v="17"/>
    <x v="7"/>
    <x v="7"/>
    <n v="181.75000000000003"/>
    <n v="1"/>
  </r>
  <r>
    <x v="99"/>
    <x v="0"/>
    <s v="2023-2024"/>
    <x v="1"/>
    <x v="90"/>
    <x v="3"/>
    <x v="3"/>
    <n v="4700"/>
    <x v="0"/>
    <x v="17"/>
    <x v="3"/>
    <x v="3"/>
    <n v="181.85"/>
    <n v="1"/>
  </r>
  <r>
    <x v="700"/>
    <x v="2"/>
    <s v="2024-2025"/>
    <x v="1"/>
    <x v="28"/>
    <x v="1"/>
    <x v="1"/>
    <n v="2830"/>
    <x v="0"/>
    <x v="11"/>
    <x v="3"/>
    <x v="3"/>
    <n v="182.3"/>
    <n v="1"/>
  </r>
  <r>
    <x v="692"/>
    <x v="0"/>
    <s v="2023-2024"/>
    <x v="1"/>
    <x v="28"/>
    <x v="1"/>
    <x v="1"/>
    <n v="2830"/>
    <x v="0"/>
    <x v="11"/>
    <x v="3"/>
    <x v="3"/>
    <n v="182.98000000000002"/>
    <n v="1"/>
  </r>
  <r>
    <x v="463"/>
    <x v="0"/>
    <s v="2023-2024"/>
    <x v="1"/>
    <x v="30"/>
    <x v="4"/>
    <x v="4"/>
    <n v="3131"/>
    <x v="0"/>
    <x v="6"/>
    <x v="4"/>
    <x v="4"/>
    <n v="183.33"/>
    <n v="1"/>
  </r>
  <r>
    <x v="3"/>
    <x v="0"/>
    <s v="2023-2024"/>
    <x v="1"/>
    <x v="33"/>
    <x v="4"/>
    <x v="4"/>
    <n v="3280"/>
    <x v="0"/>
    <x v="8"/>
    <x v="7"/>
    <x v="7"/>
    <n v="183.35"/>
    <n v="1"/>
  </r>
  <r>
    <x v="296"/>
    <x v="0"/>
    <s v="2023-2024"/>
    <x v="1"/>
    <x v="30"/>
    <x v="4"/>
    <x v="4"/>
    <n v="3131"/>
    <x v="0"/>
    <x v="6"/>
    <x v="5"/>
    <x v="5"/>
    <n v="183.61"/>
    <n v="1"/>
  </r>
  <r>
    <x v="639"/>
    <x v="1"/>
    <s v="2022-2023"/>
    <x v="0"/>
    <x v="37"/>
    <x v="1"/>
    <x v="1"/>
    <n v="2750"/>
    <x v="0"/>
    <x v="11"/>
    <x v="2"/>
    <x v="2"/>
    <n v="183.67000000000002"/>
    <n v="1"/>
  </r>
  <r>
    <x v="701"/>
    <x v="2"/>
    <s v="2024-2025"/>
    <x v="1"/>
    <x v="24"/>
    <x v="1"/>
    <x v="1"/>
    <n v="2120"/>
    <x v="0"/>
    <x v="4"/>
    <x v="4"/>
    <x v="4"/>
    <n v="183.7"/>
    <n v="1"/>
  </r>
  <r>
    <x v="319"/>
    <x v="0"/>
    <s v="2023-2024"/>
    <x v="1"/>
    <x v="0"/>
    <x v="0"/>
    <x v="0"/>
    <n v="6021"/>
    <x v="0"/>
    <x v="0"/>
    <x v="1"/>
    <x v="1"/>
    <n v="184.13000000000002"/>
    <n v="1"/>
  </r>
  <r>
    <x v="353"/>
    <x v="1"/>
    <s v="2022-2023"/>
    <x v="1"/>
    <x v="28"/>
    <x v="1"/>
    <x v="1"/>
    <n v="2830"/>
    <x v="0"/>
    <x v="11"/>
    <x v="1"/>
    <x v="1"/>
    <n v="184.24"/>
    <n v="1"/>
  </r>
  <r>
    <x v="353"/>
    <x v="1"/>
    <s v="2022-2023"/>
    <x v="1"/>
    <x v="28"/>
    <x v="1"/>
    <x v="1"/>
    <n v="2830"/>
    <x v="0"/>
    <x v="11"/>
    <x v="8"/>
    <x v="8"/>
    <n v="184.62"/>
    <n v="1"/>
  </r>
  <r>
    <x v="333"/>
    <x v="1"/>
    <s v="2022-2023"/>
    <x v="1"/>
    <x v="55"/>
    <x v="3"/>
    <x v="3"/>
    <n v="4703"/>
    <x v="0"/>
    <x v="17"/>
    <x v="0"/>
    <x v="0"/>
    <n v="184.87"/>
    <n v="1"/>
  </r>
  <r>
    <x v="520"/>
    <x v="0"/>
    <s v="2023-2024"/>
    <x v="0"/>
    <x v="93"/>
    <x v="4"/>
    <x v="4"/>
    <n v="3915"/>
    <x v="0"/>
    <x v="16"/>
    <x v="9"/>
    <x v="9"/>
    <n v="184.97"/>
    <n v="1"/>
  </r>
  <r>
    <x v="199"/>
    <x v="0"/>
    <s v="2023-2024"/>
    <x v="0"/>
    <x v="43"/>
    <x v="1"/>
    <x v="1"/>
    <n v="2560"/>
    <x v="0"/>
    <x v="2"/>
    <x v="9"/>
    <x v="9"/>
    <n v="185.32999999999998"/>
    <n v="1"/>
  </r>
  <r>
    <x v="171"/>
    <x v="1"/>
    <s v="2022-2023"/>
    <x v="0"/>
    <x v="12"/>
    <x v="3"/>
    <x v="3"/>
    <n v="4068"/>
    <x v="0"/>
    <x v="10"/>
    <x v="3"/>
    <x v="3"/>
    <n v="185.34"/>
    <n v="1"/>
  </r>
  <r>
    <x v="2"/>
    <x v="1"/>
    <s v="2022-2023"/>
    <x v="0"/>
    <x v="35"/>
    <x v="3"/>
    <x v="3"/>
    <n v="4558"/>
    <x v="0"/>
    <x v="15"/>
    <x v="6"/>
    <x v="6"/>
    <n v="185.7"/>
    <n v="1"/>
  </r>
  <r>
    <x v="55"/>
    <x v="0"/>
    <s v="2023-2024"/>
    <x v="0"/>
    <x v="73"/>
    <x v="6"/>
    <x v="6"/>
    <n v="5607"/>
    <x v="0"/>
    <x v="18"/>
    <x v="9"/>
    <x v="9"/>
    <n v="185.80999999999997"/>
    <n v="1"/>
  </r>
  <r>
    <x v="449"/>
    <x v="0"/>
    <s v="2023-2024"/>
    <x v="0"/>
    <x v="5"/>
    <x v="1"/>
    <x v="1"/>
    <n v="2067"/>
    <x v="0"/>
    <x v="5"/>
    <x v="0"/>
    <x v="0"/>
    <n v="185.82"/>
    <n v="1"/>
  </r>
  <r>
    <x v="603"/>
    <x v="2"/>
    <s v="2024-2025"/>
    <x v="0"/>
    <x v="53"/>
    <x v="3"/>
    <x v="3"/>
    <n v="4119"/>
    <x v="0"/>
    <x v="10"/>
    <x v="0"/>
    <x v="0"/>
    <n v="185.82999999999998"/>
    <n v="1"/>
  </r>
  <r>
    <x v="88"/>
    <x v="0"/>
    <s v="2023-2024"/>
    <x v="1"/>
    <x v="70"/>
    <x v="4"/>
    <x v="4"/>
    <n v="3400"/>
    <x v="0"/>
    <x v="8"/>
    <x v="5"/>
    <x v="5"/>
    <n v="187.22"/>
    <n v="1"/>
  </r>
  <r>
    <x v="33"/>
    <x v="2"/>
    <s v="2024-2025"/>
    <x v="1"/>
    <x v="92"/>
    <x v="3"/>
    <x v="3"/>
    <n v="4305"/>
    <x v="0"/>
    <x v="3"/>
    <x v="7"/>
    <x v="7"/>
    <n v="187.41000000000003"/>
    <n v="1"/>
  </r>
  <r>
    <x v="511"/>
    <x v="2"/>
    <s v="2024-2025"/>
    <x v="1"/>
    <x v="41"/>
    <x v="5"/>
    <x v="5"/>
    <n v="7320"/>
    <x v="0"/>
    <x v="9"/>
    <x v="6"/>
    <x v="6"/>
    <n v="187.53"/>
    <n v="1"/>
  </r>
  <r>
    <x v="701"/>
    <x v="2"/>
    <s v="2024-2025"/>
    <x v="0"/>
    <x v="5"/>
    <x v="1"/>
    <x v="1"/>
    <n v="2067"/>
    <x v="0"/>
    <x v="5"/>
    <x v="1"/>
    <x v="1"/>
    <n v="187.81"/>
    <n v="1"/>
  </r>
  <r>
    <x v="541"/>
    <x v="0"/>
    <s v="2023-2024"/>
    <x v="1"/>
    <x v="55"/>
    <x v="3"/>
    <x v="3"/>
    <n v="4703"/>
    <x v="0"/>
    <x v="17"/>
    <x v="6"/>
    <x v="6"/>
    <n v="188.13"/>
    <n v="1"/>
  </r>
  <r>
    <x v="408"/>
    <x v="1"/>
    <s v="2022-2023"/>
    <x v="1"/>
    <x v="42"/>
    <x v="3"/>
    <x v="3"/>
    <n v="4870"/>
    <x v="0"/>
    <x v="12"/>
    <x v="5"/>
    <x v="5"/>
    <n v="188.22"/>
    <n v="1"/>
  </r>
  <r>
    <x v="235"/>
    <x v="1"/>
    <s v="2022-2023"/>
    <x v="1"/>
    <x v="0"/>
    <x v="0"/>
    <x v="0"/>
    <n v="6021"/>
    <x v="0"/>
    <x v="0"/>
    <x v="1"/>
    <x v="1"/>
    <n v="188.94"/>
    <n v="1"/>
  </r>
  <r>
    <x v="425"/>
    <x v="2"/>
    <s v="2024-2025"/>
    <x v="0"/>
    <x v="2"/>
    <x v="2"/>
    <x v="2"/>
    <n v="2617"/>
    <x v="0"/>
    <x v="2"/>
    <x v="4"/>
    <x v="4"/>
    <n v="189.58"/>
    <n v="1"/>
  </r>
  <r>
    <x v="240"/>
    <x v="2"/>
    <s v="2024-2025"/>
    <x v="0"/>
    <x v="10"/>
    <x v="4"/>
    <x v="4"/>
    <n v="3551"/>
    <x v="0"/>
    <x v="8"/>
    <x v="8"/>
    <x v="8"/>
    <n v="189.72"/>
    <n v="1"/>
  </r>
  <r>
    <x v="197"/>
    <x v="0"/>
    <s v="2023-2024"/>
    <x v="0"/>
    <x v="5"/>
    <x v="1"/>
    <x v="1"/>
    <n v="2067"/>
    <x v="0"/>
    <x v="5"/>
    <x v="9"/>
    <x v="9"/>
    <n v="189.81"/>
    <n v="1"/>
  </r>
  <r>
    <x v="233"/>
    <x v="1"/>
    <s v="2022-2023"/>
    <x v="1"/>
    <x v="28"/>
    <x v="1"/>
    <x v="1"/>
    <n v="2830"/>
    <x v="0"/>
    <x v="11"/>
    <x v="3"/>
    <x v="3"/>
    <n v="189.82"/>
    <n v="1"/>
  </r>
  <r>
    <x v="203"/>
    <x v="0"/>
    <s v="2023-2024"/>
    <x v="1"/>
    <x v="72"/>
    <x v="4"/>
    <x v="4"/>
    <n v="3931"/>
    <x v="0"/>
    <x v="16"/>
    <x v="0"/>
    <x v="0"/>
    <n v="189.87"/>
    <n v="1"/>
  </r>
  <r>
    <x v="589"/>
    <x v="0"/>
    <s v="2023-2024"/>
    <x v="1"/>
    <x v="1"/>
    <x v="1"/>
    <x v="1"/>
    <n v="2478"/>
    <x v="0"/>
    <x v="1"/>
    <x v="3"/>
    <x v="3"/>
    <n v="190.83"/>
    <n v="1"/>
  </r>
  <r>
    <x v="664"/>
    <x v="0"/>
    <s v="2023-2024"/>
    <x v="1"/>
    <x v="17"/>
    <x v="3"/>
    <x v="3"/>
    <n v="4825"/>
    <x v="0"/>
    <x v="12"/>
    <x v="9"/>
    <x v="9"/>
    <n v="191.07999999999998"/>
    <n v="1"/>
  </r>
  <r>
    <x v="372"/>
    <x v="0"/>
    <s v="2023-2024"/>
    <x v="0"/>
    <x v="49"/>
    <x v="4"/>
    <x v="4"/>
    <n v="3134"/>
    <x v="0"/>
    <x v="6"/>
    <x v="6"/>
    <x v="6"/>
    <n v="191.57999999999998"/>
    <n v="1"/>
  </r>
  <r>
    <x v="27"/>
    <x v="0"/>
    <s v="2023-2024"/>
    <x v="0"/>
    <x v="5"/>
    <x v="1"/>
    <x v="1"/>
    <n v="2067"/>
    <x v="0"/>
    <x v="5"/>
    <x v="9"/>
    <x v="9"/>
    <n v="191.62"/>
    <n v="1"/>
  </r>
  <r>
    <x v="435"/>
    <x v="0"/>
    <s v="2023-2024"/>
    <x v="1"/>
    <x v="43"/>
    <x v="1"/>
    <x v="1"/>
    <n v="2560"/>
    <x v="0"/>
    <x v="2"/>
    <x v="8"/>
    <x v="8"/>
    <n v="191.65"/>
    <n v="1"/>
  </r>
  <r>
    <x v="108"/>
    <x v="1"/>
    <s v="2022-2023"/>
    <x v="1"/>
    <x v="10"/>
    <x v="4"/>
    <x v="4"/>
    <n v="3551"/>
    <x v="0"/>
    <x v="8"/>
    <x v="1"/>
    <x v="1"/>
    <n v="192.45999999999998"/>
    <n v="1"/>
  </r>
  <r>
    <x v="689"/>
    <x v="1"/>
    <s v="2022-2023"/>
    <x v="0"/>
    <x v="40"/>
    <x v="4"/>
    <x v="4"/>
    <n v="3353"/>
    <x v="0"/>
    <x v="8"/>
    <x v="3"/>
    <x v="3"/>
    <n v="192.47"/>
    <n v="1"/>
  </r>
  <r>
    <x v="198"/>
    <x v="2"/>
    <s v="2024-2025"/>
    <x v="0"/>
    <x v="64"/>
    <x v="1"/>
    <x v="1"/>
    <n v="2350"/>
    <x v="0"/>
    <x v="1"/>
    <x v="2"/>
    <x v="2"/>
    <n v="192.65"/>
    <n v="1"/>
  </r>
  <r>
    <x v="399"/>
    <x v="0"/>
    <s v="2023-2024"/>
    <x v="0"/>
    <x v="17"/>
    <x v="3"/>
    <x v="3"/>
    <n v="4825"/>
    <x v="0"/>
    <x v="12"/>
    <x v="5"/>
    <x v="5"/>
    <n v="192.67"/>
    <n v="1"/>
  </r>
  <r>
    <x v="7"/>
    <x v="0"/>
    <s v="2023-2024"/>
    <x v="1"/>
    <x v="92"/>
    <x v="3"/>
    <x v="3"/>
    <n v="4305"/>
    <x v="0"/>
    <x v="3"/>
    <x v="7"/>
    <x v="7"/>
    <n v="193.7"/>
    <n v="1"/>
  </r>
  <r>
    <x v="52"/>
    <x v="2"/>
    <s v="2024-2025"/>
    <x v="1"/>
    <x v="82"/>
    <x v="3"/>
    <x v="3"/>
    <n v="4655"/>
    <x v="0"/>
    <x v="17"/>
    <x v="4"/>
    <x v="4"/>
    <n v="193.8"/>
    <n v="1"/>
  </r>
  <r>
    <x v="698"/>
    <x v="2"/>
    <s v="2024-2025"/>
    <x v="1"/>
    <x v="0"/>
    <x v="0"/>
    <x v="0"/>
    <n v="6021"/>
    <x v="0"/>
    <x v="0"/>
    <x v="3"/>
    <x v="3"/>
    <n v="193.95"/>
    <n v="1"/>
  </r>
  <r>
    <x v="218"/>
    <x v="1"/>
    <s v="2022-2023"/>
    <x v="0"/>
    <x v="65"/>
    <x v="1"/>
    <x v="1"/>
    <n v="2131"/>
    <x v="0"/>
    <x v="4"/>
    <x v="3"/>
    <x v="3"/>
    <n v="194.06"/>
    <n v="1"/>
  </r>
  <r>
    <x v="587"/>
    <x v="0"/>
    <s v="2023-2024"/>
    <x v="0"/>
    <x v="27"/>
    <x v="4"/>
    <x v="4"/>
    <n v="3066"/>
    <x v="0"/>
    <x v="7"/>
    <x v="3"/>
    <x v="3"/>
    <n v="194.56"/>
    <n v="1"/>
  </r>
  <r>
    <x v="586"/>
    <x v="0"/>
    <s v="2023-2024"/>
    <x v="0"/>
    <x v="86"/>
    <x v="0"/>
    <x v="0"/>
    <n v="6725"/>
    <x v="0"/>
    <x v="20"/>
    <x v="5"/>
    <x v="5"/>
    <n v="194.63"/>
    <n v="1"/>
  </r>
  <r>
    <x v="668"/>
    <x v="2"/>
    <s v="2024-2025"/>
    <x v="0"/>
    <x v="36"/>
    <x v="4"/>
    <x v="4"/>
    <n v="3148"/>
    <x v="0"/>
    <x v="6"/>
    <x v="3"/>
    <x v="3"/>
    <n v="194.64"/>
    <n v="1"/>
  </r>
  <r>
    <x v="344"/>
    <x v="1"/>
    <s v="2022-2023"/>
    <x v="0"/>
    <x v="7"/>
    <x v="4"/>
    <x v="4"/>
    <n v="3175"/>
    <x v="0"/>
    <x v="6"/>
    <x v="2"/>
    <x v="2"/>
    <n v="194.64999999999998"/>
    <n v="1"/>
  </r>
  <r>
    <x v="702"/>
    <x v="0"/>
    <s v="2023-2024"/>
    <x v="1"/>
    <x v="82"/>
    <x v="3"/>
    <x v="3"/>
    <n v="4655"/>
    <x v="0"/>
    <x v="17"/>
    <x v="1"/>
    <x v="1"/>
    <n v="194.71"/>
    <n v="1"/>
  </r>
  <r>
    <x v="434"/>
    <x v="0"/>
    <s v="2023-2024"/>
    <x v="0"/>
    <x v="16"/>
    <x v="0"/>
    <x v="0"/>
    <n v="6030"/>
    <x v="0"/>
    <x v="0"/>
    <x v="4"/>
    <x v="4"/>
    <n v="194.85"/>
    <n v="1"/>
  </r>
  <r>
    <x v="699"/>
    <x v="2"/>
    <s v="2024-2025"/>
    <x v="0"/>
    <x v="75"/>
    <x v="0"/>
    <x v="0"/>
    <n v="6450"/>
    <x v="0"/>
    <x v="20"/>
    <x v="7"/>
    <x v="7"/>
    <n v="195.1"/>
    <n v="1"/>
  </r>
  <r>
    <x v="450"/>
    <x v="1"/>
    <s v="2022-2023"/>
    <x v="1"/>
    <x v="71"/>
    <x v="6"/>
    <x v="6"/>
    <n v="5043"/>
    <x v="0"/>
    <x v="13"/>
    <x v="5"/>
    <x v="5"/>
    <n v="195.16"/>
    <n v="1"/>
  </r>
  <r>
    <x v="324"/>
    <x v="0"/>
    <s v="2023-2024"/>
    <x v="0"/>
    <x v="63"/>
    <x v="1"/>
    <x v="1"/>
    <n v="2015"/>
    <x v="0"/>
    <x v="5"/>
    <x v="8"/>
    <x v="8"/>
    <n v="195.35000000000002"/>
    <n v="1"/>
  </r>
  <r>
    <x v="613"/>
    <x v="2"/>
    <s v="2024-2025"/>
    <x v="0"/>
    <x v="63"/>
    <x v="1"/>
    <x v="1"/>
    <n v="2015"/>
    <x v="0"/>
    <x v="5"/>
    <x v="7"/>
    <x v="7"/>
    <n v="195.65000000000003"/>
    <n v="1"/>
  </r>
  <r>
    <x v="33"/>
    <x v="2"/>
    <s v="2024-2025"/>
    <x v="1"/>
    <x v="29"/>
    <x v="4"/>
    <x v="4"/>
    <n v="3500"/>
    <x v="0"/>
    <x v="8"/>
    <x v="6"/>
    <x v="6"/>
    <n v="196.21"/>
    <n v="1"/>
  </r>
  <r>
    <x v="424"/>
    <x v="0"/>
    <s v="2023-2024"/>
    <x v="0"/>
    <x v="60"/>
    <x v="1"/>
    <x v="1"/>
    <n v="2541"/>
    <x v="0"/>
    <x v="2"/>
    <x v="0"/>
    <x v="0"/>
    <n v="196.23999999999998"/>
    <n v="1"/>
  </r>
  <r>
    <x v="1"/>
    <x v="0"/>
    <s v="2023-2024"/>
    <x v="1"/>
    <x v="28"/>
    <x v="1"/>
    <x v="1"/>
    <n v="2830"/>
    <x v="0"/>
    <x v="11"/>
    <x v="6"/>
    <x v="6"/>
    <n v="196.49"/>
    <n v="1"/>
  </r>
  <r>
    <x v="361"/>
    <x v="2"/>
    <s v="2024-2025"/>
    <x v="1"/>
    <x v="75"/>
    <x v="0"/>
    <x v="0"/>
    <n v="6450"/>
    <x v="0"/>
    <x v="20"/>
    <x v="2"/>
    <x v="2"/>
    <n v="196.62"/>
    <n v="1"/>
  </r>
  <r>
    <x v="256"/>
    <x v="0"/>
    <s v="2023-2024"/>
    <x v="0"/>
    <x v="55"/>
    <x v="3"/>
    <x v="3"/>
    <n v="4703"/>
    <x v="0"/>
    <x v="17"/>
    <x v="3"/>
    <x v="3"/>
    <n v="196.82"/>
    <n v="1"/>
  </r>
  <r>
    <x v="304"/>
    <x v="1"/>
    <s v="2022-2023"/>
    <x v="0"/>
    <x v="90"/>
    <x v="3"/>
    <x v="3"/>
    <n v="4700"/>
    <x v="0"/>
    <x v="17"/>
    <x v="3"/>
    <x v="3"/>
    <n v="196.88000000000002"/>
    <n v="1"/>
  </r>
  <r>
    <x v="65"/>
    <x v="2"/>
    <s v="2024-2025"/>
    <x v="0"/>
    <x v="69"/>
    <x v="4"/>
    <x v="4"/>
    <n v="3199"/>
    <x v="0"/>
    <x v="6"/>
    <x v="3"/>
    <x v="3"/>
    <n v="197.04"/>
    <n v="1"/>
  </r>
  <r>
    <x v="703"/>
    <x v="0"/>
    <s v="2023-2024"/>
    <x v="0"/>
    <x v="73"/>
    <x v="6"/>
    <x v="6"/>
    <n v="5607"/>
    <x v="0"/>
    <x v="18"/>
    <x v="6"/>
    <x v="6"/>
    <n v="197.66"/>
    <n v="1"/>
  </r>
  <r>
    <x v="440"/>
    <x v="0"/>
    <s v="2023-2024"/>
    <x v="0"/>
    <x v="85"/>
    <x v="0"/>
    <x v="0"/>
    <n v="6530"/>
    <x v="0"/>
    <x v="20"/>
    <x v="1"/>
    <x v="1"/>
    <n v="197.91"/>
    <n v="1"/>
  </r>
  <r>
    <x v="120"/>
    <x v="2"/>
    <s v="2024-2025"/>
    <x v="0"/>
    <x v="26"/>
    <x v="0"/>
    <x v="0"/>
    <n v="6280"/>
    <x v="0"/>
    <x v="14"/>
    <x v="8"/>
    <x v="8"/>
    <n v="198.01999999999998"/>
    <n v="1"/>
  </r>
  <r>
    <x v="455"/>
    <x v="0"/>
    <s v="2023-2024"/>
    <x v="1"/>
    <x v="0"/>
    <x v="0"/>
    <x v="0"/>
    <n v="6021"/>
    <x v="0"/>
    <x v="0"/>
    <x v="2"/>
    <x v="2"/>
    <n v="198.07"/>
    <n v="1"/>
  </r>
  <r>
    <x v="447"/>
    <x v="0"/>
    <s v="2023-2024"/>
    <x v="0"/>
    <x v="20"/>
    <x v="4"/>
    <x v="4"/>
    <n v="3429"/>
    <x v="0"/>
    <x v="8"/>
    <x v="4"/>
    <x v="4"/>
    <n v="198.64"/>
    <n v="1"/>
  </r>
  <r>
    <x v="603"/>
    <x v="2"/>
    <s v="2024-2025"/>
    <x v="0"/>
    <x v="25"/>
    <x v="4"/>
    <x v="4"/>
    <n v="3550"/>
    <x v="0"/>
    <x v="8"/>
    <x v="1"/>
    <x v="1"/>
    <n v="198.75"/>
    <n v="1"/>
  </r>
  <r>
    <x v="366"/>
    <x v="1"/>
    <s v="2022-2023"/>
    <x v="0"/>
    <x v="21"/>
    <x v="3"/>
    <x v="3"/>
    <n v="4012"/>
    <x v="0"/>
    <x v="10"/>
    <x v="3"/>
    <x v="3"/>
    <n v="198.84"/>
    <n v="1"/>
  </r>
  <r>
    <x v="415"/>
    <x v="2"/>
    <s v="2024-2025"/>
    <x v="0"/>
    <x v="2"/>
    <x v="2"/>
    <x v="2"/>
    <n v="2617"/>
    <x v="0"/>
    <x v="2"/>
    <x v="0"/>
    <x v="0"/>
    <n v="199.12"/>
    <n v="1"/>
  </r>
  <r>
    <x v="613"/>
    <x v="2"/>
    <s v="2024-2025"/>
    <x v="0"/>
    <x v="94"/>
    <x v="5"/>
    <x v="5"/>
    <n v="7250"/>
    <x v="0"/>
    <x v="9"/>
    <x v="7"/>
    <x v="7"/>
    <n v="199.82"/>
    <n v="1"/>
  </r>
  <r>
    <x v="511"/>
    <x v="2"/>
    <s v="2024-2025"/>
    <x v="0"/>
    <x v="58"/>
    <x v="0"/>
    <x v="0"/>
    <n v="6027"/>
    <x v="0"/>
    <x v="0"/>
    <x v="9"/>
    <x v="9"/>
    <n v="199.95"/>
    <n v="1"/>
  </r>
  <r>
    <x v="691"/>
    <x v="2"/>
    <s v="2024-2025"/>
    <x v="0"/>
    <x v="63"/>
    <x v="1"/>
    <x v="1"/>
    <n v="2015"/>
    <x v="0"/>
    <x v="5"/>
    <x v="5"/>
    <x v="5"/>
    <n v="200.05"/>
    <n v="1"/>
  </r>
  <r>
    <x v="47"/>
    <x v="2"/>
    <s v="2024-2025"/>
    <x v="0"/>
    <x v="19"/>
    <x v="1"/>
    <x v="1"/>
    <n v="2800"/>
    <x v="0"/>
    <x v="11"/>
    <x v="6"/>
    <x v="6"/>
    <n v="200.39"/>
    <n v="1"/>
  </r>
  <r>
    <x v="704"/>
    <x v="0"/>
    <s v="2023-2024"/>
    <x v="0"/>
    <x v="15"/>
    <x v="1"/>
    <x v="1"/>
    <n v="2020"/>
    <x v="0"/>
    <x v="5"/>
    <x v="1"/>
    <x v="1"/>
    <n v="200.44"/>
    <n v="1"/>
  </r>
  <r>
    <x v="94"/>
    <x v="0"/>
    <s v="2023-2024"/>
    <x v="0"/>
    <x v="90"/>
    <x v="3"/>
    <x v="3"/>
    <n v="4700"/>
    <x v="0"/>
    <x v="17"/>
    <x v="1"/>
    <x v="1"/>
    <n v="200.64999999999998"/>
    <n v="1"/>
  </r>
  <r>
    <x v="186"/>
    <x v="2"/>
    <s v="2024-2025"/>
    <x v="0"/>
    <x v="84"/>
    <x v="3"/>
    <x v="3"/>
    <n v="4215"/>
    <x v="0"/>
    <x v="3"/>
    <x v="9"/>
    <x v="9"/>
    <n v="200.70999999999998"/>
    <n v="1"/>
  </r>
  <r>
    <x v="589"/>
    <x v="0"/>
    <s v="2023-2024"/>
    <x v="0"/>
    <x v="83"/>
    <x v="0"/>
    <x v="0"/>
    <n v="6052"/>
    <x v="0"/>
    <x v="0"/>
    <x v="1"/>
    <x v="1"/>
    <n v="200.73"/>
    <n v="1"/>
  </r>
  <r>
    <x v="33"/>
    <x v="2"/>
    <s v="2024-2025"/>
    <x v="1"/>
    <x v="9"/>
    <x v="4"/>
    <x v="4"/>
    <n v="3076"/>
    <x v="0"/>
    <x v="7"/>
    <x v="0"/>
    <x v="0"/>
    <n v="200.82000000000002"/>
    <n v="1"/>
  </r>
  <r>
    <x v="465"/>
    <x v="1"/>
    <s v="2022-2023"/>
    <x v="1"/>
    <x v="4"/>
    <x v="1"/>
    <x v="1"/>
    <n v="2154"/>
    <x v="0"/>
    <x v="4"/>
    <x v="3"/>
    <x v="3"/>
    <n v="200.87"/>
    <n v="1"/>
  </r>
  <r>
    <x v="705"/>
    <x v="0"/>
    <s v="2023-2024"/>
    <x v="0"/>
    <x v="59"/>
    <x v="3"/>
    <x v="3"/>
    <n v="4509"/>
    <x v="0"/>
    <x v="3"/>
    <x v="8"/>
    <x v="8"/>
    <n v="200.87"/>
    <n v="1"/>
  </r>
  <r>
    <x v="214"/>
    <x v="2"/>
    <s v="2024-2025"/>
    <x v="0"/>
    <x v="73"/>
    <x v="6"/>
    <x v="6"/>
    <n v="5607"/>
    <x v="0"/>
    <x v="18"/>
    <x v="6"/>
    <x v="6"/>
    <n v="201.14"/>
    <n v="1"/>
  </r>
  <r>
    <x v="679"/>
    <x v="0"/>
    <s v="2023-2024"/>
    <x v="1"/>
    <x v="17"/>
    <x v="3"/>
    <x v="3"/>
    <n v="4825"/>
    <x v="0"/>
    <x v="12"/>
    <x v="0"/>
    <x v="0"/>
    <n v="201.22"/>
    <n v="1"/>
  </r>
  <r>
    <x v="385"/>
    <x v="1"/>
    <s v="2022-2023"/>
    <x v="0"/>
    <x v="49"/>
    <x v="4"/>
    <x v="4"/>
    <n v="3134"/>
    <x v="0"/>
    <x v="6"/>
    <x v="7"/>
    <x v="7"/>
    <n v="201.22000000000003"/>
    <n v="1"/>
  </r>
  <r>
    <x v="177"/>
    <x v="1"/>
    <s v="2022-2023"/>
    <x v="1"/>
    <x v="33"/>
    <x v="4"/>
    <x v="4"/>
    <n v="3280"/>
    <x v="0"/>
    <x v="8"/>
    <x v="3"/>
    <x v="3"/>
    <n v="201.92"/>
    <n v="1"/>
  </r>
  <r>
    <x v="211"/>
    <x v="2"/>
    <s v="2024-2025"/>
    <x v="0"/>
    <x v="77"/>
    <x v="5"/>
    <x v="5"/>
    <n v="7018"/>
    <x v="0"/>
    <x v="9"/>
    <x v="3"/>
    <x v="3"/>
    <n v="202.16"/>
    <n v="1"/>
  </r>
  <r>
    <x v="353"/>
    <x v="1"/>
    <s v="2022-2023"/>
    <x v="0"/>
    <x v="42"/>
    <x v="3"/>
    <x v="3"/>
    <n v="4870"/>
    <x v="0"/>
    <x v="12"/>
    <x v="5"/>
    <x v="5"/>
    <n v="202.28"/>
    <n v="1"/>
  </r>
  <r>
    <x v="522"/>
    <x v="0"/>
    <s v="2023-2024"/>
    <x v="0"/>
    <x v="95"/>
    <x v="7"/>
    <x v="7"/>
    <n v="870"/>
    <x v="0"/>
    <x v="19"/>
    <x v="2"/>
    <x v="2"/>
    <n v="202.61"/>
    <n v="1"/>
  </r>
  <r>
    <x v="588"/>
    <x v="0"/>
    <s v="2023-2024"/>
    <x v="0"/>
    <x v="34"/>
    <x v="4"/>
    <x v="4"/>
    <n v="3018"/>
    <x v="0"/>
    <x v="7"/>
    <x v="4"/>
    <x v="4"/>
    <n v="202.86999999999998"/>
    <n v="1"/>
  </r>
  <r>
    <x v="585"/>
    <x v="0"/>
    <s v="2023-2024"/>
    <x v="1"/>
    <x v="4"/>
    <x v="1"/>
    <x v="1"/>
    <n v="2154"/>
    <x v="0"/>
    <x v="4"/>
    <x v="1"/>
    <x v="1"/>
    <n v="203.66"/>
    <n v="1"/>
  </r>
  <r>
    <x v="690"/>
    <x v="1"/>
    <s v="2022-2023"/>
    <x v="0"/>
    <x v="47"/>
    <x v="1"/>
    <x v="1"/>
    <n v="2101"/>
    <x v="0"/>
    <x v="4"/>
    <x v="1"/>
    <x v="1"/>
    <n v="203.68"/>
    <n v="1"/>
  </r>
  <r>
    <x v="72"/>
    <x v="2"/>
    <s v="2024-2025"/>
    <x v="1"/>
    <x v="9"/>
    <x v="4"/>
    <x v="4"/>
    <n v="3076"/>
    <x v="0"/>
    <x v="7"/>
    <x v="2"/>
    <x v="2"/>
    <n v="203.88"/>
    <n v="1"/>
  </r>
  <r>
    <x v="158"/>
    <x v="0"/>
    <s v="2023-2024"/>
    <x v="0"/>
    <x v="61"/>
    <x v="6"/>
    <x v="6"/>
    <n v="5343"/>
    <x v="0"/>
    <x v="18"/>
    <x v="9"/>
    <x v="9"/>
    <n v="204.10000000000002"/>
    <n v="1"/>
  </r>
  <r>
    <x v="649"/>
    <x v="1"/>
    <s v="2022-2023"/>
    <x v="0"/>
    <x v="5"/>
    <x v="1"/>
    <x v="1"/>
    <n v="2067"/>
    <x v="0"/>
    <x v="5"/>
    <x v="1"/>
    <x v="1"/>
    <n v="204.21"/>
    <n v="1"/>
  </r>
  <r>
    <x v="620"/>
    <x v="1"/>
    <s v="2022-2023"/>
    <x v="0"/>
    <x v="35"/>
    <x v="3"/>
    <x v="3"/>
    <n v="4558"/>
    <x v="0"/>
    <x v="15"/>
    <x v="4"/>
    <x v="4"/>
    <n v="204.48000000000002"/>
    <n v="1"/>
  </r>
  <r>
    <x v="76"/>
    <x v="2"/>
    <s v="2024-2025"/>
    <x v="0"/>
    <x v="88"/>
    <x v="6"/>
    <x v="6"/>
    <n v="5011"/>
    <x v="0"/>
    <x v="13"/>
    <x v="1"/>
    <x v="1"/>
    <n v="204.59"/>
    <n v="1"/>
  </r>
  <r>
    <x v="706"/>
    <x v="1"/>
    <s v="2022-2023"/>
    <x v="0"/>
    <x v="66"/>
    <x v="3"/>
    <x v="3"/>
    <n v="4883"/>
    <x v="0"/>
    <x v="12"/>
    <x v="5"/>
    <x v="5"/>
    <n v="204.61"/>
    <n v="1"/>
  </r>
  <r>
    <x v="58"/>
    <x v="2"/>
    <s v="2024-2025"/>
    <x v="1"/>
    <x v="32"/>
    <x v="6"/>
    <x v="6"/>
    <n v="5169"/>
    <x v="0"/>
    <x v="13"/>
    <x v="4"/>
    <x v="4"/>
    <n v="204.64"/>
    <n v="1"/>
  </r>
  <r>
    <x v="175"/>
    <x v="1"/>
    <s v="2022-2023"/>
    <x v="0"/>
    <x v="58"/>
    <x v="0"/>
    <x v="0"/>
    <n v="6027"/>
    <x v="0"/>
    <x v="0"/>
    <x v="7"/>
    <x v="7"/>
    <n v="204.69000000000003"/>
    <n v="1"/>
  </r>
  <r>
    <x v="707"/>
    <x v="1"/>
    <s v="2022-2023"/>
    <x v="0"/>
    <x v="51"/>
    <x v="4"/>
    <x v="4"/>
    <n v="3630"/>
    <x v="0"/>
    <x v="16"/>
    <x v="3"/>
    <x v="3"/>
    <n v="204.79000000000002"/>
    <n v="1"/>
  </r>
  <r>
    <x v="521"/>
    <x v="0"/>
    <s v="2023-2024"/>
    <x v="1"/>
    <x v="82"/>
    <x v="3"/>
    <x v="3"/>
    <n v="4655"/>
    <x v="0"/>
    <x v="17"/>
    <x v="0"/>
    <x v="0"/>
    <n v="204.82999999999998"/>
    <n v="1"/>
  </r>
  <r>
    <x v="174"/>
    <x v="0"/>
    <s v="2023-2024"/>
    <x v="0"/>
    <x v="37"/>
    <x v="1"/>
    <x v="1"/>
    <n v="2750"/>
    <x v="0"/>
    <x v="11"/>
    <x v="7"/>
    <x v="7"/>
    <n v="204.84"/>
    <n v="1"/>
  </r>
  <r>
    <x v="564"/>
    <x v="0"/>
    <s v="2023-2024"/>
    <x v="0"/>
    <x v="45"/>
    <x v="3"/>
    <x v="3"/>
    <n v="4570"/>
    <x v="0"/>
    <x v="15"/>
    <x v="0"/>
    <x v="0"/>
    <n v="204.85"/>
    <n v="1"/>
  </r>
  <r>
    <x v="645"/>
    <x v="0"/>
    <s v="2023-2024"/>
    <x v="1"/>
    <x v="9"/>
    <x v="4"/>
    <x v="4"/>
    <n v="3076"/>
    <x v="0"/>
    <x v="7"/>
    <x v="8"/>
    <x v="8"/>
    <n v="205.46"/>
    <n v="1"/>
  </r>
  <r>
    <x v="156"/>
    <x v="2"/>
    <s v="2024-2025"/>
    <x v="1"/>
    <x v="23"/>
    <x v="1"/>
    <x v="1"/>
    <n v="2650"/>
    <x v="0"/>
    <x v="11"/>
    <x v="0"/>
    <x v="0"/>
    <n v="205.64"/>
    <n v="1"/>
  </r>
  <r>
    <x v="469"/>
    <x v="1"/>
    <s v="2022-2023"/>
    <x v="1"/>
    <x v="36"/>
    <x v="4"/>
    <x v="4"/>
    <n v="3148"/>
    <x v="0"/>
    <x v="6"/>
    <x v="1"/>
    <x v="1"/>
    <n v="205.76999999999998"/>
    <n v="1"/>
  </r>
  <r>
    <x v="691"/>
    <x v="2"/>
    <s v="2024-2025"/>
    <x v="0"/>
    <x v="65"/>
    <x v="1"/>
    <x v="1"/>
    <n v="2131"/>
    <x v="0"/>
    <x v="4"/>
    <x v="1"/>
    <x v="1"/>
    <n v="206.74"/>
    <n v="1"/>
  </r>
  <r>
    <x v="307"/>
    <x v="0"/>
    <s v="2023-2024"/>
    <x v="1"/>
    <x v="81"/>
    <x v="3"/>
    <x v="3"/>
    <n v="4680"/>
    <x v="0"/>
    <x v="17"/>
    <x v="3"/>
    <x v="3"/>
    <n v="206.82"/>
    <n v="1"/>
  </r>
  <r>
    <x v="439"/>
    <x v="0"/>
    <s v="2023-2024"/>
    <x v="1"/>
    <x v="96"/>
    <x v="4"/>
    <x v="4"/>
    <n v="3690"/>
    <x v="0"/>
    <x v="16"/>
    <x v="4"/>
    <x v="4"/>
    <n v="207.62"/>
    <n v="1"/>
  </r>
  <r>
    <x v="190"/>
    <x v="1"/>
    <s v="2022-2023"/>
    <x v="1"/>
    <x v="22"/>
    <x v="1"/>
    <x v="1"/>
    <n v="2539"/>
    <x v="0"/>
    <x v="2"/>
    <x v="7"/>
    <x v="7"/>
    <n v="207.73"/>
    <n v="1"/>
  </r>
  <r>
    <x v="161"/>
    <x v="0"/>
    <s v="2023-2024"/>
    <x v="1"/>
    <x v="33"/>
    <x v="4"/>
    <x v="4"/>
    <n v="3280"/>
    <x v="0"/>
    <x v="8"/>
    <x v="4"/>
    <x v="4"/>
    <n v="207.74"/>
    <n v="1"/>
  </r>
  <r>
    <x v="600"/>
    <x v="0"/>
    <s v="2023-2024"/>
    <x v="0"/>
    <x v="12"/>
    <x v="3"/>
    <x v="3"/>
    <n v="4068"/>
    <x v="0"/>
    <x v="10"/>
    <x v="8"/>
    <x v="8"/>
    <n v="207.77"/>
    <n v="1"/>
  </r>
  <r>
    <x v="41"/>
    <x v="1"/>
    <s v="2022-2023"/>
    <x v="1"/>
    <x v="70"/>
    <x v="4"/>
    <x v="4"/>
    <n v="3400"/>
    <x v="0"/>
    <x v="8"/>
    <x v="0"/>
    <x v="0"/>
    <n v="207.84"/>
    <n v="1"/>
  </r>
  <r>
    <x v="196"/>
    <x v="0"/>
    <s v="2023-2024"/>
    <x v="1"/>
    <x v="30"/>
    <x v="4"/>
    <x v="4"/>
    <n v="3131"/>
    <x v="0"/>
    <x v="6"/>
    <x v="3"/>
    <x v="3"/>
    <n v="207.84"/>
    <n v="1"/>
  </r>
  <r>
    <x v="610"/>
    <x v="0"/>
    <s v="2023-2024"/>
    <x v="0"/>
    <x v="35"/>
    <x v="3"/>
    <x v="3"/>
    <n v="4558"/>
    <x v="0"/>
    <x v="15"/>
    <x v="3"/>
    <x v="3"/>
    <n v="208.14000000000001"/>
    <n v="1"/>
  </r>
  <r>
    <x v="708"/>
    <x v="1"/>
    <s v="2022-2023"/>
    <x v="0"/>
    <x v="95"/>
    <x v="7"/>
    <x v="7"/>
    <n v="870"/>
    <x v="0"/>
    <x v="19"/>
    <x v="9"/>
    <x v="9"/>
    <n v="208.22"/>
    <n v="1"/>
  </r>
  <r>
    <x v="623"/>
    <x v="1"/>
    <s v="2022-2023"/>
    <x v="0"/>
    <x v="61"/>
    <x v="6"/>
    <x v="6"/>
    <n v="5343"/>
    <x v="0"/>
    <x v="18"/>
    <x v="9"/>
    <x v="9"/>
    <n v="208.44"/>
    <n v="1"/>
  </r>
  <r>
    <x v="316"/>
    <x v="0"/>
    <s v="2023-2024"/>
    <x v="1"/>
    <x v="81"/>
    <x v="3"/>
    <x v="3"/>
    <n v="4680"/>
    <x v="0"/>
    <x v="17"/>
    <x v="5"/>
    <x v="5"/>
    <n v="208.73000000000002"/>
    <n v="1"/>
  </r>
  <r>
    <x v="667"/>
    <x v="0"/>
    <s v="2023-2024"/>
    <x v="1"/>
    <x v="41"/>
    <x v="5"/>
    <x v="5"/>
    <n v="7320"/>
    <x v="0"/>
    <x v="9"/>
    <x v="7"/>
    <x v="7"/>
    <n v="209.62"/>
    <n v="1"/>
  </r>
  <r>
    <x v="235"/>
    <x v="1"/>
    <s v="2022-2023"/>
    <x v="0"/>
    <x v="23"/>
    <x v="1"/>
    <x v="1"/>
    <n v="2650"/>
    <x v="0"/>
    <x v="11"/>
    <x v="1"/>
    <x v="1"/>
    <n v="209.62"/>
    <n v="1"/>
  </r>
  <r>
    <x v="549"/>
    <x v="1"/>
    <s v="2022-2023"/>
    <x v="0"/>
    <x v="66"/>
    <x v="3"/>
    <x v="3"/>
    <n v="4883"/>
    <x v="0"/>
    <x v="12"/>
    <x v="9"/>
    <x v="9"/>
    <n v="209.65"/>
    <n v="1"/>
  </r>
  <r>
    <x v="444"/>
    <x v="0"/>
    <s v="2023-2024"/>
    <x v="0"/>
    <x v="27"/>
    <x v="4"/>
    <x v="4"/>
    <n v="3066"/>
    <x v="0"/>
    <x v="7"/>
    <x v="1"/>
    <x v="1"/>
    <n v="209.65"/>
    <n v="1"/>
  </r>
  <r>
    <x v="93"/>
    <x v="2"/>
    <s v="2024-2025"/>
    <x v="0"/>
    <x v="49"/>
    <x v="4"/>
    <x v="4"/>
    <n v="3134"/>
    <x v="0"/>
    <x v="6"/>
    <x v="4"/>
    <x v="4"/>
    <n v="209.79"/>
    <n v="1"/>
  </r>
  <r>
    <x v="299"/>
    <x v="1"/>
    <s v="2022-2023"/>
    <x v="0"/>
    <x v="76"/>
    <x v="1"/>
    <x v="1"/>
    <n v="2031"/>
    <x v="0"/>
    <x v="5"/>
    <x v="2"/>
    <x v="2"/>
    <n v="209.8"/>
    <n v="1"/>
  </r>
  <r>
    <x v="334"/>
    <x v="2"/>
    <s v="2024-2025"/>
    <x v="1"/>
    <x v="70"/>
    <x v="4"/>
    <x v="4"/>
    <n v="3400"/>
    <x v="0"/>
    <x v="8"/>
    <x v="9"/>
    <x v="9"/>
    <n v="209.9"/>
    <n v="1"/>
  </r>
  <r>
    <x v="543"/>
    <x v="0"/>
    <s v="2023-2024"/>
    <x v="0"/>
    <x v="70"/>
    <x v="4"/>
    <x v="4"/>
    <n v="3400"/>
    <x v="0"/>
    <x v="8"/>
    <x v="1"/>
    <x v="1"/>
    <n v="210.05"/>
    <n v="1"/>
  </r>
  <r>
    <x v="86"/>
    <x v="1"/>
    <s v="2022-2023"/>
    <x v="0"/>
    <x v="5"/>
    <x v="1"/>
    <x v="1"/>
    <n v="2067"/>
    <x v="0"/>
    <x v="5"/>
    <x v="4"/>
    <x v="4"/>
    <n v="210.75"/>
    <n v="1"/>
  </r>
  <r>
    <x v="543"/>
    <x v="0"/>
    <s v="2023-2024"/>
    <x v="1"/>
    <x v="85"/>
    <x v="0"/>
    <x v="0"/>
    <n v="6530"/>
    <x v="0"/>
    <x v="20"/>
    <x v="4"/>
    <x v="4"/>
    <n v="210.75"/>
    <n v="1"/>
  </r>
  <r>
    <x v="421"/>
    <x v="0"/>
    <s v="2023-2024"/>
    <x v="0"/>
    <x v="42"/>
    <x v="3"/>
    <x v="3"/>
    <n v="4870"/>
    <x v="0"/>
    <x v="12"/>
    <x v="3"/>
    <x v="3"/>
    <n v="210.81"/>
    <n v="1"/>
  </r>
  <r>
    <x v="401"/>
    <x v="2"/>
    <s v="2024-2025"/>
    <x v="1"/>
    <x v="32"/>
    <x v="6"/>
    <x v="6"/>
    <n v="5169"/>
    <x v="0"/>
    <x v="13"/>
    <x v="7"/>
    <x v="7"/>
    <n v="211.57000000000002"/>
    <n v="1"/>
  </r>
  <r>
    <x v="0"/>
    <x v="0"/>
    <s v="2023-2024"/>
    <x v="0"/>
    <x v="10"/>
    <x v="4"/>
    <x v="4"/>
    <n v="3551"/>
    <x v="0"/>
    <x v="8"/>
    <x v="8"/>
    <x v="8"/>
    <n v="211.59"/>
    <n v="1"/>
  </r>
  <r>
    <x v="428"/>
    <x v="0"/>
    <s v="2023-2024"/>
    <x v="0"/>
    <x v="73"/>
    <x v="6"/>
    <x v="6"/>
    <n v="5607"/>
    <x v="0"/>
    <x v="18"/>
    <x v="2"/>
    <x v="2"/>
    <n v="211.63"/>
    <n v="1"/>
  </r>
  <r>
    <x v="709"/>
    <x v="0"/>
    <s v="2023-2024"/>
    <x v="0"/>
    <x v="38"/>
    <x v="3"/>
    <x v="3"/>
    <n v="4802"/>
    <x v="0"/>
    <x v="12"/>
    <x v="6"/>
    <x v="6"/>
    <n v="212.54999999999998"/>
    <n v="1"/>
  </r>
  <r>
    <x v="330"/>
    <x v="0"/>
    <s v="2023-2024"/>
    <x v="0"/>
    <x v="88"/>
    <x v="6"/>
    <x v="6"/>
    <n v="5011"/>
    <x v="0"/>
    <x v="13"/>
    <x v="4"/>
    <x v="4"/>
    <n v="212.8"/>
    <n v="1"/>
  </r>
  <r>
    <x v="331"/>
    <x v="0"/>
    <s v="2023-2024"/>
    <x v="1"/>
    <x v="56"/>
    <x v="1"/>
    <x v="1"/>
    <n v="2795"/>
    <x v="0"/>
    <x v="11"/>
    <x v="8"/>
    <x v="8"/>
    <n v="212.88"/>
    <n v="1"/>
  </r>
  <r>
    <x v="481"/>
    <x v="2"/>
    <s v="2024-2025"/>
    <x v="0"/>
    <x v="62"/>
    <x v="0"/>
    <x v="0"/>
    <n v="6112"/>
    <x v="0"/>
    <x v="14"/>
    <x v="3"/>
    <x v="3"/>
    <n v="212.91"/>
    <n v="1"/>
  </r>
  <r>
    <x v="616"/>
    <x v="0"/>
    <s v="2023-2024"/>
    <x v="1"/>
    <x v="7"/>
    <x v="4"/>
    <x v="4"/>
    <n v="3175"/>
    <x v="0"/>
    <x v="6"/>
    <x v="1"/>
    <x v="1"/>
    <n v="213.03"/>
    <n v="1"/>
  </r>
  <r>
    <x v="687"/>
    <x v="0"/>
    <s v="2023-2024"/>
    <x v="0"/>
    <x v="44"/>
    <x v="4"/>
    <x v="4"/>
    <n v="3977"/>
    <x v="0"/>
    <x v="16"/>
    <x v="7"/>
    <x v="7"/>
    <n v="213.16"/>
    <n v="1"/>
  </r>
  <r>
    <x v="459"/>
    <x v="0"/>
    <s v="2023-2024"/>
    <x v="0"/>
    <x v="65"/>
    <x v="1"/>
    <x v="1"/>
    <n v="2131"/>
    <x v="0"/>
    <x v="4"/>
    <x v="3"/>
    <x v="3"/>
    <n v="213.37"/>
    <n v="1"/>
  </r>
  <r>
    <x v="403"/>
    <x v="0"/>
    <s v="2023-2024"/>
    <x v="1"/>
    <x v="96"/>
    <x v="4"/>
    <x v="4"/>
    <n v="3690"/>
    <x v="0"/>
    <x v="16"/>
    <x v="5"/>
    <x v="5"/>
    <n v="213.62"/>
    <n v="1"/>
  </r>
  <r>
    <x v="710"/>
    <x v="1"/>
    <s v="2022-2023"/>
    <x v="0"/>
    <x v="73"/>
    <x v="6"/>
    <x v="6"/>
    <n v="5607"/>
    <x v="0"/>
    <x v="18"/>
    <x v="4"/>
    <x v="4"/>
    <n v="213.75"/>
    <n v="1"/>
  </r>
  <r>
    <x v="527"/>
    <x v="1"/>
    <s v="2022-2023"/>
    <x v="1"/>
    <x v="72"/>
    <x v="4"/>
    <x v="4"/>
    <n v="3931"/>
    <x v="0"/>
    <x v="16"/>
    <x v="4"/>
    <x v="4"/>
    <n v="213.8"/>
    <n v="1"/>
  </r>
  <r>
    <x v="350"/>
    <x v="1"/>
    <s v="2022-2023"/>
    <x v="1"/>
    <x v="0"/>
    <x v="0"/>
    <x v="0"/>
    <n v="6021"/>
    <x v="0"/>
    <x v="0"/>
    <x v="0"/>
    <x v="0"/>
    <n v="213.83"/>
    <n v="1"/>
  </r>
  <r>
    <x v="556"/>
    <x v="0"/>
    <s v="2023-2024"/>
    <x v="1"/>
    <x v="32"/>
    <x v="6"/>
    <x v="6"/>
    <n v="5169"/>
    <x v="0"/>
    <x v="13"/>
    <x v="4"/>
    <x v="4"/>
    <n v="213.92000000000002"/>
    <n v="1"/>
  </r>
  <r>
    <x v="490"/>
    <x v="0"/>
    <s v="2023-2024"/>
    <x v="0"/>
    <x v="15"/>
    <x v="1"/>
    <x v="1"/>
    <n v="2020"/>
    <x v="0"/>
    <x v="5"/>
    <x v="6"/>
    <x v="6"/>
    <n v="214.01000000000002"/>
    <n v="1"/>
  </r>
  <r>
    <x v="606"/>
    <x v="0"/>
    <s v="2023-2024"/>
    <x v="0"/>
    <x v="21"/>
    <x v="3"/>
    <x v="3"/>
    <n v="4012"/>
    <x v="0"/>
    <x v="10"/>
    <x v="5"/>
    <x v="5"/>
    <n v="214.07"/>
    <n v="1"/>
  </r>
  <r>
    <x v="460"/>
    <x v="1"/>
    <s v="2022-2023"/>
    <x v="0"/>
    <x v="63"/>
    <x v="1"/>
    <x v="1"/>
    <n v="2015"/>
    <x v="0"/>
    <x v="5"/>
    <x v="5"/>
    <x v="5"/>
    <n v="214.48000000000002"/>
    <n v="1"/>
  </r>
  <r>
    <x v="326"/>
    <x v="0"/>
    <s v="2023-2024"/>
    <x v="1"/>
    <x v="68"/>
    <x v="7"/>
    <x v="7"/>
    <n v="800"/>
    <x v="0"/>
    <x v="19"/>
    <x v="5"/>
    <x v="5"/>
    <n v="215.45000000000002"/>
    <n v="1"/>
  </r>
  <r>
    <x v="155"/>
    <x v="2"/>
    <s v="2024-2025"/>
    <x v="1"/>
    <x v="14"/>
    <x v="1"/>
    <x v="1"/>
    <n v="2790"/>
    <x v="0"/>
    <x v="11"/>
    <x v="3"/>
    <x v="3"/>
    <n v="215.58"/>
    <n v="1"/>
  </r>
  <r>
    <x v="449"/>
    <x v="0"/>
    <s v="2023-2024"/>
    <x v="0"/>
    <x v="3"/>
    <x v="3"/>
    <x v="3"/>
    <n v="4220"/>
    <x v="0"/>
    <x v="3"/>
    <x v="2"/>
    <x v="2"/>
    <n v="215.69"/>
    <n v="1"/>
  </r>
  <r>
    <x v="263"/>
    <x v="0"/>
    <s v="2023-2024"/>
    <x v="1"/>
    <x v="42"/>
    <x v="3"/>
    <x v="3"/>
    <n v="4870"/>
    <x v="0"/>
    <x v="12"/>
    <x v="0"/>
    <x v="0"/>
    <n v="215.89"/>
    <n v="1"/>
  </r>
  <r>
    <x v="544"/>
    <x v="0"/>
    <s v="2023-2024"/>
    <x v="0"/>
    <x v="77"/>
    <x v="5"/>
    <x v="5"/>
    <n v="7018"/>
    <x v="0"/>
    <x v="9"/>
    <x v="0"/>
    <x v="0"/>
    <n v="216.70999999999998"/>
    <n v="1"/>
  </r>
  <r>
    <x v="711"/>
    <x v="2"/>
    <s v="2024-2025"/>
    <x v="0"/>
    <x v="6"/>
    <x v="0"/>
    <x v="0"/>
    <n v="6010"/>
    <x v="0"/>
    <x v="0"/>
    <x v="2"/>
    <x v="2"/>
    <n v="217.11"/>
    <n v="1"/>
  </r>
  <r>
    <x v="220"/>
    <x v="0"/>
    <s v="2023-2024"/>
    <x v="1"/>
    <x v="25"/>
    <x v="4"/>
    <x v="4"/>
    <n v="3550"/>
    <x v="0"/>
    <x v="8"/>
    <x v="5"/>
    <x v="5"/>
    <n v="217.45000000000002"/>
    <n v="1"/>
  </r>
  <r>
    <x v="152"/>
    <x v="0"/>
    <s v="2023-2024"/>
    <x v="0"/>
    <x v="23"/>
    <x v="1"/>
    <x v="1"/>
    <n v="2650"/>
    <x v="0"/>
    <x v="11"/>
    <x v="3"/>
    <x v="3"/>
    <n v="218.4"/>
    <n v="1"/>
  </r>
  <r>
    <x v="486"/>
    <x v="1"/>
    <s v="2022-2023"/>
    <x v="0"/>
    <x v="2"/>
    <x v="2"/>
    <x v="2"/>
    <n v="2617"/>
    <x v="0"/>
    <x v="2"/>
    <x v="9"/>
    <x v="9"/>
    <n v="218.43"/>
    <n v="1"/>
  </r>
  <r>
    <x v="712"/>
    <x v="0"/>
    <s v="2023-2024"/>
    <x v="0"/>
    <x v="42"/>
    <x v="3"/>
    <x v="3"/>
    <n v="4870"/>
    <x v="0"/>
    <x v="12"/>
    <x v="2"/>
    <x v="2"/>
    <n v="218.6"/>
    <n v="1"/>
  </r>
  <r>
    <x v="344"/>
    <x v="1"/>
    <s v="2022-2023"/>
    <x v="1"/>
    <x v="85"/>
    <x v="0"/>
    <x v="0"/>
    <n v="6530"/>
    <x v="0"/>
    <x v="20"/>
    <x v="6"/>
    <x v="6"/>
    <n v="218.63"/>
    <n v="1"/>
  </r>
  <r>
    <x v="659"/>
    <x v="2"/>
    <s v="2024-2025"/>
    <x v="0"/>
    <x v="16"/>
    <x v="0"/>
    <x v="0"/>
    <n v="6030"/>
    <x v="0"/>
    <x v="0"/>
    <x v="3"/>
    <x v="3"/>
    <n v="218.78"/>
    <n v="1"/>
  </r>
  <r>
    <x v="259"/>
    <x v="2"/>
    <s v="2024-2025"/>
    <x v="1"/>
    <x v="93"/>
    <x v="4"/>
    <x v="4"/>
    <n v="3915"/>
    <x v="0"/>
    <x v="16"/>
    <x v="6"/>
    <x v="6"/>
    <n v="220.18"/>
    <n v="1"/>
  </r>
  <r>
    <x v="454"/>
    <x v="0"/>
    <s v="2023-2024"/>
    <x v="0"/>
    <x v="85"/>
    <x v="0"/>
    <x v="0"/>
    <n v="6530"/>
    <x v="0"/>
    <x v="20"/>
    <x v="1"/>
    <x v="1"/>
    <n v="220.2"/>
    <n v="1"/>
  </r>
  <r>
    <x v="521"/>
    <x v="0"/>
    <s v="2023-2024"/>
    <x v="0"/>
    <x v="44"/>
    <x v="4"/>
    <x v="4"/>
    <n v="3977"/>
    <x v="0"/>
    <x v="16"/>
    <x v="3"/>
    <x v="3"/>
    <n v="220.78"/>
    <n v="1"/>
  </r>
  <r>
    <x v="133"/>
    <x v="1"/>
    <s v="2022-2023"/>
    <x v="0"/>
    <x v="86"/>
    <x v="0"/>
    <x v="0"/>
    <n v="6725"/>
    <x v="0"/>
    <x v="20"/>
    <x v="4"/>
    <x v="4"/>
    <n v="220.83"/>
    <n v="1"/>
  </r>
  <r>
    <x v="587"/>
    <x v="0"/>
    <s v="2023-2024"/>
    <x v="1"/>
    <x v="25"/>
    <x v="4"/>
    <x v="4"/>
    <n v="3550"/>
    <x v="0"/>
    <x v="8"/>
    <x v="8"/>
    <x v="8"/>
    <n v="220.85"/>
    <n v="1"/>
  </r>
  <r>
    <x v="232"/>
    <x v="1"/>
    <s v="2022-2023"/>
    <x v="1"/>
    <x v="24"/>
    <x v="1"/>
    <x v="1"/>
    <n v="2120"/>
    <x v="0"/>
    <x v="4"/>
    <x v="4"/>
    <x v="4"/>
    <n v="221.82999999999998"/>
    <n v="1"/>
  </r>
  <r>
    <x v="590"/>
    <x v="0"/>
    <s v="2023-2024"/>
    <x v="0"/>
    <x v="65"/>
    <x v="1"/>
    <x v="1"/>
    <n v="2131"/>
    <x v="0"/>
    <x v="4"/>
    <x v="9"/>
    <x v="9"/>
    <n v="221.93"/>
    <n v="1"/>
  </r>
  <r>
    <x v="34"/>
    <x v="2"/>
    <s v="2024-2025"/>
    <x v="0"/>
    <x v="68"/>
    <x v="7"/>
    <x v="7"/>
    <n v="800"/>
    <x v="0"/>
    <x v="19"/>
    <x v="6"/>
    <x v="6"/>
    <n v="222.81"/>
    <n v="1"/>
  </r>
  <r>
    <x v="136"/>
    <x v="0"/>
    <s v="2023-2024"/>
    <x v="0"/>
    <x v="41"/>
    <x v="5"/>
    <x v="5"/>
    <n v="7320"/>
    <x v="0"/>
    <x v="9"/>
    <x v="4"/>
    <x v="4"/>
    <n v="223.23"/>
    <n v="1"/>
  </r>
  <r>
    <x v="713"/>
    <x v="2"/>
    <s v="2024-2025"/>
    <x v="1"/>
    <x v="74"/>
    <x v="1"/>
    <x v="1"/>
    <n v="2485"/>
    <x v="0"/>
    <x v="1"/>
    <x v="4"/>
    <x v="4"/>
    <n v="223.31"/>
    <n v="1"/>
  </r>
  <r>
    <x v="291"/>
    <x v="2"/>
    <s v="2024-2025"/>
    <x v="0"/>
    <x v="60"/>
    <x v="1"/>
    <x v="1"/>
    <n v="2541"/>
    <x v="0"/>
    <x v="2"/>
    <x v="2"/>
    <x v="2"/>
    <n v="223.63"/>
    <n v="1"/>
  </r>
  <r>
    <x v="321"/>
    <x v="0"/>
    <s v="2023-2024"/>
    <x v="1"/>
    <x v="9"/>
    <x v="4"/>
    <x v="4"/>
    <n v="3076"/>
    <x v="0"/>
    <x v="7"/>
    <x v="5"/>
    <x v="5"/>
    <n v="223.71"/>
    <n v="1"/>
  </r>
  <r>
    <x v="607"/>
    <x v="0"/>
    <s v="2023-2024"/>
    <x v="1"/>
    <x v="88"/>
    <x v="6"/>
    <x v="6"/>
    <n v="5011"/>
    <x v="0"/>
    <x v="13"/>
    <x v="0"/>
    <x v="0"/>
    <n v="223.72"/>
    <n v="1"/>
  </r>
  <r>
    <x v="197"/>
    <x v="0"/>
    <s v="2023-2024"/>
    <x v="1"/>
    <x v="71"/>
    <x v="6"/>
    <x v="6"/>
    <n v="5043"/>
    <x v="0"/>
    <x v="13"/>
    <x v="4"/>
    <x v="4"/>
    <n v="224.14"/>
    <n v="1"/>
  </r>
  <r>
    <x v="264"/>
    <x v="0"/>
    <s v="2023-2024"/>
    <x v="0"/>
    <x v="6"/>
    <x v="0"/>
    <x v="0"/>
    <n v="6010"/>
    <x v="0"/>
    <x v="0"/>
    <x v="0"/>
    <x v="0"/>
    <n v="224.54"/>
    <n v="1"/>
  </r>
  <r>
    <x v="507"/>
    <x v="0"/>
    <s v="2023-2024"/>
    <x v="0"/>
    <x v="41"/>
    <x v="5"/>
    <x v="5"/>
    <n v="7320"/>
    <x v="0"/>
    <x v="9"/>
    <x v="1"/>
    <x v="1"/>
    <n v="224.79999999999998"/>
    <n v="1"/>
  </r>
  <r>
    <x v="297"/>
    <x v="2"/>
    <s v="2024-2025"/>
    <x v="1"/>
    <x v="4"/>
    <x v="1"/>
    <x v="1"/>
    <n v="2154"/>
    <x v="0"/>
    <x v="4"/>
    <x v="0"/>
    <x v="0"/>
    <n v="224.8"/>
    <n v="1"/>
  </r>
  <r>
    <x v="92"/>
    <x v="0"/>
    <s v="2023-2024"/>
    <x v="1"/>
    <x v="11"/>
    <x v="5"/>
    <x v="5"/>
    <n v="7010"/>
    <x v="0"/>
    <x v="9"/>
    <x v="9"/>
    <x v="9"/>
    <n v="224.85"/>
    <n v="1"/>
  </r>
  <r>
    <x v="566"/>
    <x v="0"/>
    <s v="2023-2024"/>
    <x v="1"/>
    <x v="17"/>
    <x v="3"/>
    <x v="3"/>
    <n v="4825"/>
    <x v="0"/>
    <x v="12"/>
    <x v="4"/>
    <x v="4"/>
    <n v="224.89"/>
    <n v="1"/>
  </r>
  <r>
    <x v="101"/>
    <x v="2"/>
    <s v="2024-2025"/>
    <x v="1"/>
    <x v="85"/>
    <x v="0"/>
    <x v="0"/>
    <n v="6530"/>
    <x v="0"/>
    <x v="20"/>
    <x v="2"/>
    <x v="2"/>
    <n v="224.95"/>
    <n v="1"/>
  </r>
  <r>
    <x v="352"/>
    <x v="0"/>
    <s v="2023-2024"/>
    <x v="0"/>
    <x v="60"/>
    <x v="1"/>
    <x v="1"/>
    <n v="2541"/>
    <x v="0"/>
    <x v="2"/>
    <x v="7"/>
    <x v="7"/>
    <n v="225.73"/>
    <n v="1"/>
  </r>
  <r>
    <x v="363"/>
    <x v="2"/>
    <s v="2024-2025"/>
    <x v="0"/>
    <x v="36"/>
    <x v="4"/>
    <x v="4"/>
    <n v="3148"/>
    <x v="0"/>
    <x v="6"/>
    <x v="5"/>
    <x v="5"/>
    <n v="226.2"/>
    <n v="1"/>
  </r>
  <r>
    <x v="283"/>
    <x v="0"/>
    <s v="2023-2024"/>
    <x v="0"/>
    <x v="73"/>
    <x v="6"/>
    <x v="6"/>
    <n v="5607"/>
    <x v="0"/>
    <x v="18"/>
    <x v="7"/>
    <x v="7"/>
    <n v="226.42"/>
    <n v="1"/>
  </r>
  <r>
    <x v="543"/>
    <x v="0"/>
    <s v="2023-2024"/>
    <x v="1"/>
    <x v="81"/>
    <x v="3"/>
    <x v="3"/>
    <n v="4680"/>
    <x v="0"/>
    <x v="17"/>
    <x v="6"/>
    <x v="6"/>
    <n v="226.63"/>
    <n v="1"/>
  </r>
  <r>
    <x v="92"/>
    <x v="0"/>
    <s v="2023-2024"/>
    <x v="0"/>
    <x v="20"/>
    <x v="4"/>
    <x v="4"/>
    <n v="3429"/>
    <x v="0"/>
    <x v="8"/>
    <x v="4"/>
    <x v="4"/>
    <n v="226.67000000000002"/>
    <n v="1"/>
  </r>
  <r>
    <x v="355"/>
    <x v="0"/>
    <s v="2023-2024"/>
    <x v="1"/>
    <x v="53"/>
    <x v="3"/>
    <x v="3"/>
    <n v="4119"/>
    <x v="0"/>
    <x v="10"/>
    <x v="2"/>
    <x v="2"/>
    <n v="228.73"/>
    <n v="1"/>
  </r>
  <r>
    <x v="626"/>
    <x v="2"/>
    <s v="2024-2025"/>
    <x v="0"/>
    <x v="73"/>
    <x v="6"/>
    <x v="6"/>
    <n v="5607"/>
    <x v="0"/>
    <x v="18"/>
    <x v="4"/>
    <x v="4"/>
    <n v="228.76999999999998"/>
    <n v="1"/>
  </r>
  <r>
    <x v="281"/>
    <x v="0"/>
    <s v="2023-2024"/>
    <x v="0"/>
    <x v="18"/>
    <x v="6"/>
    <x v="6"/>
    <n v="5168"/>
    <x v="0"/>
    <x v="13"/>
    <x v="5"/>
    <x v="5"/>
    <n v="228.95"/>
    <n v="1"/>
  </r>
  <r>
    <x v="555"/>
    <x v="2"/>
    <s v="2024-2025"/>
    <x v="0"/>
    <x v="34"/>
    <x v="4"/>
    <x v="4"/>
    <n v="3018"/>
    <x v="0"/>
    <x v="7"/>
    <x v="8"/>
    <x v="8"/>
    <n v="229.38"/>
    <n v="1"/>
  </r>
  <r>
    <x v="291"/>
    <x v="2"/>
    <s v="2024-2025"/>
    <x v="0"/>
    <x v="79"/>
    <x v="6"/>
    <x v="6"/>
    <n v="5290"/>
    <x v="0"/>
    <x v="18"/>
    <x v="7"/>
    <x v="7"/>
    <n v="229.4"/>
    <n v="1"/>
  </r>
  <r>
    <x v="662"/>
    <x v="2"/>
    <s v="2024-2025"/>
    <x v="0"/>
    <x v="58"/>
    <x v="0"/>
    <x v="0"/>
    <n v="6027"/>
    <x v="0"/>
    <x v="0"/>
    <x v="5"/>
    <x v="5"/>
    <n v="229.40000000000003"/>
    <n v="1"/>
  </r>
  <r>
    <x v="523"/>
    <x v="1"/>
    <s v="2022-2023"/>
    <x v="0"/>
    <x v="84"/>
    <x v="3"/>
    <x v="3"/>
    <n v="4215"/>
    <x v="0"/>
    <x v="3"/>
    <x v="4"/>
    <x v="4"/>
    <n v="229.63"/>
    <n v="1"/>
  </r>
  <r>
    <x v="293"/>
    <x v="0"/>
    <s v="2023-2024"/>
    <x v="0"/>
    <x v="54"/>
    <x v="4"/>
    <x v="4"/>
    <n v="3030"/>
    <x v="0"/>
    <x v="7"/>
    <x v="7"/>
    <x v="7"/>
    <n v="230.62999999999997"/>
    <n v="1"/>
  </r>
  <r>
    <x v="365"/>
    <x v="0"/>
    <s v="2023-2024"/>
    <x v="1"/>
    <x v="53"/>
    <x v="3"/>
    <x v="3"/>
    <n v="4119"/>
    <x v="0"/>
    <x v="10"/>
    <x v="1"/>
    <x v="1"/>
    <n v="230.93999999999997"/>
    <n v="1"/>
  </r>
  <r>
    <x v="216"/>
    <x v="0"/>
    <s v="2023-2024"/>
    <x v="0"/>
    <x v="16"/>
    <x v="0"/>
    <x v="0"/>
    <n v="6030"/>
    <x v="0"/>
    <x v="0"/>
    <x v="4"/>
    <x v="4"/>
    <n v="231.04"/>
    <n v="1"/>
  </r>
  <r>
    <x v="223"/>
    <x v="1"/>
    <s v="2022-2023"/>
    <x v="0"/>
    <x v="20"/>
    <x v="4"/>
    <x v="4"/>
    <n v="3429"/>
    <x v="0"/>
    <x v="8"/>
    <x v="7"/>
    <x v="7"/>
    <n v="231.19"/>
    <n v="1"/>
  </r>
  <r>
    <x v="647"/>
    <x v="0"/>
    <s v="2023-2024"/>
    <x v="0"/>
    <x v="62"/>
    <x v="0"/>
    <x v="0"/>
    <n v="6112"/>
    <x v="0"/>
    <x v="14"/>
    <x v="1"/>
    <x v="1"/>
    <n v="231.23"/>
    <n v="1"/>
  </r>
  <r>
    <x v="306"/>
    <x v="2"/>
    <s v="2024-2025"/>
    <x v="1"/>
    <x v="71"/>
    <x v="6"/>
    <x v="6"/>
    <n v="5043"/>
    <x v="0"/>
    <x v="13"/>
    <x v="6"/>
    <x v="6"/>
    <n v="231.54"/>
    <n v="1"/>
  </r>
  <r>
    <x v="371"/>
    <x v="2"/>
    <s v="2024-2025"/>
    <x v="1"/>
    <x v="46"/>
    <x v="3"/>
    <x v="3"/>
    <n v="4740"/>
    <x v="0"/>
    <x v="17"/>
    <x v="5"/>
    <x v="5"/>
    <n v="231.64000000000001"/>
    <n v="1"/>
  </r>
  <r>
    <x v="87"/>
    <x v="0"/>
    <s v="2023-2024"/>
    <x v="0"/>
    <x v="71"/>
    <x v="6"/>
    <x v="6"/>
    <n v="5043"/>
    <x v="0"/>
    <x v="13"/>
    <x v="3"/>
    <x v="3"/>
    <n v="231.76000000000002"/>
    <n v="1"/>
  </r>
  <r>
    <x v="395"/>
    <x v="1"/>
    <s v="2022-2023"/>
    <x v="1"/>
    <x v="9"/>
    <x v="4"/>
    <x v="4"/>
    <n v="3076"/>
    <x v="0"/>
    <x v="7"/>
    <x v="2"/>
    <x v="2"/>
    <n v="232.06"/>
    <n v="1"/>
  </r>
  <r>
    <x v="221"/>
    <x v="0"/>
    <s v="2023-2024"/>
    <x v="0"/>
    <x v="2"/>
    <x v="2"/>
    <x v="2"/>
    <n v="2617"/>
    <x v="0"/>
    <x v="2"/>
    <x v="7"/>
    <x v="7"/>
    <n v="232.54999999999995"/>
    <n v="1"/>
  </r>
  <r>
    <x v="596"/>
    <x v="0"/>
    <s v="2023-2024"/>
    <x v="0"/>
    <x v="6"/>
    <x v="0"/>
    <x v="0"/>
    <n v="6010"/>
    <x v="0"/>
    <x v="0"/>
    <x v="1"/>
    <x v="1"/>
    <n v="232.67000000000002"/>
    <n v="1"/>
  </r>
  <r>
    <x v="19"/>
    <x v="0"/>
    <s v="2023-2024"/>
    <x v="1"/>
    <x v="79"/>
    <x v="6"/>
    <x v="6"/>
    <n v="5290"/>
    <x v="0"/>
    <x v="18"/>
    <x v="1"/>
    <x v="1"/>
    <n v="232.78"/>
    <n v="1"/>
  </r>
  <r>
    <x v="113"/>
    <x v="2"/>
    <s v="2024-2025"/>
    <x v="1"/>
    <x v="75"/>
    <x v="0"/>
    <x v="0"/>
    <n v="6450"/>
    <x v="0"/>
    <x v="20"/>
    <x v="5"/>
    <x v="5"/>
    <n v="232.91000000000003"/>
    <n v="1"/>
  </r>
  <r>
    <x v="681"/>
    <x v="2"/>
    <s v="2024-2025"/>
    <x v="0"/>
    <x v="8"/>
    <x v="1"/>
    <x v="1"/>
    <n v="2158"/>
    <x v="0"/>
    <x v="4"/>
    <x v="6"/>
    <x v="6"/>
    <n v="233.18"/>
    <n v="1"/>
  </r>
  <r>
    <x v="606"/>
    <x v="0"/>
    <s v="2023-2024"/>
    <x v="0"/>
    <x v="15"/>
    <x v="1"/>
    <x v="1"/>
    <n v="2020"/>
    <x v="0"/>
    <x v="5"/>
    <x v="3"/>
    <x v="3"/>
    <n v="233.82999999999998"/>
    <n v="1"/>
  </r>
  <r>
    <x v="622"/>
    <x v="0"/>
    <s v="2023-2024"/>
    <x v="0"/>
    <x v="68"/>
    <x v="7"/>
    <x v="7"/>
    <n v="800"/>
    <x v="0"/>
    <x v="19"/>
    <x v="9"/>
    <x v="9"/>
    <n v="233.93"/>
    <n v="1"/>
  </r>
  <r>
    <x v="493"/>
    <x v="1"/>
    <s v="2022-2023"/>
    <x v="1"/>
    <x v="14"/>
    <x v="1"/>
    <x v="1"/>
    <n v="2790"/>
    <x v="0"/>
    <x v="11"/>
    <x v="6"/>
    <x v="6"/>
    <n v="234.14"/>
    <n v="1"/>
  </r>
  <r>
    <x v="155"/>
    <x v="2"/>
    <s v="2024-2025"/>
    <x v="0"/>
    <x v="30"/>
    <x v="4"/>
    <x v="4"/>
    <n v="3131"/>
    <x v="0"/>
    <x v="6"/>
    <x v="1"/>
    <x v="1"/>
    <n v="234.53"/>
    <n v="1"/>
  </r>
  <r>
    <x v="322"/>
    <x v="0"/>
    <s v="2023-2024"/>
    <x v="0"/>
    <x v="78"/>
    <x v="1"/>
    <x v="1"/>
    <n v="2141"/>
    <x v="0"/>
    <x v="4"/>
    <x v="1"/>
    <x v="1"/>
    <n v="234.54"/>
    <n v="1"/>
  </r>
  <r>
    <x v="394"/>
    <x v="0"/>
    <s v="2023-2024"/>
    <x v="1"/>
    <x v="56"/>
    <x v="1"/>
    <x v="1"/>
    <n v="2795"/>
    <x v="0"/>
    <x v="11"/>
    <x v="3"/>
    <x v="3"/>
    <n v="234.68"/>
    <n v="1"/>
  </r>
  <r>
    <x v="330"/>
    <x v="0"/>
    <s v="2023-2024"/>
    <x v="0"/>
    <x v="64"/>
    <x v="1"/>
    <x v="1"/>
    <n v="2350"/>
    <x v="0"/>
    <x v="1"/>
    <x v="6"/>
    <x v="6"/>
    <n v="234.90999999999997"/>
    <n v="1"/>
  </r>
  <r>
    <x v="403"/>
    <x v="0"/>
    <s v="2023-2024"/>
    <x v="1"/>
    <x v="14"/>
    <x v="1"/>
    <x v="1"/>
    <n v="2790"/>
    <x v="0"/>
    <x v="11"/>
    <x v="4"/>
    <x v="4"/>
    <n v="235.48000000000002"/>
    <n v="1"/>
  </r>
  <r>
    <x v="351"/>
    <x v="0"/>
    <s v="2023-2024"/>
    <x v="0"/>
    <x v="89"/>
    <x v="4"/>
    <x v="4"/>
    <n v="3136"/>
    <x v="0"/>
    <x v="6"/>
    <x v="7"/>
    <x v="7"/>
    <n v="235.59"/>
    <n v="1"/>
  </r>
  <r>
    <x v="321"/>
    <x v="0"/>
    <s v="2023-2024"/>
    <x v="1"/>
    <x v="19"/>
    <x v="1"/>
    <x v="1"/>
    <n v="2800"/>
    <x v="0"/>
    <x v="11"/>
    <x v="2"/>
    <x v="2"/>
    <n v="236.00000000000006"/>
    <n v="1"/>
  </r>
  <r>
    <x v="287"/>
    <x v="0"/>
    <s v="2023-2024"/>
    <x v="1"/>
    <x v="24"/>
    <x v="1"/>
    <x v="1"/>
    <n v="2120"/>
    <x v="0"/>
    <x v="4"/>
    <x v="4"/>
    <x v="4"/>
    <n v="236.66000000000003"/>
    <n v="1"/>
  </r>
  <r>
    <x v="167"/>
    <x v="2"/>
    <s v="2024-2025"/>
    <x v="0"/>
    <x v="77"/>
    <x v="5"/>
    <x v="5"/>
    <n v="7018"/>
    <x v="0"/>
    <x v="9"/>
    <x v="3"/>
    <x v="3"/>
    <n v="236.77999999999997"/>
    <n v="1"/>
  </r>
  <r>
    <x v="347"/>
    <x v="0"/>
    <s v="2023-2024"/>
    <x v="1"/>
    <x v="75"/>
    <x v="0"/>
    <x v="0"/>
    <n v="6450"/>
    <x v="0"/>
    <x v="20"/>
    <x v="4"/>
    <x v="4"/>
    <n v="236.79"/>
    <n v="1"/>
  </r>
  <r>
    <x v="586"/>
    <x v="0"/>
    <s v="2023-2024"/>
    <x v="0"/>
    <x v="89"/>
    <x v="4"/>
    <x v="4"/>
    <n v="3136"/>
    <x v="0"/>
    <x v="6"/>
    <x v="2"/>
    <x v="2"/>
    <n v="237.59"/>
    <n v="1"/>
  </r>
  <r>
    <x v="273"/>
    <x v="1"/>
    <s v="2022-2023"/>
    <x v="1"/>
    <x v="36"/>
    <x v="4"/>
    <x v="4"/>
    <n v="3148"/>
    <x v="0"/>
    <x v="6"/>
    <x v="8"/>
    <x v="8"/>
    <n v="237.69"/>
    <n v="1"/>
  </r>
  <r>
    <x v="326"/>
    <x v="0"/>
    <s v="2023-2024"/>
    <x v="0"/>
    <x v="26"/>
    <x v="0"/>
    <x v="0"/>
    <n v="6280"/>
    <x v="0"/>
    <x v="14"/>
    <x v="0"/>
    <x v="0"/>
    <n v="237.81"/>
    <n v="1"/>
  </r>
  <r>
    <x v="127"/>
    <x v="1"/>
    <s v="2022-2023"/>
    <x v="1"/>
    <x v="3"/>
    <x v="3"/>
    <x v="3"/>
    <n v="4220"/>
    <x v="0"/>
    <x v="3"/>
    <x v="5"/>
    <x v="5"/>
    <n v="238.1"/>
    <n v="1"/>
  </r>
  <r>
    <x v="231"/>
    <x v="0"/>
    <s v="2023-2024"/>
    <x v="1"/>
    <x v="43"/>
    <x v="1"/>
    <x v="1"/>
    <n v="2560"/>
    <x v="0"/>
    <x v="2"/>
    <x v="2"/>
    <x v="2"/>
    <n v="238.21"/>
    <n v="1"/>
  </r>
  <r>
    <x v="433"/>
    <x v="0"/>
    <s v="2023-2024"/>
    <x v="0"/>
    <x v="59"/>
    <x v="3"/>
    <x v="3"/>
    <n v="4509"/>
    <x v="0"/>
    <x v="3"/>
    <x v="1"/>
    <x v="1"/>
    <n v="238.78000000000003"/>
    <n v="1"/>
  </r>
  <r>
    <x v="559"/>
    <x v="0"/>
    <s v="2023-2024"/>
    <x v="1"/>
    <x v="83"/>
    <x v="0"/>
    <x v="0"/>
    <n v="6052"/>
    <x v="0"/>
    <x v="0"/>
    <x v="1"/>
    <x v="1"/>
    <n v="239.52"/>
    <n v="1"/>
  </r>
  <r>
    <x v="255"/>
    <x v="0"/>
    <s v="2023-2024"/>
    <x v="0"/>
    <x v="41"/>
    <x v="5"/>
    <x v="5"/>
    <n v="7320"/>
    <x v="0"/>
    <x v="9"/>
    <x v="0"/>
    <x v="0"/>
    <n v="239.82999999999998"/>
    <n v="1"/>
  </r>
  <r>
    <x v="510"/>
    <x v="1"/>
    <s v="2022-2023"/>
    <x v="0"/>
    <x v="86"/>
    <x v="0"/>
    <x v="0"/>
    <n v="6725"/>
    <x v="0"/>
    <x v="20"/>
    <x v="3"/>
    <x v="3"/>
    <n v="239.83"/>
    <n v="1"/>
  </r>
  <r>
    <x v="450"/>
    <x v="1"/>
    <s v="2022-2023"/>
    <x v="0"/>
    <x v="47"/>
    <x v="1"/>
    <x v="1"/>
    <n v="2101"/>
    <x v="0"/>
    <x v="4"/>
    <x v="4"/>
    <x v="4"/>
    <n v="239.84"/>
    <n v="1"/>
  </r>
  <r>
    <x v="188"/>
    <x v="0"/>
    <s v="2023-2024"/>
    <x v="0"/>
    <x v="89"/>
    <x v="4"/>
    <x v="4"/>
    <n v="3136"/>
    <x v="0"/>
    <x v="6"/>
    <x v="9"/>
    <x v="9"/>
    <n v="239.92"/>
    <n v="1"/>
  </r>
  <r>
    <x v="479"/>
    <x v="2"/>
    <s v="2024-2025"/>
    <x v="0"/>
    <x v="95"/>
    <x v="7"/>
    <x v="7"/>
    <n v="870"/>
    <x v="0"/>
    <x v="19"/>
    <x v="9"/>
    <x v="9"/>
    <n v="239.94"/>
    <n v="1"/>
  </r>
  <r>
    <x v="315"/>
    <x v="0"/>
    <s v="2023-2024"/>
    <x v="1"/>
    <x v="81"/>
    <x v="3"/>
    <x v="3"/>
    <n v="4680"/>
    <x v="0"/>
    <x v="17"/>
    <x v="9"/>
    <x v="9"/>
    <n v="239.94"/>
    <n v="1"/>
  </r>
  <r>
    <x v="284"/>
    <x v="2"/>
    <s v="2024-2025"/>
    <x v="0"/>
    <x v="59"/>
    <x v="3"/>
    <x v="3"/>
    <n v="4509"/>
    <x v="0"/>
    <x v="3"/>
    <x v="6"/>
    <x v="6"/>
    <n v="239.94"/>
    <n v="1"/>
  </r>
  <r>
    <x v="691"/>
    <x v="2"/>
    <s v="2024-2025"/>
    <x v="1"/>
    <x v="14"/>
    <x v="1"/>
    <x v="1"/>
    <n v="2790"/>
    <x v="0"/>
    <x v="11"/>
    <x v="5"/>
    <x v="5"/>
    <n v="240.01"/>
    <n v="1"/>
  </r>
  <r>
    <x v="569"/>
    <x v="1"/>
    <s v="2022-2023"/>
    <x v="0"/>
    <x v="26"/>
    <x v="0"/>
    <x v="0"/>
    <n v="6280"/>
    <x v="0"/>
    <x v="14"/>
    <x v="2"/>
    <x v="2"/>
    <n v="240.70999999999998"/>
    <n v="1"/>
  </r>
  <r>
    <x v="553"/>
    <x v="2"/>
    <s v="2024-2025"/>
    <x v="0"/>
    <x v="39"/>
    <x v="0"/>
    <x v="0"/>
    <n v="6330"/>
    <x v="0"/>
    <x v="14"/>
    <x v="3"/>
    <x v="3"/>
    <n v="240.82"/>
    <n v="1"/>
  </r>
  <r>
    <x v="209"/>
    <x v="2"/>
    <s v="2024-2025"/>
    <x v="0"/>
    <x v="49"/>
    <x v="4"/>
    <x v="4"/>
    <n v="3134"/>
    <x v="0"/>
    <x v="6"/>
    <x v="0"/>
    <x v="0"/>
    <n v="240.93"/>
    <n v="1"/>
  </r>
  <r>
    <x v="221"/>
    <x v="0"/>
    <s v="2023-2024"/>
    <x v="0"/>
    <x v="62"/>
    <x v="0"/>
    <x v="0"/>
    <n v="6112"/>
    <x v="0"/>
    <x v="14"/>
    <x v="4"/>
    <x v="4"/>
    <n v="241.28000000000003"/>
    <n v="1"/>
  </r>
  <r>
    <x v="106"/>
    <x v="0"/>
    <s v="2023-2024"/>
    <x v="0"/>
    <x v="89"/>
    <x v="4"/>
    <x v="4"/>
    <n v="3136"/>
    <x v="0"/>
    <x v="6"/>
    <x v="0"/>
    <x v="0"/>
    <n v="241.33"/>
    <n v="1"/>
  </r>
  <r>
    <x v="428"/>
    <x v="0"/>
    <s v="2023-2024"/>
    <x v="0"/>
    <x v="50"/>
    <x v="4"/>
    <x v="4"/>
    <n v="3179"/>
    <x v="0"/>
    <x v="6"/>
    <x v="2"/>
    <x v="2"/>
    <n v="241.51999999999998"/>
    <n v="1"/>
  </r>
  <r>
    <x v="332"/>
    <x v="0"/>
    <s v="2023-2024"/>
    <x v="0"/>
    <x v="52"/>
    <x v="3"/>
    <x v="3"/>
    <n v="4053"/>
    <x v="0"/>
    <x v="10"/>
    <x v="5"/>
    <x v="5"/>
    <n v="241.72"/>
    <n v="1"/>
  </r>
  <r>
    <x v="514"/>
    <x v="1"/>
    <s v="2022-2023"/>
    <x v="0"/>
    <x v="2"/>
    <x v="2"/>
    <x v="2"/>
    <n v="2617"/>
    <x v="0"/>
    <x v="2"/>
    <x v="3"/>
    <x v="3"/>
    <n v="241.85"/>
    <n v="1"/>
  </r>
  <r>
    <x v="260"/>
    <x v="1"/>
    <s v="2022-2023"/>
    <x v="0"/>
    <x v="76"/>
    <x v="1"/>
    <x v="1"/>
    <n v="2031"/>
    <x v="0"/>
    <x v="5"/>
    <x v="1"/>
    <x v="1"/>
    <n v="242.06"/>
    <n v="1"/>
  </r>
  <r>
    <x v="490"/>
    <x v="0"/>
    <s v="2023-2024"/>
    <x v="0"/>
    <x v="16"/>
    <x v="0"/>
    <x v="0"/>
    <n v="6030"/>
    <x v="0"/>
    <x v="0"/>
    <x v="1"/>
    <x v="1"/>
    <n v="242.20999999999998"/>
    <n v="1"/>
  </r>
  <r>
    <x v="499"/>
    <x v="0"/>
    <s v="2023-2024"/>
    <x v="1"/>
    <x v="0"/>
    <x v="0"/>
    <x v="0"/>
    <n v="6021"/>
    <x v="0"/>
    <x v="0"/>
    <x v="3"/>
    <x v="3"/>
    <n v="242.3"/>
    <n v="1"/>
  </r>
  <r>
    <x v="65"/>
    <x v="2"/>
    <s v="2024-2025"/>
    <x v="0"/>
    <x v="13"/>
    <x v="1"/>
    <x v="1"/>
    <n v="2480"/>
    <x v="0"/>
    <x v="1"/>
    <x v="6"/>
    <x v="6"/>
    <n v="242.32999999999998"/>
    <n v="1"/>
  </r>
  <r>
    <x v="556"/>
    <x v="0"/>
    <s v="2023-2024"/>
    <x v="0"/>
    <x v="48"/>
    <x v="3"/>
    <x v="3"/>
    <n v="4566"/>
    <x v="0"/>
    <x v="15"/>
    <x v="5"/>
    <x v="5"/>
    <n v="242.57000000000002"/>
    <n v="1"/>
  </r>
  <r>
    <x v="366"/>
    <x v="1"/>
    <s v="2022-2023"/>
    <x v="1"/>
    <x v="70"/>
    <x v="4"/>
    <x v="4"/>
    <n v="3400"/>
    <x v="0"/>
    <x v="8"/>
    <x v="7"/>
    <x v="7"/>
    <n v="242.72000000000003"/>
    <n v="1"/>
  </r>
  <r>
    <x v="42"/>
    <x v="0"/>
    <s v="2023-2024"/>
    <x v="0"/>
    <x v="40"/>
    <x v="4"/>
    <x v="4"/>
    <n v="3353"/>
    <x v="0"/>
    <x v="8"/>
    <x v="3"/>
    <x v="3"/>
    <n v="242.86"/>
    <n v="1"/>
  </r>
  <r>
    <x v="63"/>
    <x v="1"/>
    <s v="2022-2023"/>
    <x v="0"/>
    <x v="8"/>
    <x v="1"/>
    <x v="1"/>
    <n v="2158"/>
    <x v="0"/>
    <x v="4"/>
    <x v="4"/>
    <x v="4"/>
    <n v="243.72000000000003"/>
    <n v="1"/>
  </r>
  <r>
    <x v="619"/>
    <x v="0"/>
    <s v="2023-2024"/>
    <x v="0"/>
    <x v="37"/>
    <x v="1"/>
    <x v="1"/>
    <n v="2750"/>
    <x v="0"/>
    <x v="11"/>
    <x v="3"/>
    <x v="3"/>
    <n v="243.73999999999998"/>
    <n v="1"/>
  </r>
  <r>
    <x v="86"/>
    <x v="1"/>
    <s v="2022-2023"/>
    <x v="0"/>
    <x v="38"/>
    <x v="3"/>
    <x v="3"/>
    <n v="4802"/>
    <x v="0"/>
    <x v="12"/>
    <x v="3"/>
    <x v="3"/>
    <n v="243.83"/>
    <n v="1"/>
  </r>
  <r>
    <x v="593"/>
    <x v="0"/>
    <s v="2023-2024"/>
    <x v="0"/>
    <x v="38"/>
    <x v="3"/>
    <x v="3"/>
    <n v="4802"/>
    <x v="0"/>
    <x v="12"/>
    <x v="0"/>
    <x v="0"/>
    <n v="244.92000000000002"/>
    <n v="1"/>
  </r>
  <r>
    <x v="132"/>
    <x v="0"/>
    <s v="2023-2024"/>
    <x v="1"/>
    <x v="22"/>
    <x v="1"/>
    <x v="1"/>
    <n v="2539"/>
    <x v="0"/>
    <x v="2"/>
    <x v="6"/>
    <x v="6"/>
    <n v="245.48"/>
    <n v="1"/>
  </r>
  <r>
    <x v="19"/>
    <x v="0"/>
    <s v="2023-2024"/>
    <x v="1"/>
    <x v="83"/>
    <x v="0"/>
    <x v="0"/>
    <n v="6052"/>
    <x v="0"/>
    <x v="0"/>
    <x v="9"/>
    <x v="9"/>
    <n v="245.59"/>
    <n v="1"/>
  </r>
  <r>
    <x v="412"/>
    <x v="0"/>
    <s v="2023-2024"/>
    <x v="0"/>
    <x v="16"/>
    <x v="0"/>
    <x v="0"/>
    <n v="6030"/>
    <x v="0"/>
    <x v="0"/>
    <x v="3"/>
    <x v="3"/>
    <n v="245.63"/>
    <n v="1"/>
  </r>
  <r>
    <x v="396"/>
    <x v="0"/>
    <s v="2023-2024"/>
    <x v="0"/>
    <x v="91"/>
    <x v="1"/>
    <x v="1"/>
    <n v="2064"/>
    <x v="0"/>
    <x v="5"/>
    <x v="3"/>
    <x v="3"/>
    <n v="245.79000000000002"/>
    <n v="1"/>
  </r>
  <r>
    <x v="440"/>
    <x v="0"/>
    <s v="2023-2024"/>
    <x v="0"/>
    <x v="1"/>
    <x v="1"/>
    <x v="1"/>
    <n v="2478"/>
    <x v="0"/>
    <x v="1"/>
    <x v="6"/>
    <x v="6"/>
    <n v="245.98000000000002"/>
    <n v="1"/>
  </r>
  <r>
    <x v="9"/>
    <x v="0"/>
    <s v="2023-2024"/>
    <x v="0"/>
    <x v="51"/>
    <x v="4"/>
    <x v="4"/>
    <n v="3630"/>
    <x v="0"/>
    <x v="16"/>
    <x v="3"/>
    <x v="3"/>
    <n v="246.26"/>
    <n v="1"/>
  </r>
  <r>
    <x v="322"/>
    <x v="0"/>
    <s v="2023-2024"/>
    <x v="1"/>
    <x v="74"/>
    <x v="1"/>
    <x v="1"/>
    <n v="2485"/>
    <x v="0"/>
    <x v="1"/>
    <x v="3"/>
    <x v="3"/>
    <n v="246.42000000000002"/>
    <n v="1"/>
  </r>
  <r>
    <x v="273"/>
    <x v="1"/>
    <s v="2022-2023"/>
    <x v="1"/>
    <x v="9"/>
    <x v="4"/>
    <x v="4"/>
    <n v="3076"/>
    <x v="0"/>
    <x v="7"/>
    <x v="6"/>
    <x v="6"/>
    <n v="247.39"/>
    <n v="1"/>
  </r>
  <r>
    <x v="230"/>
    <x v="1"/>
    <s v="2022-2023"/>
    <x v="0"/>
    <x v="49"/>
    <x v="4"/>
    <x v="4"/>
    <n v="3134"/>
    <x v="0"/>
    <x v="6"/>
    <x v="9"/>
    <x v="9"/>
    <n v="248.01999999999998"/>
    <n v="1"/>
  </r>
  <r>
    <x v="56"/>
    <x v="2"/>
    <s v="2024-2025"/>
    <x v="0"/>
    <x v="61"/>
    <x v="6"/>
    <x v="6"/>
    <n v="5343"/>
    <x v="0"/>
    <x v="18"/>
    <x v="7"/>
    <x v="7"/>
    <n v="248.08"/>
    <n v="1"/>
  </r>
  <r>
    <x v="456"/>
    <x v="0"/>
    <s v="2023-2024"/>
    <x v="0"/>
    <x v="89"/>
    <x v="4"/>
    <x v="4"/>
    <n v="3136"/>
    <x v="0"/>
    <x v="6"/>
    <x v="4"/>
    <x v="4"/>
    <n v="248.3"/>
    <n v="1"/>
  </r>
  <r>
    <x v="516"/>
    <x v="2"/>
    <s v="2024-2025"/>
    <x v="0"/>
    <x v="67"/>
    <x v="3"/>
    <x v="3"/>
    <n v="4551"/>
    <x v="0"/>
    <x v="15"/>
    <x v="5"/>
    <x v="5"/>
    <n v="248.37"/>
    <n v="1"/>
  </r>
  <r>
    <x v="60"/>
    <x v="0"/>
    <s v="2023-2024"/>
    <x v="0"/>
    <x v="2"/>
    <x v="2"/>
    <x v="2"/>
    <n v="2617"/>
    <x v="0"/>
    <x v="2"/>
    <x v="6"/>
    <x v="6"/>
    <n v="248.51000000000002"/>
    <n v="1"/>
  </r>
  <r>
    <x v="135"/>
    <x v="0"/>
    <s v="2023-2024"/>
    <x v="0"/>
    <x v="65"/>
    <x v="1"/>
    <x v="1"/>
    <n v="2131"/>
    <x v="0"/>
    <x v="4"/>
    <x v="6"/>
    <x v="6"/>
    <n v="248.57"/>
    <n v="1"/>
  </r>
  <r>
    <x v="375"/>
    <x v="0"/>
    <s v="2023-2024"/>
    <x v="0"/>
    <x v="39"/>
    <x v="0"/>
    <x v="0"/>
    <n v="6330"/>
    <x v="0"/>
    <x v="14"/>
    <x v="4"/>
    <x v="4"/>
    <n v="248.59"/>
    <n v="1"/>
  </r>
  <r>
    <x v="714"/>
    <x v="0"/>
    <s v="2023-2024"/>
    <x v="0"/>
    <x v="92"/>
    <x v="3"/>
    <x v="3"/>
    <n v="4305"/>
    <x v="0"/>
    <x v="3"/>
    <x v="3"/>
    <x v="3"/>
    <n v="248.76000000000002"/>
    <n v="1"/>
  </r>
  <r>
    <x v="581"/>
    <x v="0"/>
    <s v="2023-2024"/>
    <x v="0"/>
    <x v="41"/>
    <x v="5"/>
    <x v="5"/>
    <n v="7320"/>
    <x v="0"/>
    <x v="9"/>
    <x v="4"/>
    <x v="4"/>
    <n v="249.38000000000002"/>
    <n v="1"/>
  </r>
  <r>
    <x v="694"/>
    <x v="2"/>
    <s v="2024-2025"/>
    <x v="1"/>
    <x v="85"/>
    <x v="0"/>
    <x v="0"/>
    <n v="6530"/>
    <x v="0"/>
    <x v="20"/>
    <x v="6"/>
    <x v="6"/>
    <n v="249.57"/>
    <n v="1"/>
  </r>
  <r>
    <x v="44"/>
    <x v="0"/>
    <s v="2023-2024"/>
    <x v="0"/>
    <x v="91"/>
    <x v="1"/>
    <x v="1"/>
    <n v="2064"/>
    <x v="0"/>
    <x v="5"/>
    <x v="3"/>
    <x v="3"/>
    <n v="249.91"/>
    <n v="1"/>
  </r>
  <r>
    <x v="652"/>
    <x v="2"/>
    <s v="2024-2025"/>
    <x v="0"/>
    <x v="73"/>
    <x v="6"/>
    <x v="6"/>
    <n v="5607"/>
    <x v="0"/>
    <x v="18"/>
    <x v="0"/>
    <x v="0"/>
    <n v="250.28000000000003"/>
    <n v="1"/>
  </r>
  <r>
    <x v="15"/>
    <x v="0"/>
    <s v="2023-2024"/>
    <x v="0"/>
    <x v="15"/>
    <x v="1"/>
    <x v="1"/>
    <n v="2020"/>
    <x v="0"/>
    <x v="5"/>
    <x v="5"/>
    <x v="5"/>
    <n v="250.46"/>
    <n v="1"/>
  </r>
  <r>
    <x v="450"/>
    <x v="1"/>
    <s v="2022-2023"/>
    <x v="1"/>
    <x v="30"/>
    <x v="4"/>
    <x v="4"/>
    <n v="3131"/>
    <x v="0"/>
    <x v="6"/>
    <x v="0"/>
    <x v="0"/>
    <n v="250.81"/>
    <n v="1"/>
  </r>
  <r>
    <x v="709"/>
    <x v="0"/>
    <s v="2023-2024"/>
    <x v="1"/>
    <x v="65"/>
    <x v="1"/>
    <x v="1"/>
    <n v="2131"/>
    <x v="0"/>
    <x v="4"/>
    <x v="9"/>
    <x v="9"/>
    <n v="251.68"/>
    <n v="1"/>
  </r>
  <r>
    <x v="656"/>
    <x v="1"/>
    <s v="2022-2023"/>
    <x v="1"/>
    <x v="83"/>
    <x v="0"/>
    <x v="0"/>
    <n v="6052"/>
    <x v="0"/>
    <x v="0"/>
    <x v="4"/>
    <x v="4"/>
    <n v="253.38"/>
    <n v="1"/>
  </r>
  <r>
    <x v="67"/>
    <x v="2"/>
    <s v="2024-2025"/>
    <x v="0"/>
    <x v="15"/>
    <x v="1"/>
    <x v="1"/>
    <n v="2020"/>
    <x v="0"/>
    <x v="5"/>
    <x v="3"/>
    <x v="3"/>
    <n v="253.71"/>
    <n v="1"/>
  </r>
  <r>
    <x v="348"/>
    <x v="1"/>
    <s v="2022-2023"/>
    <x v="1"/>
    <x v="87"/>
    <x v="2"/>
    <x v="2"/>
    <n v="2609"/>
    <x v="0"/>
    <x v="2"/>
    <x v="4"/>
    <x v="4"/>
    <n v="253.81"/>
    <n v="1"/>
  </r>
  <r>
    <x v="266"/>
    <x v="1"/>
    <s v="2022-2023"/>
    <x v="0"/>
    <x v="66"/>
    <x v="3"/>
    <x v="3"/>
    <n v="4883"/>
    <x v="0"/>
    <x v="12"/>
    <x v="4"/>
    <x v="4"/>
    <n v="253.82"/>
    <n v="1"/>
  </r>
  <r>
    <x v="566"/>
    <x v="0"/>
    <s v="2023-2024"/>
    <x v="1"/>
    <x v="32"/>
    <x v="6"/>
    <x v="6"/>
    <n v="5169"/>
    <x v="0"/>
    <x v="13"/>
    <x v="4"/>
    <x v="4"/>
    <n v="253.82"/>
    <n v="1"/>
  </r>
  <r>
    <x v="494"/>
    <x v="2"/>
    <s v="2024-2025"/>
    <x v="1"/>
    <x v="32"/>
    <x v="6"/>
    <x v="6"/>
    <n v="5169"/>
    <x v="0"/>
    <x v="13"/>
    <x v="5"/>
    <x v="5"/>
    <n v="254.10000000000002"/>
    <n v="1"/>
  </r>
  <r>
    <x v="438"/>
    <x v="1"/>
    <s v="2022-2023"/>
    <x v="1"/>
    <x v="46"/>
    <x v="3"/>
    <x v="3"/>
    <n v="4740"/>
    <x v="0"/>
    <x v="17"/>
    <x v="3"/>
    <x v="3"/>
    <n v="254.87"/>
    <n v="1"/>
  </r>
  <r>
    <x v="644"/>
    <x v="0"/>
    <s v="2023-2024"/>
    <x v="0"/>
    <x v="89"/>
    <x v="4"/>
    <x v="4"/>
    <n v="3136"/>
    <x v="0"/>
    <x v="6"/>
    <x v="9"/>
    <x v="9"/>
    <n v="255.23000000000002"/>
    <n v="1"/>
  </r>
  <r>
    <x v="596"/>
    <x v="0"/>
    <s v="2023-2024"/>
    <x v="1"/>
    <x v="22"/>
    <x v="1"/>
    <x v="1"/>
    <n v="2539"/>
    <x v="0"/>
    <x v="2"/>
    <x v="2"/>
    <x v="2"/>
    <n v="255.38"/>
    <n v="1"/>
  </r>
  <r>
    <x v="522"/>
    <x v="0"/>
    <s v="2023-2024"/>
    <x v="0"/>
    <x v="2"/>
    <x v="2"/>
    <x v="2"/>
    <n v="2617"/>
    <x v="0"/>
    <x v="2"/>
    <x v="7"/>
    <x v="7"/>
    <n v="255.78999999999996"/>
    <n v="1"/>
  </r>
  <r>
    <x v="339"/>
    <x v="2"/>
    <s v="2024-2025"/>
    <x v="0"/>
    <x v="40"/>
    <x v="4"/>
    <x v="4"/>
    <n v="3353"/>
    <x v="0"/>
    <x v="8"/>
    <x v="6"/>
    <x v="6"/>
    <n v="257.24"/>
    <n v="1"/>
  </r>
  <r>
    <x v="510"/>
    <x v="1"/>
    <s v="2022-2023"/>
    <x v="0"/>
    <x v="54"/>
    <x v="4"/>
    <x v="4"/>
    <n v="3030"/>
    <x v="0"/>
    <x v="7"/>
    <x v="3"/>
    <x v="3"/>
    <n v="257.28999999999996"/>
    <n v="1"/>
  </r>
  <r>
    <x v="205"/>
    <x v="0"/>
    <s v="2023-2024"/>
    <x v="0"/>
    <x v="91"/>
    <x v="1"/>
    <x v="1"/>
    <n v="2064"/>
    <x v="0"/>
    <x v="5"/>
    <x v="3"/>
    <x v="3"/>
    <n v="257.83999999999997"/>
    <n v="1"/>
  </r>
  <r>
    <x v="237"/>
    <x v="0"/>
    <s v="2023-2024"/>
    <x v="0"/>
    <x v="30"/>
    <x v="4"/>
    <x v="4"/>
    <n v="3131"/>
    <x v="0"/>
    <x v="6"/>
    <x v="4"/>
    <x v="4"/>
    <n v="257.93"/>
    <n v="1"/>
  </r>
  <r>
    <x v="401"/>
    <x v="2"/>
    <s v="2024-2025"/>
    <x v="0"/>
    <x v="55"/>
    <x v="3"/>
    <x v="3"/>
    <n v="4703"/>
    <x v="0"/>
    <x v="17"/>
    <x v="7"/>
    <x v="7"/>
    <n v="258.33000000000004"/>
    <n v="1"/>
  </r>
  <r>
    <x v="95"/>
    <x v="1"/>
    <s v="2022-2023"/>
    <x v="1"/>
    <x v="4"/>
    <x v="1"/>
    <x v="1"/>
    <n v="2154"/>
    <x v="0"/>
    <x v="4"/>
    <x v="5"/>
    <x v="5"/>
    <n v="258.35000000000002"/>
    <n v="1"/>
  </r>
  <r>
    <x v="628"/>
    <x v="0"/>
    <s v="2023-2024"/>
    <x v="0"/>
    <x v="26"/>
    <x v="0"/>
    <x v="0"/>
    <n v="6280"/>
    <x v="0"/>
    <x v="14"/>
    <x v="1"/>
    <x v="1"/>
    <n v="258.39999999999998"/>
    <n v="1"/>
  </r>
  <r>
    <x v="69"/>
    <x v="0"/>
    <s v="2023-2024"/>
    <x v="0"/>
    <x v="88"/>
    <x v="6"/>
    <x v="6"/>
    <n v="5011"/>
    <x v="0"/>
    <x v="13"/>
    <x v="2"/>
    <x v="2"/>
    <n v="258.53999999999996"/>
    <n v="1"/>
  </r>
  <r>
    <x v="408"/>
    <x v="1"/>
    <s v="2022-2023"/>
    <x v="1"/>
    <x v="29"/>
    <x v="4"/>
    <x v="4"/>
    <n v="3500"/>
    <x v="0"/>
    <x v="8"/>
    <x v="1"/>
    <x v="1"/>
    <n v="258.74"/>
    <n v="1"/>
  </r>
  <r>
    <x v="578"/>
    <x v="2"/>
    <s v="2024-2025"/>
    <x v="0"/>
    <x v="89"/>
    <x v="4"/>
    <x v="4"/>
    <n v="3136"/>
    <x v="0"/>
    <x v="6"/>
    <x v="7"/>
    <x v="7"/>
    <n v="258.97000000000003"/>
    <n v="1"/>
  </r>
  <r>
    <x v="577"/>
    <x v="0"/>
    <s v="2023-2024"/>
    <x v="1"/>
    <x v="28"/>
    <x v="1"/>
    <x v="1"/>
    <n v="2830"/>
    <x v="0"/>
    <x v="11"/>
    <x v="0"/>
    <x v="0"/>
    <n v="259.31"/>
    <n v="1"/>
  </r>
  <r>
    <x v="487"/>
    <x v="0"/>
    <s v="2023-2024"/>
    <x v="0"/>
    <x v="49"/>
    <x v="4"/>
    <x v="4"/>
    <n v="3134"/>
    <x v="0"/>
    <x v="6"/>
    <x v="3"/>
    <x v="3"/>
    <n v="259.78000000000003"/>
    <n v="1"/>
  </r>
  <r>
    <x v="609"/>
    <x v="0"/>
    <s v="2023-2024"/>
    <x v="1"/>
    <x v="29"/>
    <x v="4"/>
    <x v="4"/>
    <n v="3500"/>
    <x v="0"/>
    <x v="8"/>
    <x v="3"/>
    <x v="3"/>
    <n v="259.87"/>
    <n v="1"/>
  </r>
  <r>
    <x v="169"/>
    <x v="0"/>
    <s v="2023-2024"/>
    <x v="0"/>
    <x v="94"/>
    <x v="5"/>
    <x v="5"/>
    <n v="7250"/>
    <x v="0"/>
    <x v="9"/>
    <x v="6"/>
    <x v="6"/>
    <n v="260.57"/>
    <n v="1"/>
  </r>
  <r>
    <x v="601"/>
    <x v="0"/>
    <s v="2023-2024"/>
    <x v="1"/>
    <x v="7"/>
    <x v="4"/>
    <x v="4"/>
    <n v="3175"/>
    <x v="0"/>
    <x v="6"/>
    <x v="1"/>
    <x v="1"/>
    <n v="260.7"/>
    <n v="1"/>
  </r>
  <r>
    <x v="304"/>
    <x v="1"/>
    <s v="2022-2023"/>
    <x v="0"/>
    <x v="39"/>
    <x v="0"/>
    <x v="0"/>
    <n v="6330"/>
    <x v="0"/>
    <x v="14"/>
    <x v="4"/>
    <x v="4"/>
    <n v="260.73"/>
    <n v="1"/>
  </r>
  <r>
    <x v="301"/>
    <x v="1"/>
    <s v="2022-2023"/>
    <x v="0"/>
    <x v="59"/>
    <x v="3"/>
    <x v="3"/>
    <n v="4509"/>
    <x v="0"/>
    <x v="3"/>
    <x v="6"/>
    <x v="6"/>
    <n v="260.73"/>
    <n v="1"/>
  </r>
  <r>
    <x v="579"/>
    <x v="0"/>
    <s v="2023-2024"/>
    <x v="0"/>
    <x v="51"/>
    <x v="4"/>
    <x v="4"/>
    <n v="3630"/>
    <x v="0"/>
    <x v="16"/>
    <x v="5"/>
    <x v="5"/>
    <n v="261.01"/>
    <n v="1"/>
  </r>
  <r>
    <x v="231"/>
    <x v="0"/>
    <s v="2023-2024"/>
    <x v="0"/>
    <x v="31"/>
    <x v="1"/>
    <x v="1"/>
    <n v="2116"/>
    <x v="0"/>
    <x v="4"/>
    <x v="5"/>
    <x v="5"/>
    <n v="261.25000000000006"/>
    <n v="1"/>
  </r>
  <r>
    <x v="648"/>
    <x v="1"/>
    <s v="2022-2023"/>
    <x v="0"/>
    <x v="79"/>
    <x v="6"/>
    <x v="6"/>
    <n v="5290"/>
    <x v="0"/>
    <x v="18"/>
    <x v="5"/>
    <x v="5"/>
    <n v="261.36"/>
    <n v="1"/>
  </r>
  <r>
    <x v="59"/>
    <x v="0"/>
    <s v="2023-2024"/>
    <x v="0"/>
    <x v="12"/>
    <x v="3"/>
    <x v="3"/>
    <n v="4068"/>
    <x v="0"/>
    <x v="10"/>
    <x v="2"/>
    <x v="2"/>
    <n v="261.46000000000004"/>
    <n v="1"/>
  </r>
  <r>
    <x v="695"/>
    <x v="0"/>
    <s v="2023-2024"/>
    <x v="1"/>
    <x v="33"/>
    <x v="4"/>
    <x v="4"/>
    <n v="3280"/>
    <x v="0"/>
    <x v="8"/>
    <x v="7"/>
    <x v="7"/>
    <n v="261.7"/>
    <n v="1"/>
  </r>
  <r>
    <x v="83"/>
    <x v="1"/>
    <s v="2022-2023"/>
    <x v="0"/>
    <x v="3"/>
    <x v="3"/>
    <x v="3"/>
    <n v="4220"/>
    <x v="0"/>
    <x v="3"/>
    <x v="5"/>
    <x v="5"/>
    <n v="261.73"/>
    <n v="1"/>
  </r>
  <r>
    <x v="628"/>
    <x v="0"/>
    <s v="2023-2024"/>
    <x v="0"/>
    <x v="48"/>
    <x v="3"/>
    <x v="3"/>
    <n v="4566"/>
    <x v="0"/>
    <x v="15"/>
    <x v="3"/>
    <x v="3"/>
    <n v="262.36"/>
    <n v="1"/>
  </r>
  <r>
    <x v="702"/>
    <x v="0"/>
    <s v="2023-2024"/>
    <x v="0"/>
    <x v="84"/>
    <x v="3"/>
    <x v="3"/>
    <n v="4215"/>
    <x v="0"/>
    <x v="3"/>
    <x v="1"/>
    <x v="1"/>
    <n v="262.47000000000003"/>
    <n v="1"/>
  </r>
  <r>
    <x v="240"/>
    <x v="2"/>
    <s v="2024-2025"/>
    <x v="0"/>
    <x v="55"/>
    <x v="3"/>
    <x v="3"/>
    <n v="4703"/>
    <x v="0"/>
    <x v="17"/>
    <x v="7"/>
    <x v="7"/>
    <n v="262.58999999999997"/>
    <n v="1"/>
  </r>
  <r>
    <x v="505"/>
    <x v="1"/>
    <s v="2022-2023"/>
    <x v="0"/>
    <x v="31"/>
    <x v="1"/>
    <x v="1"/>
    <n v="2116"/>
    <x v="0"/>
    <x v="4"/>
    <x v="6"/>
    <x v="6"/>
    <n v="262.82"/>
    <n v="1"/>
  </r>
  <r>
    <x v="276"/>
    <x v="0"/>
    <s v="2023-2024"/>
    <x v="0"/>
    <x v="79"/>
    <x v="6"/>
    <x v="6"/>
    <n v="5290"/>
    <x v="0"/>
    <x v="18"/>
    <x v="9"/>
    <x v="9"/>
    <n v="262.96000000000004"/>
    <n v="1"/>
  </r>
  <r>
    <x v="641"/>
    <x v="0"/>
    <s v="2023-2024"/>
    <x v="0"/>
    <x v="64"/>
    <x v="1"/>
    <x v="1"/>
    <n v="2350"/>
    <x v="0"/>
    <x v="1"/>
    <x v="8"/>
    <x v="8"/>
    <n v="263.95"/>
    <n v="1"/>
  </r>
  <r>
    <x v="325"/>
    <x v="1"/>
    <s v="2022-2023"/>
    <x v="0"/>
    <x v="49"/>
    <x v="4"/>
    <x v="4"/>
    <n v="3134"/>
    <x v="0"/>
    <x v="6"/>
    <x v="5"/>
    <x v="5"/>
    <n v="264.28999999999996"/>
    <n v="1"/>
  </r>
  <r>
    <x v="578"/>
    <x v="2"/>
    <s v="2024-2025"/>
    <x v="1"/>
    <x v="65"/>
    <x v="1"/>
    <x v="1"/>
    <n v="2131"/>
    <x v="0"/>
    <x v="4"/>
    <x v="2"/>
    <x v="2"/>
    <n v="264.5"/>
    <n v="1"/>
  </r>
  <r>
    <x v="186"/>
    <x v="2"/>
    <s v="2024-2025"/>
    <x v="0"/>
    <x v="56"/>
    <x v="1"/>
    <x v="1"/>
    <n v="2795"/>
    <x v="0"/>
    <x v="11"/>
    <x v="2"/>
    <x v="2"/>
    <n v="264.73"/>
    <n v="1"/>
  </r>
  <r>
    <x v="75"/>
    <x v="2"/>
    <s v="2024-2025"/>
    <x v="0"/>
    <x v="48"/>
    <x v="3"/>
    <x v="3"/>
    <n v="4566"/>
    <x v="0"/>
    <x v="15"/>
    <x v="3"/>
    <x v="3"/>
    <n v="264.83000000000004"/>
    <n v="1"/>
  </r>
  <r>
    <x v="89"/>
    <x v="0"/>
    <s v="2023-2024"/>
    <x v="1"/>
    <x v="70"/>
    <x v="4"/>
    <x v="4"/>
    <n v="3400"/>
    <x v="0"/>
    <x v="8"/>
    <x v="9"/>
    <x v="9"/>
    <n v="264.90999999999997"/>
    <n v="1"/>
  </r>
  <r>
    <x v="513"/>
    <x v="2"/>
    <s v="2024-2025"/>
    <x v="1"/>
    <x v="74"/>
    <x v="1"/>
    <x v="1"/>
    <n v="2485"/>
    <x v="0"/>
    <x v="1"/>
    <x v="0"/>
    <x v="0"/>
    <n v="265.32"/>
    <n v="1"/>
  </r>
  <r>
    <x v="647"/>
    <x v="0"/>
    <s v="2023-2024"/>
    <x v="0"/>
    <x v="13"/>
    <x v="1"/>
    <x v="1"/>
    <n v="2480"/>
    <x v="0"/>
    <x v="1"/>
    <x v="6"/>
    <x v="6"/>
    <n v="266.12"/>
    <n v="1"/>
  </r>
  <r>
    <x v="504"/>
    <x v="2"/>
    <s v="2024-2025"/>
    <x v="1"/>
    <x v="29"/>
    <x v="4"/>
    <x v="4"/>
    <n v="3500"/>
    <x v="0"/>
    <x v="8"/>
    <x v="4"/>
    <x v="4"/>
    <n v="266.26"/>
    <n v="1"/>
  </r>
  <r>
    <x v="393"/>
    <x v="0"/>
    <s v="2023-2024"/>
    <x v="0"/>
    <x v="73"/>
    <x v="6"/>
    <x v="6"/>
    <n v="5607"/>
    <x v="0"/>
    <x v="18"/>
    <x v="3"/>
    <x v="3"/>
    <n v="266.76"/>
    <n v="1"/>
  </r>
  <r>
    <x v="573"/>
    <x v="1"/>
    <s v="2022-2023"/>
    <x v="1"/>
    <x v="33"/>
    <x v="4"/>
    <x v="4"/>
    <n v="3280"/>
    <x v="0"/>
    <x v="8"/>
    <x v="6"/>
    <x v="6"/>
    <n v="266.89999999999998"/>
    <n v="1"/>
  </r>
  <r>
    <x v="221"/>
    <x v="0"/>
    <s v="2023-2024"/>
    <x v="0"/>
    <x v="52"/>
    <x v="3"/>
    <x v="3"/>
    <n v="4053"/>
    <x v="0"/>
    <x v="10"/>
    <x v="9"/>
    <x v="9"/>
    <n v="267.75"/>
    <n v="1"/>
  </r>
  <r>
    <x v="20"/>
    <x v="0"/>
    <s v="2023-2024"/>
    <x v="0"/>
    <x v="31"/>
    <x v="1"/>
    <x v="1"/>
    <n v="2116"/>
    <x v="0"/>
    <x v="4"/>
    <x v="1"/>
    <x v="1"/>
    <n v="268.95999999999998"/>
    <n v="1"/>
  </r>
  <r>
    <x v="76"/>
    <x v="2"/>
    <s v="2024-2025"/>
    <x v="1"/>
    <x v="24"/>
    <x v="1"/>
    <x v="1"/>
    <n v="2120"/>
    <x v="0"/>
    <x v="4"/>
    <x v="2"/>
    <x v="2"/>
    <n v="269.54000000000002"/>
    <n v="1"/>
  </r>
  <r>
    <x v="457"/>
    <x v="1"/>
    <s v="2022-2023"/>
    <x v="1"/>
    <x v="87"/>
    <x v="2"/>
    <x v="2"/>
    <n v="2609"/>
    <x v="0"/>
    <x v="2"/>
    <x v="4"/>
    <x v="4"/>
    <n v="269.82"/>
    <n v="1"/>
  </r>
  <r>
    <x v="453"/>
    <x v="0"/>
    <s v="2023-2024"/>
    <x v="0"/>
    <x v="5"/>
    <x v="1"/>
    <x v="1"/>
    <n v="2067"/>
    <x v="0"/>
    <x v="5"/>
    <x v="5"/>
    <x v="5"/>
    <n v="270"/>
    <n v="1"/>
  </r>
  <r>
    <x v="546"/>
    <x v="2"/>
    <s v="2024-2025"/>
    <x v="0"/>
    <x v="49"/>
    <x v="4"/>
    <x v="4"/>
    <n v="3134"/>
    <x v="0"/>
    <x v="6"/>
    <x v="0"/>
    <x v="0"/>
    <n v="270.66999999999996"/>
    <n v="1"/>
  </r>
  <r>
    <x v="477"/>
    <x v="1"/>
    <s v="2022-2023"/>
    <x v="1"/>
    <x v="46"/>
    <x v="3"/>
    <x v="3"/>
    <n v="4740"/>
    <x v="0"/>
    <x v="17"/>
    <x v="4"/>
    <x v="4"/>
    <n v="270.67999999999995"/>
    <n v="1"/>
  </r>
  <r>
    <x v="607"/>
    <x v="0"/>
    <s v="2023-2024"/>
    <x v="0"/>
    <x v="91"/>
    <x v="1"/>
    <x v="1"/>
    <n v="2064"/>
    <x v="0"/>
    <x v="5"/>
    <x v="6"/>
    <x v="6"/>
    <n v="271.34000000000003"/>
    <n v="1"/>
  </r>
  <r>
    <x v="332"/>
    <x v="0"/>
    <s v="2023-2024"/>
    <x v="0"/>
    <x v="40"/>
    <x v="4"/>
    <x v="4"/>
    <n v="3353"/>
    <x v="0"/>
    <x v="8"/>
    <x v="4"/>
    <x v="4"/>
    <n v="271.56"/>
    <n v="1"/>
  </r>
  <r>
    <x v="429"/>
    <x v="1"/>
    <s v="2022-2023"/>
    <x v="0"/>
    <x v="40"/>
    <x v="4"/>
    <x v="4"/>
    <n v="3353"/>
    <x v="0"/>
    <x v="8"/>
    <x v="0"/>
    <x v="0"/>
    <n v="272.20999999999998"/>
    <n v="1"/>
  </r>
  <r>
    <x v="253"/>
    <x v="0"/>
    <s v="2023-2024"/>
    <x v="0"/>
    <x v="92"/>
    <x v="3"/>
    <x v="3"/>
    <n v="4305"/>
    <x v="0"/>
    <x v="3"/>
    <x v="4"/>
    <x v="4"/>
    <n v="273.69"/>
    <n v="1"/>
  </r>
  <r>
    <x v="286"/>
    <x v="0"/>
    <s v="2023-2024"/>
    <x v="0"/>
    <x v="58"/>
    <x v="0"/>
    <x v="0"/>
    <n v="6027"/>
    <x v="0"/>
    <x v="0"/>
    <x v="1"/>
    <x v="1"/>
    <n v="273.72000000000003"/>
    <n v="1"/>
  </r>
  <r>
    <x v="384"/>
    <x v="1"/>
    <s v="2022-2023"/>
    <x v="0"/>
    <x v="35"/>
    <x v="3"/>
    <x v="3"/>
    <n v="4558"/>
    <x v="0"/>
    <x v="15"/>
    <x v="1"/>
    <x v="1"/>
    <n v="274.45"/>
    <n v="1"/>
  </r>
  <r>
    <x v="208"/>
    <x v="0"/>
    <s v="2023-2024"/>
    <x v="1"/>
    <x v="74"/>
    <x v="1"/>
    <x v="1"/>
    <n v="2485"/>
    <x v="0"/>
    <x v="1"/>
    <x v="6"/>
    <x v="6"/>
    <n v="274.88"/>
    <n v="1"/>
  </r>
  <r>
    <x v="5"/>
    <x v="0"/>
    <s v="2023-2024"/>
    <x v="0"/>
    <x v="31"/>
    <x v="1"/>
    <x v="1"/>
    <n v="2116"/>
    <x v="0"/>
    <x v="4"/>
    <x v="1"/>
    <x v="1"/>
    <n v="275.64000000000004"/>
    <n v="1"/>
  </r>
  <r>
    <x v="319"/>
    <x v="0"/>
    <s v="2023-2024"/>
    <x v="0"/>
    <x v="66"/>
    <x v="3"/>
    <x v="3"/>
    <n v="4883"/>
    <x v="0"/>
    <x v="12"/>
    <x v="4"/>
    <x v="4"/>
    <n v="275.64999999999998"/>
    <n v="1"/>
  </r>
  <r>
    <x v="362"/>
    <x v="0"/>
    <s v="2023-2024"/>
    <x v="0"/>
    <x v="82"/>
    <x v="3"/>
    <x v="3"/>
    <n v="4655"/>
    <x v="0"/>
    <x v="17"/>
    <x v="5"/>
    <x v="5"/>
    <n v="275.93999999999994"/>
    <n v="1"/>
  </r>
  <r>
    <x v="494"/>
    <x v="2"/>
    <s v="2024-2025"/>
    <x v="0"/>
    <x v="44"/>
    <x v="4"/>
    <x v="4"/>
    <n v="3977"/>
    <x v="0"/>
    <x v="16"/>
    <x v="0"/>
    <x v="0"/>
    <n v="276.24"/>
    <n v="1"/>
  </r>
  <r>
    <x v="9"/>
    <x v="0"/>
    <s v="2023-2024"/>
    <x v="0"/>
    <x v="38"/>
    <x v="3"/>
    <x v="3"/>
    <n v="4802"/>
    <x v="0"/>
    <x v="12"/>
    <x v="0"/>
    <x v="0"/>
    <n v="276.27"/>
    <n v="1"/>
  </r>
  <r>
    <x v="588"/>
    <x v="0"/>
    <s v="2023-2024"/>
    <x v="0"/>
    <x v="13"/>
    <x v="1"/>
    <x v="1"/>
    <n v="2480"/>
    <x v="0"/>
    <x v="1"/>
    <x v="2"/>
    <x v="2"/>
    <n v="276.58000000000004"/>
    <n v="1"/>
  </r>
  <r>
    <x v="496"/>
    <x v="2"/>
    <s v="2024-2025"/>
    <x v="0"/>
    <x v="90"/>
    <x v="3"/>
    <x v="3"/>
    <n v="4700"/>
    <x v="0"/>
    <x v="17"/>
    <x v="3"/>
    <x v="3"/>
    <n v="276.71000000000004"/>
    <n v="1"/>
  </r>
  <r>
    <x v="541"/>
    <x v="0"/>
    <s v="2023-2024"/>
    <x v="0"/>
    <x v="1"/>
    <x v="1"/>
    <x v="1"/>
    <n v="2478"/>
    <x v="0"/>
    <x v="1"/>
    <x v="3"/>
    <x v="3"/>
    <n v="277.02999999999997"/>
    <n v="1"/>
  </r>
  <r>
    <x v="349"/>
    <x v="1"/>
    <s v="2022-2023"/>
    <x v="0"/>
    <x v="39"/>
    <x v="0"/>
    <x v="0"/>
    <n v="6330"/>
    <x v="0"/>
    <x v="14"/>
    <x v="3"/>
    <x v="3"/>
    <n v="277.34999999999997"/>
    <n v="1"/>
  </r>
  <r>
    <x v="436"/>
    <x v="2"/>
    <s v="2024-2025"/>
    <x v="0"/>
    <x v="26"/>
    <x v="0"/>
    <x v="0"/>
    <n v="6280"/>
    <x v="0"/>
    <x v="14"/>
    <x v="9"/>
    <x v="9"/>
    <n v="277.65999999999997"/>
    <n v="1"/>
  </r>
  <r>
    <x v="50"/>
    <x v="0"/>
    <s v="2023-2024"/>
    <x v="1"/>
    <x v="88"/>
    <x v="6"/>
    <x v="6"/>
    <n v="5011"/>
    <x v="0"/>
    <x v="13"/>
    <x v="3"/>
    <x v="3"/>
    <n v="277.74"/>
    <n v="1"/>
  </r>
  <r>
    <x v="431"/>
    <x v="0"/>
    <s v="2023-2024"/>
    <x v="1"/>
    <x v="80"/>
    <x v="0"/>
    <x v="0"/>
    <n v="6109"/>
    <x v="0"/>
    <x v="14"/>
    <x v="9"/>
    <x v="9"/>
    <n v="278.97000000000003"/>
    <n v="1"/>
  </r>
  <r>
    <x v="551"/>
    <x v="0"/>
    <s v="2023-2024"/>
    <x v="1"/>
    <x v="28"/>
    <x v="1"/>
    <x v="1"/>
    <n v="2830"/>
    <x v="0"/>
    <x v="11"/>
    <x v="4"/>
    <x v="4"/>
    <n v="279"/>
    <n v="1"/>
  </r>
  <r>
    <x v="362"/>
    <x v="0"/>
    <s v="2023-2024"/>
    <x v="0"/>
    <x v="33"/>
    <x v="4"/>
    <x v="4"/>
    <n v="3280"/>
    <x v="0"/>
    <x v="8"/>
    <x v="4"/>
    <x v="4"/>
    <n v="279.65999999999997"/>
    <n v="1"/>
  </r>
  <r>
    <x v="59"/>
    <x v="0"/>
    <s v="2023-2024"/>
    <x v="0"/>
    <x v="48"/>
    <x v="3"/>
    <x v="3"/>
    <n v="4566"/>
    <x v="0"/>
    <x v="15"/>
    <x v="4"/>
    <x v="4"/>
    <n v="279.74"/>
    <n v="1"/>
  </r>
  <r>
    <x v="411"/>
    <x v="1"/>
    <s v="2022-2023"/>
    <x v="0"/>
    <x v="35"/>
    <x v="3"/>
    <x v="3"/>
    <n v="4558"/>
    <x v="0"/>
    <x v="15"/>
    <x v="0"/>
    <x v="0"/>
    <n v="280.56"/>
    <n v="1"/>
  </r>
  <r>
    <x v="345"/>
    <x v="1"/>
    <s v="2022-2023"/>
    <x v="0"/>
    <x v="6"/>
    <x v="0"/>
    <x v="0"/>
    <n v="6010"/>
    <x v="0"/>
    <x v="0"/>
    <x v="5"/>
    <x v="5"/>
    <n v="281.53000000000003"/>
    <n v="1"/>
  </r>
  <r>
    <x v="446"/>
    <x v="2"/>
    <s v="2024-2025"/>
    <x v="1"/>
    <x v="11"/>
    <x v="5"/>
    <x v="5"/>
    <n v="7010"/>
    <x v="0"/>
    <x v="9"/>
    <x v="4"/>
    <x v="4"/>
    <n v="281.58"/>
    <n v="1"/>
  </r>
  <r>
    <x v="417"/>
    <x v="2"/>
    <s v="2024-2025"/>
    <x v="0"/>
    <x v="84"/>
    <x v="3"/>
    <x v="3"/>
    <n v="4215"/>
    <x v="0"/>
    <x v="3"/>
    <x v="0"/>
    <x v="0"/>
    <n v="281.81"/>
    <n v="1"/>
  </r>
  <r>
    <x v="215"/>
    <x v="2"/>
    <s v="2024-2025"/>
    <x v="1"/>
    <x v="7"/>
    <x v="4"/>
    <x v="4"/>
    <n v="3175"/>
    <x v="0"/>
    <x v="6"/>
    <x v="0"/>
    <x v="0"/>
    <n v="281.90999999999997"/>
    <n v="1"/>
  </r>
  <r>
    <x v="175"/>
    <x v="1"/>
    <s v="2022-2023"/>
    <x v="0"/>
    <x v="52"/>
    <x v="3"/>
    <x v="3"/>
    <n v="4053"/>
    <x v="0"/>
    <x v="10"/>
    <x v="5"/>
    <x v="5"/>
    <n v="281.91000000000003"/>
    <n v="1"/>
  </r>
  <r>
    <x v="351"/>
    <x v="0"/>
    <s v="2023-2024"/>
    <x v="1"/>
    <x v="14"/>
    <x v="1"/>
    <x v="1"/>
    <n v="2790"/>
    <x v="0"/>
    <x v="11"/>
    <x v="5"/>
    <x v="5"/>
    <n v="281.92"/>
    <n v="1"/>
  </r>
  <r>
    <x v="412"/>
    <x v="0"/>
    <s v="2023-2024"/>
    <x v="0"/>
    <x v="67"/>
    <x v="3"/>
    <x v="3"/>
    <n v="4551"/>
    <x v="0"/>
    <x v="15"/>
    <x v="0"/>
    <x v="0"/>
    <n v="282.05"/>
    <n v="1"/>
  </r>
  <r>
    <x v="283"/>
    <x v="0"/>
    <s v="2023-2024"/>
    <x v="0"/>
    <x v="65"/>
    <x v="1"/>
    <x v="1"/>
    <n v="2131"/>
    <x v="0"/>
    <x v="4"/>
    <x v="1"/>
    <x v="1"/>
    <n v="282.45999999999998"/>
    <n v="1"/>
  </r>
  <r>
    <x v="311"/>
    <x v="0"/>
    <s v="2023-2024"/>
    <x v="1"/>
    <x v="83"/>
    <x v="0"/>
    <x v="0"/>
    <n v="6052"/>
    <x v="0"/>
    <x v="0"/>
    <x v="5"/>
    <x v="5"/>
    <n v="282.81"/>
    <n v="1"/>
  </r>
  <r>
    <x v="245"/>
    <x v="0"/>
    <s v="2023-2024"/>
    <x v="0"/>
    <x v="95"/>
    <x v="7"/>
    <x v="7"/>
    <n v="870"/>
    <x v="0"/>
    <x v="19"/>
    <x v="4"/>
    <x v="4"/>
    <n v="283.02999999999997"/>
    <n v="1"/>
  </r>
  <r>
    <x v="155"/>
    <x v="2"/>
    <s v="2024-2025"/>
    <x v="0"/>
    <x v="23"/>
    <x v="1"/>
    <x v="1"/>
    <n v="2650"/>
    <x v="0"/>
    <x v="11"/>
    <x v="1"/>
    <x v="1"/>
    <n v="283.23"/>
    <n v="1"/>
  </r>
  <r>
    <x v="554"/>
    <x v="0"/>
    <s v="2023-2024"/>
    <x v="0"/>
    <x v="84"/>
    <x v="3"/>
    <x v="3"/>
    <n v="4215"/>
    <x v="0"/>
    <x v="3"/>
    <x v="2"/>
    <x v="2"/>
    <n v="283.61"/>
    <n v="1"/>
  </r>
  <r>
    <x v="608"/>
    <x v="2"/>
    <s v="2024-2025"/>
    <x v="1"/>
    <x v="22"/>
    <x v="1"/>
    <x v="1"/>
    <n v="2539"/>
    <x v="0"/>
    <x v="2"/>
    <x v="5"/>
    <x v="5"/>
    <n v="284.16999999999996"/>
    <n v="1"/>
  </r>
  <r>
    <x v="471"/>
    <x v="2"/>
    <s v="2024-2025"/>
    <x v="0"/>
    <x v="19"/>
    <x v="1"/>
    <x v="1"/>
    <n v="2800"/>
    <x v="0"/>
    <x v="11"/>
    <x v="5"/>
    <x v="5"/>
    <n v="285.3"/>
    <n v="1"/>
  </r>
  <r>
    <x v="213"/>
    <x v="1"/>
    <s v="2022-2023"/>
    <x v="0"/>
    <x v="92"/>
    <x v="3"/>
    <x v="3"/>
    <n v="4305"/>
    <x v="0"/>
    <x v="3"/>
    <x v="5"/>
    <x v="5"/>
    <n v="285.38"/>
    <n v="1"/>
  </r>
  <r>
    <x v="656"/>
    <x v="1"/>
    <s v="2022-2023"/>
    <x v="0"/>
    <x v="90"/>
    <x v="3"/>
    <x v="3"/>
    <n v="4700"/>
    <x v="0"/>
    <x v="17"/>
    <x v="7"/>
    <x v="7"/>
    <n v="285.39"/>
    <n v="1"/>
  </r>
  <r>
    <x v="640"/>
    <x v="0"/>
    <s v="2023-2024"/>
    <x v="0"/>
    <x v="2"/>
    <x v="2"/>
    <x v="2"/>
    <n v="2617"/>
    <x v="0"/>
    <x v="2"/>
    <x v="9"/>
    <x v="9"/>
    <n v="285.46000000000004"/>
    <n v="1"/>
  </r>
  <r>
    <x v="21"/>
    <x v="1"/>
    <s v="2022-2023"/>
    <x v="0"/>
    <x v="65"/>
    <x v="1"/>
    <x v="1"/>
    <n v="2131"/>
    <x v="0"/>
    <x v="4"/>
    <x v="4"/>
    <x v="4"/>
    <n v="285.74"/>
    <n v="1"/>
  </r>
  <r>
    <x v="598"/>
    <x v="1"/>
    <s v="2022-2023"/>
    <x v="0"/>
    <x v="12"/>
    <x v="3"/>
    <x v="3"/>
    <n v="4068"/>
    <x v="0"/>
    <x v="10"/>
    <x v="1"/>
    <x v="1"/>
    <n v="286.38"/>
    <n v="1"/>
  </r>
  <r>
    <x v="300"/>
    <x v="2"/>
    <s v="2024-2025"/>
    <x v="1"/>
    <x v="46"/>
    <x v="3"/>
    <x v="3"/>
    <n v="4740"/>
    <x v="0"/>
    <x v="17"/>
    <x v="7"/>
    <x v="7"/>
    <n v="286.44"/>
    <n v="1"/>
  </r>
  <r>
    <x v="112"/>
    <x v="0"/>
    <s v="2023-2024"/>
    <x v="0"/>
    <x v="37"/>
    <x v="1"/>
    <x v="1"/>
    <n v="2750"/>
    <x v="0"/>
    <x v="11"/>
    <x v="5"/>
    <x v="5"/>
    <n v="286.61"/>
    <n v="1"/>
  </r>
  <r>
    <x v="576"/>
    <x v="0"/>
    <s v="2023-2024"/>
    <x v="0"/>
    <x v="57"/>
    <x v="6"/>
    <x v="6"/>
    <n v="5082"/>
    <x v="0"/>
    <x v="13"/>
    <x v="4"/>
    <x v="4"/>
    <n v="286.69"/>
    <n v="1"/>
  </r>
  <r>
    <x v="259"/>
    <x v="2"/>
    <s v="2024-2025"/>
    <x v="1"/>
    <x v="46"/>
    <x v="3"/>
    <x v="3"/>
    <n v="4740"/>
    <x v="0"/>
    <x v="17"/>
    <x v="3"/>
    <x v="3"/>
    <n v="286.8"/>
    <n v="1"/>
  </r>
  <r>
    <x v="187"/>
    <x v="1"/>
    <s v="2022-2023"/>
    <x v="1"/>
    <x v="0"/>
    <x v="0"/>
    <x v="0"/>
    <n v="6021"/>
    <x v="0"/>
    <x v="0"/>
    <x v="7"/>
    <x v="7"/>
    <n v="287.87"/>
    <n v="1"/>
  </r>
  <r>
    <x v="46"/>
    <x v="2"/>
    <s v="2024-2025"/>
    <x v="1"/>
    <x v="88"/>
    <x v="6"/>
    <x v="6"/>
    <n v="5011"/>
    <x v="0"/>
    <x v="13"/>
    <x v="9"/>
    <x v="9"/>
    <n v="288.18"/>
    <n v="1"/>
  </r>
  <r>
    <x v="326"/>
    <x v="0"/>
    <s v="2023-2024"/>
    <x v="0"/>
    <x v="62"/>
    <x v="0"/>
    <x v="0"/>
    <n v="6112"/>
    <x v="0"/>
    <x v="14"/>
    <x v="0"/>
    <x v="0"/>
    <n v="288.22000000000003"/>
    <n v="1"/>
  </r>
  <r>
    <x v="264"/>
    <x v="0"/>
    <s v="2023-2024"/>
    <x v="1"/>
    <x v="36"/>
    <x v="4"/>
    <x v="4"/>
    <n v="3148"/>
    <x v="0"/>
    <x v="6"/>
    <x v="2"/>
    <x v="2"/>
    <n v="288.39"/>
    <n v="1"/>
  </r>
  <r>
    <x v="584"/>
    <x v="1"/>
    <s v="2022-2023"/>
    <x v="1"/>
    <x v="96"/>
    <x v="4"/>
    <x v="4"/>
    <n v="3690"/>
    <x v="0"/>
    <x v="16"/>
    <x v="2"/>
    <x v="2"/>
    <n v="288.49"/>
    <n v="1"/>
  </r>
  <r>
    <x v="687"/>
    <x v="0"/>
    <s v="2023-2024"/>
    <x v="0"/>
    <x v="3"/>
    <x v="3"/>
    <x v="3"/>
    <n v="4220"/>
    <x v="0"/>
    <x v="3"/>
    <x v="0"/>
    <x v="0"/>
    <n v="289.82"/>
    <n v="1"/>
  </r>
  <r>
    <x v="270"/>
    <x v="0"/>
    <s v="2023-2024"/>
    <x v="0"/>
    <x v="95"/>
    <x v="7"/>
    <x v="7"/>
    <n v="870"/>
    <x v="0"/>
    <x v="19"/>
    <x v="9"/>
    <x v="9"/>
    <n v="290.77"/>
    <n v="1"/>
  </r>
  <r>
    <x v="666"/>
    <x v="2"/>
    <s v="2024-2025"/>
    <x v="0"/>
    <x v="41"/>
    <x v="5"/>
    <x v="5"/>
    <n v="7320"/>
    <x v="0"/>
    <x v="9"/>
    <x v="3"/>
    <x v="3"/>
    <n v="291.87"/>
    <n v="1"/>
  </r>
  <r>
    <x v="116"/>
    <x v="2"/>
    <s v="2024-2025"/>
    <x v="0"/>
    <x v="31"/>
    <x v="1"/>
    <x v="1"/>
    <n v="2116"/>
    <x v="0"/>
    <x v="4"/>
    <x v="4"/>
    <x v="4"/>
    <n v="292.11"/>
    <n v="1"/>
  </r>
  <r>
    <x v="179"/>
    <x v="0"/>
    <s v="2023-2024"/>
    <x v="0"/>
    <x v="92"/>
    <x v="3"/>
    <x v="3"/>
    <n v="4305"/>
    <x v="0"/>
    <x v="3"/>
    <x v="0"/>
    <x v="0"/>
    <n v="292.2"/>
    <n v="1"/>
  </r>
  <r>
    <x v="524"/>
    <x v="0"/>
    <s v="2023-2024"/>
    <x v="0"/>
    <x v="90"/>
    <x v="3"/>
    <x v="3"/>
    <n v="4700"/>
    <x v="0"/>
    <x v="17"/>
    <x v="3"/>
    <x v="3"/>
    <n v="292.26"/>
    <n v="1"/>
  </r>
  <r>
    <x v="413"/>
    <x v="2"/>
    <s v="2024-2025"/>
    <x v="0"/>
    <x v="1"/>
    <x v="1"/>
    <x v="1"/>
    <n v="2478"/>
    <x v="0"/>
    <x v="1"/>
    <x v="3"/>
    <x v="3"/>
    <n v="292.39"/>
    <n v="1"/>
  </r>
  <r>
    <x v="211"/>
    <x v="2"/>
    <s v="2024-2025"/>
    <x v="0"/>
    <x v="39"/>
    <x v="0"/>
    <x v="0"/>
    <n v="6330"/>
    <x v="0"/>
    <x v="14"/>
    <x v="6"/>
    <x v="6"/>
    <n v="293.03999999999996"/>
    <n v="1"/>
  </r>
  <r>
    <x v="546"/>
    <x v="2"/>
    <s v="2024-2025"/>
    <x v="1"/>
    <x v="57"/>
    <x v="6"/>
    <x v="6"/>
    <n v="5082"/>
    <x v="0"/>
    <x v="13"/>
    <x v="4"/>
    <x v="4"/>
    <n v="293.33999999999997"/>
    <n v="1"/>
  </r>
  <r>
    <x v="550"/>
    <x v="0"/>
    <s v="2023-2024"/>
    <x v="1"/>
    <x v="85"/>
    <x v="0"/>
    <x v="0"/>
    <n v="6530"/>
    <x v="0"/>
    <x v="20"/>
    <x v="3"/>
    <x v="3"/>
    <n v="293.67"/>
    <n v="1"/>
  </r>
  <r>
    <x v="635"/>
    <x v="0"/>
    <s v="2023-2024"/>
    <x v="1"/>
    <x v="43"/>
    <x v="1"/>
    <x v="1"/>
    <n v="2560"/>
    <x v="0"/>
    <x v="2"/>
    <x v="3"/>
    <x v="3"/>
    <n v="293.84000000000003"/>
    <n v="1"/>
  </r>
  <r>
    <x v="227"/>
    <x v="0"/>
    <s v="2023-2024"/>
    <x v="0"/>
    <x v="26"/>
    <x v="0"/>
    <x v="0"/>
    <n v="6280"/>
    <x v="0"/>
    <x v="14"/>
    <x v="1"/>
    <x v="1"/>
    <n v="294.44"/>
    <n v="1"/>
  </r>
  <r>
    <x v="378"/>
    <x v="1"/>
    <s v="2022-2023"/>
    <x v="1"/>
    <x v="17"/>
    <x v="3"/>
    <x v="3"/>
    <n v="4825"/>
    <x v="0"/>
    <x v="12"/>
    <x v="7"/>
    <x v="7"/>
    <n v="294.5"/>
    <n v="1"/>
  </r>
  <r>
    <x v="334"/>
    <x v="2"/>
    <s v="2024-2025"/>
    <x v="0"/>
    <x v="85"/>
    <x v="0"/>
    <x v="0"/>
    <n v="6530"/>
    <x v="0"/>
    <x v="20"/>
    <x v="1"/>
    <x v="1"/>
    <n v="294.79000000000002"/>
    <n v="1"/>
  </r>
  <r>
    <x v="350"/>
    <x v="1"/>
    <s v="2022-2023"/>
    <x v="0"/>
    <x v="26"/>
    <x v="0"/>
    <x v="0"/>
    <n v="6280"/>
    <x v="0"/>
    <x v="14"/>
    <x v="2"/>
    <x v="2"/>
    <n v="295.34000000000003"/>
    <n v="1"/>
  </r>
  <r>
    <x v="519"/>
    <x v="2"/>
    <s v="2024-2025"/>
    <x v="0"/>
    <x v="63"/>
    <x v="1"/>
    <x v="1"/>
    <n v="2015"/>
    <x v="0"/>
    <x v="5"/>
    <x v="1"/>
    <x v="1"/>
    <n v="295.7"/>
    <n v="1"/>
  </r>
  <r>
    <x v="269"/>
    <x v="1"/>
    <s v="2022-2023"/>
    <x v="0"/>
    <x v="16"/>
    <x v="0"/>
    <x v="0"/>
    <n v="6030"/>
    <x v="0"/>
    <x v="0"/>
    <x v="7"/>
    <x v="7"/>
    <n v="295.70000000000005"/>
    <n v="1"/>
  </r>
  <r>
    <x v="446"/>
    <x v="2"/>
    <s v="2024-2025"/>
    <x v="0"/>
    <x v="47"/>
    <x v="1"/>
    <x v="1"/>
    <n v="2101"/>
    <x v="0"/>
    <x v="4"/>
    <x v="6"/>
    <x v="6"/>
    <n v="296.23"/>
    <n v="1"/>
  </r>
  <r>
    <x v="124"/>
    <x v="2"/>
    <s v="2024-2025"/>
    <x v="0"/>
    <x v="12"/>
    <x v="3"/>
    <x v="3"/>
    <n v="4068"/>
    <x v="0"/>
    <x v="10"/>
    <x v="4"/>
    <x v="4"/>
    <n v="296.36"/>
    <n v="1"/>
  </r>
  <r>
    <x v="407"/>
    <x v="1"/>
    <s v="2022-2023"/>
    <x v="1"/>
    <x v="88"/>
    <x v="6"/>
    <x v="6"/>
    <n v="5011"/>
    <x v="0"/>
    <x v="13"/>
    <x v="2"/>
    <x v="2"/>
    <n v="296.59000000000003"/>
    <n v="1"/>
  </r>
  <r>
    <x v="446"/>
    <x v="2"/>
    <s v="2024-2025"/>
    <x v="0"/>
    <x v="55"/>
    <x v="3"/>
    <x v="3"/>
    <n v="4703"/>
    <x v="0"/>
    <x v="17"/>
    <x v="9"/>
    <x v="9"/>
    <n v="296.68"/>
    <n v="1"/>
  </r>
  <r>
    <x v="702"/>
    <x v="0"/>
    <s v="2023-2024"/>
    <x v="0"/>
    <x v="52"/>
    <x v="3"/>
    <x v="3"/>
    <n v="4053"/>
    <x v="0"/>
    <x v="10"/>
    <x v="3"/>
    <x v="3"/>
    <n v="296.7"/>
    <n v="1"/>
  </r>
  <r>
    <x v="609"/>
    <x v="0"/>
    <s v="2023-2024"/>
    <x v="0"/>
    <x v="52"/>
    <x v="3"/>
    <x v="3"/>
    <n v="4053"/>
    <x v="0"/>
    <x v="10"/>
    <x v="6"/>
    <x v="6"/>
    <n v="296.85000000000002"/>
    <n v="1"/>
  </r>
  <r>
    <x v="79"/>
    <x v="0"/>
    <s v="2023-2024"/>
    <x v="0"/>
    <x v="92"/>
    <x v="3"/>
    <x v="3"/>
    <n v="4305"/>
    <x v="0"/>
    <x v="3"/>
    <x v="9"/>
    <x v="9"/>
    <n v="296.94"/>
    <n v="1"/>
  </r>
  <r>
    <x v="124"/>
    <x v="2"/>
    <s v="2024-2025"/>
    <x v="1"/>
    <x v="0"/>
    <x v="0"/>
    <x v="0"/>
    <n v="6021"/>
    <x v="0"/>
    <x v="0"/>
    <x v="5"/>
    <x v="5"/>
    <n v="297.28000000000003"/>
    <n v="1"/>
  </r>
  <r>
    <x v="715"/>
    <x v="2"/>
    <s v="2024-2025"/>
    <x v="0"/>
    <x v="13"/>
    <x v="1"/>
    <x v="1"/>
    <n v="2480"/>
    <x v="0"/>
    <x v="1"/>
    <x v="2"/>
    <x v="2"/>
    <n v="297.34000000000003"/>
    <n v="1"/>
  </r>
  <r>
    <x v="294"/>
    <x v="1"/>
    <s v="2022-2023"/>
    <x v="1"/>
    <x v="87"/>
    <x v="2"/>
    <x v="2"/>
    <n v="2609"/>
    <x v="0"/>
    <x v="2"/>
    <x v="0"/>
    <x v="0"/>
    <n v="297.62"/>
    <n v="1"/>
  </r>
  <r>
    <x v="407"/>
    <x v="1"/>
    <s v="2022-2023"/>
    <x v="0"/>
    <x v="90"/>
    <x v="3"/>
    <x v="3"/>
    <n v="4700"/>
    <x v="0"/>
    <x v="17"/>
    <x v="2"/>
    <x v="2"/>
    <n v="297.77"/>
    <n v="1"/>
  </r>
  <r>
    <x v="424"/>
    <x v="0"/>
    <s v="2023-2024"/>
    <x v="0"/>
    <x v="39"/>
    <x v="0"/>
    <x v="0"/>
    <n v="6330"/>
    <x v="0"/>
    <x v="14"/>
    <x v="2"/>
    <x v="2"/>
    <n v="298.37"/>
    <n v="1"/>
  </r>
  <r>
    <x v="441"/>
    <x v="0"/>
    <s v="2023-2024"/>
    <x v="1"/>
    <x v="7"/>
    <x v="4"/>
    <x v="4"/>
    <n v="3175"/>
    <x v="0"/>
    <x v="6"/>
    <x v="6"/>
    <x v="6"/>
    <n v="299.24"/>
    <n v="1"/>
  </r>
  <r>
    <x v="21"/>
    <x v="1"/>
    <s v="2022-2023"/>
    <x v="0"/>
    <x v="67"/>
    <x v="3"/>
    <x v="3"/>
    <n v="4551"/>
    <x v="0"/>
    <x v="15"/>
    <x v="6"/>
    <x v="6"/>
    <n v="299.5"/>
    <n v="1"/>
  </r>
  <r>
    <x v="530"/>
    <x v="1"/>
    <s v="2022-2023"/>
    <x v="0"/>
    <x v="86"/>
    <x v="0"/>
    <x v="0"/>
    <n v="6725"/>
    <x v="0"/>
    <x v="20"/>
    <x v="9"/>
    <x v="9"/>
    <n v="299.70000000000005"/>
    <n v="1"/>
  </r>
  <r>
    <x v="510"/>
    <x v="1"/>
    <s v="2022-2023"/>
    <x v="0"/>
    <x v="5"/>
    <x v="1"/>
    <x v="1"/>
    <n v="2067"/>
    <x v="0"/>
    <x v="5"/>
    <x v="2"/>
    <x v="2"/>
    <n v="299.77999999999997"/>
    <n v="1"/>
  </r>
  <r>
    <x v="626"/>
    <x v="2"/>
    <s v="2024-2025"/>
    <x v="0"/>
    <x v="66"/>
    <x v="3"/>
    <x v="3"/>
    <n v="4883"/>
    <x v="0"/>
    <x v="12"/>
    <x v="7"/>
    <x v="7"/>
    <n v="299.83999999999997"/>
    <n v="1"/>
  </r>
  <r>
    <x v="699"/>
    <x v="2"/>
    <s v="2024-2025"/>
    <x v="0"/>
    <x v="64"/>
    <x v="1"/>
    <x v="1"/>
    <n v="2350"/>
    <x v="0"/>
    <x v="1"/>
    <x v="5"/>
    <x v="5"/>
    <n v="299.91999999999996"/>
    <n v="1"/>
  </r>
  <r>
    <x v="211"/>
    <x v="2"/>
    <s v="2024-2025"/>
    <x v="1"/>
    <x v="22"/>
    <x v="1"/>
    <x v="1"/>
    <n v="2539"/>
    <x v="0"/>
    <x v="2"/>
    <x v="9"/>
    <x v="9"/>
    <n v="300.2"/>
    <n v="1"/>
  </r>
  <r>
    <x v="99"/>
    <x v="0"/>
    <s v="2023-2024"/>
    <x v="0"/>
    <x v="95"/>
    <x v="7"/>
    <x v="7"/>
    <n v="870"/>
    <x v="0"/>
    <x v="19"/>
    <x v="5"/>
    <x v="5"/>
    <n v="300.26"/>
    <n v="1"/>
  </r>
  <r>
    <x v="233"/>
    <x v="1"/>
    <s v="2022-2023"/>
    <x v="0"/>
    <x v="18"/>
    <x v="6"/>
    <x v="6"/>
    <n v="5168"/>
    <x v="0"/>
    <x v="13"/>
    <x v="3"/>
    <x v="3"/>
    <n v="300.36"/>
    <n v="1"/>
  </r>
  <r>
    <x v="389"/>
    <x v="2"/>
    <s v="2024-2025"/>
    <x v="0"/>
    <x v="2"/>
    <x v="2"/>
    <x v="2"/>
    <n v="2617"/>
    <x v="0"/>
    <x v="2"/>
    <x v="2"/>
    <x v="2"/>
    <n v="300.65999999999997"/>
    <n v="1"/>
  </r>
  <r>
    <x v="447"/>
    <x v="0"/>
    <s v="2023-2024"/>
    <x v="1"/>
    <x v="82"/>
    <x v="3"/>
    <x v="3"/>
    <n v="4655"/>
    <x v="0"/>
    <x v="17"/>
    <x v="3"/>
    <x v="3"/>
    <n v="300.69000000000005"/>
    <n v="1"/>
  </r>
  <r>
    <x v="217"/>
    <x v="0"/>
    <s v="2023-2024"/>
    <x v="0"/>
    <x v="28"/>
    <x v="1"/>
    <x v="1"/>
    <n v="2830"/>
    <x v="0"/>
    <x v="11"/>
    <x v="5"/>
    <x v="5"/>
    <n v="300.85000000000002"/>
    <n v="1"/>
  </r>
  <r>
    <x v="439"/>
    <x v="0"/>
    <s v="2023-2024"/>
    <x v="1"/>
    <x v="56"/>
    <x v="1"/>
    <x v="1"/>
    <n v="2795"/>
    <x v="0"/>
    <x v="11"/>
    <x v="5"/>
    <x v="5"/>
    <n v="301.13"/>
    <n v="1"/>
  </r>
  <r>
    <x v="48"/>
    <x v="0"/>
    <s v="2023-2024"/>
    <x v="1"/>
    <x v="52"/>
    <x v="3"/>
    <x v="3"/>
    <n v="4053"/>
    <x v="0"/>
    <x v="10"/>
    <x v="2"/>
    <x v="2"/>
    <n v="301.32000000000005"/>
    <n v="1"/>
  </r>
  <r>
    <x v="125"/>
    <x v="2"/>
    <s v="2024-2025"/>
    <x v="1"/>
    <x v="81"/>
    <x v="3"/>
    <x v="3"/>
    <n v="4680"/>
    <x v="0"/>
    <x v="17"/>
    <x v="5"/>
    <x v="5"/>
    <n v="303.34000000000003"/>
    <n v="1"/>
  </r>
  <r>
    <x v="43"/>
    <x v="1"/>
    <s v="2022-2023"/>
    <x v="0"/>
    <x v="84"/>
    <x v="3"/>
    <x v="3"/>
    <n v="4215"/>
    <x v="0"/>
    <x v="3"/>
    <x v="2"/>
    <x v="2"/>
    <n v="303.39999999999998"/>
    <n v="1"/>
  </r>
  <r>
    <x v="429"/>
    <x v="1"/>
    <s v="2022-2023"/>
    <x v="0"/>
    <x v="47"/>
    <x v="1"/>
    <x v="1"/>
    <n v="2101"/>
    <x v="0"/>
    <x v="4"/>
    <x v="2"/>
    <x v="2"/>
    <n v="303.45999999999998"/>
    <n v="1"/>
  </r>
  <r>
    <x v="693"/>
    <x v="0"/>
    <s v="2023-2024"/>
    <x v="1"/>
    <x v="70"/>
    <x v="4"/>
    <x v="4"/>
    <n v="3400"/>
    <x v="0"/>
    <x v="8"/>
    <x v="1"/>
    <x v="1"/>
    <n v="303.72000000000003"/>
    <n v="1"/>
  </r>
  <r>
    <x v="555"/>
    <x v="2"/>
    <s v="2024-2025"/>
    <x v="0"/>
    <x v="10"/>
    <x v="4"/>
    <x v="4"/>
    <n v="3551"/>
    <x v="0"/>
    <x v="8"/>
    <x v="5"/>
    <x v="5"/>
    <n v="304"/>
    <n v="1"/>
  </r>
  <r>
    <x v="549"/>
    <x v="1"/>
    <s v="2022-2023"/>
    <x v="1"/>
    <x v="85"/>
    <x v="0"/>
    <x v="0"/>
    <n v="6530"/>
    <x v="0"/>
    <x v="20"/>
    <x v="3"/>
    <x v="3"/>
    <n v="304.11"/>
    <n v="1"/>
  </r>
  <r>
    <x v="73"/>
    <x v="1"/>
    <s v="2022-2023"/>
    <x v="0"/>
    <x v="2"/>
    <x v="2"/>
    <x v="2"/>
    <n v="2617"/>
    <x v="0"/>
    <x v="2"/>
    <x v="3"/>
    <x v="3"/>
    <n v="305.88"/>
    <n v="1"/>
  </r>
  <r>
    <x v="620"/>
    <x v="1"/>
    <s v="2022-2023"/>
    <x v="0"/>
    <x v="63"/>
    <x v="1"/>
    <x v="1"/>
    <n v="2015"/>
    <x v="0"/>
    <x v="5"/>
    <x v="6"/>
    <x v="6"/>
    <n v="306.10000000000002"/>
    <n v="1"/>
  </r>
  <r>
    <x v="193"/>
    <x v="2"/>
    <s v="2024-2025"/>
    <x v="0"/>
    <x v="72"/>
    <x v="4"/>
    <x v="4"/>
    <n v="3931"/>
    <x v="0"/>
    <x v="16"/>
    <x v="7"/>
    <x v="7"/>
    <n v="306.11"/>
    <n v="1"/>
  </r>
  <r>
    <x v="344"/>
    <x v="1"/>
    <s v="2022-2023"/>
    <x v="0"/>
    <x v="18"/>
    <x v="6"/>
    <x v="6"/>
    <n v="5168"/>
    <x v="0"/>
    <x v="13"/>
    <x v="7"/>
    <x v="7"/>
    <n v="306.46000000000004"/>
    <n v="1"/>
  </r>
  <r>
    <x v="397"/>
    <x v="0"/>
    <s v="2023-2024"/>
    <x v="0"/>
    <x v="50"/>
    <x v="4"/>
    <x v="4"/>
    <n v="3179"/>
    <x v="0"/>
    <x v="6"/>
    <x v="4"/>
    <x v="4"/>
    <n v="306.71000000000004"/>
    <n v="1"/>
  </r>
  <r>
    <x v="113"/>
    <x v="2"/>
    <s v="2024-2025"/>
    <x v="1"/>
    <x v="75"/>
    <x v="0"/>
    <x v="0"/>
    <n v="6450"/>
    <x v="0"/>
    <x v="20"/>
    <x v="3"/>
    <x v="3"/>
    <n v="306.76"/>
    <n v="1"/>
  </r>
  <r>
    <x v="434"/>
    <x v="0"/>
    <s v="2023-2024"/>
    <x v="0"/>
    <x v="71"/>
    <x v="6"/>
    <x v="6"/>
    <n v="5043"/>
    <x v="0"/>
    <x v="13"/>
    <x v="7"/>
    <x v="7"/>
    <n v="306.89"/>
    <n v="1"/>
  </r>
  <r>
    <x v="179"/>
    <x v="0"/>
    <s v="2023-2024"/>
    <x v="0"/>
    <x v="1"/>
    <x v="1"/>
    <x v="1"/>
    <n v="2478"/>
    <x v="0"/>
    <x v="1"/>
    <x v="7"/>
    <x v="7"/>
    <n v="307.12"/>
    <n v="1"/>
  </r>
  <r>
    <x v="428"/>
    <x v="0"/>
    <s v="2023-2024"/>
    <x v="0"/>
    <x v="27"/>
    <x v="4"/>
    <x v="4"/>
    <n v="3066"/>
    <x v="0"/>
    <x v="7"/>
    <x v="6"/>
    <x v="6"/>
    <n v="307.38"/>
    <n v="1"/>
  </r>
  <r>
    <x v="420"/>
    <x v="1"/>
    <s v="2022-2023"/>
    <x v="1"/>
    <x v="75"/>
    <x v="0"/>
    <x v="0"/>
    <n v="6450"/>
    <x v="0"/>
    <x v="20"/>
    <x v="4"/>
    <x v="4"/>
    <n v="307.73"/>
    <n v="1"/>
  </r>
  <r>
    <x v="95"/>
    <x v="1"/>
    <s v="2022-2023"/>
    <x v="0"/>
    <x v="41"/>
    <x v="5"/>
    <x v="5"/>
    <n v="7320"/>
    <x v="0"/>
    <x v="9"/>
    <x v="2"/>
    <x v="2"/>
    <n v="308.04000000000002"/>
    <n v="1"/>
  </r>
  <r>
    <x v="519"/>
    <x v="2"/>
    <s v="2024-2025"/>
    <x v="0"/>
    <x v="87"/>
    <x v="2"/>
    <x v="2"/>
    <n v="2609"/>
    <x v="0"/>
    <x v="2"/>
    <x v="3"/>
    <x v="3"/>
    <n v="308.82"/>
    <n v="1"/>
  </r>
  <r>
    <x v="574"/>
    <x v="2"/>
    <s v="2024-2025"/>
    <x v="0"/>
    <x v="39"/>
    <x v="0"/>
    <x v="0"/>
    <n v="6330"/>
    <x v="0"/>
    <x v="14"/>
    <x v="0"/>
    <x v="0"/>
    <n v="309.02"/>
    <n v="1"/>
  </r>
  <r>
    <x v="560"/>
    <x v="0"/>
    <s v="2023-2024"/>
    <x v="0"/>
    <x v="10"/>
    <x v="4"/>
    <x v="4"/>
    <n v="3551"/>
    <x v="0"/>
    <x v="8"/>
    <x v="9"/>
    <x v="9"/>
    <n v="309.33"/>
    <n v="1"/>
  </r>
  <r>
    <x v="234"/>
    <x v="2"/>
    <s v="2024-2025"/>
    <x v="1"/>
    <x v="14"/>
    <x v="1"/>
    <x v="1"/>
    <n v="2790"/>
    <x v="0"/>
    <x v="11"/>
    <x v="2"/>
    <x v="2"/>
    <n v="310.58000000000004"/>
    <n v="1"/>
  </r>
  <r>
    <x v="706"/>
    <x v="1"/>
    <s v="2022-2023"/>
    <x v="0"/>
    <x v="47"/>
    <x v="1"/>
    <x v="1"/>
    <n v="2101"/>
    <x v="0"/>
    <x v="4"/>
    <x v="5"/>
    <x v="5"/>
    <n v="310.82"/>
    <n v="1"/>
  </r>
  <r>
    <x v="420"/>
    <x v="1"/>
    <s v="2022-2023"/>
    <x v="0"/>
    <x v="16"/>
    <x v="0"/>
    <x v="0"/>
    <n v="6030"/>
    <x v="0"/>
    <x v="0"/>
    <x v="5"/>
    <x v="5"/>
    <n v="310.92999999999995"/>
    <n v="1"/>
  </r>
  <r>
    <x v="393"/>
    <x v="0"/>
    <s v="2023-2024"/>
    <x v="0"/>
    <x v="19"/>
    <x v="1"/>
    <x v="1"/>
    <n v="2800"/>
    <x v="0"/>
    <x v="11"/>
    <x v="1"/>
    <x v="1"/>
    <n v="311.39999999999998"/>
    <n v="1"/>
  </r>
  <r>
    <x v="276"/>
    <x v="0"/>
    <s v="2023-2024"/>
    <x v="0"/>
    <x v="76"/>
    <x v="1"/>
    <x v="1"/>
    <n v="2031"/>
    <x v="0"/>
    <x v="5"/>
    <x v="6"/>
    <x v="6"/>
    <n v="311.44000000000005"/>
    <n v="1"/>
  </r>
  <r>
    <x v="277"/>
    <x v="2"/>
    <s v="2024-2025"/>
    <x v="0"/>
    <x v="59"/>
    <x v="3"/>
    <x v="3"/>
    <n v="4509"/>
    <x v="0"/>
    <x v="3"/>
    <x v="1"/>
    <x v="1"/>
    <n v="312.12"/>
    <n v="1"/>
  </r>
  <r>
    <x v="330"/>
    <x v="0"/>
    <s v="2023-2024"/>
    <x v="0"/>
    <x v="49"/>
    <x v="4"/>
    <x v="4"/>
    <n v="3134"/>
    <x v="0"/>
    <x v="6"/>
    <x v="1"/>
    <x v="1"/>
    <n v="313.61"/>
    <n v="1"/>
  </r>
  <r>
    <x v="225"/>
    <x v="0"/>
    <s v="2023-2024"/>
    <x v="0"/>
    <x v="89"/>
    <x v="4"/>
    <x v="4"/>
    <n v="3136"/>
    <x v="0"/>
    <x v="6"/>
    <x v="4"/>
    <x v="4"/>
    <n v="313.62"/>
    <n v="1"/>
  </r>
  <r>
    <x v="287"/>
    <x v="0"/>
    <s v="2023-2024"/>
    <x v="0"/>
    <x v="18"/>
    <x v="6"/>
    <x v="6"/>
    <n v="5168"/>
    <x v="0"/>
    <x v="13"/>
    <x v="0"/>
    <x v="0"/>
    <n v="313.74"/>
    <n v="1"/>
  </r>
  <r>
    <x v="129"/>
    <x v="0"/>
    <s v="2023-2024"/>
    <x v="0"/>
    <x v="62"/>
    <x v="0"/>
    <x v="0"/>
    <n v="6112"/>
    <x v="0"/>
    <x v="14"/>
    <x v="5"/>
    <x v="5"/>
    <n v="313.83000000000004"/>
    <n v="1"/>
  </r>
  <r>
    <x v="379"/>
    <x v="2"/>
    <s v="2024-2025"/>
    <x v="0"/>
    <x v="38"/>
    <x v="3"/>
    <x v="3"/>
    <n v="4802"/>
    <x v="0"/>
    <x v="12"/>
    <x v="7"/>
    <x v="7"/>
    <n v="313.93"/>
    <n v="1"/>
  </r>
  <r>
    <x v="281"/>
    <x v="0"/>
    <s v="2023-2024"/>
    <x v="0"/>
    <x v="10"/>
    <x v="4"/>
    <x v="4"/>
    <n v="3551"/>
    <x v="0"/>
    <x v="8"/>
    <x v="2"/>
    <x v="2"/>
    <n v="314.66999999999996"/>
    <n v="1"/>
  </r>
  <r>
    <x v="685"/>
    <x v="0"/>
    <s v="2023-2024"/>
    <x v="0"/>
    <x v="84"/>
    <x v="3"/>
    <x v="3"/>
    <n v="4215"/>
    <x v="0"/>
    <x v="3"/>
    <x v="1"/>
    <x v="1"/>
    <n v="315.27000000000004"/>
    <n v="1"/>
  </r>
  <r>
    <x v="314"/>
    <x v="0"/>
    <s v="2023-2024"/>
    <x v="1"/>
    <x v="43"/>
    <x v="1"/>
    <x v="1"/>
    <n v="2560"/>
    <x v="0"/>
    <x v="2"/>
    <x v="1"/>
    <x v="1"/>
    <n v="315.51000000000005"/>
    <n v="1"/>
  </r>
  <r>
    <x v="264"/>
    <x v="0"/>
    <s v="2023-2024"/>
    <x v="0"/>
    <x v="19"/>
    <x v="1"/>
    <x v="1"/>
    <n v="2800"/>
    <x v="0"/>
    <x v="11"/>
    <x v="3"/>
    <x v="3"/>
    <n v="317.17"/>
    <n v="1"/>
  </r>
  <r>
    <x v="420"/>
    <x v="1"/>
    <s v="2022-2023"/>
    <x v="0"/>
    <x v="47"/>
    <x v="1"/>
    <x v="1"/>
    <n v="2101"/>
    <x v="0"/>
    <x v="4"/>
    <x v="5"/>
    <x v="5"/>
    <n v="317.45000000000005"/>
    <n v="1"/>
  </r>
  <r>
    <x v="589"/>
    <x v="0"/>
    <s v="2023-2024"/>
    <x v="1"/>
    <x v="9"/>
    <x v="4"/>
    <x v="4"/>
    <n v="3076"/>
    <x v="0"/>
    <x v="7"/>
    <x v="1"/>
    <x v="1"/>
    <n v="317.57"/>
    <n v="1"/>
  </r>
  <r>
    <x v="577"/>
    <x v="0"/>
    <s v="2023-2024"/>
    <x v="0"/>
    <x v="83"/>
    <x v="0"/>
    <x v="0"/>
    <n v="6052"/>
    <x v="0"/>
    <x v="0"/>
    <x v="3"/>
    <x v="3"/>
    <n v="317.68"/>
    <n v="1"/>
  </r>
  <r>
    <x v="582"/>
    <x v="0"/>
    <s v="2023-2024"/>
    <x v="0"/>
    <x v="35"/>
    <x v="3"/>
    <x v="3"/>
    <n v="4558"/>
    <x v="0"/>
    <x v="15"/>
    <x v="5"/>
    <x v="5"/>
    <n v="317.88"/>
    <n v="1"/>
  </r>
  <r>
    <x v="386"/>
    <x v="1"/>
    <s v="2022-2023"/>
    <x v="0"/>
    <x v="84"/>
    <x v="3"/>
    <x v="3"/>
    <n v="4215"/>
    <x v="0"/>
    <x v="3"/>
    <x v="8"/>
    <x v="8"/>
    <n v="318.18"/>
    <n v="1"/>
  </r>
  <r>
    <x v="72"/>
    <x v="2"/>
    <s v="2024-2025"/>
    <x v="0"/>
    <x v="3"/>
    <x v="3"/>
    <x v="3"/>
    <n v="4220"/>
    <x v="0"/>
    <x v="3"/>
    <x v="2"/>
    <x v="2"/>
    <n v="318.38"/>
    <n v="1"/>
  </r>
  <r>
    <x v="389"/>
    <x v="2"/>
    <s v="2024-2025"/>
    <x v="0"/>
    <x v="83"/>
    <x v="0"/>
    <x v="0"/>
    <n v="6052"/>
    <x v="0"/>
    <x v="0"/>
    <x v="0"/>
    <x v="0"/>
    <n v="318.63"/>
    <n v="1"/>
  </r>
  <r>
    <x v="713"/>
    <x v="2"/>
    <s v="2024-2025"/>
    <x v="0"/>
    <x v="63"/>
    <x v="1"/>
    <x v="1"/>
    <n v="2015"/>
    <x v="0"/>
    <x v="5"/>
    <x v="3"/>
    <x v="3"/>
    <n v="318.77999999999997"/>
    <n v="1"/>
  </r>
  <r>
    <x v="432"/>
    <x v="0"/>
    <s v="2023-2024"/>
    <x v="0"/>
    <x v="83"/>
    <x v="0"/>
    <x v="0"/>
    <n v="6052"/>
    <x v="0"/>
    <x v="0"/>
    <x v="5"/>
    <x v="5"/>
    <n v="319.33"/>
    <n v="1"/>
  </r>
  <r>
    <x v="280"/>
    <x v="2"/>
    <s v="2024-2025"/>
    <x v="0"/>
    <x v="80"/>
    <x v="0"/>
    <x v="0"/>
    <n v="6109"/>
    <x v="0"/>
    <x v="14"/>
    <x v="4"/>
    <x v="4"/>
    <n v="319.45000000000005"/>
    <n v="1"/>
  </r>
  <r>
    <x v="569"/>
    <x v="1"/>
    <s v="2022-2023"/>
    <x v="0"/>
    <x v="12"/>
    <x v="3"/>
    <x v="3"/>
    <n v="4068"/>
    <x v="0"/>
    <x v="10"/>
    <x v="9"/>
    <x v="9"/>
    <n v="321.52999999999997"/>
    <n v="1"/>
  </r>
  <r>
    <x v="551"/>
    <x v="0"/>
    <s v="2023-2024"/>
    <x v="0"/>
    <x v="66"/>
    <x v="3"/>
    <x v="3"/>
    <n v="4883"/>
    <x v="0"/>
    <x v="12"/>
    <x v="3"/>
    <x v="3"/>
    <n v="321.62"/>
    <n v="1"/>
  </r>
  <r>
    <x v="427"/>
    <x v="0"/>
    <s v="2023-2024"/>
    <x v="0"/>
    <x v="84"/>
    <x v="3"/>
    <x v="3"/>
    <n v="4215"/>
    <x v="0"/>
    <x v="3"/>
    <x v="5"/>
    <x v="5"/>
    <n v="323.08999999999997"/>
    <n v="1"/>
  </r>
  <r>
    <x v="146"/>
    <x v="2"/>
    <s v="2024-2025"/>
    <x v="0"/>
    <x v="4"/>
    <x v="1"/>
    <x v="1"/>
    <n v="2154"/>
    <x v="0"/>
    <x v="4"/>
    <x v="5"/>
    <x v="5"/>
    <n v="323.19"/>
    <n v="1"/>
  </r>
  <r>
    <x v="645"/>
    <x v="0"/>
    <s v="2023-2024"/>
    <x v="0"/>
    <x v="12"/>
    <x v="3"/>
    <x v="3"/>
    <n v="4068"/>
    <x v="0"/>
    <x v="10"/>
    <x v="3"/>
    <x v="3"/>
    <n v="324.33"/>
    <n v="1"/>
  </r>
  <r>
    <x v="601"/>
    <x v="0"/>
    <s v="2023-2024"/>
    <x v="1"/>
    <x v="28"/>
    <x v="1"/>
    <x v="1"/>
    <n v="2830"/>
    <x v="0"/>
    <x v="11"/>
    <x v="2"/>
    <x v="2"/>
    <n v="324.38"/>
    <n v="1"/>
  </r>
  <r>
    <x v="40"/>
    <x v="0"/>
    <s v="2023-2024"/>
    <x v="0"/>
    <x v="40"/>
    <x v="4"/>
    <x v="4"/>
    <n v="3353"/>
    <x v="0"/>
    <x v="8"/>
    <x v="1"/>
    <x v="1"/>
    <n v="324.63"/>
    <n v="1"/>
  </r>
  <r>
    <x v="320"/>
    <x v="2"/>
    <s v="2024-2025"/>
    <x v="0"/>
    <x v="68"/>
    <x v="7"/>
    <x v="7"/>
    <n v="800"/>
    <x v="0"/>
    <x v="19"/>
    <x v="1"/>
    <x v="1"/>
    <n v="325.47000000000003"/>
    <n v="1"/>
  </r>
  <r>
    <x v="494"/>
    <x v="2"/>
    <s v="2024-2025"/>
    <x v="0"/>
    <x v="63"/>
    <x v="1"/>
    <x v="1"/>
    <n v="2015"/>
    <x v="0"/>
    <x v="5"/>
    <x v="1"/>
    <x v="1"/>
    <n v="325.5"/>
    <n v="1"/>
  </r>
  <r>
    <x v="37"/>
    <x v="2"/>
    <s v="2024-2025"/>
    <x v="0"/>
    <x v="79"/>
    <x v="6"/>
    <x v="6"/>
    <n v="5290"/>
    <x v="0"/>
    <x v="18"/>
    <x v="9"/>
    <x v="9"/>
    <n v="326.10000000000002"/>
    <n v="1"/>
  </r>
  <r>
    <x v="641"/>
    <x v="0"/>
    <s v="2023-2024"/>
    <x v="0"/>
    <x v="92"/>
    <x v="3"/>
    <x v="3"/>
    <n v="4305"/>
    <x v="0"/>
    <x v="3"/>
    <x v="4"/>
    <x v="4"/>
    <n v="326.76"/>
    <n v="1"/>
  </r>
  <r>
    <x v="716"/>
    <x v="0"/>
    <s v="2023-2024"/>
    <x v="0"/>
    <x v="68"/>
    <x v="7"/>
    <x v="7"/>
    <n v="800"/>
    <x v="0"/>
    <x v="19"/>
    <x v="8"/>
    <x v="8"/>
    <n v="327.33999999999997"/>
    <n v="1"/>
  </r>
  <r>
    <x v="209"/>
    <x v="2"/>
    <s v="2024-2025"/>
    <x v="0"/>
    <x v="84"/>
    <x v="3"/>
    <x v="3"/>
    <n v="4215"/>
    <x v="0"/>
    <x v="3"/>
    <x v="3"/>
    <x v="3"/>
    <n v="327.45000000000005"/>
    <n v="1"/>
  </r>
  <r>
    <x v="180"/>
    <x v="1"/>
    <s v="2022-2023"/>
    <x v="1"/>
    <x v="74"/>
    <x v="1"/>
    <x v="1"/>
    <n v="2485"/>
    <x v="0"/>
    <x v="1"/>
    <x v="7"/>
    <x v="7"/>
    <n v="327.47000000000003"/>
    <n v="1"/>
  </r>
  <r>
    <x v="672"/>
    <x v="0"/>
    <s v="2023-2024"/>
    <x v="0"/>
    <x v="88"/>
    <x v="6"/>
    <x v="6"/>
    <n v="5011"/>
    <x v="0"/>
    <x v="13"/>
    <x v="4"/>
    <x v="4"/>
    <n v="327.70000000000005"/>
    <n v="1"/>
  </r>
  <r>
    <x v="168"/>
    <x v="0"/>
    <s v="2023-2024"/>
    <x v="0"/>
    <x v="58"/>
    <x v="0"/>
    <x v="0"/>
    <n v="6027"/>
    <x v="0"/>
    <x v="0"/>
    <x v="2"/>
    <x v="2"/>
    <n v="327.74"/>
    <n v="1"/>
  </r>
  <r>
    <x v="492"/>
    <x v="1"/>
    <s v="2022-2023"/>
    <x v="0"/>
    <x v="39"/>
    <x v="0"/>
    <x v="0"/>
    <n v="6330"/>
    <x v="0"/>
    <x v="14"/>
    <x v="4"/>
    <x v="4"/>
    <n v="327.77"/>
    <n v="1"/>
  </r>
  <r>
    <x v="397"/>
    <x v="0"/>
    <s v="2023-2024"/>
    <x v="0"/>
    <x v="8"/>
    <x v="1"/>
    <x v="1"/>
    <n v="2158"/>
    <x v="0"/>
    <x v="4"/>
    <x v="4"/>
    <x v="4"/>
    <n v="327.77"/>
    <n v="1"/>
  </r>
  <r>
    <x v="695"/>
    <x v="0"/>
    <s v="2023-2024"/>
    <x v="0"/>
    <x v="4"/>
    <x v="1"/>
    <x v="1"/>
    <n v="2154"/>
    <x v="0"/>
    <x v="4"/>
    <x v="6"/>
    <x v="6"/>
    <n v="328.29"/>
    <n v="1"/>
  </r>
  <r>
    <x v="699"/>
    <x v="2"/>
    <s v="2024-2025"/>
    <x v="0"/>
    <x v="58"/>
    <x v="0"/>
    <x v="0"/>
    <n v="6027"/>
    <x v="0"/>
    <x v="0"/>
    <x v="4"/>
    <x v="4"/>
    <n v="328.71"/>
    <n v="1"/>
  </r>
  <r>
    <x v="129"/>
    <x v="0"/>
    <s v="2023-2024"/>
    <x v="0"/>
    <x v="89"/>
    <x v="4"/>
    <x v="4"/>
    <n v="3136"/>
    <x v="0"/>
    <x v="6"/>
    <x v="5"/>
    <x v="5"/>
    <n v="329.27000000000004"/>
    <n v="1"/>
  </r>
  <r>
    <x v="454"/>
    <x v="0"/>
    <s v="2023-2024"/>
    <x v="0"/>
    <x v="64"/>
    <x v="1"/>
    <x v="1"/>
    <n v="2350"/>
    <x v="0"/>
    <x v="1"/>
    <x v="9"/>
    <x v="9"/>
    <n v="329.48"/>
    <n v="1"/>
  </r>
  <r>
    <x v="594"/>
    <x v="1"/>
    <s v="2022-2023"/>
    <x v="0"/>
    <x v="64"/>
    <x v="1"/>
    <x v="1"/>
    <n v="2350"/>
    <x v="0"/>
    <x v="1"/>
    <x v="1"/>
    <x v="1"/>
    <n v="330.32"/>
    <n v="1"/>
  </r>
  <r>
    <x v="632"/>
    <x v="2"/>
    <s v="2024-2025"/>
    <x v="1"/>
    <x v="7"/>
    <x v="4"/>
    <x v="4"/>
    <n v="3175"/>
    <x v="0"/>
    <x v="6"/>
    <x v="5"/>
    <x v="5"/>
    <n v="331.33"/>
    <n v="1"/>
  </r>
  <r>
    <x v="502"/>
    <x v="0"/>
    <s v="2023-2024"/>
    <x v="1"/>
    <x v="69"/>
    <x v="4"/>
    <x v="4"/>
    <n v="3199"/>
    <x v="0"/>
    <x v="6"/>
    <x v="1"/>
    <x v="1"/>
    <n v="331.47999999999996"/>
    <n v="1"/>
  </r>
  <r>
    <x v="607"/>
    <x v="0"/>
    <s v="2023-2024"/>
    <x v="1"/>
    <x v="50"/>
    <x v="4"/>
    <x v="4"/>
    <n v="3179"/>
    <x v="0"/>
    <x v="6"/>
    <x v="5"/>
    <x v="5"/>
    <n v="332.25000000000006"/>
    <n v="1"/>
  </r>
  <r>
    <x v="717"/>
    <x v="2"/>
    <s v="2024-2025"/>
    <x v="0"/>
    <x v="56"/>
    <x v="1"/>
    <x v="1"/>
    <n v="2795"/>
    <x v="0"/>
    <x v="11"/>
    <x v="3"/>
    <x v="3"/>
    <n v="332.64"/>
    <n v="1"/>
  </r>
  <r>
    <x v="153"/>
    <x v="1"/>
    <s v="2022-2023"/>
    <x v="0"/>
    <x v="87"/>
    <x v="2"/>
    <x v="2"/>
    <n v="2609"/>
    <x v="0"/>
    <x v="2"/>
    <x v="2"/>
    <x v="2"/>
    <n v="332.75"/>
    <n v="1"/>
  </r>
  <r>
    <x v="432"/>
    <x v="0"/>
    <s v="2023-2024"/>
    <x v="0"/>
    <x v="78"/>
    <x v="1"/>
    <x v="1"/>
    <n v="2141"/>
    <x v="0"/>
    <x v="4"/>
    <x v="2"/>
    <x v="2"/>
    <n v="333.7"/>
    <n v="1"/>
  </r>
  <r>
    <x v="255"/>
    <x v="0"/>
    <s v="2023-2024"/>
    <x v="0"/>
    <x v="5"/>
    <x v="1"/>
    <x v="1"/>
    <n v="2067"/>
    <x v="0"/>
    <x v="5"/>
    <x v="6"/>
    <x v="6"/>
    <n v="334.33"/>
    <n v="1"/>
  </r>
  <r>
    <x v="293"/>
    <x v="0"/>
    <s v="2023-2024"/>
    <x v="0"/>
    <x v="16"/>
    <x v="0"/>
    <x v="0"/>
    <n v="6030"/>
    <x v="0"/>
    <x v="0"/>
    <x v="2"/>
    <x v="2"/>
    <n v="334.37"/>
    <n v="1"/>
  </r>
  <r>
    <x v="420"/>
    <x v="1"/>
    <s v="2022-2023"/>
    <x v="1"/>
    <x v="33"/>
    <x v="4"/>
    <x v="4"/>
    <n v="3280"/>
    <x v="0"/>
    <x v="8"/>
    <x v="6"/>
    <x v="6"/>
    <n v="335.34999999999997"/>
    <n v="1"/>
  </r>
  <r>
    <x v="72"/>
    <x v="2"/>
    <s v="2024-2025"/>
    <x v="1"/>
    <x v="21"/>
    <x v="3"/>
    <x v="3"/>
    <n v="4012"/>
    <x v="0"/>
    <x v="10"/>
    <x v="7"/>
    <x v="7"/>
    <n v="335.40999999999997"/>
    <n v="1"/>
  </r>
  <r>
    <x v="673"/>
    <x v="2"/>
    <s v="2024-2025"/>
    <x v="0"/>
    <x v="62"/>
    <x v="0"/>
    <x v="0"/>
    <n v="6112"/>
    <x v="0"/>
    <x v="14"/>
    <x v="5"/>
    <x v="5"/>
    <n v="335.42"/>
    <n v="1"/>
  </r>
  <r>
    <x v="696"/>
    <x v="1"/>
    <s v="2022-2023"/>
    <x v="0"/>
    <x v="78"/>
    <x v="1"/>
    <x v="1"/>
    <n v="2141"/>
    <x v="0"/>
    <x v="4"/>
    <x v="7"/>
    <x v="7"/>
    <n v="335.48"/>
    <n v="1"/>
  </r>
  <r>
    <x v="254"/>
    <x v="2"/>
    <s v="2024-2025"/>
    <x v="1"/>
    <x v="23"/>
    <x v="1"/>
    <x v="1"/>
    <n v="2650"/>
    <x v="0"/>
    <x v="11"/>
    <x v="8"/>
    <x v="8"/>
    <n v="336.40999999999997"/>
    <n v="1"/>
  </r>
  <r>
    <x v="297"/>
    <x v="2"/>
    <s v="2024-2025"/>
    <x v="0"/>
    <x v="52"/>
    <x v="3"/>
    <x v="3"/>
    <n v="4053"/>
    <x v="0"/>
    <x v="10"/>
    <x v="4"/>
    <x v="4"/>
    <n v="337.69"/>
    <n v="1"/>
  </r>
  <r>
    <x v="619"/>
    <x v="0"/>
    <s v="2023-2024"/>
    <x v="0"/>
    <x v="95"/>
    <x v="7"/>
    <x v="7"/>
    <n v="870"/>
    <x v="0"/>
    <x v="19"/>
    <x v="5"/>
    <x v="5"/>
    <n v="339.19"/>
    <n v="1"/>
  </r>
  <r>
    <x v="433"/>
    <x v="0"/>
    <s v="2023-2024"/>
    <x v="0"/>
    <x v="45"/>
    <x v="3"/>
    <x v="3"/>
    <n v="4570"/>
    <x v="0"/>
    <x v="15"/>
    <x v="3"/>
    <x v="3"/>
    <n v="339.24"/>
    <n v="1"/>
  </r>
  <r>
    <x v="216"/>
    <x v="0"/>
    <s v="2023-2024"/>
    <x v="0"/>
    <x v="76"/>
    <x v="1"/>
    <x v="1"/>
    <n v="2031"/>
    <x v="0"/>
    <x v="5"/>
    <x v="2"/>
    <x v="2"/>
    <n v="339.38"/>
    <n v="1"/>
  </r>
  <r>
    <x v="309"/>
    <x v="0"/>
    <s v="2023-2024"/>
    <x v="0"/>
    <x v="30"/>
    <x v="4"/>
    <x v="4"/>
    <n v="3131"/>
    <x v="0"/>
    <x v="6"/>
    <x v="7"/>
    <x v="7"/>
    <n v="339.47"/>
    <n v="1"/>
  </r>
  <r>
    <x v="667"/>
    <x v="0"/>
    <s v="2023-2024"/>
    <x v="0"/>
    <x v="56"/>
    <x v="1"/>
    <x v="1"/>
    <n v="2795"/>
    <x v="0"/>
    <x v="11"/>
    <x v="9"/>
    <x v="9"/>
    <n v="339.68999999999994"/>
    <n v="1"/>
  </r>
  <r>
    <x v="579"/>
    <x v="0"/>
    <s v="2023-2024"/>
    <x v="1"/>
    <x v="46"/>
    <x v="3"/>
    <x v="3"/>
    <n v="4740"/>
    <x v="0"/>
    <x v="17"/>
    <x v="4"/>
    <x v="4"/>
    <n v="339.77"/>
    <n v="1"/>
  </r>
  <r>
    <x v="375"/>
    <x v="0"/>
    <s v="2023-2024"/>
    <x v="0"/>
    <x v="58"/>
    <x v="0"/>
    <x v="0"/>
    <n v="6027"/>
    <x v="0"/>
    <x v="0"/>
    <x v="0"/>
    <x v="0"/>
    <n v="340.21000000000004"/>
    <n v="1"/>
  </r>
  <r>
    <x v="383"/>
    <x v="0"/>
    <s v="2023-2024"/>
    <x v="1"/>
    <x v="0"/>
    <x v="0"/>
    <x v="0"/>
    <n v="6021"/>
    <x v="0"/>
    <x v="0"/>
    <x v="5"/>
    <x v="5"/>
    <n v="340.33"/>
    <n v="1"/>
  </r>
  <r>
    <x v="555"/>
    <x v="2"/>
    <s v="2024-2025"/>
    <x v="0"/>
    <x v="60"/>
    <x v="1"/>
    <x v="1"/>
    <n v="2541"/>
    <x v="0"/>
    <x v="2"/>
    <x v="2"/>
    <x v="2"/>
    <n v="340.43"/>
    <n v="1"/>
  </r>
  <r>
    <x v="321"/>
    <x v="0"/>
    <s v="2023-2024"/>
    <x v="0"/>
    <x v="26"/>
    <x v="0"/>
    <x v="0"/>
    <n v="6280"/>
    <x v="0"/>
    <x v="14"/>
    <x v="5"/>
    <x v="5"/>
    <n v="341.15"/>
    <n v="1"/>
  </r>
  <r>
    <x v="213"/>
    <x v="1"/>
    <s v="2022-2023"/>
    <x v="0"/>
    <x v="67"/>
    <x v="3"/>
    <x v="3"/>
    <n v="4551"/>
    <x v="0"/>
    <x v="15"/>
    <x v="2"/>
    <x v="2"/>
    <n v="341.40999999999997"/>
    <n v="1"/>
  </r>
  <r>
    <x v="585"/>
    <x v="0"/>
    <s v="2023-2024"/>
    <x v="0"/>
    <x v="50"/>
    <x v="4"/>
    <x v="4"/>
    <n v="3179"/>
    <x v="0"/>
    <x v="6"/>
    <x v="7"/>
    <x v="7"/>
    <n v="341.86"/>
    <n v="1"/>
  </r>
  <r>
    <x v="612"/>
    <x v="0"/>
    <s v="2023-2024"/>
    <x v="0"/>
    <x v="47"/>
    <x v="1"/>
    <x v="1"/>
    <n v="2101"/>
    <x v="0"/>
    <x v="4"/>
    <x v="3"/>
    <x v="3"/>
    <n v="342.09999999999997"/>
    <n v="1"/>
  </r>
  <r>
    <x v="531"/>
    <x v="0"/>
    <s v="2023-2024"/>
    <x v="0"/>
    <x v="59"/>
    <x v="3"/>
    <x v="3"/>
    <n v="4509"/>
    <x v="0"/>
    <x v="3"/>
    <x v="2"/>
    <x v="2"/>
    <n v="342.24"/>
    <n v="1"/>
  </r>
  <r>
    <x v="367"/>
    <x v="0"/>
    <s v="2023-2024"/>
    <x v="1"/>
    <x v="74"/>
    <x v="1"/>
    <x v="1"/>
    <n v="2485"/>
    <x v="0"/>
    <x v="1"/>
    <x v="3"/>
    <x v="3"/>
    <n v="342.82"/>
    <n v="1"/>
  </r>
  <r>
    <x v="628"/>
    <x v="0"/>
    <s v="2023-2024"/>
    <x v="0"/>
    <x v="53"/>
    <x v="3"/>
    <x v="3"/>
    <n v="4119"/>
    <x v="0"/>
    <x v="10"/>
    <x v="9"/>
    <x v="9"/>
    <n v="343.61"/>
    <n v="1"/>
  </r>
  <r>
    <x v="547"/>
    <x v="0"/>
    <s v="2023-2024"/>
    <x v="0"/>
    <x v="90"/>
    <x v="3"/>
    <x v="3"/>
    <n v="4700"/>
    <x v="0"/>
    <x v="17"/>
    <x v="1"/>
    <x v="1"/>
    <n v="344.17"/>
    <n v="1"/>
  </r>
  <r>
    <x v="192"/>
    <x v="1"/>
    <s v="2022-2023"/>
    <x v="0"/>
    <x v="89"/>
    <x v="4"/>
    <x v="4"/>
    <n v="3136"/>
    <x v="0"/>
    <x v="6"/>
    <x v="1"/>
    <x v="1"/>
    <n v="344.23"/>
    <n v="1"/>
  </r>
  <r>
    <x v="560"/>
    <x v="0"/>
    <s v="2023-2024"/>
    <x v="0"/>
    <x v="87"/>
    <x v="2"/>
    <x v="2"/>
    <n v="2609"/>
    <x v="0"/>
    <x v="2"/>
    <x v="4"/>
    <x v="4"/>
    <n v="345.15"/>
    <n v="1"/>
  </r>
  <r>
    <x v="489"/>
    <x v="0"/>
    <s v="2023-2024"/>
    <x v="0"/>
    <x v="53"/>
    <x v="3"/>
    <x v="3"/>
    <n v="4119"/>
    <x v="0"/>
    <x v="10"/>
    <x v="6"/>
    <x v="6"/>
    <n v="345.52"/>
    <n v="1"/>
  </r>
  <r>
    <x v="404"/>
    <x v="1"/>
    <s v="2022-2023"/>
    <x v="0"/>
    <x v="9"/>
    <x v="4"/>
    <x v="4"/>
    <n v="3076"/>
    <x v="0"/>
    <x v="7"/>
    <x v="4"/>
    <x v="4"/>
    <n v="346.11"/>
    <n v="1"/>
  </r>
  <r>
    <x v="37"/>
    <x v="2"/>
    <s v="2024-2025"/>
    <x v="1"/>
    <x v="7"/>
    <x v="4"/>
    <x v="4"/>
    <n v="3175"/>
    <x v="0"/>
    <x v="6"/>
    <x v="6"/>
    <x v="6"/>
    <n v="346.13"/>
    <n v="1"/>
  </r>
  <r>
    <x v="87"/>
    <x v="0"/>
    <s v="2023-2024"/>
    <x v="1"/>
    <x v="38"/>
    <x v="3"/>
    <x v="3"/>
    <n v="4802"/>
    <x v="0"/>
    <x v="12"/>
    <x v="6"/>
    <x v="6"/>
    <n v="346.88"/>
    <n v="1"/>
  </r>
  <r>
    <x v="258"/>
    <x v="0"/>
    <s v="2023-2024"/>
    <x v="0"/>
    <x v="65"/>
    <x v="1"/>
    <x v="1"/>
    <n v="2131"/>
    <x v="0"/>
    <x v="4"/>
    <x v="4"/>
    <x v="4"/>
    <n v="347.49"/>
    <n v="1"/>
  </r>
  <r>
    <x v="305"/>
    <x v="0"/>
    <s v="2023-2024"/>
    <x v="0"/>
    <x v="67"/>
    <x v="3"/>
    <x v="3"/>
    <n v="4551"/>
    <x v="0"/>
    <x v="15"/>
    <x v="3"/>
    <x v="3"/>
    <n v="348.15"/>
    <n v="1"/>
  </r>
  <r>
    <x v="638"/>
    <x v="0"/>
    <s v="2023-2024"/>
    <x v="0"/>
    <x v="37"/>
    <x v="1"/>
    <x v="1"/>
    <n v="2750"/>
    <x v="0"/>
    <x v="11"/>
    <x v="6"/>
    <x v="6"/>
    <n v="349.17999999999995"/>
    <n v="1"/>
  </r>
  <r>
    <x v="323"/>
    <x v="0"/>
    <s v="2023-2024"/>
    <x v="0"/>
    <x v="86"/>
    <x v="0"/>
    <x v="0"/>
    <n v="6725"/>
    <x v="0"/>
    <x v="20"/>
    <x v="9"/>
    <x v="9"/>
    <n v="349.97"/>
    <n v="1"/>
  </r>
  <r>
    <x v="398"/>
    <x v="0"/>
    <s v="2023-2024"/>
    <x v="0"/>
    <x v="35"/>
    <x v="3"/>
    <x v="3"/>
    <n v="4558"/>
    <x v="0"/>
    <x v="15"/>
    <x v="3"/>
    <x v="3"/>
    <n v="350.21999999999997"/>
    <n v="1"/>
  </r>
  <r>
    <x v="497"/>
    <x v="0"/>
    <s v="2023-2024"/>
    <x v="0"/>
    <x v="41"/>
    <x v="5"/>
    <x v="5"/>
    <n v="7320"/>
    <x v="0"/>
    <x v="9"/>
    <x v="7"/>
    <x v="7"/>
    <n v="350.41000000000008"/>
    <n v="1"/>
  </r>
  <r>
    <x v="238"/>
    <x v="2"/>
    <s v="2024-2025"/>
    <x v="0"/>
    <x v="36"/>
    <x v="4"/>
    <x v="4"/>
    <n v="3148"/>
    <x v="0"/>
    <x v="6"/>
    <x v="1"/>
    <x v="1"/>
    <n v="350.75"/>
    <n v="1"/>
  </r>
  <r>
    <x v="447"/>
    <x v="0"/>
    <s v="2023-2024"/>
    <x v="0"/>
    <x v="12"/>
    <x v="3"/>
    <x v="3"/>
    <n v="4068"/>
    <x v="0"/>
    <x v="10"/>
    <x v="1"/>
    <x v="1"/>
    <n v="353.4"/>
    <n v="1"/>
  </r>
  <r>
    <x v="665"/>
    <x v="0"/>
    <s v="2023-2024"/>
    <x v="0"/>
    <x v="91"/>
    <x v="1"/>
    <x v="1"/>
    <n v="2064"/>
    <x v="0"/>
    <x v="5"/>
    <x v="7"/>
    <x v="7"/>
    <n v="354.44"/>
    <n v="1"/>
  </r>
  <r>
    <x v="447"/>
    <x v="0"/>
    <s v="2023-2024"/>
    <x v="0"/>
    <x v="36"/>
    <x v="4"/>
    <x v="4"/>
    <n v="3148"/>
    <x v="0"/>
    <x v="6"/>
    <x v="3"/>
    <x v="3"/>
    <n v="354.67"/>
    <n v="1"/>
  </r>
  <r>
    <x v="117"/>
    <x v="2"/>
    <s v="2024-2025"/>
    <x v="0"/>
    <x v="44"/>
    <x v="4"/>
    <x v="4"/>
    <n v="3977"/>
    <x v="0"/>
    <x v="16"/>
    <x v="5"/>
    <x v="5"/>
    <n v="355.16999999999996"/>
    <n v="1"/>
  </r>
  <r>
    <x v="421"/>
    <x v="0"/>
    <s v="2023-2024"/>
    <x v="0"/>
    <x v="79"/>
    <x v="6"/>
    <x v="6"/>
    <n v="5290"/>
    <x v="0"/>
    <x v="18"/>
    <x v="4"/>
    <x v="4"/>
    <n v="355.88999999999993"/>
    <n v="1"/>
  </r>
  <r>
    <x v="546"/>
    <x v="2"/>
    <s v="2024-2025"/>
    <x v="0"/>
    <x v="77"/>
    <x v="5"/>
    <x v="5"/>
    <n v="7018"/>
    <x v="0"/>
    <x v="9"/>
    <x v="9"/>
    <x v="9"/>
    <n v="356.27"/>
    <n v="1"/>
  </r>
  <r>
    <x v="619"/>
    <x v="0"/>
    <s v="2023-2024"/>
    <x v="1"/>
    <x v="75"/>
    <x v="0"/>
    <x v="0"/>
    <n v="6450"/>
    <x v="0"/>
    <x v="20"/>
    <x v="7"/>
    <x v="7"/>
    <n v="356.68"/>
    <n v="1"/>
  </r>
  <r>
    <x v="199"/>
    <x v="0"/>
    <s v="2023-2024"/>
    <x v="0"/>
    <x v="90"/>
    <x v="3"/>
    <x v="3"/>
    <n v="4700"/>
    <x v="0"/>
    <x v="17"/>
    <x v="4"/>
    <x v="4"/>
    <n v="357.74"/>
    <n v="1"/>
  </r>
  <r>
    <x v="585"/>
    <x v="0"/>
    <s v="2023-2024"/>
    <x v="0"/>
    <x v="87"/>
    <x v="2"/>
    <x v="2"/>
    <n v="2609"/>
    <x v="0"/>
    <x v="2"/>
    <x v="3"/>
    <x v="3"/>
    <n v="357.79"/>
    <n v="1"/>
  </r>
  <r>
    <x v="28"/>
    <x v="2"/>
    <s v="2024-2025"/>
    <x v="0"/>
    <x v="13"/>
    <x v="1"/>
    <x v="1"/>
    <n v="2480"/>
    <x v="0"/>
    <x v="1"/>
    <x v="3"/>
    <x v="3"/>
    <n v="358.05"/>
    <n v="1"/>
  </r>
  <r>
    <x v="412"/>
    <x v="0"/>
    <s v="2023-2024"/>
    <x v="0"/>
    <x v="31"/>
    <x v="1"/>
    <x v="1"/>
    <n v="2116"/>
    <x v="0"/>
    <x v="4"/>
    <x v="1"/>
    <x v="1"/>
    <n v="358.43"/>
    <n v="1"/>
  </r>
  <r>
    <x v="116"/>
    <x v="2"/>
    <s v="2024-2025"/>
    <x v="0"/>
    <x v="83"/>
    <x v="0"/>
    <x v="0"/>
    <n v="6052"/>
    <x v="0"/>
    <x v="0"/>
    <x v="1"/>
    <x v="1"/>
    <n v="358.71000000000004"/>
    <n v="1"/>
  </r>
  <r>
    <x v="40"/>
    <x v="0"/>
    <s v="2023-2024"/>
    <x v="1"/>
    <x v="85"/>
    <x v="0"/>
    <x v="0"/>
    <n v="6530"/>
    <x v="0"/>
    <x v="20"/>
    <x v="5"/>
    <x v="5"/>
    <n v="358.81999999999994"/>
    <n v="1"/>
  </r>
  <r>
    <x v="679"/>
    <x v="0"/>
    <s v="2023-2024"/>
    <x v="0"/>
    <x v="23"/>
    <x v="1"/>
    <x v="1"/>
    <n v="2650"/>
    <x v="0"/>
    <x v="11"/>
    <x v="4"/>
    <x v="4"/>
    <n v="359.03999999999996"/>
    <n v="1"/>
  </r>
  <r>
    <x v="349"/>
    <x v="1"/>
    <s v="2022-2023"/>
    <x v="0"/>
    <x v="40"/>
    <x v="4"/>
    <x v="4"/>
    <n v="3353"/>
    <x v="0"/>
    <x v="8"/>
    <x v="2"/>
    <x v="2"/>
    <n v="359.22"/>
    <n v="1"/>
  </r>
  <r>
    <x v="134"/>
    <x v="0"/>
    <s v="2023-2024"/>
    <x v="1"/>
    <x v="3"/>
    <x v="3"/>
    <x v="3"/>
    <n v="4220"/>
    <x v="0"/>
    <x v="3"/>
    <x v="0"/>
    <x v="0"/>
    <n v="359.29"/>
    <n v="1"/>
  </r>
  <r>
    <x v="702"/>
    <x v="0"/>
    <s v="2023-2024"/>
    <x v="0"/>
    <x v="70"/>
    <x v="4"/>
    <x v="4"/>
    <n v="3400"/>
    <x v="0"/>
    <x v="8"/>
    <x v="9"/>
    <x v="9"/>
    <n v="359.63"/>
    <n v="1"/>
  </r>
  <r>
    <x v="567"/>
    <x v="0"/>
    <s v="2023-2024"/>
    <x v="0"/>
    <x v="57"/>
    <x v="6"/>
    <x v="6"/>
    <n v="5082"/>
    <x v="0"/>
    <x v="13"/>
    <x v="7"/>
    <x v="7"/>
    <n v="359.75"/>
    <n v="1"/>
  </r>
  <r>
    <x v="109"/>
    <x v="0"/>
    <s v="2023-2024"/>
    <x v="0"/>
    <x v="90"/>
    <x v="3"/>
    <x v="3"/>
    <n v="4700"/>
    <x v="0"/>
    <x v="17"/>
    <x v="0"/>
    <x v="0"/>
    <n v="359.89"/>
    <n v="1"/>
  </r>
  <r>
    <x v="609"/>
    <x v="0"/>
    <s v="2023-2024"/>
    <x v="0"/>
    <x v="1"/>
    <x v="1"/>
    <x v="1"/>
    <n v="2478"/>
    <x v="0"/>
    <x v="1"/>
    <x v="3"/>
    <x v="3"/>
    <n v="360.52"/>
    <n v="1"/>
  </r>
  <r>
    <x v="482"/>
    <x v="2"/>
    <s v="2024-2025"/>
    <x v="1"/>
    <x v="21"/>
    <x v="3"/>
    <x v="3"/>
    <n v="4012"/>
    <x v="0"/>
    <x v="10"/>
    <x v="4"/>
    <x v="4"/>
    <n v="360.75"/>
    <n v="1"/>
  </r>
  <r>
    <x v="598"/>
    <x v="1"/>
    <s v="2022-2023"/>
    <x v="0"/>
    <x v="80"/>
    <x v="0"/>
    <x v="0"/>
    <n v="6109"/>
    <x v="0"/>
    <x v="14"/>
    <x v="7"/>
    <x v="7"/>
    <n v="361.15000000000003"/>
    <n v="1"/>
  </r>
  <r>
    <x v="397"/>
    <x v="0"/>
    <s v="2023-2024"/>
    <x v="0"/>
    <x v="34"/>
    <x v="4"/>
    <x v="4"/>
    <n v="3018"/>
    <x v="0"/>
    <x v="7"/>
    <x v="3"/>
    <x v="3"/>
    <n v="361.7"/>
    <n v="1"/>
  </r>
  <r>
    <x v="311"/>
    <x v="0"/>
    <s v="2023-2024"/>
    <x v="0"/>
    <x v="19"/>
    <x v="1"/>
    <x v="1"/>
    <n v="2800"/>
    <x v="0"/>
    <x v="11"/>
    <x v="1"/>
    <x v="1"/>
    <n v="361.81"/>
    <n v="1"/>
  </r>
  <r>
    <x v="507"/>
    <x v="0"/>
    <s v="2023-2024"/>
    <x v="0"/>
    <x v="19"/>
    <x v="1"/>
    <x v="1"/>
    <n v="2800"/>
    <x v="0"/>
    <x v="11"/>
    <x v="5"/>
    <x v="5"/>
    <n v="362.14000000000004"/>
    <n v="1"/>
  </r>
  <r>
    <x v="634"/>
    <x v="1"/>
    <s v="2022-2023"/>
    <x v="1"/>
    <x v="75"/>
    <x v="0"/>
    <x v="0"/>
    <n v="6450"/>
    <x v="0"/>
    <x v="20"/>
    <x v="3"/>
    <x v="3"/>
    <n v="362.64"/>
    <n v="1"/>
  </r>
  <r>
    <x v="347"/>
    <x v="0"/>
    <s v="2023-2024"/>
    <x v="0"/>
    <x v="65"/>
    <x v="1"/>
    <x v="1"/>
    <n v="2131"/>
    <x v="0"/>
    <x v="4"/>
    <x v="7"/>
    <x v="7"/>
    <n v="363.16"/>
    <n v="1"/>
  </r>
  <r>
    <x v="630"/>
    <x v="0"/>
    <s v="2023-2024"/>
    <x v="1"/>
    <x v="81"/>
    <x v="3"/>
    <x v="3"/>
    <n v="4680"/>
    <x v="0"/>
    <x v="17"/>
    <x v="0"/>
    <x v="0"/>
    <n v="363.72"/>
    <n v="1"/>
  </r>
  <r>
    <x v="551"/>
    <x v="0"/>
    <s v="2023-2024"/>
    <x v="0"/>
    <x v="64"/>
    <x v="1"/>
    <x v="1"/>
    <n v="2350"/>
    <x v="0"/>
    <x v="1"/>
    <x v="3"/>
    <x v="3"/>
    <n v="364.21999999999997"/>
    <n v="1"/>
  </r>
  <r>
    <x v="663"/>
    <x v="0"/>
    <s v="2023-2024"/>
    <x v="0"/>
    <x v="56"/>
    <x v="1"/>
    <x v="1"/>
    <n v="2795"/>
    <x v="0"/>
    <x v="11"/>
    <x v="6"/>
    <x v="6"/>
    <n v="364.51"/>
    <n v="1"/>
  </r>
  <r>
    <x v="114"/>
    <x v="0"/>
    <s v="2023-2024"/>
    <x v="0"/>
    <x v="48"/>
    <x v="3"/>
    <x v="3"/>
    <n v="4566"/>
    <x v="0"/>
    <x v="15"/>
    <x v="1"/>
    <x v="1"/>
    <n v="364.65"/>
    <n v="1"/>
  </r>
  <r>
    <x v="628"/>
    <x v="0"/>
    <s v="2023-2024"/>
    <x v="1"/>
    <x v="85"/>
    <x v="0"/>
    <x v="0"/>
    <n v="6530"/>
    <x v="0"/>
    <x v="20"/>
    <x v="0"/>
    <x v="0"/>
    <n v="364.90000000000003"/>
    <n v="1"/>
  </r>
  <r>
    <x v="105"/>
    <x v="0"/>
    <s v="2023-2024"/>
    <x v="0"/>
    <x v="59"/>
    <x v="3"/>
    <x v="3"/>
    <n v="4509"/>
    <x v="0"/>
    <x v="3"/>
    <x v="5"/>
    <x v="5"/>
    <n v="366.19000000000005"/>
    <n v="1"/>
  </r>
  <r>
    <x v="453"/>
    <x v="0"/>
    <s v="2023-2024"/>
    <x v="0"/>
    <x v="2"/>
    <x v="2"/>
    <x v="2"/>
    <n v="2617"/>
    <x v="0"/>
    <x v="2"/>
    <x v="3"/>
    <x v="3"/>
    <n v="366.24"/>
    <n v="1"/>
  </r>
  <r>
    <x v="467"/>
    <x v="0"/>
    <s v="2023-2024"/>
    <x v="1"/>
    <x v="87"/>
    <x v="2"/>
    <x v="2"/>
    <n v="2609"/>
    <x v="0"/>
    <x v="2"/>
    <x v="1"/>
    <x v="1"/>
    <n v="366.37"/>
    <n v="1"/>
  </r>
  <r>
    <x v="520"/>
    <x v="0"/>
    <s v="2023-2024"/>
    <x v="0"/>
    <x v="10"/>
    <x v="4"/>
    <x v="4"/>
    <n v="3551"/>
    <x v="0"/>
    <x v="8"/>
    <x v="2"/>
    <x v="2"/>
    <n v="366.39"/>
    <n v="1"/>
  </r>
  <r>
    <x v="676"/>
    <x v="1"/>
    <s v="2022-2023"/>
    <x v="1"/>
    <x v="4"/>
    <x v="1"/>
    <x v="1"/>
    <n v="2154"/>
    <x v="0"/>
    <x v="4"/>
    <x v="5"/>
    <x v="5"/>
    <n v="367.08000000000004"/>
    <n v="1"/>
  </r>
  <r>
    <x v="355"/>
    <x v="0"/>
    <s v="2023-2024"/>
    <x v="1"/>
    <x v="74"/>
    <x v="1"/>
    <x v="1"/>
    <n v="2485"/>
    <x v="0"/>
    <x v="1"/>
    <x v="4"/>
    <x v="4"/>
    <n v="367.46000000000004"/>
    <n v="1"/>
  </r>
  <r>
    <x v="500"/>
    <x v="1"/>
    <s v="2022-2023"/>
    <x v="1"/>
    <x v="4"/>
    <x v="1"/>
    <x v="1"/>
    <n v="2154"/>
    <x v="0"/>
    <x v="4"/>
    <x v="2"/>
    <x v="2"/>
    <n v="367.59000000000003"/>
    <n v="1"/>
  </r>
  <r>
    <x v="445"/>
    <x v="0"/>
    <s v="2023-2024"/>
    <x v="0"/>
    <x v="66"/>
    <x v="3"/>
    <x v="3"/>
    <n v="4883"/>
    <x v="0"/>
    <x v="12"/>
    <x v="7"/>
    <x v="7"/>
    <n v="368.1"/>
    <n v="1"/>
  </r>
  <r>
    <x v="572"/>
    <x v="0"/>
    <s v="2023-2024"/>
    <x v="1"/>
    <x v="21"/>
    <x v="3"/>
    <x v="3"/>
    <n v="4012"/>
    <x v="0"/>
    <x v="10"/>
    <x v="2"/>
    <x v="2"/>
    <n v="368.3"/>
    <n v="1"/>
  </r>
  <r>
    <x v="199"/>
    <x v="0"/>
    <s v="2023-2024"/>
    <x v="0"/>
    <x v="86"/>
    <x v="0"/>
    <x v="0"/>
    <n v="6725"/>
    <x v="0"/>
    <x v="20"/>
    <x v="7"/>
    <x v="7"/>
    <n v="369.26000000000005"/>
    <n v="1"/>
  </r>
  <r>
    <x v="44"/>
    <x v="0"/>
    <s v="2023-2024"/>
    <x v="0"/>
    <x v="53"/>
    <x v="3"/>
    <x v="3"/>
    <n v="4119"/>
    <x v="0"/>
    <x v="10"/>
    <x v="1"/>
    <x v="1"/>
    <n v="369.36"/>
    <n v="1"/>
  </r>
  <r>
    <x v="358"/>
    <x v="1"/>
    <s v="2022-2023"/>
    <x v="0"/>
    <x v="3"/>
    <x v="3"/>
    <x v="3"/>
    <n v="4220"/>
    <x v="0"/>
    <x v="3"/>
    <x v="3"/>
    <x v="3"/>
    <n v="369.64"/>
    <n v="1"/>
  </r>
  <r>
    <x v="475"/>
    <x v="0"/>
    <s v="2023-2024"/>
    <x v="1"/>
    <x v="68"/>
    <x v="7"/>
    <x v="7"/>
    <n v="800"/>
    <x v="0"/>
    <x v="19"/>
    <x v="3"/>
    <x v="3"/>
    <n v="369.79999999999995"/>
    <n v="1"/>
  </r>
  <r>
    <x v="244"/>
    <x v="0"/>
    <s v="2023-2024"/>
    <x v="1"/>
    <x v="9"/>
    <x v="4"/>
    <x v="4"/>
    <n v="3076"/>
    <x v="0"/>
    <x v="7"/>
    <x v="8"/>
    <x v="8"/>
    <n v="370.91"/>
    <n v="1"/>
  </r>
  <r>
    <x v="280"/>
    <x v="2"/>
    <s v="2024-2025"/>
    <x v="0"/>
    <x v="63"/>
    <x v="1"/>
    <x v="1"/>
    <n v="2015"/>
    <x v="0"/>
    <x v="5"/>
    <x v="3"/>
    <x v="3"/>
    <n v="371.1"/>
    <n v="1"/>
  </r>
  <r>
    <x v="132"/>
    <x v="0"/>
    <s v="2023-2024"/>
    <x v="0"/>
    <x v="92"/>
    <x v="3"/>
    <x v="3"/>
    <n v="4305"/>
    <x v="0"/>
    <x v="3"/>
    <x v="1"/>
    <x v="1"/>
    <n v="371.23"/>
    <n v="1"/>
  </r>
  <r>
    <x v="626"/>
    <x v="2"/>
    <s v="2024-2025"/>
    <x v="1"/>
    <x v="11"/>
    <x v="5"/>
    <x v="5"/>
    <n v="7010"/>
    <x v="0"/>
    <x v="9"/>
    <x v="0"/>
    <x v="0"/>
    <n v="371.64"/>
    <n v="1"/>
  </r>
  <r>
    <x v="109"/>
    <x v="0"/>
    <s v="2023-2024"/>
    <x v="0"/>
    <x v="47"/>
    <x v="1"/>
    <x v="1"/>
    <n v="2101"/>
    <x v="0"/>
    <x v="4"/>
    <x v="1"/>
    <x v="1"/>
    <n v="371.73"/>
    <n v="1"/>
  </r>
  <r>
    <x v="543"/>
    <x v="0"/>
    <s v="2023-2024"/>
    <x v="1"/>
    <x v="24"/>
    <x v="1"/>
    <x v="1"/>
    <n v="2120"/>
    <x v="0"/>
    <x v="4"/>
    <x v="7"/>
    <x v="7"/>
    <n v="372.48000000000008"/>
    <n v="1"/>
  </r>
  <r>
    <x v="481"/>
    <x v="2"/>
    <s v="2024-2025"/>
    <x v="0"/>
    <x v="91"/>
    <x v="1"/>
    <x v="1"/>
    <n v="2064"/>
    <x v="0"/>
    <x v="5"/>
    <x v="0"/>
    <x v="0"/>
    <n v="372.65"/>
    <n v="1"/>
  </r>
  <r>
    <x v="413"/>
    <x v="2"/>
    <s v="2024-2025"/>
    <x v="0"/>
    <x v="76"/>
    <x v="1"/>
    <x v="1"/>
    <n v="2031"/>
    <x v="0"/>
    <x v="5"/>
    <x v="3"/>
    <x v="3"/>
    <n v="372.74"/>
    <n v="1"/>
  </r>
  <r>
    <x v="185"/>
    <x v="0"/>
    <s v="2023-2024"/>
    <x v="0"/>
    <x v="36"/>
    <x v="4"/>
    <x v="4"/>
    <n v="3148"/>
    <x v="0"/>
    <x v="6"/>
    <x v="0"/>
    <x v="0"/>
    <n v="372.78"/>
    <n v="1"/>
  </r>
  <r>
    <x v="423"/>
    <x v="1"/>
    <s v="2022-2023"/>
    <x v="1"/>
    <x v="4"/>
    <x v="1"/>
    <x v="1"/>
    <n v="2154"/>
    <x v="0"/>
    <x v="4"/>
    <x v="9"/>
    <x v="9"/>
    <n v="373.36"/>
    <n v="1"/>
  </r>
  <r>
    <x v="336"/>
    <x v="0"/>
    <s v="2023-2024"/>
    <x v="0"/>
    <x v="53"/>
    <x v="3"/>
    <x v="3"/>
    <n v="4119"/>
    <x v="0"/>
    <x v="10"/>
    <x v="5"/>
    <x v="5"/>
    <n v="374.38"/>
    <n v="1"/>
  </r>
  <r>
    <x v="607"/>
    <x v="0"/>
    <s v="2023-2024"/>
    <x v="1"/>
    <x v="28"/>
    <x v="1"/>
    <x v="1"/>
    <n v="2830"/>
    <x v="0"/>
    <x v="11"/>
    <x v="3"/>
    <x v="3"/>
    <n v="374.61"/>
    <n v="1"/>
  </r>
  <r>
    <x v="205"/>
    <x v="0"/>
    <s v="2023-2024"/>
    <x v="0"/>
    <x v="73"/>
    <x v="6"/>
    <x v="6"/>
    <n v="5607"/>
    <x v="0"/>
    <x v="18"/>
    <x v="0"/>
    <x v="0"/>
    <n v="374.75"/>
    <n v="1"/>
  </r>
  <r>
    <x v="135"/>
    <x v="0"/>
    <s v="2023-2024"/>
    <x v="0"/>
    <x v="47"/>
    <x v="1"/>
    <x v="1"/>
    <n v="2101"/>
    <x v="0"/>
    <x v="4"/>
    <x v="6"/>
    <x v="6"/>
    <n v="374.93999999999994"/>
    <n v="1"/>
  </r>
  <r>
    <x v="161"/>
    <x v="0"/>
    <s v="2023-2024"/>
    <x v="0"/>
    <x v="55"/>
    <x v="3"/>
    <x v="3"/>
    <n v="4703"/>
    <x v="0"/>
    <x v="17"/>
    <x v="3"/>
    <x v="3"/>
    <n v="375.65"/>
    <n v="1"/>
  </r>
  <r>
    <x v="503"/>
    <x v="0"/>
    <s v="2023-2024"/>
    <x v="0"/>
    <x v="54"/>
    <x v="4"/>
    <x v="4"/>
    <n v="3030"/>
    <x v="0"/>
    <x v="7"/>
    <x v="4"/>
    <x v="4"/>
    <n v="376.09000000000003"/>
    <n v="1"/>
  </r>
  <r>
    <x v="306"/>
    <x v="2"/>
    <s v="2024-2025"/>
    <x v="0"/>
    <x v="31"/>
    <x v="1"/>
    <x v="1"/>
    <n v="2116"/>
    <x v="0"/>
    <x v="4"/>
    <x v="3"/>
    <x v="3"/>
    <n v="376.5"/>
    <n v="1"/>
  </r>
  <r>
    <x v="392"/>
    <x v="2"/>
    <s v="2024-2025"/>
    <x v="0"/>
    <x v="13"/>
    <x v="1"/>
    <x v="1"/>
    <n v="2480"/>
    <x v="0"/>
    <x v="1"/>
    <x v="1"/>
    <x v="1"/>
    <n v="376.57"/>
    <n v="1"/>
  </r>
  <r>
    <x v="64"/>
    <x v="1"/>
    <s v="2022-2023"/>
    <x v="1"/>
    <x v="22"/>
    <x v="1"/>
    <x v="1"/>
    <n v="2539"/>
    <x v="0"/>
    <x v="2"/>
    <x v="4"/>
    <x v="4"/>
    <n v="376.58000000000004"/>
    <n v="1"/>
  </r>
  <r>
    <x v="504"/>
    <x v="2"/>
    <s v="2024-2025"/>
    <x v="0"/>
    <x v="56"/>
    <x v="1"/>
    <x v="1"/>
    <n v="2795"/>
    <x v="0"/>
    <x v="11"/>
    <x v="1"/>
    <x v="1"/>
    <n v="376.85"/>
    <n v="1"/>
  </r>
  <r>
    <x v="248"/>
    <x v="0"/>
    <s v="2023-2024"/>
    <x v="0"/>
    <x v="48"/>
    <x v="3"/>
    <x v="3"/>
    <n v="4566"/>
    <x v="0"/>
    <x v="15"/>
    <x v="9"/>
    <x v="9"/>
    <n v="377.12"/>
    <n v="1"/>
  </r>
  <r>
    <x v="313"/>
    <x v="0"/>
    <s v="2023-2024"/>
    <x v="1"/>
    <x v="96"/>
    <x v="4"/>
    <x v="4"/>
    <n v="3690"/>
    <x v="0"/>
    <x v="16"/>
    <x v="4"/>
    <x v="4"/>
    <n v="377.44"/>
    <n v="1"/>
  </r>
  <r>
    <x v="79"/>
    <x v="0"/>
    <s v="2023-2024"/>
    <x v="0"/>
    <x v="1"/>
    <x v="1"/>
    <x v="1"/>
    <n v="2478"/>
    <x v="0"/>
    <x v="1"/>
    <x v="5"/>
    <x v="5"/>
    <n v="377.54"/>
    <n v="1"/>
  </r>
  <r>
    <x v="718"/>
    <x v="0"/>
    <s v="2023-2024"/>
    <x v="0"/>
    <x v="32"/>
    <x v="6"/>
    <x v="6"/>
    <n v="5169"/>
    <x v="0"/>
    <x v="13"/>
    <x v="9"/>
    <x v="9"/>
    <n v="378.07000000000005"/>
    <n v="1"/>
  </r>
  <r>
    <x v="608"/>
    <x v="2"/>
    <s v="2024-2025"/>
    <x v="0"/>
    <x v="78"/>
    <x v="1"/>
    <x v="1"/>
    <n v="2141"/>
    <x v="0"/>
    <x v="4"/>
    <x v="3"/>
    <x v="3"/>
    <n v="378.7"/>
    <n v="1"/>
  </r>
  <r>
    <x v="166"/>
    <x v="0"/>
    <s v="2023-2024"/>
    <x v="0"/>
    <x v="27"/>
    <x v="4"/>
    <x v="4"/>
    <n v="3066"/>
    <x v="0"/>
    <x v="7"/>
    <x v="5"/>
    <x v="5"/>
    <n v="378.71999999999997"/>
    <n v="1"/>
  </r>
  <r>
    <x v="72"/>
    <x v="2"/>
    <s v="2024-2025"/>
    <x v="0"/>
    <x v="60"/>
    <x v="1"/>
    <x v="1"/>
    <n v="2541"/>
    <x v="0"/>
    <x v="2"/>
    <x v="1"/>
    <x v="1"/>
    <n v="379.01"/>
    <n v="1"/>
  </r>
  <r>
    <x v="550"/>
    <x v="0"/>
    <s v="2023-2024"/>
    <x v="1"/>
    <x v="76"/>
    <x v="1"/>
    <x v="1"/>
    <n v="2031"/>
    <x v="0"/>
    <x v="5"/>
    <x v="1"/>
    <x v="1"/>
    <n v="379.43"/>
    <n v="1"/>
  </r>
  <r>
    <x v="564"/>
    <x v="0"/>
    <s v="2023-2024"/>
    <x v="0"/>
    <x v="84"/>
    <x v="3"/>
    <x v="3"/>
    <n v="4215"/>
    <x v="0"/>
    <x v="3"/>
    <x v="7"/>
    <x v="7"/>
    <n v="379.5200000000001"/>
    <n v="1"/>
  </r>
  <r>
    <x v="543"/>
    <x v="0"/>
    <s v="2023-2024"/>
    <x v="1"/>
    <x v="24"/>
    <x v="1"/>
    <x v="1"/>
    <n v="2120"/>
    <x v="0"/>
    <x v="4"/>
    <x v="0"/>
    <x v="0"/>
    <n v="379.57000000000005"/>
    <n v="1"/>
  </r>
  <r>
    <x v="632"/>
    <x v="2"/>
    <s v="2024-2025"/>
    <x v="0"/>
    <x v="60"/>
    <x v="1"/>
    <x v="1"/>
    <n v="2541"/>
    <x v="0"/>
    <x v="2"/>
    <x v="7"/>
    <x v="7"/>
    <n v="380.3"/>
    <n v="1"/>
  </r>
  <r>
    <x v="518"/>
    <x v="0"/>
    <s v="2023-2024"/>
    <x v="0"/>
    <x v="47"/>
    <x v="1"/>
    <x v="1"/>
    <n v="2101"/>
    <x v="0"/>
    <x v="4"/>
    <x v="2"/>
    <x v="2"/>
    <n v="380.59000000000003"/>
    <n v="1"/>
  </r>
  <r>
    <x v="129"/>
    <x v="0"/>
    <s v="2023-2024"/>
    <x v="1"/>
    <x v="40"/>
    <x v="4"/>
    <x v="4"/>
    <n v="3353"/>
    <x v="0"/>
    <x v="8"/>
    <x v="3"/>
    <x v="3"/>
    <n v="380.96999999999997"/>
    <n v="1"/>
  </r>
  <r>
    <x v="171"/>
    <x v="1"/>
    <s v="2022-2023"/>
    <x v="0"/>
    <x v="19"/>
    <x v="1"/>
    <x v="1"/>
    <n v="2800"/>
    <x v="0"/>
    <x v="11"/>
    <x v="3"/>
    <x v="3"/>
    <n v="381.15"/>
    <n v="1"/>
  </r>
  <r>
    <x v="285"/>
    <x v="1"/>
    <s v="2022-2023"/>
    <x v="0"/>
    <x v="40"/>
    <x v="4"/>
    <x v="4"/>
    <n v="3353"/>
    <x v="0"/>
    <x v="8"/>
    <x v="1"/>
    <x v="1"/>
    <n v="381.49"/>
    <n v="1"/>
  </r>
  <r>
    <x v="21"/>
    <x v="1"/>
    <s v="2022-2023"/>
    <x v="0"/>
    <x v="23"/>
    <x v="1"/>
    <x v="1"/>
    <n v="2650"/>
    <x v="0"/>
    <x v="11"/>
    <x v="6"/>
    <x v="6"/>
    <n v="382.07"/>
    <n v="1"/>
  </r>
  <r>
    <x v="52"/>
    <x v="2"/>
    <s v="2024-2025"/>
    <x v="1"/>
    <x v="65"/>
    <x v="1"/>
    <x v="1"/>
    <n v="2131"/>
    <x v="0"/>
    <x v="4"/>
    <x v="5"/>
    <x v="5"/>
    <n v="382.42000000000007"/>
    <n v="1"/>
  </r>
  <r>
    <x v="425"/>
    <x v="2"/>
    <s v="2024-2025"/>
    <x v="0"/>
    <x v="76"/>
    <x v="1"/>
    <x v="1"/>
    <n v="2031"/>
    <x v="0"/>
    <x v="5"/>
    <x v="9"/>
    <x v="9"/>
    <n v="383.53"/>
    <n v="1"/>
  </r>
  <r>
    <x v="82"/>
    <x v="2"/>
    <s v="2024-2025"/>
    <x v="0"/>
    <x v="78"/>
    <x v="1"/>
    <x v="1"/>
    <n v="2141"/>
    <x v="0"/>
    <x v="4"/>
    <x v="1"/>
    <x v="1"/>
    <n v="384.1"/>
    <n v="1"/>
  </r>
  <r>
    <x v="690"/>
    <x v="1"/>
    <s v="2022-2023"/>
    <x v="0"/>
    <x v="90"/>
    <x v="3"/>
    <x v="3"/>
    <n v="4700"/>
    <x v="0"/>
    <x v="17"/>
    <x v="3"/>
    <x v="3"/>
    <n v="385.87"/>
    <n v="1"/>
  </r>
  <r>
    <x v="91"/>
    <x v="0"/>
    <s v="2023-2024"/>
    <x v="0"/>
    <x v="1"/>
    <x v="1"/>
    <x v="1"/>
    <n v="2478"/>
    <x v="0"/>
    <x v="1"/>
    <x v="6"/>
    <x v="6"/>
    <n v="386.15"/>
    <n v="1"/>
  </r>
  <r>
    <x v="276"/>
    <x v="0"/>
    <s v="2023-2024"/>
    <x v="1"/>
    <x v="29"/>
    <x v="4"/>
    <x v="4"/>
    <n v="3500"/>
    <x v="0"/>
    <x v="8"/>
    <x v="3"/>
    <x v="3"/>
    <n v="386.16999999999996"/>
    <n v="1"/>
  </r>
  <r>
    <x v="549"/>
    <x v="1"/>
    <s v="2022-2023"/>
    <x v="1"/>
    <x v="11"/>
    <x v="5"/>
    <x v="5"/>
    <n v="7010"/>
    <x v="0"/>
    <x v="9"/>
    <x v="4"/>
    <x v="4"/>
    <n v="386.58000000000004"/>
    <n v="1"/>
  </r>
  <r>
    <x v="115"/>
    <x v="0"/>
    <s v="2023-2024"/>
    <x v="0"/>
    <x v="56"/>
    <x v="1"/>
    <x v="1"/>
    <n v="2795"/>
    <x v="0"/>
    <x v="11"/>
    <x v="1"/>
    <x v="1"/>
    <n v="386.64"/>
    <n v="1"/>
  </r>
  <r>
    <x v="205"/>
    <x v="0"/>
    <s v="2023-2024"/>
    <x v="0"/>
    <x v="80"/>
    <x v="0"/>
    <x v="0"/>
    <n v="6109"/>
    <x v="0"/>
    <x v="14"/>
    <x v="3"/>
    <x v="3"/>
    <n v="386.95"/>
    <n v="1"/>
  </r>
  <r>
    <x v="65"/>
    <x v="2"/>
    <s v="2024-2025"/>
    <x v="0"/>
    <x v="39"/>
    <x v="0"/>
    <x v="0"/>
    <n v="6330"/>
    <x v="0"/>
    <x v="14"/>
    <x v="4"/>
    <x v="4"/>
    <n v="387.33"/>
    <n v="1"/>
  </r>
  <r>
    <x v="681"/>
    <x v="2"/>
    <s v="2024-2025"/>
    <x v="0"/>
    <x v="70"/>
    <x v="4"/>
    <x v="4"/>
    <n v="3400"/>
    <x v="0"/>
    <x v="8"/>
    <x v="4"/>
    <x v="4"/>
    <n v="387.6"/>
    <n v="1"/>
  </r>
  <r>
    <x v="403"/>
    <x v="0"/>
    <s v="2023-2024"/>
    <x v="0"/>
    <x v="51"/>
    <x v="4"/>
    <x v="4"/>
    <n v="3630"/>
    <x v="0"/>
    <x v="16"/>
    <x v="9"/>
    <x v="9"/>
    <n v="388.59"/>
    <n v="1"/>
  </r>
  <r>
    <x v="171"/>
    <x v="1"/>
    <s v="2022-2023"/>
    <x v="1"/>
    <x v="65"/>
    <x v="1"/>
    <x v="1"/>
    <n v="2131"/>
    <x v="0"/>
    <x v="4"/>
    <x v="3"/>
    <x v="3"/>
    <n v="389.97"/>
    <n v="1"/>
  </r>
  <r>
    <x v="495"/>
    <x v="2"/>
    <s v="2024-2025"/>
    <x v="0"/>
    <x v="27"/>
    <x v="4"/>
    <x v="4"/>
    <n v="3066"/>
    <x v="0"/>
    <x v="7"/>
    <x v="3"/>
    <x v="3"/>
    <n v="390.13000000000005"/>
    <n v="1"/>
  </r>
  <r>
    <x v="21"/>
    <x v="1"/>
    <s v="2022-2023"/>
    <x v="0"/>
    <x v="55"/>
    <x v="3"/>
    <x v="3"/>
    <n v="4703"/>
    <x v="0"/>
    <x v="17"/>
    <x v="9"/>
    <x v="9"/>
    <n v="390.86"/>
    <n v="1"/>
  </r>
  <r>
    <x v="684"/>
    <x v="2"/>
    <s v="2024-2025"/>
    <x v="1"/>
    <x v="21"/>
    <x v="3"/>
    <x v="3"/>
    <n v="4012"/>
    <x v="0"/>
    <x v="10"/>
    <x v="4"/>
    <x v="4"/>
    <n v="391.47"/>
    <n v="1"/>
  </r>
  <r>
    <x v="662"/>
    <x v="2"/>
    <s v="2024-2025"/>
    <x v="0"/>
    <x v="15"/>
    <x v="1"/>
    <x v="1"/>
    <n v="2020"/>
    <x v="0"/>
    <x v="5"/>
    <x v="2"/>
    <x v="2"/>
    <n v="391.5"/>
    <n v="1"/>
  </r>
  <r>
    <x v="172"/>
    <x v="1"/>
    <s v="2022-2023"/>
    <x v="0"/>
    <x v="15"/>
    <x v="1"/>
    <x v="1"/>
    <n v="2020"/>
    <x v="0"/>
    <x v="5"/>
    <x v="7"/>
    <x v="7"/>
    <n v="393.64"/>
    <n v="1"/>
  </r>
  <r>
    <x v="521"/>
    <x v="0"/>
    <s v="2023-2024"/>
    <x v="1"/>
    <x v="75"/>
    <x v="0"/>
    <x v="0"/>
    <n v="6450"/>
    <x v="0"/>
    <x v="20"/>
    <x v="0"/>
    <x v="0"/>
    <n v="393.67999999999995"/>
    <n v="1"/>
  </r>
  <r>
    <x v="389"/>
    <x v="2"/>
    <s v="2024-2025"/>
    <x v="0"/>
    <x v="80"/>
    <x v="0"/>
    <x v="0"/>
    <n v="6109"/>
    <x v="0"/>
    <x v="14"/>
    <x v="4"/>
    <x v="4"/>
    <n v="393.69"/>
    <n v="1"/>
  </r>
  <r>
    <x v="368"/>
    <x v="2"/>
    <s v="2024-2025"/>
    <x v="0"/>
    <x v="32"/>
    <x v="6"/>
    <x v="6"/>
    <n v="5169"/>
    <x v="0"/>
    <x v="13"/>
    <x v="3"/>
    <x v="3"/>
    <n v="394.43"/>
    <n v="1"/>
  </r>
  <r>
    <x v="655"/>
    <x v="0"/>
    <s v="2023-2024"/>
    <x v="1"/>
    <x v="11"/>
    <x v="5"/>
    <x v="5"/>
    <n v="7010"/>
    <x v="0"/>
    <x v="9"/>
    <x v="9"/>
    <x v="9"/>
    <n v="394.56"/>
    <n v="1"/>
  </r>
  <r>
    <x v="583"/>
    <x v="2"/>
    <s v="2024-2025"/>
    <x v="0"/>
    <x v="77"/>
    <x v="5"/>
    <x v="5"/>
    <n v="7018"/>
    <x v="0"/>
    <x v="9"/>
    <x v="4"/>
    <x v="4"/>
    <n v="395.26"/>
    <n v="1"/>
  </r>
  <r>
    <x v="494"/>
    <x v="2"/>
    <s v="2024-2025"/>
    <x v="1"/>
    <x v="29"/>
    <x v="4"/>
    <x v="4"/>
    <n v="3500"/>
    <x v="0"/>
    <x v="8"/>
    <x v="0"/>
    <x v="0"/>
    <n v="395.43999999999994"/>
    <n v="1"/>
  </r>
  <r>
    <x v="482"/>
    <x v="2"/>
    <s v="2024-2025"/>
    <x v="1"/>
    <x v="14"/>
    <x v="1"/>
    <x v="1"/>
    <n v="2790"/>
    <x v="0"/>
    <x v="11"/>
    <x v="4"/>
    <x v="4"/>
    <n v="395.53"/>
    <n v="1"/>
  </r>
  <r>
    <x v="341"/>
    <x v="1"/>
    <s v="2022-2023"/>
    <x v="0"/>
    <x v="50"/>
    <x v="4"/>
    <x v="4"/>
    <n v="3179"/>
    <x v="0"/>
    <x v="6"/>
    <x v="3"/>
    <x v="3"/>
    <n v="395.63000000000005"/>
    <n v="1"/>
  </r>
  <r>
    <x v="698"/>
    <x v="2"/>
    <s v="2024-2025"/>
    <x v="0"/>
    <x v="45"/>
    <x v="3"/>
    <x v="3"/>
    <n v="4570"/>
    <x v="0"/>
    <x v="15"/>
    <x v="9"/>
    <x v="9"/>
    <n v="395.74"/>
    <n v="1"/>
  </r>
  <r>
    <x v="140"/>
    <x v="0"/>
    <s v="2023-2024"/>
    <x v="0"/>
    <x v="45"/>
    <x v="3"/>
    <x v="3"/>
    <n v="4570"/>
    <x v="0"/>
    <x v="15"/>
    <x v="5"/>
    <x v="5"/>
    <n v="395.97"/>
    <n v="1"/>
  </r>
  <r>
    <x v="408"/>
    <x v="1"/>
    <s v="2022-2023"/>
    <x v="0"/>
    <x v="94"/>
    <x v="5"/>
    <x v="5"/>
    <n v="7250"/>
    <x v="0"/>
    <x v="9"/>
    <x v="7"/>
    <x v="7"/>
    <n v="396.54000000000008"/>
    <n v="1"/>
  </r>
  <r>
    <x v="244"/>
    <x v="0"/>
    <s v="2023-2024"/>
    <x v="0"/>
    <x v="80"/>
    <x v="0"/>
    <x v="0"/>
    <n v="6109"/>
    <x v="0"/>
    <x v="14"/>
    <x v="5"/>
    <x v="5"/>
    <n v="397.83"/>
    <n v="1"/>
  </r>
  <r>
    <x v="78"/>
    <x v="0"/>
    <s v="2023-2024"/>
    <x v="0"/>
    <x v="60"/>
    <x v="1"/>
    <x v="1"/>
    <n v="2541"/>
    <x v="0"/>
    <x v="2"/>
    <x v="5"/>
    <x v="5"/>
    <n v="398.48"/>
    <n v="1"/>
  </r>
  <r>
    <x v="497"/>
    <x v="0"/>
    <s v="2023-2024"/>
    <x v="0"/>
    <x v="64"/>
    <x v="1"/>
    <x v="1"/>
    <n v="2350"/>
    <x v="0"/>
    <x v="1"/>
    <x v="6"/>
    <x v="6"/>
    <n v="398.57000000000005"/>
    <n v="1"/>
  </r>
  <r>
    <x v="258"/>
    <x v="0"/>
    <s v="2023-2024"/>
    <x v="0"/>
    <x v="63"/>
    <x v="1"/>
    <x v="1"/>
    <n v="2015"/>
    <x v="0"/>
    <x v="5"/>
    <x v="6"/>
    <x v="6"/>
    <n v="398.90999999999997"/>
    <n v="1"/>
  </r>
  <r>
    <x v="214"/>
    <x v="2"/>
    <s v="2024-2025"/>
    <x v="1"/>
    <x v="96"/>
    <x v="4"/>
    <x v="4"/>
    <n v="3690"/>
    <x v="0"/>
    <x v="16"/>
    <x v="3"/>
    <x v="3"/>
    <n v="399.65999999999997"/>
    <n v="1"/>
  </r>
  <r>
    <x v="186"/>
    <x v="2"/>
    <s v="2024-2025"/>
    <x v="0"/>
    <x v="58"/>
    <x v="0"/>
    <x v="0"/>
    <n v="6027"/>
    <x v="0"/>
    <x v="0"/>
    <x v="3"/>
    <x v="3"/>
    <n v="401.65999999999997"/>
    <n v="1"/>
  </r>
  <r>
    <x v="586"/>
    <x v="0"/>
    <s v="2023-2024"/>
    <x v="0"/>
    <x v="77"/>
    <x v="5"/>
    <x v="5"/>
    <n v="7018"/>
    <x v="0"/>
    <x v="9"/>
    <x v="0"/>
    <x v="0"/>
    <n v="401.71"/>
    <n v="1"/>
  </r>
  <r>
    <x v="514"/>
    <x v="1"/>
    <s v="2022-2023"/>
    <x v="0"/>
    <x v="62"/>
    <x v="0"/>
    <x v="0"/>
    <n v="6112"/>
    <x v="0"/>
    <x v="14"/>
    <x v="0"/>
    <x v="0"/>
    <n v="402.07000000000005"/>
    <n v="1"/>
  </r>
  <r>
    <x v="525"/>
    <x v="2"/>
    <s v="2024-2025"/>
    <x v="1"/>
    <x v="40"/>
    <x v="4"/>
    <x v="4"/>
    <n v="3353"/>
    <x v="0"/>
    <x v="8"/>
    <x v="5"/>
    <x v="5"/>
    <n v="402.18000000000006"/>
    <n v="1"/>
  </r>
  <r>
    <x v="373"/>
    <x v="0"/>
    <s v="2023-2024"/>
    <x v="0"/>
    <x v="53"/>
    <x v="3"/>
    <x v="3"/>
    <n v="4119"/>
    <x v="0"/>
    <x v="10"/>
    <x v="2"/>
    <x v="2"/>
    <n v="403.25"/>
    <n v="1"/>
  </r>
  <r>
    <x v="38"/>
    <x v="0"/>
    <s v="2023-2024"/>
    <x v="1"/>
    <x v="25"/>
    <x v="4"/>
    <x v="4"/>
    <n v="3550"/>
    <x v="0"/>
    <x v="8"/>
    <x v="2"/>
    <x v="2"/>
    <n v="403.37"/>
    <n v="1"/>
  </r>
  <r>
    <x v="669"/>
    <x v="1"/>
    <s v="2022-2023"/>
    <x v="0"/>
    <x v="43"/>
    <x v="1"/>
    <x v="1"/>
    <n v="2560"/>
    <x v="0"/>
    <x v="2"/>
    <x v="5"/>
    <x v="5"/>
    <n v="403.98"/>
    <n v="1"/>
  </r>
  <r>
    <x v="260"/>
    <x v="1"/>
    <s v="2022-2023"/>
    <x v="0"/>
    <x v="10"/>
    <x v="4"/>
    <x v="4"/>
    <n v="3551"/>
    <x v="0"/>
    <x v="8"/>
    <x v="7"/>
    <x v="7"/>
    <n v="404.72000000000008"/>
    <n v="1"/>
  </r>
  <r>
    <x v="268"/>
    <x v="0"/>
    <s v="2023-2024"/>
    <x v="1"/>
    <x v="85"/>
    <x v="0"/>
    <x v="0"/>
    <n v="6530"/>
    <x v="0"/>
    <x v="20"/>
    <x v="7"/>
    <x v="7"/>
    <n v="405.1"/>
    <n v="1"/>
  </r>
  <r>
    <x v="604"/>
    <x v="2"/>
    <s v="2024-2025"/>
    <x v="1"/>
    <x v="9"/>
    <x v="4"/>
    <x v="4"/>
    <n v="3076"/>
    <x v="0"/>
    <x v="7"/>
    <x v="3"/>
    <x v="3"/>
    <n v="405.41999999999996"/>
    <n v="1"/>
  </r>
  <r>
    <x v="376"/>
    <x v="1"/>
    <s v="2022-2023"/>
    <x v="1"/>
    <x v="88"/>
    <x v="6"/>
    <x v="6"/>
    <n v="5011"/>
    <x v="0"/>
    <x v="13"/>
    <x v="0"/>
    <x v="0"/>
    <n v="405.67999999999995"/>
    <n v="1"/>
  </r>
  <r>
    <x v="658"/>
    <x v="2"/>
    <s v="2024-2025"/>
    <x v="0"/>
    <x v="34"/>
    <x v="4"/>
    <x v="4"/>
    <n v="3018"/>
    <x v="0"/>
    <x v="7"/>
    <x v="1"/>
    <x v="1"/>
    <n v="405.97"/>
    <n v="1"/>
  </r>
  <r>
    <x v="151"/>
    <x v="2"/>
    <s v="2024-2025"/>
    <x v="0"/>
    <x v="53"/>
    <x v="3"/>
    <x v="3"/>
    <n v="4119"/>
    <x v="0"/>
    <x v="10"/>
    <x v="1"/>
    <x v="1"/>
    <n v="407.3"/>
    <n v="1"/>
  </r>
  <r>
    <x v="503"/>
    <x v="0"/>
    <s v="2023-2024"/>
    <x v="0"/>
    <x v="95"/>
    <x v="7"/>
    <x v="7"/>
    <n v="870"/>
    <x v="0"/>
    <x v="19"/>
    <x v="0"/>
    <x v="0"/>
    <n v="407.71"/>
    <n v="1"/>
  </r>
  <r>
    <x v="72"/>
    <x v="2"/>
    <s v="2024-2025"/>
    <x v="1"/>
    <x v="9"/>
    <x v="4"/>
    <x v="4"/>
    <n v="3076"/>
    <x v="0"/>
    <x v="7"/>
    <x v="3"/>
    <x v="3"/>
    <n v="408.49"/>
    <n v="1"/>
  </r>
  <r>
    <x v="104"/>
    <x v="0"/>
    <s v="2023-2024"/>
    <x v="0"/>
    <x v="63"/>
    <x v="1"/>
    <x v="1"/>
    <n v="2015"/>
    <x v="0"/>
    <x v="5"/>
    <x v="3"/>
    <x v="3"/>
    <n v="409.29999999999995"/>
    <n v="1"/>
  </r>
  <r>
    <x v="556"/>
    <x v="0"/>
    <s v="2023-2024"/>
    <x v="1"/>
    <x v="11"/>
    <x v="5"/>
    <x v="5"/>
    <n v="7010"/>
    <x v="0"/>
    <x v="9"/>
    <x v="2"/>
    <x v="2"/>
    <n v="410.28"/>
    <n v="1"/>
  </r>
  <r>
    <x v="226"/>
    <x v="0"/>
    <s v="2023-2024"/>
    <x v="0"/>
    <x v="52"/>
    <x v="3"/>
    <x v="3"/>
    <n v="4053"/>
    <x v="0"/>
    <x v="10"/>
    <x v="3"/>
    <x v="3"/>
    <n v="410.50000000000006"/>
    <n v="1"/>
  </r>
  <r>
    <x v="272"/>
    <x v="1"/>
    <s v="2022-2023"/>
    <x v="0"/>
    <x v="77"/>
    <x v="5"/>
    <x v="5"/>
    <n v="7018"/>
    <x v="0"/>
    <x v="9"/>
    <x v="5"/>
    <x v="5"/>
    <n v="411.59000000000003"/>
    <n v="1"/>
  </r>
  <r>
    <x v="301"/>
    <x v="1"/>
    <s v="2022-2023"/>
    <x v="0"/>
    <x v="50"/>
    <x v="4"/>
    <x v="4"/>
    <n v="3179"/>
    <x v="0"/>
    <x v="6"/>
    <x v="1"/>
    <x v="1"/>
    <n v="411.6"/>
    <n v="1"/>
  </r>
  <r>
    <x v="443"/>
    <x v="1"/>
    <s v="2022-2023"/>
    <x v="0"/>
    <x v="59"/>
    <x v="3"/>
    <x v="3"/>
    <n v="4509"/>
    <x v="0"/>
    <x v="3"/>
    <x v="0"/>
    <x v="0"/>
    <n v="411.78"/>
    <n v="1"/>
  </r>
  <r>
    <x v="549"/>
    <x v="1"/>
    <s v="2022-2023"/>
    <x v="0"/>
    <x v="34"/>
    <x v="4"/>
    <x v="4"/>
    <n v="3018"/>
    <x v="0"/>
    <x v="7"/>
    <x v="7"/>
    <x v="7"/>
    <n v="412.16000000000008"/>
    <n v="1"/>
  </r>
  <r>
    <x v="440"/>
    <x v="0"/>
    <s v="2023-2024"/>
    <x v="0"/>
    <x v="69"/>
    <x v="4"/>
    <x v="4"/>
    <n v="3199"/>
    <x v="0"/>
    <x v="6"/>
    <x v="6"/>
    <x v="6"/>
    <n v="413.14"/>
    <n v="1"/>
  </r>
  <r>
    <x v="36"/>
    <x v="2"/>
    <s v="2024-2025"/>
    <x v="0"/>
    <x v="31"/>
    <x v="1"/>
    <x v="1"/>
    <n v="2116"/>
    <x v="0"/>
    <x v="4"/>
    <x v="2"/>
    <x v="2"/>
    <n v="413.26000000000005"/>
    <n v="1"/>
  </r>
  <r>
    <x v="97"/>
    <x v="0"/>
    <s v="2023-2024"/>
    <x v="0"/>
    <x v="79"/>
    <x v="6"/>
    <x v="6"/>
    <n v="5290"/>
    <x v="0"/>
    <x v="18"/>
    <x v="1"/>
    <x v="1"/>
    <n v="413.48"/>
    <n v="1"/>
  </r>
  <r>
    <x v="655"/>
    <x v="0"/>
    <s v="2023-2024"/>
    <x v="1"/>
    <x v="8"/>
    <x v="1"/>
    <x v="1"/>
    <n v="2158"/>
    <x v="0"/>
    <x v="4"/>
    <x v="7"/>
    <x v="7"/>
    <n v="414.34000000000003"/>
    <n v="1"/>
  </r>
  <r>
    <x v="688"/>
    <x v="0"/>
    <s v="2023-2024"/>
    <x v="0"/>
    <x v="48"/>
    <x v="3"/>
    <x v="3"/>
    <n v="4566"/>
    <x v="0"/>
    <x v="15"/>
    <x v="1"/>
    <x v="1"/>
    <n v="414.75"/>
    <n v="1"/>
  </r>
  <r>
    <x v="648"/>
    <x v="1"/>
    <s v="2022-2023"/>
    <x v="0"/>
    <x v="62"/>
    <x v="0"/>
    <x v="0"/>
    <n v="6112"/>
    <x v="0"/>
    <x v="14"/>
    <x v="7"/>
    <x v="7"/>
    <n v="414.84"/>
    <n v="1"/>
  </r>
  <r>
    <x v="532"/>
    <x v="1"/>
    <s v="2022-2023"/>
    <x v="0"/>
    <x v="16"/>
    <x v="0"/>
    <x v="0"/>
    <n v="6030"/>
    <x v="0"/>
    <x v="0"/>
    <x v="0"/>
    <x v="0"/>
    <n v="415.52"/>
    <n v="1"/>
  </r>
  <r>
    <x v="282"/>
    <x v="2"/>
    <s v="2024-2025"/>
    <x v="0"/>
    <x v="5"/>
    <x v="1"/>
    <x v="1"/>
    <n v="2067"/>
    <x v="0"/>
    <x v="5"/>
    <x v="4"/>
    <x v="4"/>
    <n v="415.68"/>
    <n v="1"/>
  </r>
  <r>
    <x v="341"/>
    <x v="1"/>
    <s v="2022-2023"/>
    <x v="1"/>
    <x v="96"/>
    <x v="4"/>
    <x v="4"/>
    <n v="3690"/>
    <x v="0"/>
    <x v="16"/>
    <x v="0"/>
    <x v="0"/>
    <n v="415.96000000000004"/>
    <n v="1"/>
  </r>
  <r>
    <x v="595"/>
    <x v="0"/>
    <s v="2023-2024"/>
    <x v="1"/>
    <x v="25"/>
    <x v="4"/>
    <x v="4"/>
    <n v="3550"/>
    <x v="0"/>
    <x v="8"/>
    <x v="6"/>
    <x v="6"/>
    <n v="417.07000000000005"/>
    <n v="1"/>
  </r>
  <r>
    <x v="18"/>
    <x v="0"/>
    <s v="2023-2024"/>
    <x v="0"/>
    <x v="30"/>
    <x v="4"/>
    <x v="4"/>
    <n v="3131"/>
    <x v="0"/>
    <x v="6"/>
    <x v="9"/>
    <x v="9"/>
    <n v="417.98"/>
    <n v="1"/>
  </r>
  <r>
    <x v="435"/>
    <x v="0"/>
    <s v="2023-2024"/>
    <x v="0"/>
    <x v="35"/>
    <x v="3"/>
    <x v="3"/>
    <n v="4558"/>
    <x v="0"/>
    <x v="15"/>
    <x v="6"/>
    <x v="6"/>
    <n v="418.53999999999996"/>
    <n v="1"/>
  </r>
  <r>
    <x v="453"/>
    <x v="0"/>
    <s v="2023-2024"/>
    <x v="0"/>
    <x v="10"/>
    <x v="4"/>
    <x v="4"/>
    <n v="3551"/>
    <x v="0"/>
    <x v="8"/>
    <x v="3"/>
    <x v="3"/>
    <n v="419.26000000000005"/>
    <n v="1"/>
  </r>
  <r>
    <x v="620"/>
    <x v="1"/>
    <s v="2022-2023"/>
    <x v="0"/>
    <x v="12"/>
    <x v="3"/>
    <x v="3"/>
    <n v="4068"/>
    <x v="0"/>
    <x v="10"/>
    <x v="1"/>
    <x v="1"/>
    <n v="419.45"/>
    <n v="1"/>
  </r>
  <r>
    <x v="140"/>
    <x v="0"/>
    <s v="2023-2024"/>
    <x v="0"/>
    <x v="27"/>
    <x v="4"/>
    <x v="4"/>
    <n v="3066"/>
    <x v="0"/>
    <x v="7"/>
    <x v="3"/>
    <x v="3"/>
    <n v="419.62"/>
    <n v="1"/>
  </r>
  <r>
    <x v="277"/>
    <x v="2"/>
    <s v="2024-2025"/>
    <x v="1"/>
    <x v="81"/>
    <x v="3"/>
    <x v="3"/>
    <n v="4680"/>
    <x v="0"/>
    <x v="17"/>
    <x v="2"/>
    <x v="2"/>
    <n v="420.28"/>
    <n v="1"/>
  </r>
  <r>
    <x v="259"/>
    <x v="2"/>
    <s v="2024-2025"/>
    <x v="0"/>
    <x v="37"/>
    <x v="1"/>
    <x v="1"/>
    <n v="2750"/>
    <x v="0"/>
    <x v="11"/>
    <x v="7"/>
    <x v="7"/>
    <n v="420.39"/>
    <n v="1"/>
  </r>
  <r>
    <x v="136"/>
    <x v="0"/>
    <s v="2023-2024"/>
    <x v="0"/>
    <x v="15"/>
    <x v="1"/>
    <x v="1"/>
    <n v="2020"/>
    <x v="0"/>
    <x v="5"/>
    <x v="3"/>
    <x v="3"/>
    <n v="420.66"/>
    <n v="1"/>
  </r>
  <r>
    <x v="371"/>
    <x v="2"/>
    <s v="2024-2025"/>
    <x v="0"/>
    <x v="35"/>
    <x v="3"/>
    <x v="3"/>
    <n v="4558"/>
    <x v="0"/>
    <x v="15"/>
    <x v="1"/>
    <x v="1"/>
    <n v="421.01000000000005"/>
    <n v="1"/>
  </r>
  <r>
    <x v="635"/>
    <x v="0"/>
    <s v="2023-2024"/>
    <x v="1"/>
    <x v="81"/>
    <x v="3"/>
    <x v="3"/>
    <n v="4680"/>
    <x v="0"/>
    <x v="17"/>
    <x v="7"/>
    <x v="7"/>
    <n v="421.9"/>
    <n v="1"/>
  </r>
  <r>
    <x v="549"/>
    <x v="1"/>
    <s v="2022-2023"/>
    <x v="0"/>
    <x v="10"/>
    <x v="4"/>
    <x v="4"/>
    <n v="3551"/>
    <x v="0"/>
    <x v="8"/>
    <x v="4"/>
    <x v="4"/>
    <n v="422.3"/>
    <n v="1"/>
  </r>
  <r>
    <x v="426"/>
    <x v="2"/>
    <s v="2024-2025"/>
    <x v="0"/>
    <x v="56"/>
    <x v="1"/>
    <x v="1"/>
    <n v="2795"/>
    <x v="0"/>
    <x v="11"/>
    <x v="2"/>
    <x v="2"/>
    <n v="422.37"/>
    <n v="1"/>
  </r>
  <r>
    <x v="714"/>
    <x v="0"/>
    <s v="2023-2024"/>
    <x v="1"/>
    <x v="88"/>
    <x v="6"/>
    <x v="6"/>
    <n v="5011"/>
    <x v="0"/>
    <x v="13"/>
    <x v="5"/>
    <x v="5"/>
    <n v="422.74"/>
    <n v="1"/>
  </r>
  <r>
    <x v="560"/>
    <x v="0"/>
    <s v="2023-2024"/>
    <x v="0"/>
    <x v="28"/>
    <x v="1"/>
    <x v="1"/>
    <n v="2830"/>
    <x v="0"/>
    <x v="11"/>
    <x v="1"/>
    <x v="1"/>
    <n v="423.90999999999997"/>
    <n v="1"/>
  </r>
  <r>
    <x v="465"/>
    <x v="1"/>
    <s v="2022-2023"/>
    <x v="1"/>
    <x v="55"/>
    <x v="3"/>
    <x v="3"/>
    <n v="4703"/>
    <x v="0"/>
    <x v="17"/>
    <x v="4"/>
    <x v="4"/>
    <n v="425.11"/>
    <n v="1"/>
  </r>
  <r>
    <x v="385"/>
    <x v="1"/>
    <s v="2022-2023"/>
    <x v="0"/>
    <x v="3"/>
    <x v="3"/>
    <x v="3"/>
    <n v="4220"/>
    <x v="0"/>
    <x v="3"/>
    <x v="4"/>
    <x v="4"/>
    <n v="425.46999999999997"/>
    <n v="1"/>
  </r>
  <r>
    <x v="98"/>
    <x v="2"/>
    <s v="2024-2025"/>
    <x v="0"/>
    <x v="6"/>
    <x v="0"/>
    <x v="0"/>
    <n v="6010"/>
    <x v="0"/>
    <x v="0"/>
    <x v="7"/>
    <x v="7"/>
    <n v="425.74"/>
    <n v="1"/>
  </r>
  <r>
    <x v="142"/>
    <x v="1"/>
    <s v="2022-2023"/>
    <x v="1"/>
    <x v="82"/>
    <x v="3"/>
    <x v="3"/>
    <n v="4655"/>
    <x v="0"/>
    <x v="17"/>
    <x v="7"/>
    <x v="7"/>
    <n v="425.76999999999992"/>
    <n v="1"/>
  </r>
  <r>
    <x v="177"/>
    <x v="1"/>
    <s v="2022-2023"/>
    <x v="0"/>
    <x v="33"/>
    <x v="4"/>
    <x v="4"/>
    <n v="3280"/>
    <x v="0"/>
    <x v="8"/>
    <x v="5"/>
    <x v="5"/>
    <n v="427.52000000000004"/>
    <n v="1"/>
  </r>
  <r>
    <x v="231"/>
    <x v="0"/>
    <s v="2023-2024"/>
    <x v="0"/>
    <x v="23"/>
    <x v="1"/>
    <x v="1"/>
    <n v="2650"/>
    <x v="0"/>
    <x v="11"/>
    <x v="9"/>
    <x v="9"/>
    <n v="427.56000000000006"/>
    <n v="1"/>
  </r>
  <r>
    <x v="225"/>
    <x v="0"/>
    <s v="2023-2024"/>
    <x v="0"/>
    <x v="6"/>
    <x v="0"/>
    <x v="0"/>
    <n v="6010"/>
    <x v="0"/>
    <x v="0"/>
    <x v="4"/>
    <x v="4"/>
    <n v="427.57"/>
    <n v="1"/>
  </r>
  <r>
    <x v="152"/>
    <x v="0"/>
    <s v="2023-2024"/>
    <x v="0"/>
    <x v="12"/>
    <x v="3"/>
    <x v="3"/>
    <n v="4068"/>
    <x v="0"/>
    <x v="10"/>
    <x v="5"/>
    <x v="5"/>
    <n v="427.82999999999993"/>
    <n v="1"/>
  </r>
  <r>
    <x v="201"/>
    <x v="1"/>
    <s v="2022-2023"/>
    <x v="0"/>
    <x v="76"/>
    <x v="1"/>
    <x v="1"/>
    <n v="2031"/>
    <x v="0"/>
    <x v="5"/>
    <x v="7"/>
    <x v="7"/>
    <n v="428.13999999999993"/>
    <n v="1"/>
  </r>
  <r>
    <x v="682"/>
    <x v="1"/>
    <s v="2022-2023"/>
    <x v="0"/>
    <x v="13"/>
    <x v="1"/>
    <x v="1"/>
    <n v="2480"/>
    <x v="0"/>
    <x v="1"/>
    <x v="3"/>
    <x v="3"/>
    <n v="428.18"/>
    <n v="1"/>
  </r>
  <r>
    <x v="348"/>
    <x v="1"/>
    <s v="2022-2023"/>
    <x v="0"/>
    <x v="27"/>
    <x v="4"/>
    <x v="4"/>
    <n v="3066"/>
    <x v="0"/>
    <x v="7"/>
    <x v="8"/>
    <x v="8"/>
    <n v="428.30999999999995"/>
    <n v="1"/>
  </r>
  <r>
    <x v="495"/>
    <x v="2"/>
    <s v="2024-2025"/>
    <x v="0"/>
    <x v="94"/>
    <x v="5"/>
    <x v="5"/>
    <n v="7250"/>
    <x v="0"/>
    <x v="9"/>
    <x v="3"/>
    <x v="3"/>
    <n v="428.57"/>
    <n v="1"/>
  </r>
  <r>
    <x v="420"/>
    <x v="1"/>
    <s v="2022-2023"/>
    <x v="0"/>
    <x v="92"/>
    <x v="3"/>
    <x v="3"/>
    <n v="4305"/>
    <x v="0"/>
    <x v="3"/>
    <x v="5"/>
    <x v="5"/>
    <n v="428.84"/>
    <n v="1"/>
  </r>
  <r>
    <x v="224"/>
    <x v="1"/>
    <s v="2022-2023"/>
    <x v="1"/>
    <x v="68"/>
    <x v="7"/>
    <x v="7"/>
    <n v="800"/>
    <x v="0"/>
    <x v="19"/>
    <x v="1"/>
    <x v="1"/>
    <n v="429.02"/>
    <n v="1"/>
  </r>
  <r>
    <x v="552"/>
    <x v="2"/>
    <s v="2024-2025"/>
    <x v="0"/>
    <x v="78"/>
    <x v="1"/>
    <x v="1"/>
    <n v="2141"/>
    <x v="0"/>
    <x v="4"/>
    <x v="2"/>
    <x v="2"/>
    <n v="429.35"/>
    <n v="1"/>
  </r>
  <r>
    <x v="221"/>
    <x v="0"/>
    <s v="2023-2024"/>
    <x v="0"/>
    <x v="49"/>
    <x v="4"/>
    <x v="4"/>
    <n v="3134"/>
    <x v="0"/>
    <x v="6"/>
    <x v="4"/>
    <x v="4"/>
    <n v="430.63"/>
    <n v="1"/>
  </r>
  <r>
    <x v="59"/>
    <x v="0"/>
    <s v="2023-2024"/>
    <x v="0"/>
    <x v="62"/>
    <x v="0"/>
    <x v="0"/>
    <n v="6112"/>
    <x v="0"/>
    <x v="14"/>
    <x v="9"/>
    <x v="9"/>
    <n v="430.81000000000006"/>
    <n v="1"/>
  </r>
  <r>
    <x v="592"/>
    <x v="1"/>
    <s v="2022-2023"/>
    <x v="0"/>
    <x v="80"/>
    <x v="0"/>
    <x v="0"/>
    <n v="6109"/>
    <x v="0"/>
    <x v="14"/>
    <x v="1"/>
    <x v="1"/>
    <n v="431.25"/>
    <n v="1"/>
  </r>
  <r>
    <x v="533"/>
    <x v="1"/>
    <s v="2022-2023"/>
    <x v="0"/>
    <x v="78"/>
    <x v="1"/>
    <x v="1"/>
    <n v="2141"/>
    <x v="0"/>
    <x v="4"/>
    <x v="5"/>
    <x v="5"/>
    <n v="431.38000000000005"/>
    <n v="1"/>
  </r>
  <r>
    <x v="504"/>
    <x v="2"/>
    <s v="2024-2025"/>
    <x v="0"/>
    <x v="15"/>
    <x v="1"/>
    <x v="1"/>
    <n v="2020"/>
    <x v="0"/>
    <x v="5"/>
    <x v="3"/>
    <x v="3"/>
    <n v="432.34000000000003"/>
    <n v="1"/>
  </r>
  <r>
    <x v="18"/>
    <x v="0"/>
    <s v="2023-2024"/>
    <x v="0"/>
    <x v="42"/>
    <x v="3"/>
    <x v="3"/>
    <n v="4870"/>
    <x v="0"/>
    <x v="12"/>
    <x v="1"/>
    <x v="1"/>
    <n v="432.5"/>
    <n v="1"/>
  </r>
  <r>
    <x v="98"/>
    <x v="2"/>
    <s v="2024-2025"/>
    <x v="0"/>
    <x v="69"/>
    <x v="4"/>
    <x v="4"/>
    <n v="3199"/>
    <x v="0"/>
    <x v="6"/>
    <x v="1"/>
    <x v="1"/>
    <n v="432.91"/>
    <n v="1"/>
  </r>
  <r>
    <x v="684"/>
    <x v="2"/>
    <s v="2024-2025"/>
    <x v="0"/>
    <x v="39"/>
    <x v="0"/>
    <x v="0"/>
    <n v="6330"/>
    <x v="0"/>
    <x v="14"/>
    <x v="6"/>
    <x v="6"/>
    <n v="433"/>
    <n v="1"/>
  </r>
  <r>
    <x v="500"/>
    <x v="1"/>
    <s v="2022-2023"/>
    <x v="0"/>
    <x v="31"/>
    <x v="1"/>
    <x v="1"/>
    <n v="2116"/>
    <x v="0"/>
    <x v="4"/>
    <x v="0"/>
    <x v="0"/>
    <n v="433.03999999999996"/>
    <n v="1"/>
  </r>
  <r>
    <x v="167"/>
    <x v="2"/>
    <s v="2024-2025"/>
    <x v="1"/>
    <x v="8"/>
    <x v="1"/>
    <x v="1"/>
    <n v="2158"/>
    <x v="0"/>
    <x v="4"/>
    <x v="0"/>
    <x v="0"/>
    <n v="433.6"/>
    <n v="1"/>
  </r>
  <r>
    <x v="294"/>
    <x v="1"/>
    <s v="2022-2023"/>
    <x v="0"/>
    <x v="63"/>
    <x v="1"/>
    <x v="1"/>
    <n v="2015"/>
    <x v="0"/>
    <x v="5"/>
    <x v="0"/>
    <x v="0"/>
    <n v="435.28999999999996"/>
    <n v="1"/>
  </r>
  <r>
    <x v="248"/>
    <x v="0"/>
    <s v="2023-2024"/>
    <x v="1"/>
    <x v="89"/>
    <x v="4"/>
    <x v="4"/>
    <n v="3136"/>
    <x v="0"/>
    <x v="6"/>
    <x v="1"/>
    <x v="1"/>
    <n v="435.35"/>
    <n v="1"/>
  </r>
  <r>
    <x v="440"/>
    <x v="0"/>
    <s v="2023-2024"/>
    <x v="0"/>
    <x v="35"/>
    <x v="3"/>
    <x v="3"/>
    <n v="4558"/>
    <x v="0"/>
    <x v="15"/>
    <x v="2"/>
    <x v="2"/>
    <n v="435.52"/>
    <n v="1"/>
  </r>
  <r>
    <x v="427"/>
    <x v="0"/>
    <s v="2023-2024"/>
    <x v="0"/>
    <x v="31"/>
    <x v="1"/>
    <x v="1"/>
    <n v="2116"/>
    <x v="0"/>
    <x v="4"/>
    <x v="3"/>
    <x v="3"/>
    <n v="435.71"/>
    <n v="1"/>
  </r>
  <r>
    <x v="274"/>
    <x v="0"/>
    <s v="2023-2024"/>
    <x v="1"/>
    <x v="25"/>
    <x v="4"/>
    <x v="4"/>
    <n v="3550"/>
    <x v="0"/>
    <x v="8"/>
    <x v="3"/>
    <x v="3"/>
    <n v="436.11"/>
    <n v="1"/>
  </r>
  <r>
    <x v="700"/>
    <x v="2"/>
    <s v="2024-2025"/>
    <x v="1"/>
    <x v="81"/>
    <x v="3"/>
    <x v="3"/>
    <n v="4680"/>
    <x v="0"/>
    <x v="17"/>
    <x v="4"/>
    <x v="4"/>
    <n v="436.96000000000004"/>
    <n v="1"/>
  </r>
  <r>
    <x v="356"/>
    <x v="0"/>
    <s v="2023-2024"/>
    <x v="0"/>
    <x v="87"/>
    <x v="2"/>
    <x v="2"/>
    <n v="2609"/>
    <x v="0"/>
    <x v="2"/>
    <x v="7"/>
    <x v="7"/>
    <n v="437.61"/>
    <n v="1"/>
  </r>
  <r>
    <x v="190"/>
    <x v="1"/>
    <s v="2022-2023"/>
    <x v="0"/>
    <x v="79"/>
    <x v="6"/>
    <x v="6"/>
    <n v="5290"/>
    <x v="0"/>
    <x v="18"/>
    <x v="1"/>
    <x v="1"/>
    <n v="438.20999999999992"/>
    <n v="1"/>
  </r>
  <r>
    <x v="548"/>
    <x v="1"/>
    <s v="2022-2023"/>
    <x v="0"/>
    <x v="12"/>
    <x v="3"/>
    <x v="3"/>
    <n v="4068"/>
    <x v="0"/>
    <x v="10"/>
    <x v="2"/>
    <x v="2"/>
    <n v="439.62"/>
    <n v="1"/>
  </r>
  <r>
    <x v="80"/>
    <x v="1"/>
    <s v="2022-2023"/>
    <x v="0"/>
    <x v="94"/>
    <x v="5"/>
    <x v="5"/>
    <n v="7250"/>
    <x v="0"/>
    <x v="9"/>
    <x v="6"/>
    <x v="6"/>
    <n v="440.28999999999996"/>
    <n v="1"/>
  </r>
  <r>
    <x v="391"/>
    <x v="2"/>
    <s v="2024-2025"/>
    <x v="0"/>
    <x v="15"/>
    <x v="1"/>
    <x v="1"/>
    <n v="2020"/>
    <x v="0"/>
    <x v="5"/>
    <x v="5"/>
    <x v="5"/>
    <n v="440.3"/>
    <n v="1"/>
  </r>
  <r>
    <x v="447"/>
    <x v="0"/>
    <s v="2023-2024"/>
    <x v="1"/>
    <x v="11"/>
    <x v="5"/>
    <x v="5"/>
    <n v="7010"/>
    <x v="0"/>
    <x v="9"/>
    <x v="7"/>
    <x v="7"/>
    <n v="440.39"/>
    <n v="1"/>
  </r>
  <r>
    <x v="295"/>
    <x v="0"/>
    <s v="2023-2024"/>
    <x v="0"/>
    <x v="41"/>
    <x v="5"/>
    <x v="5"/>
    <n v="7320"/>
    <x v="0"/>
    <x v="9"/>
    <x v="4"/>
    <x v="4"/>
    <n v="441.41"/>
    <n v="1"/>
  </r>
  <r>
    <x v="92"/>
    <x v="0"/>
    <s v="2023-2024"/>
    <x v="0"/>
    <x v="79"/>
    <x v="6"/>
    <x v="6"/>
    <n v="5290"/>
    <x v="0"/>
    <x v="18"/>
    <x v="0"/>
    <x v="0"/>
    <n v="441.67"/>
    <n v="1"/>
  </r>
  <r>
    <x v="114"/>
    <x v="0"/>
    <s v="2023-2024"/>
    <x v="0"/>
    <x v="67"/>
    <x v="3"/>
    <x v="3"/>
    <n v="4551"/>
    <x v="0"/>
    <x v="15"/>
    <x v="5"/>
    <x v="5"/>
    <n v="442.54"/>
    <n v="1"/>
  </r>
  <r>
    <x v="551"/>
    <x v="0"/>
    <s v="2023-2024"/>
    <x v="0"/>
    <x v="94"/>
    <x v="5"/>
    <x v="5"/>
    <n v="7250"/>
    <x v="0"/>
    <x v="9"/>
    <x v="4"/>
    <x v="4"/>
    <n v="442.94"/>
    <n v="1"/>
  </r>
  <r>
    <x v="233"/>
    <x v="1"/>
    <s v="2022-2023"/>
    <x v="0"/>
    <x v="1"/>
    <x v="1"/>
    <x v="1"/>
    <n v="2478"/>
    <x v="0"/>
    <x v="1"/>
    <x v="3"/>
    <x v="3"/>
    <n v="443.18"/>
    <n v="1"/>
  </r>
  <r>
    <x v="492"/>
    <x v="1"/>
    <s v="2022-2023"/>
    <x v="0"/>
    <x v="9"/>
    <x v="4"/>
    <x v="4"/>
    <n v="3076"/>
    <x v="0"/>
    <x v="7"/>
    <x v="2"/>
    <x v="2"/>
    <n v="443.37"/>
    <n v="1"/>
  </r>
  <r>
    <x v="279"/>
    <x v="2"/>
    <s v="2024-2025"/>
    <x v="0"/>
    <x v="84"/>
    <x v="3"/>
    <x v="3"/>
    <n v="4215"/>
    <x v="0"/>
    <x v="3"/>
    <x v="3"/>
    <x v="3"/>
    <n v="443.53999999999996"/>
    <n v="1"/>
  </r>
  <r>
    <x v="311"/>
    <x v="0"/>
    <s v="2023-2024"/>
    <x v="0"/>
    <x v="94"/>
    <x v="5"/>
    <x v="5"/>
    <n v="7250"/>
    <x v="0"/>
    <x v="9"/>
    <x v="9"/>
    <x v="9"/>
    <n v="444.56"/>
    <n v="1"/>
  </r>
  <r>
    <x v="406"/>
    <x v="2"/>
    <s v="2024-2025"/>
    <x v="1"/>
    <x v="89"/>
    <x v="4"/>
    <x v="4"/>
    <n v="3136"/>
    <x v="0"/>
    <x v="6"/>
    <x v="3"/>
    <x v="3"/>
    <n v="444.64"/>
    <n v="1"/>
  </r>
  <r>
    <x v="364"/>
    <x v="2"/>
    <s v="2024-2025"/>
    <x v="0"/>
    <x v="48"/>
    <x v="3"/>
    <x v="3"/>
    <n v="4566"/>
    <x v="0"/>
    <x v="15"/>
    <x v="4"/>
    <x v="4"/>
    <n v="445.42"/>
    <n v="1"/>
  </r>
  <r>
    <x v="572"/>
    <x v="0"/>
    <s v="2023-2024"/>
    <x v="1"/>
    <x v="93"/>
    <x v="4"/>
    <x v="4"/>
    <n v="3915"/>
    <x v="0"/>
    <x v="16"/>
    <x v="4"/>
    <x v="4"/>
    <n v="445.52"/>
    <n v="1"/>
  </r>
  <r>
    <x v="55"/>
    <x v="0"/>
    <s v="2023-2024"/>
    <x v="0"/>
    <x v="92"/>
    <x v="3"/>
    <x v="3"/>
    <n v="4305"/>
    <x v="0"/>
    <x v="3"/>
    <x v="9"/>
    <x v="9"/>
    <n v="445.52"/>
    <n v="1"/>
  </r>
  <r>
    <x v="419"/>
    <x v="2"/>
    <s v="2024-2025"/>
    <x v="0"/>
    <x v="4"/>
    <x v="1"/>
    <x v="1"/>
    <n v="2154"/>
    <x v="0"/>
    <x v="4"/>
    <x v="3"/>
    <x v="3"/>
    <n v="445.5200000000001"/>
    <n v="1"/>
  </r>
  <r>
    <x v="244"/>
    <x v="0"/>
    <s v="2023-2024"/>
    <x v="0"/>
    <x v="20"/>
    <x v="4"/>
    <x v="4"/>
    <n v="3429"/>
    <x v="0"/>
    <x v="8"/>
    <x v="2"/>
    <x v="2"/>
    <n v="445.87"/>
    <n v="1"/>
  </r>
  <r>
    <x v="675"/>
    <x v="2"/>
    <s v="2024-2025"/>
    <x v="1"/>
    <x v="29"/>
    <x v="4"/>
    <x v="4"/>
    <n v="3500"/>
    <x v="0"/>
    <x v="8"/>
    <x v="7"/>
    <x v="7"/>
    <n v="445.95"/>
    <n v="1"/>
  </r>
  <r>
    <x v="689"/>
    <x v="1"/>
    <s v="2022-2023"/>
    <x v="0"/>
    <x v="18"/>
    <x v="6"/>
    <x v="6"/>
    <n v="5168"/>
    <x v="0"/>
    <x v="13"/>
    <x v="0"/>
    <x v="0"/>
    <n v="447.42999999999995"/>
    <n v="1"/>
  </r>
  <r>
    <x v="324"/>
    <x v="0"/>
    <s v="2023-2024"/>
    <x v="0"/>
    <x v="9"/>
    <x v="4"/>
    <x v="4"/>
    <n v="3076"/>
    <x v="0"/>
    <x v="7"/>
    <x v="6"/>
    <x v="6"/>
    <n v="447.43999999999994"/>
    <n v="1"/>
  </r>
  <r>
    <x v="37"/>
    <x v="2"/>
    <s v="2024-2025"/>
    <x v="1"/>
    <x v="65"/>
    <x v="1"/>
    <x v="1"/>
    <n v="2131"/>
    <x v="0"/>
    <x v="4"/>
    <x v="9"/>
    <x v="9"/>
    <n v="447.63"/>
    <n v="1"/>
  </r>
  <r>
    <x v="47"/>
    <x v="2"/>
    <s v="2024-2025"/>
    <x v="1"/>
    <x v="25"/>
    <x v="4"/>
    <x v="4"/>
    <n v="3550"/>
    <x v="0"/>
    <x v="8"/>
    <x v="5"/>
    <x v="5"/>
    <n v="447.95"/>
    <n v="1"/>
  </r>
  <r>
    <x v="404"/>
    <x v="1"/>
    <s v="2022-2023"/>
    <x v="0"/>
    <x v="48"/>
    <x v="3"/>
    <x v="3"/>
    <n v="4566"/>
    <x v="0"/>
    <x v="15"/>
    <x v="7"/>
    <x v="7"/>
    <n v="449.75"/>
    <n v="1"/>
  </r>
  <r>
    <x v="438"/>
    <x v="1"/>
    <s v="2022-2023"/>
    <x v="1"/>
    <x v="14"/>
    <x v="1"/>
    <x v="1"/>
    <n v="2790"/>
    <x v="0"/>
    <x v="11"/>
    <x v="4"/>
    <x v="4"/>
    <n v="450.03"/>
    <n v="1"/>
  </r>
  <r>
    <x v="368"/>
    <x v="2"/>
    <s v="2024-2025"/>
    <x v="0"/>
    <x v="7"/>
    <x v="4"/>
    <x v="4"/>
    <n v="3175"/>
    <x v="0"/>
    <x v="6"/>
    <x v="6"/>
    <x v="6"/>
    <n v="450.11"/>
    <n v="1"/>
  </r>
  <r>
    <x v="224"/>
    <x v="1"/>
    <s v="2022-2023"/>
    <x v="0"/>
    <x v="63"/>
    <x v="1"/>
    <x v="1"/>
    <n v="2015"/>
    <x v="0"/>
    <x v="5"/>
    <x v="2"/>
    <x v="2"/>
    <n v="450.48"/>
    <n v="1"/>
  </r>
  <r>
    <x v="182"/>
    <x v="1"/>
    <s v="2022-2023"/>
    <x v="0"/>
    <x v="48"/>
    <x v="3"/>
    <x v="3"/>
    <n v="4566"/>
    <x v="0"/>
    <x v="15"/>
    <x v="9"/>
    <x v="9"/>
    <n v="451.26"/>
    <n v="1"/>
  </r>
  <r>
    <x v="523"/>
    <x v="1"/>
    <s v="2022-2023"/>
    <x v="0"/>
    <x v="19"/>
    <x v="1"/>
    <x v="1"/>
    <n v="2800"/>
    <x v="0"/>
    <x v="11"/>
    <x v="0"/>
    <x v="0"/>
    <n v="451.41"/>
    <n v="1"/>
  </r>
  <r>
    <x v="341"/>
    <x v="1"/>
    <s v="2022-2023"/>
    <x v="0"/>
    <x v="86"/>
    <x v="0"/>
    <x v="0"/>
    <n v="6725"/>
    <x v="0"/>
    <x v="20"/>
    <x v="4"/>
    <x v="4"/>
    <n v="451.99"/>
    <n v="1"/>
  </r>
  <r>
    <x v="658"/>
    <x v="2"/>
    <s v="2024-2025"/>
    <x v="0"/>
    <x v="27"/>
    <x v="4"/>
    <x v="4"/>
    <n v="3066"/>
    <x v="0"/>
    <x v="7"/>
    <x v="4"/>
    <x v="4"/>
    <n v="452.17"/>
    <n v="1"/>
  </r>
  <r>
    <x v="547"/>
    <x v="0"/>
    <s v="2023-2024"/>
    <x v="1"/>
    <x v="81"/>
    <x v="3"/>
    <x v="3"/>
    <n v="4680"/>
    <x v="0"/>
    <x v="17"/>
    <x v="4"/>
    <x v="4"/>
    <n v="452.36"/>
    <n v="1"/>
  </r>
  <r>
    <x v="493"/>
    <x v="1"/>
    <s v="2022-2023"/>
    <x v="1"/>
    <x v="14"/>
    <x v="1"/>
    <x v="1"/>
    <n v="2790"/>
    <x v="0"/>
    <x v="11"/>
    <x v="9"/>
    <x v="9"/>
    <n v="452.57000000000005"/>
    <n v="1"/>
  </r>
  <r>
    <x v="510"/>
    <x v="1"/>
    <s v="2022-2023"/>
    <x v="0"/>
    <x v="19"/>
    <x v="1"/>
    <x v="1"/>
    <n v="2800"/>
    <x v="0"/>
    <x v="11"/>
    <x v="3"/>
    <x v="3"/>
    <n v="452.96999999999997"/>
    <n v="1"/>
  </r>
  <r>
    <x v="290"/>
    <x v="0"/>
    <s v="2023-2024"/>
    <x v="0"/>
    <x v="78"/>
    <x v="1"/>
    <x v="1"/>
    <n v="2141"/>
    <x v="0"/>
    <x v="4"/>
    <x v="3"/>
    <x v="3"/>
    <n v="453.55"/>
    <n v="1"/>
  </r>
  <r>
    <x v="664"/>
    <x v="0"/>
    <s v="2023-2024"/>
    <x v="0"/>
    <x v="64"/>
    <x v="1"/>
    <x v="1"/>
    <n v="2350"/>
    <x v="0"/>
    <x v="1"/>
    <x v="1"/>
    <x v="1"/>
    <n v="454.25"/>
    <n v="1"/>
  </r>
  <r>
    <x v="687"/>
    <x v="0"/>
    <s v="2023-2024"/>
    <x v="0"/>
    <x v="87"/>
    <x v="2"/>
    <x v="2"/>
    <n v="2609"/>
    <x v="0"/>
    <x v="2"/>
    <x v="3"/>
    <x v="3"/>
    <n v="454.59000000000003"/>
    <n v="1"/>
  </r>
  <r>
    <x v="452"/>
    <x v="0"/>
    <s v="2023-2024"/>
    <x v="0"/>
    <x v="76"/>
    <x v="1"/>
    <x v="1"/>
    <n v="2031"/>
    <x v="0"/>
    <x v="5"/>
    <x v="5"/>
    <x v="5"/>
    <n v="454.86000000000007"/>
    <n v="1"/>
  </r>
  <r>
    <x v="182"/>
    <x v="1"/>
    <s v="2022-2023"/>
    <x v="1"/>
    <x v="81"/>
    <x v="3"/>
    <x v="3"/>
    <n v="4680"/>
    <x v="0"/>
    <x v="17"/>
    <x v="6"/>
    <x v="6"/>
    <n v="454.93"/>
    <n v="1"/>
  </r>
  <r>
    <x v="65"/>
    <x v="2"/>
    <s v="2024-2025"/>
    <x v="0"/>
    <x v="53"/>
    <x v="3"/>
    <x v="3"/>
    <n v="4119"/>
    <x v="0"/>
    <x v="10"/>
    <x v="7"/>
    <x v="7"/>
    <n v="455.02"/>
    <n v="1"/>
  </r>
  <r>
    <x v="90"/>
    <x v="2"/>
    <s v="2024-2025"/>
    <x v="0"/>
    <x v="30"/>
    <x v="4"/>
    <x v="4"/>
    <n v="3131"/>
    <x v="0"/>
    <x v="6"/>
    <x v="1"/>
    <x v="1"/>
    <n v="455.37000000000006"/>
    <n v="1"/>
  </r>
  <r>
    <x v="651"/>
    <x v="0"/>
    <s v="2023-2024"/>
    <x v="0"/>
    <x v="94"/>
    <x v="5"/>
    <x v="5"/>
    <n v="7250"/>
    <x v="0"/>
    <x v="9"/>
    <x v="9"/>
    <x v="9"/>
    <n v="455.39"/>
    <n v="1"/>
  </r>
  <r>
    <x v="34"/>
    <x v="2"/>
    <s v="2024-2025"/>
    <x v="1"/>
    <x v="68"/>
    <x v="7"/>
    <x v="7"/>
    <n v="800"/>
    <x v="0"/>
    <x v="19"/>
    <x v="6"/>
    <x v="6"/>
    <n v="455.71000000000004"/>
    <n v="1"/>
  </r>
  <r>
    <x v="493"/>
    <x v="1"/>
    <s v="2022-2023"/>
    <x v="1"/>
    <x v="38"/>
    <x v="3"/>
    <x v="3"/>
    <n v="4802"/>
    <x v="0"/>
    <x v="12"/>
    <x v="9"/>
    <x v="9"/>
    <n v="457.41"/>
    <n v="1"/>
  </r>
  <r>
    <x v="408"/>
    <x v="1"/>
    <s v="2022-2023"/>
    <x v="0"/>
    <x v="72"/>
    <x v="4"/>
    <x v="4"/>
    <n v="3931"/>
    <x v="0"/>
    <x v="16"/>
    <x v="4"/>
    <x v="4"/>
    <n v="457.87"/>
    <n v="1"/>
  </r>
  <r>
    <x v="90"/>
    <x v="2"/>
    <s v="2024-2025"/>
    <x v="0"/>
    <x v="57"/>
    <x v="6"/>
    <x v="6"/>
    <n v="5082"/>
    <x v="0"/>
    <x v="13"/>
    <x v="7"/>
    <x v="7"/>
    <n v="458.33000000000004"/>
    <n v="1"/>
  </r>
  <r>
    <x v="614"/>
    <x v="1"/>
    <s v="2022-2023"/>
    <x v="0"/>
    <x v="82"/>
    <x v="3"/>
    <x v="3"/>
    <n v="4655"/>
    <x v="0"/>
    <x v="17"/>
    <x v="2"/>
    <x v="2"/>
    <n v="458.36"/>
    <n v="1"/>
  </r>
  <r>
    <x v="11"/>
    <x v="0"/>
    <s v="2023-2024"/>
    <x v="0"/>
    <x v="64"/>
    <x v="1"/>
    <x v="1"/>
    <n v="2350"/>
    <x v="0"/>
    <x v="1"/>
    <x v="1"/>
    <x v="1"/>
    <n v="459.08"/>
    <n v="1"/>
  </r>
  <r>
    <x v="226"/>
    <x v="0"/>
    <s v="2023-2024"/>
    <x v="0"/>
    <x v="77"/>
    <x v="5"/>
    <x v="5"/>
    <n v="7018"/>
    <x v="0"/>
    <x v="9"/>
    <x v="7"/>
    <x v="7"/>
    <n v="459.33"/>
    <n v="1"/>
  </r>
  <r>
    <x v="252"/>
    <x v="1"/>
    <s v="2022-2023"/>
    <x v="1"/>
    <x v="28"/>
    <x v="1"/>
    <x v="1"/>
    <n v="2830"/>
    <x v="0"/>
    <x v="11"/>
    <x v="7"/>
    <x v="7"/>
    <n v="459.51"/>
    <n v="1"/>
  </r>
  <r>
    <x v="427"/>
    <x v="0"/>
    <s v="2023-2024"/>
    <x v="1"/>
    <x v="30"/>
    <x v="4"/>
    <x v="4"/>
    <n v="3131"/>
    <x v="0"/>
    <x v="6"/>
    <x v="9"/>
    <x v="9"/>
    <n v="459.93"/>
    <n v="1"/>
  </r>
  <r>
    <x v="459"/>
    <x v="0"/>
    <s v="2023-2024"/>
    <x v="0"/>
    <x v="37"/>
    <x v="1"/>
    <x v="1"/>
    <n v="2750"/>
    <x v="0"/>
    <x v="11"/>
    <x v="0"/>
    <x v="0"/>
    <n v="460.20000000000005"/>
    <n v="1"/>
  </r>
  <r>
    <x v="139"/>
    <x v="2"/>
    <s v="2024-2025"/>
    <x v="1"/>
    <x v="25"/>
    <x v="4"/>
    <x v="4"/>
    <n v="3550"/>
    <x v="0"/>
    <x v="8"/>
    <x v="0"/>
    <x v="0"/>
    <n v="461.3"/>
    <n v="1"/>
  </r>
  <r>
    <x v="338"/>
    <x v="0"/>
    <s v="2023-2024"/>
    <x v="0"/>
    <x v="12"/>
    <x v="3"/>
    <x v="3"/>
    <n v="4068"/>
    <x v="0"/>
    <x v="10"/>
    <x v="3"/>
    <x v="3"/>
    <n v="462.24"/>
    <n v="1"/>
  </r>
  <r>
    <x v="91"/>
    <x v="0"/>
    <s v="2023-2024"/>
    <x v="0"/>
    <x v="3"/>
    <x v="3"/>
    <x v="3"/>
    <n v="4220"/>
    <x v="0"/>
    <x v="3"/>
    <x v="4"/>
    <x v="4"/>
    <n v="462.49"/>
    <n v="1"/>
  </r>
  <r>
    <x v="584"/>
    <x v="1"/>
    <s v="2022-2023"/>
    <x v="0"/>
    <x v="23"/>
    <x v="1"/>
    <x v="1"/>
    <n v="2650"/>
    <x v="0"/>
    <x v="11"/>
    <x v="5"/>
    <x v="5"/>
    <n v="462.54999999999995"/>
    <n v="1"/>
  </r>
  <r>
    <x v="460"/>
    <x v="1"/>
    <s v="2022-2023"/>
    <x v="0"/>
    <x v="49"/>
    <x v="4"/>
    <x v="4"/>
    <n v="3134"/>
    <x v="0"/>
    <x v="6"/>
    <x v="3"/>
    <x v="3"/>
    <n v="462.74"/>
    <n v="1"/>
  </r>
  <r>
    <x v="665"/>
    <x v="0"/>
    <s v="2023-2024"/>
    <x v="0"/>
    <x v="31"/>
    <x v="1"/>
    <x v="1"/>
    <n v="2116"/>
    <x v="0"/>
    <x v="4"/>
    <x v="2"/>
    <x v="2"/>
    <n v="462.74999999999994"/>
    <n v="1"/>
  </r>
  <r>
    <x v="271"/>
    <x v="1"/>
    <s v="2022-2023"/>
    <x v="0"/>
    <x v="40"/>
    <x v="4"/>
    <x v="4"/>
    <n v="3353"/>
    <x v="0"/>
    <x v="8"/>
    <x v="3"/>
    <x v="3"/>
    <n v="463.14"/>
    <n v="1"/>
  </r>
  <r>
    <x v="329"/>
    <x v="0"/>
    <s v="2023-2024"/>
    <x v="0"/>
    <x v="76"/>
    <x v="1"/>
    <x v="1"/>
    <n v="2031"/>
    <x v="0"/>
    <x v="5"/>
    <x v="3"/>
    <x v="3"/>
    <n v="463.47999999999996"/>
    <n v="1"/>
  </r>
  <r>
    <x v="719"/>
    <x v="0"/>
    <s v="2023-2024"/>
    <x v="0"/>
    <x v="53"/>
    <x v="3"/>
    <x v="3"/>
    <n v="4119"/>
    <x v="0"/>
    <x v="10"/>
    <x v="3"/>
    <x v="3"/>
    <n v="463.95000000000005"/>
    <n v="1"/>
  </r>
  <r>
    <x v="398"/>
    <x v="0"/>
    <s v="2023-2024"/>
    <x v="1"/>
    <x v="22"/>
    <x v="1"/>
    <x v="1"/>
    <n v="2539"/>
    <x v="0"/>
    <x v="2"/>
    <x v="0"/>
    <x v="0"/>
    <n v="464.53"/>
    <n v="1"/>
  </r>
  <r>
    <x v="275"/>
    <x v="2"/>
    <s v="2024-2025"/>
    <x v="0"/>
    <x v="92"/>
    <x v="3"/>
    <x v="3"/>
    <n v="4305"/>
    <x v="0"/>
    <x v="3"/>
    <x v="4"/>
    <x v="4"/>
    <n v="465.56"/>
    <n v="1"/>
  </r>
  <r>
    <x v="516"/>
    <x v="2"/>
    <s v="2024-2025"/>
    <x v="0"/>
    <x v="36"/>
    <x v="4"/>
    <x v="4"/>
    <n v="3148"/>
    <x v="0"/>
    <x v="6"/>
    <x v="5"/>
    <x v="5"/>
    <n v="465.92"/>
    <n v="1"/>
  </r>
  <r>
    <x v="257"/>
    <x v="1"/>
    <s v="2022-2023"/>
    <x v="0"/>
    <x v="50"/>
    <x v="4"/>
    <x v="4"/>
    <n v="3179"/>
    <x v="0"/>
    <x v="6"/>
    <x v="9"/>
    <x v="9"/>
    <n v="466.74"/>
    <n v="1"/>
  </r>
  <r>
    <x v="181"/>
    <x v="0"/>
    <s v="2023-2024"/>
    <x v="0"/>
    <x v="52"/>
    <x v="3"/>
    <x v="3"/>
    <n v="4053"/>
    <x v="0"/>
    <x v="10"/>
    <x v="0"/>
    <x v="0"/>
    <n v="466.78999999999996"/>
    <n v="1"/>
  </r>
  <r>
    <x v="715"/>
    <x v="2"/>
    <s v="2024-2025"/>
    <x v="0"/>
    <x v="47"/>
    <x v="1"/>
    <x v="1"/>
    <n v="2101"/>
    <x v="0"/>
    <x v="4"/>
    <x v="3"/>
    <x v="3"/>
    <n v="467.03999999999996"/>
    <n v="1"/>
  </r>
  <r>
    <x v="110"/>
    <x v="2"/>
    <s v="2024-2025"/>
    <x v="1"/>
    <x v="9"/>
    <x v="4"/>
    <x v="4"/>
    <n v="3076"/>
    <x v="0"/>
    <x v="7"/>
    <x v="7"/>
    <x v="7"/>
    <n v="467.08000000000004"/>
    <n v="1"/>
  </r>
  <r>
    <x v="688"/>
    <x v="0"/>
    <s v="2023-2024"/>
    <x v="0"/>
    <x v="27"/>
    <x v="4"/>
    <x v="4"/>
    <n v="3066"/>
    <x v="0"/>
    <x v="7"/>
    <x v="1"/>
    <x v="1"/>
    <n v="467.8"/>
    <n v="1"/>
  </r>
  <r>
    <x v="223"/>
    <x v="1"/>
    <s v="2022-2023"/>
    <x v="0"/>
    <x v="87"/>
    <x v="2"/>
    <x v="2"/>
    <n v="2609"/>
    <x v="0"/>
    <x v="2"/>
    <x v="1"/>
    <x v="1"/>
    <n v="468.84000000000003"/>
    <n v="1"/>
  </r>
  <r>
    <x v="532"/>
    <x v="1"/>
    <s v="2022-2023"/>
    <x v="0"/>
    <x v="31"/>
    <x v="1"/>
    <x v="1"/>
    <n v="2116"/>
    <x v="0"/>
    <x v="4"/>
    <x v="2"/>
    <x v="2"/>
    <n v="469.28000000000003"/>
    <n v="1"/>
  </r>
  <r>
    <x v="40"/>
    <x v="0"/>
    <s v="2023-2024"/>
    <x v="0"/>
    <x v="28"/>
    <x v="1"/>
    <x v="1"/>
    <n v="2830"/>
    <x v="0"/>
    <x v="11"/>
    <x v="2"/>
    <x v="2"/>
    <n v="469.70000000000005"/>
    <n v="1"/>
  </r>
  <r>
    <x v="100"/>
    <x v="0"/>
    <s v="2023-2024"/>
    <x v="0"/>
    <x v="10"/>
    <x v="4"/>
    <x v="4"/>
    <n v="3551"/>
    <x v="0"/>
    <x v="8"/>
    <x v="7"/>
    <x v="7"/>
    <n v="470.18"/>
    <n v="1"/>
  </r>
  <r>
    <x v="473"/>
    <x v="1"/>
    <s v="2022-2023"/>
    <x v="0"/>
    <x v="48"/>
    <x v="3"/>
    <x v="3"/>
    <n v="4566"/>
    <x v="0"/>
    <x v="15"/>
    <x v="9"/>
    <x v="9"/>
    <n v="470.95"/>
    <n v="1"/>
  </r>
  <r>
    <x v="100"/>
    <x v="0"/>
    <s v="2023-2024"/>
    <x v="0"/>
    <x v="27"/>
    <x v="4"/>
    <x v="4"/>
    <n v="3066"/>
    <x v="0"/>
    <x v="7"/>
    <x v="9"/>
    <x v="9"/>
    <n v="471.09999999999997"/>
    <n v="1"/>
  </r>
  <r>
    <x v="176"/>
    <x v="2"/>
    <s v="2024-2025"/>
    <x v="1"/>
    <x v="8"/>
    <x v="1"/>
    <x v="1"/>
    <n v="2158"/>
    <x v="0"/>
    <x v="4"/>
    <x v="2"/>
    <x v="2"/>
    <n v="471.15"/>
    <n v="1"/>
  </r>
  <r>
    <x v="235"/>
    <x v="1"/>
    <s v="2022-2023"/>
    <x v="0"/>
    <x v="28"/>
    <x v="1"/>
    <x v="1"/>
    <n v="2830"/>
    <x v="0"/>
    <x v="11"/>
    <x v="1"/>
    <x v="1"/>
    <n v="471.98999999999995"/>
    <n v="1"/>
  </r>
  <r>
    <x v="235"/>
    <x v="1"/>
    <s v="2022-2023"/>
    <x v="0"/>
    <x v="69"/>
    <x v="4"/>
    <x v="4"/>
    <n v="3199"/>
    <x v="0"/>
    <x v="6"/>
    <x v="9"/>
    <x v="9"/>
    <n v="472"/>
    <n v="1"/>
  </r>
  <r>
    <x v="663"/>
    <x v="0"/>
    <s v="2023-2024"/>
    <x v="0"/>
    <x v="5"/>
    <x v="1"/>
    <x v="1"/>
    <n v="2067"/>
    <x v="0"/>
    <x v="5"/>
    <x v="6"/>
    <x v="6"/>
    <n v="472.71999999999997"/>
    <n v="1"/>
  </r>
  <r>
    <x v="440"/>
    <x v="0"/>
    <s v="2023-2024"/>
    <x v="1"/>
    <x v="22"/>
    <x v="1"/>
    <x v="1"/>
    <n v="2539"/>
    <x v="0"/>
    <x v="2"/>
    <x v="7"/>
    <x v="7"/>
    <n v="472.74"/>
    <n v="1"/>
  </r>
  <r>
    <x v="321"/>
    <x v="0"/>
    <s v="2023-2024"/>
    <x v="0"/>
    <x v="70"/>
    <x v="4"/>
    <x v="4"/>
    <n v="3400"/>
    <x v="0"/>
    <x v="8"/>
    <x v="0"/>
    <x v="0"/>
    <n v="474.06999999999994"/>
    <n v="1"/>
  </r>
  <r>
    <x v="607"/>
    <x v="0"/>
    <s v="2023-2024"/>
    <x v="0"/>
    <x v="63"/>
    <x v="1"/>
    <x v="1"/>
    <n v="2015"/>
    <x v="0"/>
    <x v="5"/>
    <x v="2"/>
    <x v="2"/>
    <n v="475.81000000000006"/>
    <n v="1"/>
  </r>
  <r>
    <x v="570"/>
    <x v="0"/>
    <s v="2023-2024"/>
    <x v="0"/>
    <x v="42"/>
    <x v="3"/>
    <x v="3"/>
    <n v="4870"/>
    <x v="0"/>
    <x v="12"/>
    <x v="7"/>
    <x v="7"/>
    <n v="476.36999999999995"/>
    <n v="1"/>
  </r>
  <r>
    <x v="663"/>
    <x v="0"/>
    <s v="2023-2024"/>
    <x v="0"/>
    <x v="7"/>
    <x v="4"/>
    <x v="4"/>
    <n v="3175"/>
    <x v="0"/>
    <x v="6"/>
    <x v="2"/>
    <x v="2"/>
    <n v="477.81"/>
    <n v="1"/>
  </r>
  <r>
    <x v="285"/>
    <x v="1"/>
    <s v="2022-2023"/>
    <x v="0"/>
    <x v="28"/>
    <x v="1"/>
    <x v="1"/>
    <n v="2830"/>
    <x v="0"/>
    <x v="11"/>
    <x v="9"/>
    <x v="9"/>
    <n v="479.32"/>
    <n v="1"/>
  </r>
  <r>
    <x v="591"/>
    <x v="2"/>
    <s v="2024-2025"/>
    <x v="1"/>
    <x v="93"/>
    <x v="4"/>
    <x v="4"/>
    <n v="3915"/>
    <x v="0"/>
    <x v="16"/>
    <x v="0"/>
    <x v="0"/>
    <n v="479.47"/>
    <n v="1"/>
  </r>
  <r>
    <x v="111"/>
    <x v="0"/>
    <s v="2023-2024"/>
    <x v="0"/>
    <x v="63"/>
    <x v="1"/>
    <x v="1"/>
    <n v="2015"/>
    <x v="0"/>
    <x v="5"/>
    <x v="1"/>
    <x v="1"/>
    <n v="480.2"/>
    <n v="1"/>
  </r>
  <r>
    <x v="308"/>
    <x v="1"/>
    <s v="2022-2023"/>
    <x v="0"/>
    <x v="66"/>
    <x v="3"/>
    <x v="3"/>
    <n v="4883"/>
    <x v="0"/>
    <x v="12"/>
    <x v="4"/>
    <x v="4"/>
    <n v="481.2"/>
    <n v="1"/>
  </r>
  <r>
    <x v="604"/>
    <x v="2"/>
    <s v="2024-2025"/>
    <x v="0"/>
    <x v="37"/>
    <x v="1"/>
    <x v="1"/>
    <n v="2750"/>
    <x v="0"/>
    <x v="11"/>
    <x v="4"/>
    <x v="4"/>
    <n v="481.61"/>
    <n v="1"/>
  </r>
  <r>
    <x v="505"/>
    <x v="1"/>
    <s v="2022-2023"/>
    <x v="0"/>
    <x v="44"/>
    <x v="4"/>
    <x v="4"/>
    <n v="3977"/>
    <x v="0"/>
    <x v="16"/>
    <x v="9"/>
    <x v="9"/>
    <n v="481.89"/>
    <n v="1"/>
  </r>
  <r>
    <x v="437"/>
    <x v="1"/>
    <s v="2022-2023"/>
    <x v="0"/>
    <x v="32"/>
    <x v="6"/>
    <x v="6"/>
    <n v="5169"/>
    <x v="0"/>
    <x v="13"/>
    <x v="5"/>
    <x v="5"/>
    <n v="483.34"/>
    <n v="1"/>
  </r>
  <r>
    <x v="418"/>
    <x v="2"/>
    <s v="2024-2025"/>
    <x v="0"/>
    <x v="52"/>
    <x v="3"/>
    <x v="3"/>
    <n v="4053"/>
    <x v="0"/>
    <x v="10"/>
    <x v="4"/>
    <x v="4"/>
    <n v="484.14"/>
    <n v="1"/>
  </r>
  <r>
    <x v="95"/>
    <x v="1"/>
    <s v="2022-2023"/>
    <x v="1"/>
    <x v="68"/>
    <x v="7"/>
    <x v="7"/>
    <n v="800"/>
    <x v="0"/>
    <x v="19"/>
    <x v="3"/>
    <x v="3"/>
    <n v="484.4"/>
    <n v="1"/>
  </r>
  <r>
    <x v="422"/>
    <x v="0"/>
    <s v="2023-2024"/>
    <x v="1"/>
    <x v="93"/>
    <x v="4"/>
    <x v="4"/>
    <n v="3915"/>
    <x v="0"/>
    <x v="16"/>
    <x v="9"/>
    <x v="9"/>
    <n v="484.84"/>
    <n v="1"/>
  </r>
  <r>
    <x v="77"/>
    <x v="1"/>
    <s v="2022-2023"/>
    <x v="1"/>
    <x v="85"/>
    <x v="0"/>
    <x v="0"/>
    <n v="6530"/>
    <x v="0"/>
    <x v="20"/>
    <x v="4"/>
    <x v="4"/>
    <n v="485.51"/>
    <n v="1"/>
  </r>
  <r>
    <x v="263"/>
    <x v="0"/>
    <s v="2023-2024"/>
    <x v="1"/>
    <x v="4"/>
    <x v="1"/>
    <x v="1"/>
    <n v="2154"/>
    <x v="0"/>
    <x v="4"/>
    <x v="1"/>
    <x v="1"/>
    <n v="485.62"/>
    <n v="1"/>
  </r>
  <r>
    <x v="81"/>
    <x v="0"/>
    <s v="2023-2024"/>
    <x v="1"/>
    <x v="68"/>
    <x v="7"/>
    <x v="7"/>
    <n v="800"/>
    <x v="0"/>
    <x v="19"/>
    <x v="7"/>
    <x v="7"/>
    <n v="485.74"/>
    <n v="1"/>
  </r>
  <r>
    <x v="113"/>
    <x v="2"/>
    <s v="2024-2025"/>
    <x v="1"/>
    <x v="46"/>
    <x v="3"/>
    <x v="3"/>
    <n v="4740"/>
    <x v="0"/>
    <x v="17"/>
    <x v="0"/>
    <x v="0"/>
    <n v="486.94"/>
    <n v="1"/>
  </r>
  <r>
    <x v="673"/>
    <x v="2"/>
    <s v="2024-2025"/>
    <x v="1"/>
    <x v="29"/>
    <x v="4"/>
    <x v="4"/>
    <n v="3500"/>
    <x v="0"/>
    <x v="8"/>
    <x v="4"/>
    <x v="4"/>
    <n v="487.04000000000008"/>
    <n v="1"/>
  </r>
  <r>
    <x v="49"/>
    <x v="2"/>
    <s v="2024-2025"/>
    <x v="0"/>
    <x v="44"/>
    <x v="4"/>
    <x v="4"/>
    <n v="3977"/>
    <x v="0"/>
    <x v="16"/>
    <x v="1"/>
    <x v="1"/>
    <n v="487.23"/>
    <n v="1"/>
  </r>
  <r>
    <x v="530"/>
    <x v="1"/>
    <s v="2022-2023"/>
    <x v="1"/>
    <x v="68"/>
    <x v="7"/>
    <x v="7"/>
    <n v="800"/>
    <x v="0"/>
    <x v="19"/>
    <x v="0"/>
    <x v="0"/>
    <n v="487.56"/>
    <n v="1"/>
  </r>
  <r>
    <x v="330"/>
    <x v="0"/>
    <s v="2023-2024"/>
    <x v="0"/>
    <x v="42"/>
    <x v="3"/>
    <x v="3"/>
    <n v="4870"/>
    <x v="0"/>
    <x v="12"/>
    <x v="5"/>
    <x v="5"/>
    <n v="487.58"/>
    <n v="1"/>
  </r>
  <r>
    <x v="54"/>
    <x v="0"/>
    <s v="2023-2024"/>
    <x v="0"/>
    <x v="75"/>
    <x v="0"/>
    <x v="0"/>
    <n v="6450"/>
    <x v="0"/>
    <x v="20"/>
    <x v="4"/>
    <x v="4"/>
    <n v="487.65999999999997"/>
    <n v="1"/>
  </r>
  <r>
    <x v="103"/>
    <x v="1"/>
    <s v="2022-2023"/>
    <x v="0"/>
    <x v="39"/>
    <x v="0"/>
    <x v="0"/>
    <n v="6330"/>
    <x v="0"/>
    <x v="14"/>
    <x v="5"/>
    <x v="5"/>
    <n v="488.77"/>
    <n v="1"/>
  </r>
  <r>
    <x v="3"/>
    <x v="0"/>
    <s v="2023-2024"/>
    <x v="1"/>
    <x v="93"/>
    <x v="4"/>
    <x v="4"/>
    <n v="3915"/>
    <x v="0"/>
    <x v="16"/>
    <x v="9"/>
    <x v="9"/>
    <n v="489.06000000000006"/>
    <n v="1"/>
  </r>
  <r>
    <x v="157"/>
    <x v="2"/>
    <s v="2024-2025"/>
    <x v="0"/>
    <x v="19"/>
    <x v="1"/>
    <x v="1"/>
    <n v="2800"/>
    <x v="0"/>
    <x v="11"/>
    <x v="3"/>
    <x v="3"/>
    <n v="489.69"/>
    <n v="1"/>
  </r>
  <r>
    <x v="699"/>
    <x v="2"/>
    <s v="2024-2025"/>
    <x v="0"/>
    <x v="70"/>
    <x v="4"/>
    <x v="4"/>
    <n v="3400"/>
    <x v="0"/>
    <x v="8"/>
    <x v="4"/>
    <x v="4"/>
    <n v="491.17999999999995"/>
    <n v="1"/>
  </r>
  <r>
    <x v="52"/>
    <x v="2"/>
    <s v="2024-2025"/>
    <x v="0"/>
    <x v="19"/>
    <x v="1"/>
    <x v="1"/>
    <n v="2800"/>
    <x v="0"/>
    <x v="11"/>
    <x v="2"/>
    <x v="2"/>
    <n v="491.43"/>
    <n v="1"/>
  </r>
  <r>
    <x v="147"/>
    <x v="0"/>
    <s v="2023-2024"/>
    <x v="0"/>
    <x v="95"/>
    <x v="7"/>
    <x v="7"/>
    <n v="870"/>
    <x v="0"/>
    <x v="19"/>
    <x v="1"/>
    <x v="1"/>
    <n v="493.06"/>
    <n v="1"/>
  </r>
  <r>
    <x v="692"/>
    <x v="0"/>
    <s v="2023-2024"/>
    <x v="0"/>
    <x v="54"/>
    <x v="4"/>
    <x v="4"/>
    <n v="3030"/>
    <x v="0"/>
    <x v="7"/>
    <x v="5"/>
    <x v="5"/>
    <n v="493.6"/>
    <n v="1"/>
  </r>
  <r>
    <x v="701"/>
    <x v="2"/>
    <s v="2024-2025"/>
    <x v="0"/>
    <x v="45"/>
    <x v="3"/>
    <x v="3"/>
    <n v="4570"/>
    <x v="0"/>
    <x v="15"/>
    <x v="4"/>
    <x v="4"/>
    <n v="494.04"/>
    <n v="1"/>
  </r>
  <r>
    <x v="245"/>
    <x v="0"/>
    <s v="2023-2024"/>
    <x v="1"/>
    <x v="4"/>
    <x v="1"/>
    <x v="1"/>
    <n v="2154"/>
    <x v="0"/>
    <x v="4"/>
    <x v="3"/>
    <x v="3"/>
    <n v="494.34"/>
    <n v="1"/>
  </r>
  <r>
    <x v="221"/>
    <x v="0"/>
    <s v="2023-2024"/>
    <x v="0"/>
    <x v="54"/>
    <x v="4"/>
    <x v="4"/>
    <n v="3030"/>
    <x v="0"/>
    <x v="7"/>
    <x v="0"/>
    <x v="0"/>
    <n v="495.12"/>
    <n v="1"/>
  </r>
  <r>
    <x v="634"/>
    <x v="1"/>
    <s v="2022-2023"/>
    <x v="0"/>
    <x v="52"/>
    <x v="3"/>
    <x v="3"/>
    <n v="4053"/>
    <x v="0"/>
    <x v="10"/>
    <x v="6"/>
    <x v="6"/>
    <n v="495.85"/>
    <n v="1"/>
  </r>
  <r>
    <x v="457"/>
    <x v="1"/>
    <s v="2022-2023"/>
    <x v="0"/>
    <x v="23"/>
    <x v="1"/>
    <x v="1"/>
    <n v="2650"/>
    <x v="0"/>
    <x v="11"/>
    <x v="3"/>
    <x v="3"/>
    <n v="496.84000000000003"/>
    <n v="1"/>
  </r>
  <r>
    <x v="369"/>
    <x v="0"/>
    <s v="2023-2024"/>
    <x v="0"/>
    <x v="95"/>
    <x v="7"/>
    <x v="7"/>
    <n v="870"/>
    <x v="0"/>
    <x v="19"/>
    <x v="4"/>
    <x v="4"/>
    <n v="497.17999999999995"/>
    <n v="1"/>
  </r>
  <r>
    <x v="242"/>
    <x v="1"/>
    <s v="2022-2023"/>
    <x v="1"/>
    <x v="8"/>
    <x v="1"/>
    <x v="1"/>
    <n v="2158"/>
    <x v="0"/>
    <x v="4"/>
    <x v="5"/>
    <x v="5"/>
    <n v="498.38"/>
    <n v="1"/>
  </r>
  <r>
    <x v="76"/>
    <x v="2"/>
    <s v="2024-2025"/>
    <x v="0"/>
    <x v="73"/>
    <x v="6"/>
    <x v="6"/>
    <n v="5607"/>
    <x v="0"/>
    <x v="18"/>
    <x v="5"/>
    <x v="5"/>
    <n v="498.46000000000004"/>
    <n v="1"/>
  </r>
  <r>
    <x v="141"/>
    <x v="0"/>
    <s v="2023-2024"/>
    <x v="0"/>
    <x v="82"/>
    <x v="3"/>
    <x v="3"/>
    <n v="4655"/>
    <x v="0"/>
    <x v="17"/>
    <x v="4"/>
    <x v="4"/>
    <n v="498.64"/>
    <n v="1"/>
  </r>
  <r>
    <x v="702"/>
    <x v="0"/>
    <s v="2023-2024"/>
    <x v="0"/>
    <x v="71"/>
    <x v="6"/>
    <x v="6"/>
    <n v="5043"/>
    <x v="0"/>
    <x v="13"/>
    <x v="0"/>
    <x v="0"/>
    <n v="498.73999999999995"/>
    <n v="1"/>
  </r>
  <r>
    <x v="547"/>
    <x v="0"/>
    <s v="2023-2024"/>
    <x v="0"/>
    <x v="19"/>
    <x v="1"/>
    <x v="1"/>
    <n v="2800"/>
    <x v="0"/>
    <x v="11"/>
    <x v="7"/>
    <x v="7"/>
    <n v="499.73000000000008"/>
    <n v="1"/>
  </r>
  <r>
    <x v="114"/>
    <x v="0"/>
    <s v="2023-2024"/>
    <x v="0"/>
    <x v="83"/>
    <x v="0"/>
    <x v="0"/>
    <n v="6052"/>
    <x v="0"/>
    <x v="0"/>
    <x v="4"/>
    <x v="4"/>
    <n v="500.48"/>
    <n v="1"/>
  </r>
  <r>
    <x v="461"/>
    <x v="2"/>
    <s v="2024-2025"/>
    <x v="0"/>
    <x v="63"/>
    <x v="1"/>
    <x v="1"/>
    <n v="2015"/>
    <x v="0"/>
    <x v="5"/>
    <x v="3"/>
    <x v="3"/>
    <n v="500.63"/>
    <n v="1"/>
  </r>
  <r>
    <x v="455"/>
    <x v="0"/>
    <s v="2023-2024"/>
    <x v="0"/>
    <x v="44"/>
    <x v="4"/>
    <x v="4"/>
    <n v="3977"/>
    <x v="0"/>
    <x v="16"/>
    <x v="4"/>
    <x v="4"/>
    <n v="501.01"/>
    <n v="1"/>
  </r>
  <r>
    <x v="619"/>
    <x v="0"/>
    <s v="2023-2024"/>
    <x v="0"/>
    <x v="51"/>
    <x v="4"/>
    <x v="4"/>
    <n v="3630"/>
    <x v="0"/>
    <x v="16"/>
    <x v="4"/>
    <x v="4"/>
    <n v="501.53000000000003"/>
    <n v="1"/>
  </r>
  <r>
    <x v="489"/>
    <x v="0"/>
    <s v="2023-2024"/>
    <x v="0"/>
    <x v="53"/>
    <x v="3"/>
    <x v="3"/>
    <n v="4119"/>
    <x v="0"/>
    <x v="10"/>
    <x v="5"/>
    <x v="5"/>
    <n v="503.37000000000006"/>
    <n v="1"/>
  </r>
  <r>
    <x v="289"/>
    <x v="1"/>
    <s v="2022-2023"/>
    <x v="0"/>
    <x v="2"/>
    <x v="2"/>
    <x v="2"/>
    <n v="2617"/>
    <x v="0"/>
    <x v="2"/>
    <x v="0"/>
    <x v="0"/>
    <n v="503.57"/>
    <n v="1"/>
  </r>
  <r>
    <x v="421"/>
    <x v="0"/>
    <s v="2023-2024"/>
    <x v="0"/>
    <x v="33"/>
    <x v="4"/>
    <x v="4"/>
    <n v="3280"/>
    <x v="0"/>
    <x v="8"/>
    <x v="4"/>
    <x v="4"/>
    <n v="504.09"/>
    <n v="1"/>
  </r>
  <r>
    <x v="260"/>
    <x v="1"/>
    <s v="2022-2023"/>
    <x v="0"/>
    <x v="4"/>
    <x v="1"/>
    <x v="1"/>
    <n v="2154"/>
    <x v="0"/>
    <x v="4"/>
    <x v="1"/>
    <x v="1"/>
    <n v="504.9"/>
    <n v="1"/>
  </r>
  <r>
    <x v="528"/>
    <x v="1"/>
    <s v="2022-2023"/>
    <x v="0"/>
    <x v="20"/>
    <x v="4"/>
    <x v="4"/>
    <n v="3429"/>
    <x v="0"/>
    <x v="8"/>
    <x v="0"/>
    <x v="0"/>
    <n v="504.95000000000005"/>
    <n v="1"/>
  </r>
  <r>
    <x v="648"/>
    <x v="1"/>
    <s v="2022-2023"/>
    <x v="0"/>
    <x v="13"/>
    <x v="1"/>
    <x v="1"/>
    <n v="2480"/>
    <x v="0"/>
    <x v="1"/>
    <x v="3"/>
    <x v="3"/>
    <n v="506.49000000000007"/>
    <n v="1"/>
  </r>
  <r>
    <x v="40"/>
    <x v="0"/>
    <s v="2023-2024"/>
    <x v="0"/>
    <x v="12"/>
    <x v="3"/>
    <x v="3"/>
    <n v="4068"/>
    <x v="0"/>
    <x v="10"/>
    <x v="4"/>
    <x v="4"/>
    <n v="506.61"/>
    <n v="1"/>
  </r>
  <r>
    <x v="259"/>
    <x v="2"/>
    <s v="2024-2025"/>
    <x v="0"/>
    <x v="70"/>
    <x v="4"/>
    <x v="4"/>
    <n v="3400"/>
    <x v="0"/>
    <x v="8"/>
    <x v="5"/>
    <x v="5"/>
    <n v="507.3"/>
    <n v="1"/>
  </r>
  <r>
    <x v="350"/>
    <x v="1"/>
    <s v="2022-2023"/>
    <x v="0"/>
    <x v="33"/>
    <x v="4"/>
    <x v="4"/>
    <n v="3280"/>
    <x v="0"/>
    <x v="8"/>
    <x v="2"/>
    <x v="2"/>
    <n v="507.41999999999996"/>
    <n v="1"/>
  </r>
  <r>
    <x v="302"/>
    <x v="0"/>
    <s v="2023-2024"/>
    <x v="0"/>
    <x v="86"/>
    <x v="0"/>
    <x v="0"/>
    <n v="6725"/>
    <x v="0"/>
    <x v="20"/>
    <x v="4"/>
    <x v="4"/>
    <n v="507.79"/>
    <n v="1"/>
  </r>
  <r>
    <x v="325"/>
    <x v="1"/>
    <s v="2022-2023"/>
    <x v="0"/>
    <x v="16"/>
    <x v="0"/>
    <x v="0"/>
    <n v="6030"/>
    <x v="0"/>
    <x v="0"/>
    <x v="7"/>
    <x v="7"/>
    <n v="508.53000000000003"/>
    <n v="1"/>
  </r>
  <r>
    <x v="404"/>
    <x v="1"/>
    <s v="2022-2023"/>
    <x v="0"/>
    <x v="72"/>
    <x v="4"/>
    <x v="4"/>
    <n v="3931"/>
    <x v="0"/>
    <x v="16"/>
    <x v="5"/>
    <x v="5"/>
    <n v="510.02000000000004"/>
    <n v="1"/>
  </r>
  <r>
    <x v="687"/>
    <x v="0"/>
    <s v="2023-2024"/>
    <x v="1"/>
    <x v="40"/>
    <x v="4"/>
    <x v="4"/>
    <n v="3353"/>
    <x v="0"/>
    <x v="8"/>
    <x v="9"/>
    <x v="9"/>
    <n v="510.05"/>
    <n v="1"/>
  </r>
  <r>
    <x v="553"/>
    <x v="2"/>
    <s v="2024-2025"/>
    <x v="1"/>
    <x v="93"/>
    <x v="4"/>
    <x v="4"/>
    <n v="3915"/>
    <x v="0"/>
    <x v="16"/>
    <x v="7"/>
    <x v="7"/>
    <n v="510.09"/>
    <n v="1"/>
  </r>
  <r>
    <x v="379"/>
    <x v="2"/>
    <s v="2024-2025"/>
    <x v="0"/>
    <x v="23"/>
    <x v="1"/>
    <x v="1"/>
    <n v="2650"/>
    <x v="0"/>
    <x v="11"/>
    <x v="3"/>
    <x v="3"/>
    <n v="510.34"/>
    <n v="1"/>
  </r>
  <r>
    <x v="420"/>
    <x v="1"/>
    <s v="2022-2023"/>
    <x v="1"/>
    <x v="11"/>
    <x v="5"/>
    <x v="5"/>
    <n v="7010"/>
    <x v="0"/>
    <x v="9"/>
    <x v="4"/>
    <x v="4"/>
    <n v="510.4"/>
    <n v="1"/>
  </r>
  <r>
    <x v="496"/>
    <x v="2"/>
    <s v="2024-2025"/>
    <x v="0"/>
    <x v="87"/>
    <x v="2"/>
    <x v="2"/>
    <n v="2609"/>
    <x v="0"/>
    <x v="2"/>
    <x v="9"/>
    <x v="9"/>
    <n v="510.53"/>
    <n v="1"/>
  </r>
  <r>
    <x v="430"/>
    <x v="0"/>
    <s v="2023-2024"/>
    <x v="0"/>
    <x v="54"/>
    <x v="4"/>
    <x v="4"/>
    <n v="3030"/>
    <x v="0"/>
    <x v="7"/>
    <x v="9"/>
    <x v="9"/>
    <n v="510.80000000000007"/>
    <n v="1"/>
  </r>
  <r>
    <x v="45"/>
    <x v="0"/>
    <s v="2023-2024"/>
    <x v="0"/>
    <x v="47"/>
    <x v="1"/>
    <x v="1"/>
    <n v="2101"/>
    <x v="0"/>
    <x v="4"/>
    <x v="2"/>
    <x v="2"/>
    <n v="511.24"/>
    <n v="1"/>
  </r>
  <r>
    <x v="570"/>
    <x v="0"/>
    <s v="2023-2024"/>
    <x v="0"/>
    <x v="61"/>
    <x v="6"/>
    <x v="6"/>
    <n v="5343"/>
    <x v="0"/>
    <x v="18"/>
    <x v="0"/>
    <x v="0"/>
    <n v="511.34000000000003"/>
    <n v="1"/>
  </r>
  <r>
    <x v="557"/>
    <x v="0"/>
    <s v="2023-2024"/>
    <x v="0"/>
    <x v="53"/>
    <x v="3"/>
    <x v="3"/>
    <n v="4119"/>
    <x v="0"/>
    <x v="10"/>
    <x v="3"/>
    <x v="3"/>
    <n v="512.78"/>
    <n v="1"/>
  </r>
  <r>
    <x v="380"/>
    <x v="0"/>
    <s v="2023-2024"/>
    <x v="0"/>
    <x v="23"/>
    <x v="1"/>
    <x v="1"/>
    <n v="2650"/>
    <x v="0"/>
    <x v="11"/>
    <x v="6"/>
    <x v="6"/>
    <n v="514.15"/>
    <n v="1"/>
  </r>
  <r>
    <x v="569"/>
    <x v="1"/>
    <s v="2022-2023"/>
    <x v="0"/>
    <x v="73"/>
    <x v="6"/>
    <x v="6"/>
    <n v="5607"/>
    <x v="0"/>
    <x v="18"/>
    <x v="7"/>
    <x v="7"/>
    <n v="514.5"/>
    <n v="1"/>
  </r>
  <r>
    <x v="408"/>
    <x v="1"/>
    <s v="2022-2023"/>
    <x v="0"/>
    <x v="94"/>
    <x v="5"/>
    <x v="5"/>
    <n v="7250"/>
    <x v="0"/>
    <x v="9"/>
    <x v="5"/>
    <x v="5"/>
    <n v="514.98"/>
    <n v="1"/>
  </r>
  <r>
    <x v="67"/>
    <x v="2"/>
    <s v="2024-2025"/>
    <x v="0"/>
    <x v="36"/>
    <x v="4"/>
    <x v="4"/>
    <n v="3148"/>
    <x v="0"/>
    <x v="6"/>
    <x v="7"/>
    <x v="7"/>
    <n v="515.17000000000007"/>
    <n v="1"/>
  </r>
  <r>
    <x v="345"/>
    <x v="1"/>
    <s v="2022-2023"/>
    <x v="1"/>
    <x v="44"/>
    <x v="4"/>
    <x v="4"/>
    <n v="3977"/>
    <x v="0"/>
    <x v="16"/>
    <x v="3"/>
    <x v="3"/>
    <n v="516.29999999999995"/>
    <n v="1"/>
  </r>
  <r>
    <x v="470"/>
    <x v="0"/>
    <s v="2023-2024"/>
    <x v="0"/>
    <x v="34"/>
    <x v="4"/>
    <x v="4"/>
    <n v="3018"/>
    <x v="0"/>
    <x v="7"/>
    <x v="2"/>
    <x v="2"/>
    <n v="517.26"/>
    <n v="1"/>
  </r>
  <r>
    <x v="187"/>
    <x v="1"/>
    <s v="2022-2023"/>
    <x v="0"/>
    <x v="19"/>
    <x v="1"/>
    <x v="1"/>
    <n v="2800"/>
    <x v="0"/>
    <x v="11"/>
    <x v="3"/>
    <x v="3"/>
    <n v="518.5"/>
    <n v="1"/>
  </r>
  <r>
    <x v="695"/>
    <x v="0"/>
    <s v="2023-2024"/>
    <x v="1"/>
    <x v="88"/>
    <x v="6"/>
    <x v="6"/>
    <n v="5011"/>
    <x v="0"/>
    <x v="13"/>
    <x v="7"/>
    <x v="7"/>
    <n v="519.22"/>
    <n v="1"/>
  </r>
  <r>
    <x v="161"/>
    <x v="0"/>
    <s v="2023-2024"/>
    <x v="0"/>
    <x v="27"/>
    <x v="4"/>
    <x v="4"/>
    <n v="3066"/>
    <x v="0"/>
    <x v="7"/>
    <x v="0"/>
    <x v="0"/>
    <n v="519.43000000000006"/>
    <n v="1"/>
  </r>
  <r>
    <x v="532"/>
    <x v="1"/>
    <s v="2022-2023"/>
    <x v="1"/>
    <x v="93"/>
    <x v="4"/>
    <x v="4"/>
    <n v="3915"/>
    <x v="0"/>
    <x v="16"/>
    <x v="1"/>
    <x v="1"/>
    <n v="520.21999999999991"/>
    <n v="1"/>
  </r>
  <r>
    <x v="599"/>
    <x v="2"/>
    <s v="2024-2025"/>
    <x v="0"/>
    <x v="60"/>
    <x v="1"/>
    <x v="1"/>
    <n v="2541"/>
    <x v="0"/>
    <x v="2"/>
    <x v="3"/>
    <x v="3"/>
    <n v="521.34999999999991"/>
    <n v="1"/>
  </r>
  <r>
    <x v="629"/>
    <x v="1"/>
    <s v="2022-2023"/>
    <x v="0"/>
    <x v="10"/>
    <x v="4"/>
    <x v="4"/>
    <n v="3551"/>
    <x v="0"/>
    <x v="8"/>
    <x v="3"/>
    <x v="3"/>
    <n v="521.3900000000001"/>
    <n v="1"/>
  </r>
  <r>
    <x v="315"/>
    <x v="0"/>
    <s v="2023-2024"/>
    <x v="0"/>
    <x v="15"/>
    <x v="1"/>
    <x v="1"/>
    <n v="2020"/>
    <x v="0"/>
    <x v="5"/>
    <x v="1"/>
    <x v="1"/>
    <n v="521.62999999999988"/>
    <n v="1"/>
  </r>
  <r>
    <x v="241"/>
    <x v="0"/>
    <s v="2023-2024"/>
    <x v="0"/>
    <x v="4"/>
    <x v="1"/>
    <x v="1"/>
    <n v="2154"/>
    <x v="0"/>
    <x v="4"/>
    <x v="4"/>
    <x v="4"/>
    <n v="521.81999999999994"/>
    <n v="1"/>
  </r>
  <r>
    <x v="449"/>
    <x v="0"/>
    <s v="2023-2024"/>
    <x v="1"/>
    <x v="25"/>
    <x v="4"/>
    <x v="4"/>
    <n v="3550"/>
    <x v="0"/>
    <x v="8"/>
    <x v="3"/>
    <x v="3"/>
    <n v="521.99"/>
    <n v="1"/>
  </r>
  <r>
    <x v="427"/>
    <x v="0"/>
    <s v="2023-2024"/>
    <x v="0"/>
    <x v="90"/>
    <x v="3"/>
    <x v="3"/>
    <n v="4700"/>
    <x v="0"/>
    <x v="17"/>
    <x v="4"/>
    <x v="4"/>
    <n v="522.95000000000005"/>
    <n v="1"/>
  </r>
  <r>
    <x v="379"/>
    <x v="2"/>
    <s v="2024-2025"/>
    <x v="0"/>
    <x v="77"/>
    <x v="5"/>
    <x v="5"/>
    <n v="7018"/>
    <x v="0"/>
    <x v="9"/>
    <x v="1"/>
    <x v="1"/>
    <n v="523.21"/>
    <n v="1"/>
  </r>
  <r>
    <x v="14"/>
    <x v="0"/>
    <s v="2023-2024"/>
    <x v="0"/>
    <x v="84"/>
    <x v="3"/>
    <x v="3"/>
    <n v="4215"/>
    <x v="0"/>
    <x v="3"/>
    <x v="9"/>
    <x v="9"/>
    <n v="523.76"/>
    <n v="1"/>
  </r>
  <r>
    <x v="143"/>
    <x v="2"/>
    <s v="2024-2025"/>
    <x v="0"/>
    <x v="86"/>
    <x v="0"/>
    <x v="0"/>
    <n v="6725"/>
    <x v="0"/>
    <x v="20"/>
    <x v="0"/>
    <x v="0"/>
    <n v="523.91000000000008"/>
    <n v="1"/>
  </r>
  <r>
    <x v="530"/>
    <x v="1"/>
    <s v="2022-2023"/>
    <x v="0"/>
    <x v="83"/>
    <x v="0"/>
    <x v="0"/>
    <n v="6052"/>
    <x v="0"/>
    <x v="0"/>
    <x v="7"/>
    <x v="7"/>
    <n v="525.13"/>
    <n v="1"/>
  </r>
  <r>
    <x v="648"/>
    <x v="1"/>
    <s v="2022-2023"/>
    <x v="0"/>
    <x v="62"/>
    <x v="0"/>
    <x v="0"/>
    <n v="6112"/>
    <x v="0"/>
    <x v="14"/>
    <x v="4"/>
    <x v="4"/>
    <n v="525.1400000000001"/>
    <n v="1"/>
  </r>
  <r>
    <x v="261"/>
    <x v="1"/>
    <s v="2022-2023"/>
    <x v="0"/>
    <x v="52"/>
    <x v="3"/>
    <x v="3"/>
    <n v="4053"/>
    <x v="0"/>
    <x v="10"/>
    <x v="9"/>
    <x v="9"/>
    <n v="525.38000000000011"/>
    <n v="1"/>
  </r>
  <r>
    <x v="499"/>
    <x v="0"/>
    <s v="2023-2024"/>
    <x v="0"/>
    <x v="91"/>
    <x v="1"/>
    <x v="1"/>
    <n v="2064"/>
    <x v="0"/>
    <x v="5"/>
    <x v="4"/>
    <x v="4"/>
    <n v="525.5"/>
    <n v="1"/>
  </r>
  <r>
    <x v="208"/>
    <x v="0"/>
    <s v="2023-2024"/>
    <x v="0"/>
    <x v="62"/>
    <x v="0"/>
    <x v="0"/>
    <n v="6112"/>
    <x v="0"/>
    <x v="14"/>
    <x v="1"/>
    <x v="1"/>
    <n v="525.99"/>
    <n v="1"/>
  </r>
  <r>
    <x v="386"/>
    <x v="1"/>
    <s v="2022-2023"/>
    <x v="0"/>
    <x v="1"/>
    <x v="1"/>
    <x v="1"/>
    <n v="2478"/>
    <x v="0"/>
    <x v="1"/>
    <x v="4"/>
    <x v="4"/>
    <n v="526.89"/>
    <n v="1"/>
  </r>
  <r>
    <x v="62"/>
    <x v="0"/>
    <s v="2023-2024"/>
    <x v="0"/>
    <x v="59"/>
    <x v="3"/>
    <x v="3"/>
    <n v="4509"/>
    <x v="0"/>
    <x v="3"/>
    <x v="3"/>
    <x v="3"/>
    <n v="528.55999999999995"/>
    <n v="1"/>
  </r>
  <r>
    <x v="535"/>
    <x v="1"/>
    <s v="2022-2023"/>
    <x v="0"/>
    <x v="52"/>
    <x v="3"/>
    <x v="3"/>
    <n v="4053"/>
    <x v="0"/>
    <x v="10"/>
    <x v="1"/>
    <x v="1"/>
    <n v="529.62"/>
    <n v="1"/>
  </r>
  <r>
    <x v="121"/>
    <x v="0"/>
    <s v="2023-2024"/>
    <x v="0"/>
    <x v="56"/>
    <x v="1"/>
    <x v="1"/>
    <n v="2795"/>
    <x v="0"/>
    <x v="11"/>
    <x v="3"/>
    <x v="3"/>
    <n v="530.09"/>
    <n v="1"/>
  </r>
  <r>
    <x v="144"/>
    <x v="1"/>
    <s v="2022-2023"/>
    <x v="0"/>
    <x v="67"/>
    <x v="3"/>
    <x v="3"/>
    <n v="4551"/>
    <x v="0"/>
    <x v="15"/>
    <x v="3"/>
    <x v="3"/>
    <n v="530.36999999999989"/>
    <n v="1"/>
  </r>
  <r>
    <x v="249"/>
    <x v="1"/>
    <s v="2022-2023"/>
    <x v="0"/>
    <x v="57"/>
    <x v="6"/>
    <x v="6"/>
    <n v="5082"/>
    <x v="0"/>
    <x v="13"/>
    <x v="9"/>
    <x v="9"/>
    <n v="531.43000000000006"/>
    <n v="1"/>
  </r>
  <r>
    <x v="571"/>
    <x v="1"/>
    <s v="2022-2023"/>
    <x v="0"/>
    <x v="13"/>
    <x v="1"/>
    <x v="1"/>
    <n v="2480"/>
    <x v="0"/>
    <x v="1"/>
    <x v="0"/>
    <x v="0"/>
    <n v="532.92000000000007"/>
    <n v="1"/>
  </r>
  <r>
    <x v="20"/>
    <x v="0"/>
    <s v="2023-2024"/>
    <x v="0"/>
    <x v="71"/>
    <x v="6"/>
    <x v="6"/>
    <n v="5043"/>
    <x v="0"/>
    <x v="13"/>
    <x v="7"/>
    <x v="7"/>
    <n v="533.44000000000005"/>
    <n v="1"/>
  </r>
  <r>
    <x v="318"/>
    <x v="0"/>
    <s v="2023-2024"/>
    <x v="0"/>
    <x v="36"/>
    <x v="4"/>
    <x v="4"/>
    <n v="3148"/>
    <x v="0"/>
    <x v="6"/>
    <x v="2"/>
    <x v="2"/>
    <n v="533.91"/>
    <n v="1"/>
  </r>
  <r>
    <x v="225"/>
    <x v="0"/>
    <s v="2023-2024"/>
    <x v="1"/>
    <x v="74"/>
    <x v="1"/>
    <x v="1"/>
    <n v="2485"/>
    <x v="0"/>
    <x v="1"/>
    <x v="4"/>
    <x v="4"/>
    <n v="534.06999999999994"/>
    <n v="1"/>
  </r>
  <r>
    <x v="239"/>
    <x v="0"/>
    <s v="2023-2024"/>
    <x v="0"/>
    <x v="43"/>
    <x v="1"/>
    <x v="1"/>
    <n v="2560"/>
    <x v="0"/>
    <x v="2"/>
    <x v="5"/>
    <x v="5"/>
    <n v="534.72"/>
    <n v="1"/>
  </r>
  <r>
    <x v="502"/>
    <x v="0"/>
    <s v="2023-2024"/>
    <x v="0"/>
    <x v="69"/>
    <x v="4"/>
    <x v="4"/>
    <n v="3199"/>
    <x v="0"/>
    <x v="6"/>
    <x v="1"/>
    <x v="1"/>
    <n v="534.94999999999993"/>
    <n v="1"/>
  </r>
  <r>
    <x v="591"/>
    <x v="2"/>
    <s v="2024-2025"/>
    <x v="0"/>
    <x v="45"/>
    <x v="3"/>
    <x v="3"/>
    <n v="4570"/>
    <x v="0"/>
    <x v="15"/>
    <x v="4"/>
    <x v="4"/>
    <n v="535.02"/>
    <n v="1"/>
  </r>
  <r>
    <x v="465"/>
    <x v="1"/>
    <s v="2022-2023"/>
    <x v="1"/>
    <x v="17"/>
    <x v="3"/>
    <x v="3"/>
    <n v="4825"/>
    <x v="0"/>
    <x v="12"/>
    <x v="4"/>
    <x v="4"/>
    <n v="535.56999999999994"/>
    <n v="1"/>
  </r>
  <r>
    <x v="275"/>
    <x v="2"/>
    <s v="2024-2025"/>
    <x v="0"/>
    <x v="64"/>
    <x v="1"/>
    <x v="1"/>
    <n v="2350"/>
    <x v="0"/>
    <x v="1"/>
    <x v="2"/>
    <x v="2"/>
    <n v="535.75"/>
    <n v="1"/>
  </r>
  <r>
    <x v="612"/>
    <x v="0"/>
    <s v="2023-2024"/>
    <x v="0"/>
    <x v="46"/>
    <x v="3"/>
    <x v="3"/>
    <n v="4740"/>
    <x v="0"/>
    <x v="17"/>
    <x v="9"/>
    <x v="9"/>
    <n v="535.94000000000005"/>
    <n v="1"/>
  </r>
  <r>
    <x v="717"/>
    <x v="2"/>
    <s v="2024-2025"/>
    <x v="1"/>
    <x v="8"/>
    <x v="1"/>
    <x v="1"/>
    <n v="2158"/>
    <x v="0"/>
    <x v="4"/>
    <x v="4"/>
    <x v="4"/>
    <n v="536.36"/>
    <n v="1"/>
  </r>
  <r>
    <x v="66"/>
    <x v="1"/>
    <s v="2022-2023"/>
    <x v="0"/>
    <x v="19"/>
    <x v="1"/>
    <x v="1"/>
    <n v="2800"/>
    <x v="0"/>
    <x v="11"/>
    <x v="2"/>
    <x v="2"/>
    <n v="536.42000000000007"/>
    <n v="1"/>
  </r>
  <r>
    <x v="299"/>
    <x v="1"/>
    <s v="2022-2023"/>
    <x v="0"/>
    <x v="6"/>
    <x v="0"/>
    <x v="0"/>
    <n v="6010"/>
    <x v="0"/>
    <x v="0"/>
    <x v="5"/>
    <x v="5"/>
    <n v="537.05000000000007"/>
    <n v="1"/>
  </r>
  <r>
    <x v="335"/>
    <x v="1"/>
    <s v="2022-2023"/>
    <x v="0"/>
    <x v="57"/>
    <x v="6"/>
    <x v="6"/>
    <n v="5082"/>
    <x v="0"/>
    <x v="13"/>
    <x v="0"/>
    <x v="0"/>
    <n v="537.24"/>
    <n v="1"/>
  </r>
  <r>
    <x v="402"/>
    <x v="0"/>
    <s v="2023-2024"/>
    <x v="0"/>
    <x v="79"/>
    <x v="6"/>
    <x v="6"/>
    <n v="5290"/>
    <x v="0"/>
    <x v="18"/>
    <x v="9"/>
    <x v="9"/>
    <n v="537.77"/>
    <n v="1"/>
  </r>
  <r>
    <x v="621"/>
    <x v="0"/>
    <s v="2023-2024"/>
    <x v="1"/>
    <x v="93"/>
    <x v="4"/>
    <x v="4"/>
    <n v="3915"/>
    <x v="0"/>
    <x v="16"/>
    <x v="5"/>
    <x v="5"/>
    <n v="538.76"/>
    <n v="1"/>
  </r>
  <r>
    <x v="435"/>
    <x v="0"/>
    <s v="2023-2024"/>
    <x v="0"/>
    <x v="32"/>
    <x v="6"/>
    <x v="6"/>
    <n v="5169"/>
    <x v="0"/>
    <x v="13"/>
    <x v="0"/>
    <x v="0"/>
    <n v="539.46"/>
    <n v="1"/>
  </r>
  <r>
    <x v="86"/>
    <x v="1"/>
    <s v="2022-2023"/>
    <x v="0"/>
    <x v="1"/>
    <x v="1"/>
    <x v="1"/>
    <n v="2478"/>
    <x v="0"/>
    <x v="1"/>
    <x v="7"/>
    <x v="7"/>
    <n v="539.91000000000008"/>
    <n v="1"/>
  </r>
  <r>
    <x v="63"/>
    <x v="1"/>
    <s v="2022-2023"/>
    <x v="0"/>
    <x v="80"/>
    <x v="0"/>
    <x v="0"/>
    <n v="6109"/>
    <x v="0"/>
    <x v="14"/>
    <x v="2"/>
    <x v="2"/>
    <n v="540.04"/>
    <n v="1"/>
  </r>
  <r>
    <x v="361"/>
    <x v="2"/>
    <s v="2024-2025"/>
    <x v="0"/>
    <x v="15"/>
    <x v="1"/>
    <x v="1"/>
    <n v="2020"/>
    <x v="0"/>
    <x v="5"/>
    <x v="2"/>
    <x v="2"/>
    <n v="540.88"/>
    <n v="1"/>
  </r>
  <r>
    <x v="610"/>
    <x v="0"/>
    <s v="2023-2024"/>
    <x v="0"/>
    <x v="58"/>
    <x v="0"/>
    <x v="0"/>
    <n v="6027"/>
    <x v="0"/>
    <x v="0"/>
    <x v="9"/>
    <x v="9"/>
    <n v="541.1400000000001"/>
    <n v="1"/>
  </r>
  <r>
    <x v="43"/>
    <x v="1"/>
    <s v="2022-2023"/>
    <x v="0"/>
    <x v="36"/>
    <x v="4"/>
    <x v="4"/>
    <n v="3148"/>
    <x v="0"/>
    <x v="6"/>
    <x v="3"/>
    <x v="3"/>
    <n v="541.25"/>
    <n v="1"/>
  </r>
  <r>
    <x v="259"/>
    <x v="2"/>
    <s v="2024-2025"/>
    <x v="0"/>
    <x v="58"/>
    <x v="0"/>
    <x v="0"/>
    <n v="6027"/>
    <x v="0"/>
    <x v="0"/>
    <x v="5"/>
    <x v="5"/>
    <n v="541.59"/>
    <n v="1"/>
  </r>
  <r>
    <x v="51"/>
    <x v="0"/>
    <s v="2023-2024"/>
    <x v="0"/>
    <x v="56"/>
    <x v="1"/>
    <x v="1"/>
    <n v="2795"/>
    <x v="0"/>
    <x v="11"/>
    <x v="2"/>
    <x v="2"/>
    <n v="541.61000000000013"/>
    <n v="1"/>
  </r>
  <r>
    <x v="707"/>
    <x v="1"/>
    <s v="2022-2023"/>
    <x v="1"/>
    <x v="24"/>
    <x v="1"/>
    <x v="1"/>
    <n v="2120"/>
    <x v="0"/>
    <x v="4"/>
    <x v="1"/>
    <x v="1"/>
    <n v="541.79999999999995"/>
    <n v="1"/>
  </r>
  <r>
    <x v="11"/>
    <x v="0"/>
    <s v="2023-2024"/>
    <x v="1"/>
    <x v="29"/>
    <x v="4"/>
    <x v="4"/>
    <n v="3500"/>
    <x v="0"/>
    <x v="8"/>
    <x v="5"/>
    <x v="5"/>
    <n v="543.02"/>
    <n v="1"/>
  </r>
  <r>
    <x v="21"/>
    <x v="1"/>
    <s v="2022-2023"/>
    <x v="0"/>
    <x v="33"/>
    <x v="4"/>
    <x v="4"/>
    <n v="3280"/>
    <x v="0"/>
    <x v="8"/>
    <x v="0"/>
    <x v="0"/>
    <n v="544.09"/>
    <n v="1"/>
  </r>
  <r>
    <x v="83"/>
    <x v="1"/>
    <s v="2022-2023"/>
    <x v="0"/>
    <x v="5"/>
    <x v="1"/>
    <x v="1"/>
    <n v="2067"/>
    <x v="0"/>
    <x v="5"/>
    <x v="2"/>
    <x v="2"/>
    <n v="544.26"/>
    <n v="1"/>
  </r>
  <r>
    <x v="342"/>
    <x v="0"/>
    <s v="2023-2024"/>
    <x v="0"/>
    <x v="57"/>
    <x v="6"/>
    <x v="6"/>
    <n v="5082"/>
    <x v="0"/>
    <x v="13"/>
    <x v="4"/>
    <x v="4"/>
    <n v="546.62"/>
    <n v="1"/>
  </r>
  <r>
    <x v="311"/>
    <x v="0"/>
    <s v="2023-2024"/>
    <x v="0"/>
    <x v="44"/>
    <x v="4"/>
    <x v="4"/>
    <n v="3977"/>
    <x v="0"/>
    <x v="16"/>
    <x v="1"/>
    <x v="1"/>
    <n v="547.33000000000004"/>
    <n v="1"/>
  </r>
  <r>
    <x v="101"/>
    <x v="2"/>
    <s v="2024-2025"/>
    <x v="0"/>
    <x v="57"/>
    <x v="6"/>
    <x v="6"/>
    <n v="5082"/>
    <x v="0"/>
    <x v="13"/>
    <x v="3"/>
    <x v="3"/>
    <n v="548.43000000000006"/>
    <n v="1"/>
  </r>
  <r>
    <x v="149"/>
    <x v="2"/>
    <s v="2024-2025"/>
    <x v="0"/>
    <x v="1"/>
    <x v="1"/>
    <x v="1"/>
    <n v="2478"/>
    <x v="0"/>
    <x v="1"/>
    <x v="4"/>
    <x v="4"/>
    <n v="549.59"/>
    <n v="1"/>
  </r>
  <r>
    <x v="574"/>
    <x v="2"/>
    <s v="2024-2025"/>
    <x v="0"/>
    <x v="60"/>
    <x v="1"/>
    <x v="1"/>
    <n v="2541"/>
    <x v="0"/>
    <x v="2"/>
    <x v="6"/>
    <x v="6"/>
    <n v="550.4"/>
    <n v="1"/>
  </r>
  <r>
    <x v="34"/>
    <x v="2"/>
    <s v="2024-2025"/>
    <x v="0"/>
    <x v="32"/>
    <x v="6"/>
    <x v="6"/>
    <n v="5169"/>
    <x v="0"/>
    <x v="13"/>
    <x v="4"/>
    <x v="4"/>
    <n v="550.46"/>
    <n v="1"/>
  </r>
  <r>
    <x v="334"/>
    <x v="2"/>
    <s v="2024-2025"/>
    <x v="0"/>
    <x v="53"/>
    <x v="3"/>
    <x v="3"/>
    <n v="4119"/>
    <x v="0"/>
    <x v="10"/>
    <x v="5"/>
    <x v="5"/>
    <n v="551.24"/>
    <n v="1"/>
  </r>
  <r>
    <x v="386"/>
    <x v="1"/>
    <s v="2022-2023"/>
    <x v="0"/>
    <x v="37"/>
    <x v="1"/>
    <x v="1"/>
    <n v="2750"/>
    <x v="0"/>
    <x v="11"/>
    <x v="9"/>
    <x v="9"/>
    <n v="551.43000000000006"/>
    <n v="1"/>
  </r>
  <r>
    <x v="581"/>
    <x v="0"/>
    <s v="2023-2024"/>
    <x v="1"/>
    <x v="29"/>
    <x v="4"/>
    <x v="4"/>
    <n v="3500"/>
    <x v="0"/>
    <x v="8"/>
    <x v="3"/>
    <x v="3"/>
    <n v="551.44000000000005"/>
    <n v="1"/>
  </r>
  <r>
    <x v="555"/>
    <x v="2"/>
    <s v="2024-2025"/>
    <x v="0"/>
    <x v="26"/>
    <x v="0"/>
    <x v="0"/>
    <n v="6280"/>
    <x v="0"/>
    <x v="14"/>
    <x v="3"/>
    <x v="3"/>
    <n v="551.75999999999988"/>
    <n v="1"/>
  </r>
  <r>
    <x v="429"/>
    <x v="1"/>
    <s v="2022-2023"/>
    <x v="0"/>
    <x v="71"/>
    <x v="6"/>
    <x v="6"/>
    <n v="5043"/>
    <x v="0"/>
    <x v="13"/>
    <x v="4"/>
    <x v="4"/>
    <n v="552.01"/>
    <n v="1"/>
  </r>
  <r>
    <x v="247"/>
    <x v="2"/>
    <s v="2024-2025"/>
    <x v="0"/>
    <x v="59"/>
    <x v="3"/>
    <x v="3"/>
    <n v="4509"/>
    <x v="0"/>
    <x v="3"/>
    <x v="3"/>
    <x v="3"/>
    <n v="552.23"/>
    <n v="1"/>
  </r>
  <r>
    <x v="58"/>
    <x v="2"/>
    <s v="2024-2025"/>
    <x v="0"/>
    <x v="2"/>
    <x v="2"/>
    <x v="2"/>
    <n v="2617"/>
    <x v="0"/>
    <x v="2"/>
    <x v="4"/>
    <x v="4"/>
    <n v="552.62"/>
    <n v="1"/>
  </r>
  <r>
    <x v="643"/>
    <x v="0"/>
    <s v="2023-2024"/>
    <x v="0"/>
    <x v="64"/>
    <x v="1"/>
    <x v="1"/>
    <n v="2350"/>
    <x v="0"/>
    <x v="1"/>
    <x v="2"/>
    <x v="2"/>
    <n v="555.23"/>
    <n v="1"/>
  </r>
  <r>
    <x v="156"/>
    <x v="2"/>
    <s v="2024-2025"/>
    <x v="0"/>
    <x v="27"/>
    <x v="4"/>
    <x v="4"/>
    <n v="3066"/>
    <x v="0"/>
    <x v="7"/>
    <x v="3"/>
    <x v="3"/>
    <n v="555.95000000000005"/>
    <n v="1"/>
  </r>
  <r>
    <x v="555"/>
    <x v="2"/>
    <s v="2024-2025"/>
    <x v="0"/>
    <x v="73"/>
    <x v="6"/>
    <x v="6"/>
    <n v="5607"/>
    <x v="0"/>
    <x v="18"/>
    <x v="1"/>
    <x v="1"/>
    <n v="559.35"/>
    <n v="1"/>
  </r>
  <r>
    <x v="110"/>
    <x v="2"/>
    <s v="2024-2025"/>
    <x v="0"/>
    <x v="62"/>
    <x v="0"/>
    <x v="0"/>
    <n v="6112"/>
    <x v="0"/>
    <x v="14"/>
    <x v="4"/>
    <x v="4"/>
    <n v="560.37"/>
    <n v="1"/>
  </r>
  <r>
    <x v="239"/>
    <x v="0"/>
    <s v="2023-2024"/>
    <x v="0"/>
    <x v="5"/>
    <x v="1"/>
    <x v="1"/>
    <n v="2067"/>
    <x v="0"/>
    <x v="5"/>
    <x v="7"/>
    <x v="7"/>
    <n v="561.29"/>
    <n v="1"/>
  </r>
  <r>
    <x v="637"/>
    <x v="1"/>
    <s v="2022-2023"/>
    <x v="0"/>
    <x v="45"/>
    <x v="3"/>
    <x v="3"/>
    <n v="4570"/>
    <x v="0"/>
    <x v="15"/>
    <x v="1"/>
    <x v="1"/>
    <n v="561.67000000000007"/>
    <n v="1"/>
  </r>
  <r>
    <x v="703"/>
    <x v="0"/>
    <s v="2023-2024"/>
    <x v="0"/>
    <x v="67"/>
    <x v="3"/>
    <x v="3"/>
    <n v="4551"/>
    <x v="0"/>
    <x v="15"/>
    <x v="2"/>
    <x v="2"/>
    <n v="562.51"/>
    <n v="1"/>
  </r>
  <r>
    <x v="289"/>
    <x v="1"/>
    <s v="2022-2023"/>
    <x v="0"/>
    <x v="23"/>
    <x v="1"/>
    <x v="1"/>
    <n v="2650"/>
    <x v="0"/>
    <x v="11"/>
    <x v="2"/>
    <x v="2"/>
    <n v="563.32999999999993"/>
    <n v="1"/>
  </r>
  <r>
    <x v="461"/>
    <x v="2"/>
    <s v="2024-2025"/>
    <x v="0"/>
    <x v="3"/>
    <x v="3"/>
    <x v="3"/>
    <n v="4220"/>
    <x v="0"/>
    <x v="3"/>
    <x v="1"/>
    <x v="1"/>
    <n v="563.57999999999993"/>
    <n v="1"/>
  </r>
  <r>
    <x v="564"/>
    <x v="0"/>
    <s v="2023-2024"/>
    <x v="0"/>
    <x v="55"/>
    <x v="3"/>
    <x v="3"/>
    <n v="4703"/>
    <x v="0"/>
    <x v="17"/>
    <x v="5"/>
    <x v="5"/>
    <n v="565.22"/>
    <n v="1"/>
  </r>
  <r>
    <x v="124"/>
    <x v="2"/>
    <s v="2024-2025"/>
    <x v="0"/>
    <x v="52"/>
    <x v="3"/>
    <x v="3"/>
    <n v="4053"/>
    <x v="0"/>
    <x v="10"/>
    <x v="2"/>
    <x v="2"/>
    <n v="565.78"/>
    <n v="1"/>
  </r>
  <r>
    <x v="709"/>
    <x v="0"/>
    <s v="2023-2024"/>
    <x v="0"/>
    <x v="52"/>
    <x v="3"/>
    <x v="3"/>
    <n v="4053"/>
    <x v="0"/>
    <x v="10"/>
    <x v="7"/>
    <x v="7"/>
    <n v="566.33000000000015"/>
    <n v="1"/>
  </r>
  <r>
    <x v="290"/>
    <x v="0"/>
    <s v="2023-2024"/>
    <x v="1"/>
    <x v="74"/>
    <x v="1"/>
    <x v="1"/>
    <n v="2485"/>
    <x v="0"/>
    <x v="1"/>
    <x v="5"/>
    <x v="5"/>
    <n v="566.74"/>
    <n v="1"/>
  </r>
  <r>
    <x v="125"/>
    <x v="2"/>
    <s v="2024-2025"/>
    <x v="0"/>
    <x v="37"/>
    <x v="1"/>
    <x v="1"/>
    <n v="2750"/>
    <x v="0"/>
    <x v="11"/>
    <x v="1"/>
    <x v="1"/>
    <n v="568.37"/>
    <n v="1"/>
  </r>
  <r>
    <x v="387"/>
    <x v="2"/>
    <s v="2024-2025"/>
    <x v="0"/>
    <x v="70"/>
    <x v="4"/>
    <x v="4"/>
    <n v="3400"/>
    <x v="0"/>
    <x v="8"/>
    <x v="4"/>
    <x v="4"/>
    <n v="568.63000000000011"/>
    <n v="1"/>
  </r>
  <r>
    <x v="51"/>
    <x v="0"/>
    <s v="2023-2024"/>
    <x v="0"/>
    <x v="67"/>
    <x v="3"/>
    <x v="3"/>
    <n v="4551"/>
    <x v="0"/>
    <x v="15"/>
    <x v="2"/>
    <x v="2"/>
    <n v="568.81000000000006"/>
    <n v="1"/>
  </r>
  <r>
    <x v="448"/>
    <x v="0"/>
    <s v="2023-2024"/>
    <x v="0"/>
    <x v="72"/>
    <x v="4"/>
    <x v="4"/>
    <n v="3931"/>
    <x v="0"/>
    <x v="16"/>
    <x v="5"/>
    <x v="5"/>
    <n v="568.99"/>
    <n v="1"/>
  </r>
  <r>
    <x v="95"/>
    <x v="1"/>
    <s v="2022-2023"/>
    <x v="0"/>
    <x v="19"/>
    <x v="1"/>
    <x v="1"/>
    <n v="2800"/>
    <x v="0"/>
    <x v="11"/>
    <x v="0"/>
    <x v="0"/>
    <n v="569.67000000000007"/>
    <n v="1"/>
  </r>
  <r>
    <x v="122"/>
    <x v="1"/>
    <s v="2022-2023"/>
    <x v="0"/>
    <x v="54"/>
    <x v="4"/>
    <x v="4"/>
    <n v="3030"/>
    <x v="0"/>
    <x v="7"/>
    <x v="4"/>
    <x v="4"/>
    <n v="570.93000000000006"/>
    <n v="1"/>
  </r>
  <r>
    <x v="653"/>
    <x v="0"/>
    <s v="2023-2024"/>
    <x v="0"/>
    <x v="80"/>
    <x v="0"/>
    <x v="0"/>
    <n v="6109"/>
    <x v="0"/>
    <x v="14"/>
    <x v="0"/>
    <x v="0"/>
    <n v="570.94999999999993"/>
    <n v="1"/>
  </r>
  <r>
    <x v="557"/>
    <x v="0"/>
    <s v="2023-2024"/>
    <x v="1"/>
    <x v="93"/>
    <x v="4"/>
    <x v="4"/>
    <n v="3915"/>
    <x v="0"/>
    <x v="16"/>
    <x v="4"/>
    <x v="4"/>
    <n v="571"/>
    <n v="1"/>
  </r>
  <r>
    <x v="410"/>
    <x v="1"/>
    <s v="2022-2023"/>
    <x v="0"/>
    <x v="10"/>
    <x v="4"/>
    <x v="4"/>
    <n v="3551"/>
    <x v="0"/>
    <x v="8"/>
    <x v="6"/>
    <x v="6"/>
    <n v="571.45999999999992"/>
    <n v="1"/>
  </r>
  <r>
    <x v="72"/>
    <x v="2"/>
    <s v="2024-2025"/>
    <x v="0"/>
    <x v="78"/>
    <x v="1"/>
    <x v="1"/>
    <n v="2141"/>
    <x v="0"/>
    <x v="4"/>
    <x v="9"/>
    <x v="9"/>
    <n v="571.76"/>
    <n v="1"/>
  </r>
  <r>
    <x v="321"/>
    <x v="0"/>
    <s v="2023-2024"/>
    <x v="1"/>
    <x v="68"/>
    <x v="7"/>
    <x v="7"/>
    <n v="800"/>
    <x v="0"/>
    <x v="19"/>
    <x v="9"/>
    <x v="9"/>
    <n v="571.99"/>
    <n v="1"/>
  </r>
  <r>
    <x v="410"/>
    <x v="1"/>
    <s v="2022-2023"/>
    <x v="0"/>
    <x v="60"/>
    <x v="1"/>
    <x v="1"/>
    <n v="2541"/>
    <x v="0"/>
    <x v="2"/>
    <x v="0"/>
    <x v="0"/>
    <n v="573.83000000000004"/>
    <n v="1"/>
  </r>
  <r>
    <x v="603"/>
    <x v="2"/>
    <s v="2024-2025"/>
    <x v="1"/>
    <x v="40"/>
    <x v="4"/>
    <x v="4"/>
    <n v="3353"/>
    <x v="0"/>
    <x v="8"/>
    <x v="2"/>
    <x v="2"/>
    <n v="574.99"/>
    <n v="1"/>
  </r>
  <r>
    <x v="101"/>
    <x v="2"/>
    <s v="2024-2025"/>
    <x v="0"/>
    <x v="72"/>
    <x v="4"/>
    <x v="4"/>
    <n v="3931"/>
    <x v="0"/>
    <x v="16"/>
    <x v="9"/>
    <x v="9"/>
    <n v="574.99"/>
    <n v="1"/>
  </r>
  <r>
    <x v="542"/>
    <x v="2"/>
    <s v="2024-2025"/>
    <x v="0"/>
    <x v="27"/>
    <x v="4"/>
    <x v="4"/>
    <n v="3066"/>
    <x v="0"/>
    <x v="7"/>
    <x v="2"/>
    <x v="2"/>
    <n v="575.21"/>
    <n v="1"/>
  </r>
  <r>
    <x v="408"/>
    <x v="1"/>
    <s v="2022-2023"/>
    <x v="0"/>
    <x v="63"/>
    <x v="1"/>
    <x v="1"/>
    <n v="2015"/>
    <x v="0"/>
    <x v="5"/>
    <x v="3"/>
    <x v="3"/>
    <n v="575.43000000000006"/>
    <n v="1"/>
  </r>
  <r>
    <x v="60"/>
    <x v="0"/>
    <s v="2023-2024"/>
    <x v="1"/>
    <x v="75"/>
    <x v="0"/>
    <x v="0"/>
    <n v="6450"/>
    <x v="0"/>
    <x v="20"/>
    <x v="5"/>
    <x v="5"/>
    <n v="575.44000000000005"/>
    <n v="1"/>
  </r>
  <r>
    <x v="570"/>
    <x v="0"/>
    <s v="2023-2024"/>
    <x v="0"/>
    <x v="1"/>
    <x v="1"/>
    <x v="1"/>
    <n v="2478"/>
    <x v="0"/>
    <x v="1"/>
    <x v="0"/>
    <x v="0"/>
    <n v="576.19000000000005"/>
    <n v="1"/>
  </r>
  <r>
    <x v="303"/>
    <x v="1"/>
    <s v="2022-2023"/>
    <x v="0"/>
    <x v="70"/>
    <x v="4"/>
    <x v="4"/>
    <n v="3400"/>
    <x v="0"/>
    <x v="8"/>
    <x v="1"/>
    <x v="1"/>
    <n v="576.84"/>
    <n v="1"/>
  </r>
  <r>
    <x v="523"/>
    <x v="1"/>
    <s v="2022-2023"/>
    <x v="0"/>
    <x v="25"/>
    <x v="4"/>
    <x v="4"/>
    <n v="3550"/>
    <x v="0"/>
    <x v="8"/>
    <x v="1"/>
    <x v="1"/>
    <n v="577.16999999999996"/>
    <n v="1"/>
  </r>
  <r>
    <x v="211"/>
    <x v="2"/>
    <s v="2024-2025"/>
    <x v="0"/>
    <x v="61"/>
    <x v="6"/>
    <x v="6"/>
    <n v="5343"/>
    <x v="0"/>
    <x v="18"/>
    <x v="4"/>
    <x v="4"/>
    <n v="577.27"/>
    <n v="1"/>
  </r>
  <r>
    <x v="212"/>
    <x v="0"/>
    <s v="2023-2024"/>
    <x v="0"/>
    <x v="90"/>
    <x v="3"/>
    <x v="3"/>
    <n v="4700"/>
    <x v="0"/>
    <x v="17"/>
    <x v="4"/>
    <x v="4"/>
    <n v="578.91000000000008"/>
    <n v="1"/>
  </r>
  <r>
    <x v="597"/>
    <x v="0"/>
    <s v="2023-2024"/>
    <x v="0"/>
    <x v="20"/>
    <x v="4"/>
    <x v="4"/>
    <n v="3429"/>
    <x v="0"/>
    <x v="8"/>
    <x v="9"/>
    <x v="9"/>
    <n v="579.8900000000001"/>
    <n v="1"/>
  </r>
  <r>
    <x v="633"/>
    <x v="1"/>
    <s v="2022-2023"/>
    <x v="1"/>
    <x v="11"/>
    <x v="5"/>
    <x v="5"/>
    <n v="7010"/>
    <x v="0"/>
    <x v="9"/>
    <x v="5"/>
    <x v="5"/>
    <n v="580.65"/>
    <n v="1"/>
  </r>
  <r>
    <x v="364"/>
    <x v="2"/>
    <s v="2024-2025"/>
    <x v="0"/>
    <x v="83"/>
    <x v="0"/>
    <x v="0"/>
    <n v="6052"/>
    <x v="0"/>
    <x v="0"/>
    <x v="1"/>
    <x v="1"/>
    <n v="580.80000000000007"/>
    <n v="1"/>
  </r>
  <r>
    <x v="618"/>
    <x v="1"/>
    <s v="2022-2023"/>
    <x v="1"/>
    <x v="89"/>
    <x v="4"/>
    <x v="4"/>
    <n v="3136"/>
    <x v="0"/>
    <x v="6"/>
    <x v="0"/>
    <x v="0"/>
    <n v="581.9"/>
    <n v="1"/>
  </r>
  <r>
    <x v="601"/>
    <x v="0"/>
    <s v="2023-2024"/>
    <x v="1"/>
    <x v="25"/>
    <x v="4"/>
    <x v="4"/>
    <n v="3550"/>
    <x v="0"/>
    <x v="8"/>
    <x v="7"/>
    <x v="7"/>
    <n v="583.53"/>
    <n v="1"/>
  </r>
  <r>
    <x v="131"/>
    <x v="1"/>
    <s v="2022-2023"/>
    <x v="0"/>
    <x v="15"/>
    <x v="1"/>
    <x v="1"/>
    <n v="2020"/>
    <x v="0"/>
    <x v="5"/>
    <x v="7"/>
    <x v="7"/>
    <n v="584.04"/>
    <n v="1"/>
  </r>
  <r>
    <x v="579"/>
    <x v="0"/>
    <s v="2023-2024"/>
    <x v="0"/>
    <x v="70"/>
    <x v="4"/>
    <x v="4"/>
    <n v="3400"/>
    <x v="0"/>
    <x v="8"/>
    <x v="0"/>
    <x v="0"/>
    <n v="584.13"/>
    <n v="1"/>
  </r>
  <r>
    <x v="321"/>
    <x v="0"/>
    <s v="2023-2024"/>
    <x v="1"/>
    <x v="34"/>
    <x v="4"/>
    <x v="4"/>
    <n v="3018"/>
    <x v="0"/>
    <x v="7"/>
    <x v="1"/>
    <x v="1"/>
    <n v="584.95999999999992"/>
    <n v="1"/>
  </r>
  <r>
    <x v="0"/>
    <x v="0"/>
    <s v="2023-2024"/>
    <x v="0"/>
    <x v="86"/>
    <x v="0"/>
    <x v="0"/>
    <n v="6725"/>
    <x v="0"/>
    <x v="20"/>
    <x v="4"/>
    <x v="4"/>
    <n v="588"/>
    <n v="1"/>
  </r>
  <r>
    <x v="454"/>
    <x v="0"/>
    <s v="2023-2024"/>
    <x v="1"/>
    <x v="89"/>
    <x v="4"/>
    <x v="4"/>
    <n v="3136"/>
    <x v="0"/>
    <x v="6"/>
    <x v="9"/>
    <x v="9"/>
    <n v="589.81999999999994"/>
    <n v="1"/>
  </r>
  <r>
    <x v="50"/>
    <x v="0"/>
    <s v="2023-2024"/>
    <x v="0"/>
    <x v="39"/>
    <x v="0"/>
    <x v="0"/>
    <n v="6330"/>
    <x v="0"/>
    <x v="14"/>
    <x v="8"/>
    <x v="8"/>
    <n v="591.76"/>
    <n v="1"/>
  </r>
  <r>
    <x v="98"/>
    <x v="2"/>
    <s v="2024-2025"/>
    <x v="0"/>
    <x v="31"/>
    <x v="1"/>
    <x v="1"/>
    <n v="2116"/>
    <x v="0"/>
    <x v="4"/>
    <x v="7"/>
    <x v="7"/>
    <n v="592.05999999999995"/>
    <n v="1"/>
  </r>
  <r>
    <x v="596"/>
    <x v="0"/>
    <s v="2023-2024"/>
    <x v="0"/>
    <x v="41"/>
    <x v="5"/>
    <x v="5"/>
    <n v="7320"/>
    <x v="0"/>
    <x v="9"/>
    <x v="5"/>
    <x v="5"/>
    <n v="592.30999999999995"/>
    <n v="1"/>
  </r>
  <r>
    <x v="269"/>
    <x v="1"/>
    <s v="2022-2023"/>
    <x v="0"/>
    <x v="53"/>
    <x v="3"/>
    <x v="3"/>
    <n v="4119"/>
    <x v="0"/>
    <x v="10"/>
    <x v="3"/>
    <x v="3"/>
    <n v="592.80999999999995"/>
    <n v="1"/>
  </r>
  <r>
    <x v="118"/>
    <x v="1"/>
    <s v="2022-2023"/>
    <x v="1"/>
    <x v="89"/>
    <x v="4"/>
    <x v="4"/>
    <n v="3136"/>
    <x v="0"/>
    <x v="6"/>
    <x v="3"/>
    <x v="3"/>
    <n v="593.6"/>
    <n v="1"/>
  </r>
  <r>
    <x v="163"/>
    <x v="0"/>
    <s v="2023-2024"/>
    <x v="0"/>
    <x v="7"/>
    <x v="4"/>
    <x v="4"/>
    <n v="3175"/>
    <x v="0"/>
    <x v="6"/>
    <x v="9"/>
    <x v="9"/>
    <n v="594.3900000000001"/>
    <n v="1"/>
  </r>
  <r>
    <x v="379"/>
    <x v="2"/>
    <s v="2024-2025"/>
    <x v="1"/>
    <x v="29"/>
    <x v="4"/>
    <x v="4"/>
    <n v="3500"/>
    <x v="0"/>
    <x v="8"/>
    <x v="0"/>
    <x v="0"/>
    <n v="594.49"/>
    <n v="1"/>
  </r>
  <r>
    <x v="180"/>
    <x v="1"/>
    <s v="2022-2023"/>
    <x v="0"/>
    <x v="9"/>
    <x v="4"/>
    <x v="4"/>
    <n v="3076"/>
    <x v="0"/>
    <x v="7"/>
    <x v="3"/>
    <x v="3"/>
    <n v="595.03"/>
    <n v="1"/>
  </r>
  <r>
    <x v="16"/>
    <x v="1"/>
    <s v="2022-2023"/>
    <x v="0"/>
    <x v="5"/>
    <x v="1"/>
    <x v="1"/>
    <n v="2067"/>
    <x v="0"/>
    <x v="5"/>
    <x v="8"/>
    <x v="8"/>
    <n v="595.94000000000005"/>
    <n v="1"/>
  </r>
  <r>
    <x v="718"/>
    <x v="0"/>
    <s v="2023-2024"/>
    <x v="0"/>
    <x v="73"/>
    <x v="6"/>
    <x v="6"/>
    <n v="5607"/>
    <x v="0"/>
    <x v="18"/>
    <x v="4"/>
    <x v="4"/>
    <n v="596.99"/>
    <n v="1"/>
  </r>
  <r>
    <x v="386"/>
    <x v="1"/>
    <s v="2022-2023"/>
    <x v="0"/>
    <x v="66"/>
    <x v="3"/>
    <x v="3"/>
    <n v="4883"/>
    <x v="0"/>
    <x v="12"/>
    <x v="5"/>
    <x v="5"/>
    <n v="597.02"/>
    <n v="1"/>
  </r>
  <r>
    <x v="137"/>
    <x v="2"/>
    <s v="2024-2025"/>
    <x v="1"/>
    <x v="56"/>
    <x v="1"/>
    <x v="1"/>
    <n v="2795"/>
    <x v="0"/>
    <x v="11"/>
    <x v="7"/>
    <x v="7"/>
    <n v="597.21"/>
    <n v="1"/>
  </r>
  <r>
    <x v="620"/>
    <x v="1"/>
    <s v="2022-2023"/>
    <x v="0"/>
    <x v="66"/>
    <x v="3"/>
    <x v="3"/>
    <n v="4883"/>
    <x v="0"/>
    <x v="12"/>
    <x v="4"/>
    <x v="4"/>
    <n v="597.24"/>
    <n v="1"/>
  </r>
  <r>
    <x v="193"/>
    <x v="2"/>
    <s v="2024-2025"/>
    <x v="0"/>
    <x v="6"/>
    <x v="0"/>
    <x v="0"/>
    <n v="6010"/>
    <x v="0"/>
    <x v="0"/>
    <x v="9"/>
    <x v="9"/>
    <n v="598.03"/>
    <n v="1"/>
  </r>
  <r>
    <x v="335"/>
    <x v="1"/>
    <s v="2022-2023"/>
    <x v="0"/>
    <x v="43"/>
    <x v="1"/>
    <x v="1"/>
    <n v="2560"/>
    <x v="0"/>
    <x v="2"/>
    <x v="7"/>
    <x v="7"/>
    <n v="598.1"/>
    <n v="1"/>
  </r>
  <r>
    <x v="707"/>
    <x v="1"/>
    <s v="2022-2023"/>
    <x v="0"/>
    <x v="19"/>
    <x v="1"/>
    <x v="1"/>
    <n v="2800"/>
    <x v="0"/>
    <x v="11"/>
    <x v="7"/>
    <x v="7"/>
    <n v="598.52"/>
    <n v="1"/>
  </r>
  <r>
    <x v="384"/>
    <x v="1"/>
    <s v="2022-2023"/>
    <x v="0"/>
    <x v="37"/>
    <x v="1"/>
    <x v="1"/>
    <n v="2750"/>
    <x v="0"/>
    <x v="11"/>
    <x v="9"/>
    <x v="9"/>
    <n v="598.92999999999995"/>
    <n v="1"/>
  </r>
  <r>
    <x v="166"/>
    <x v="0"/>
    <s v="2023-2024"/>
    <x v="0"/>
    <x v="39"/>
    <x v="0"/>
    <x v="0"/>
    <n v="6330"/>
    <x v="0"/>
    <x v="14"/>
    <x v="3"/>
    <x v="3"/>
    <n v="599.03"/>
    <n v="1"/>
  </r>
  <r>
    <x v="527"/>
    <x v="1"/>
    <s v="2022-2023"/>
    <x v="0"/>
    <x v="56"/>
    <x v="1"/>
    <x v="1"/>
    <n v="2795"/>
    <x v="0"/>
    <x v="11"/>
    <x v="4"/>
    <x v="4"/>
    <n v="600.72"/>
    <n v="1"/>
  </r>
  <r>
    <x v="34"/>
    <x v="2"/>
    <s v="2024-2025"/>
    <x v="0"/>
    <x v="7"/>
    <x v="4"/>
    <x v="4"/>
    <n v="3175"/>
    <x v="0"/>
    <x v="6"/>
    <x v="2"/>
    <x v="2"/>
    <n v="600.96"/>
    <n v="1"/>
  </r>
  <r>
    <x v="90"/>
    <x v="2"/>
    <s v="2024-2025"/>
    <x v="0"/>
    <x v="2"/>
    <x v="2"/>
    <x v="2"/>
    <n v="2617"/>
    <x v="0"/>
    <x v="2"/>
    <x v="5"/>
    <x v="5"/>
    <n v="601.51"/>
    <n v="1"/>
  </r>
  <r>
    <x v="224"/>
    <x v="1"/>
    <s v="2022-2023"/>
    <x v="0"/>
    <x v="93"/>
    <x v="4"/>
    <x v="4"/>
    <n v="3915"/>
    <x v="0"/>
    <x v="16"/>
    <x v="7"/>
    <x v="7"/>
    <n v="602.69999999999993"/>
    <n v="1"/>
  </r>
  <r>
    <x v="383"/>
    <x v="0"/>
    <s v="2023-2024"/>
    <x v="0"/>
    <x v="20"/>
    <x v="4"/>
    <x v="4"/>
    <n v="3429"/>
    <x v="0"/>
    <x v="8"/>
    <x v="3"/>
    <x v="3"/>
    <n v="603.43000000000006"/>
    <n v="1"/>
  </r>
  <r>
    <x v="42"/>
    <x v="0"/>
    <s v="2023-2024"/>
    <x v="0"/>
    <x v="58"/>
    <x v="0"/>
    <x v="0"/>
    <n v="6027"/>
    <x v="0"/>
    <x v="0"/>
    <x v="1"/>
    <x v="1"/>
    <n v="604.06000000000006"/>
    <n v="1"/>
  </r>
  <r>
    <x v="503"/>
    <x v="0"/>
    <s v="2023-2024"/>
    <x v="1"/>
    <x v="0"/>
    <x v="0"/>
    <x v="0"/>
    <n v="6021"/>
    <x v="0"/>
    <x v="0"/>
    <x v="1"/>
    <x v="1"/>
    <n v="604.12"/>
    <n v="1"/>
  </r>
  <r>
    <x v="618"/>
    <x v="1"/>
    <s v="2022-2023"/>
    <x v="0"/>
    <x v="31"/>
    <x v="1"/>
    <x v="1"/>
    <n v="2116"/>
    <x v="0"/>
    <x v="4"/>
    <x v="6"/>
    <x v="6"/>
    <n v="604.28"/>
    <n v="1"/>
  </r>
  <r>
    <x v="540"/>
    <x v="2"/>
    <s v="2024-2025"/>
    <x v="0"/>
    <x v="61"/>
    <x v="6"/>
    <x v="6"/>
    <n v="5343"/>
    <x v="0"/>
    <x v="18"/>
    <x v="5"/>
    <x v="5"/>
    <n v="604.49000000000012"/>
    <n v="1"/>
  </r>
  <r>
    <x v="137"/>
    <x v="2"/>
    <s v="2024-2025"/>
    <x v="0"/>
    <x v="60"/>
    <x v="1"/>
    <x v="1"/>
    <n v="2541"/>
    <x v="0"/>
    <x v="2"/>
    <x v="9"/>
    <x v="9"/>
    <n v="605.54000000000008"/>
    <n v="1"/>
  </r>
  <r>
    <x v="355"/>
    <x v="0"/>
    <s v="2023-2024"/>
    <x v="1"/>
    <x v="68"/>
    <x v="7"/>
    <x v="7"/>
    <n v="800"/>
    <x v="0"/>
    <x v="19"/>
    <x v="7"/>
    <x v="7"/>
    <n v="605.63000000000011"/>
    <n v="1"/>
  </r>
  <r>
    <x v="631"/>
    <x v="2"/>
    <s v="2024-2025"/>
    <x v="1"/>
    <x v="46"/>
    <x v="3"/>
    <x v="3"/>
    <n v="4740"/>
    <x v="0"/>
    <x v="17"/>
    <x v="9"/>
    <x v="9"/>
    <n v="605.91999999999996"/>
    <n v="1"/>
  </r>
  <r>
    <x v="73"/>
    <x v="1"/>
    <s v="2022-2023"/>
    <x v="0"/>
    <x v="31"/>
    <x v="1"/>
    <x v="1"/>
    <n v="2116"/>
    <x v="0"/>
    <x v="4"/>
    <x v="3"/>
    <x v="3"/>
    <n v="606.07999999999993"/>
    <n v="1"/>
  </r>
  <r>
    <x v="174"/>
    <x v="0"/>
    <s v="2023-2024"/>
    <x v="0"/>
    <x v="28"/>
    <x v="1"/>
    <x v="1"/>
    <n v="2830"/>
    <x v="0"/>
    <x v="11"/>
    <x v="3"/>
    <x v="3"/>
    <n v="606.91"/>
    <n v="1"/>
  </r>
  <r>
    <x v="260"/>
    <x v="1"/>
    <s v="2022-2023"/>
    <x v="0"/>
    <x v="9"/>
    <x v="4"/>
    <x v="4"/>
    <n v="3076"/>
    <x v="0"/>
    <x v="7"/>
    <x v="5"/>
    <x v="5"/>
    <n v="606.92999999999995"/>
    <n v="1"/>
  </r>
  <r>
    <x v="147"/>
    <x v="0"/>
    <s v="2023-2024"/>
    <x v="0"/>
    <x v="83"/>
    <x v="0"/>
    <x v="0"/>
    <n v="6052"/>
    <x v="0"/>
    <x v="0"/>
    <x v="4"/>
    <x v="4"/>
    <n v="608.13"/>
    <n v="1"/>
  </r>
  <r>
    <x v="431"/>
    <x v="0"/>
    <s v="2023-2024"/>
    <x v="0"/>
    <x v="64"/>
    <x v="1"/>
    <x v="1"/>
    <n v="2350"/>
    <x v="0"/>
    <x v="1"/>
    <x v="3"/>
    <x v="3"/>
    <n v="608.35"/>
    <n v="1"/>
  </r>
  <r>
    <x v="146"/>
    <x v="2"/>
    <s v="2024-2025"/>
    <x v="1"/>
    <x v="72"/>
    <x v="4"/>
    <x v="4"/>
    <n v="3931"/>
    <x v="0"/>
    <x v="16"/>
    <x v="4"/>
    <x v="4"/>
    <n v="609.24"/>
    <n v="1"/>
  </r>
  <r>
    <x v="73"/>
    <x v="1"/>
    <s v="2022-2023"/>
    <x v="0"/>
    <x v="71"/>
    <x v="6"/>
    <x v="6"/>
    <n v="5043"/>
    <x v="0"/>
    <x v="13"/>
    <x v="1"/>
    <x v="1"/>
    <n v="609.69000000000005"/>
    <n v="1"/>
  </r>
  <r>
    <x v="114"/>
    <x v="0"/>
    <s v="2023-2024"/>
    <x v="0"/>
    <x v="23"/>
    <x v="1"/>
    <x v="1"/>
    <n v="2650"/>
    <x v="0"/>
    <x v="11"/>
    <x v="3"/>
    <x v="3"/>
    <n v="610.64999999999986"/>
    <n v="1"/>
  </r>
  <r>
    <x v="129"/>
    <x v="0"/>
    <s v="2023-2024"/>
    <x v="0"/>
    <x v="2"/>
    <x v="2"/>
    <x v="2"/>
    <n v="2617"/>
    <x v="0"/>
    <x v="2"/>
    <x v="3"/>
    <x v="3"/>
    <n v="611.34"/>
    <n v="1"/>
  </r>
  <r>
    <x v="425"/>
    <x v="2"/>
    <s v="2024-2025"/>
    <x v="1"/>
    <x v="21"/>
    <x v="3"/>
    <x v="3"/>
    <n v="4012"/>
    <x v="0"/>
    <x v="10"/>
    <x v="9"/>
    <x v="9"/>
    <n v="611.49999999999989"/>
    <n v="1"/>
  </r>
  <r>
    <x v="291"/>
    <x v="2"/>
    <s v="2024-2025"/>
    <x v="0"/>
    <x v="82"/>
    <x v="3"/>
    <x v="3"/>
    <n v="4655"/>
    <x v="0"/>
    <x v="17"/>
    <x v="4"/>
    <x v="4"/>
    <n v="611.59"/>
    <n v="1"/>
  </r>
  <r>
    <x v="329"/>
    <x v="0"/>
    <s v="2023-2024"/>
    <x v="0"/>
    <x v="52"/>
    <x v="3"/>
    <x v="3"/>
    <n v="4053"/>
    <x v="0"/>
    <x v="10"/>
    <x v="2"/>
    <x v="2"/>
    <n v="612.31999999999994"/>
    <n v="1"/>
  </r>
  <r>
    <x v="667"/>
    <x v="0"/>
    <s v="2023-2024"/>
    <x v="1"/>
    <x v="14"/>
    <x v="1"/>
    <x v="1"/>
    <n v="2790"/>
    <x v="0"/>
    <x v="11"/>
    <x v="2"/>
    <x v="2"/>
    <n v="612.41999999999996"/>
    <n v="1"/>
  </r>
  <r>
    <x v="245"/>
    <x v="0"/>
    <s v="2023-2024"/>
    <x v="0"/>
    <x v="77"/>
    <x v="5"/>
    <x v="5"/>
    <n v="7018"/>
    <x v="0"/>
    <x v="9"/>
    <x v="4"/>
    <x v="4"/>
    <n v="612.62"/>
    <n v="1"/>
  </r>
  <r>
    <x v="603"/>
    <x v="2"/>
    <s v="2024-2025"/>
    <x v="0"/>
    <x v="12"/>
    <x v="3"/>
    <x v="3"/>
    <n v="4068"/>
    <x v="0"/>
    <x v="10"/>
    <x v="2"/>
    <x v="2"/>
    <n v="615.93000000000006"/>
    <n v="1"/>
  </r>
  <r>
    <x v="506"/>
    <x v="0"/>
    <s v="2023-2024"/>
    <x v="1"/>
    <x v="88"/>
    <x v="6"/>
    <x v="6"/>
    <n v="5011"/>
    <x v="0"/>
    <x v="13"/>
    <x v="5"/>
    <x v="5"/>
    <n v="616.6400000000001"/>
    <n v="1"/>
  </r>
  <r>
    <x v="712"/>
    <x v="0"/>
    <s v="2023-2024"/>
    <x v="1"/>
    <x v="81"/>
    <x v="3"/>
    <x v="3"/>
    <n v="4680"/>
    <x v="0"/>
    <x v="17"/>
    <x v="9"/>
    <x v="9"/>
    <n v="616.92000000000007"/>
    <n v="1"/>
  </r>
  <r>
    <x v="466"/>
    <x v="2"/>
    <s v="2024-2025"/>
    <x v="0"/>
    <x v="49"/>
    <x v="4"/>
    <x v="4"/>
    <n v="3134"/>
    <x v="0"/>
    <x v="6"/>
    <x v="9"/>
    <x v="9"/>
    <n v="617.74"/>
    <n v="1"/>
  </r>
  <r>
    <x v="525"/>
    <x v="2"/>
    <s v="2024-2025"/>
    <x v="1"/>
    <x v="68"/>
    <x v="7"/>
    <x v="7"/>
    <n v="800"/>
    <x v="0"/>
    <x v="19"/>
    <x v="6"/>
    <x v="6"/>
    <n v="617.93000000000006"/>
    <n v="1"/>
  </r>
  <r>
    <x v="578"/>
    <x v="2"/>
    <s v="2024-2025"/>
    <x v="1"/>
    <x v="38"/>
    <x v="3"/>
    <x v="3"/>
    <n v="4802"/>
    <x v="0"/>
    <x v="12"/>
    <x v="4"/>
    <x v="4"/>
    <n v="618.4"/>
    <n v="1"/>
  </r>
  <r>
    <x v="193"/>
    <x v="2"/>
    <s v="2024-2025"/>
    <x v="0"/>
    <x v="91"/>
    <x v="1"/>
    <x v="1"/>
    <n v="2064"/>
    <x v="0"/>
    <x v="5"/>
    <x v="4"/>
    <x v="4"/>
    <n v="621.74"/>
    <n v="1"/>
  </r>
  <r>
    <x v="596"/>
    <x v="0"/>
    <s v="2023-2024"/>
    <x v="0"/>
    <x v="67"/>
    <x v="3"/>
    <x v="3"/>
    <n v="4551"/>
    <x v="0"/>
    <x v="15"/>
    <x v="1"/>
    <x v="1"/>
    <n v="623.13"/>
    <n v="1"/>
  </r>
  <r>
    <x v="212"/>
    <x v="0"/>
    <s v="2023-2024"/>
    <x v="0"/>
    <x v="39"/>
    <x v="0"/>
    <x v="0"/>
    <n v="6330"/>
    <x v="0"/>
    <x v="14"/>
    <x v="5"/>
    <x v="5"/>
    <n v="623.51"/>
    <n v="1"/>
  </r>
  <r>
    <x v="361"/>
    <x v="2"/>
    <s v="2024-2025"/>
    <x v="0"/>
    <x v="16"/>
    <x v="0"/>
    <x v="0"/>
    <n v="6030"/>
    <x v="0"/>
    <x v="0"/>
    <x v="3"/>
    <x v="3"/>
    <n v="623.54999999999995"/>
    <n v="1"/>
  </r>
  <r>
    <x v="697"/>
    <x v="1"/>
    <s v="2022-2023"/>
    <x v="0"/>
    <x v="16"/>
    <x v="0"/>
    <x v="0"/>
    <n v="6030"/>
    <x v="0"/>
    <x v="0"/>
    <x v="0"/>
    <x v="0"/>
    <n v="624.29"/>
    <n v="1"/>
  </r>
  <r>
    <x v="383"/>
    <x v="0"/>
    <s v="2023-2024"/>
    <x v="0"/>
    <x v="35"/>
    <x v="3"/>
    <x v="3"/>
    <n v="4558"/>
    <x v="0"/>
    <x v="15"/>
    <x v="5"/>
    <x v="5"/>
    <n v="624.81000000000006"/>
    <n v="1"/>
  </r>
  <r>
    <x v="355"/>
    <x v="0"/>
    <s v="2023-2024"/>
    <x v="0"/>
    <x v="77"/>
    <x v="5"/>
    <x v="5"/>
    <n v="7018"/>
    <x v="0"/>
    <x v="9"/>
    <x v="1"/>
    <x v="1"/>
    <n v="625.03"/>
    <n v="1"/>
  </r>
  <r>
    <x v="589"/>
    <x v="0"/>
    <s v="2023-2024"/>
    <x v="0"/>
    <x v="66"/>
    <x v="3"/>
    <x v="3"/>
    <n v="4883"/>
    <x v="0"/>
    <x v="12"/>
    <x v="0"/>
    <x v="0"/>
    <n v="625.29"/>
    <n v="1"/>
  </r>
  <r>
    <x v="438"/>
    <x v="1"/>
    <s v="2022-2023"/>
    <x v="0"/>
    <x v="3"/>
    <x v="3"/>
    <x v="3"/>
    <n v="4220"/>
    <x v="0"/>
    <x v="3"/>
    <x v="7"/>
    <x v="7"/>
    <n v="625.7700000000001"/>
    <n v="1"/>
  </r>
  <r>
    <x v="465"/>
    <x v="1"/>
    <s v="2022-2023"/>
    <x v="1"/>
    <x v="88"/>
    <x v="6"/>
    <x v="6"/>
    <n v="5011"/>
    <x v="0"/>
    <x v="13"/>
    <x v="1"/>
    <x v="1"/>
    <n v="626.12"/>
    <n v="1"/>
  </r>
  <r>
    <x v="271"/>
    <x v="1"/>
    <s v="2022-2023"/>
    <x v="0"/>
    <x v="59"/>
    <x v="3"/>
    <x v="3"/>
    <n v="4509"/>
    <x v="0"/>
    <x v="3"/>
    <x v="2"/>
    <x v="2"/>
    <n v="627.13000000000011"/>
    <n v="1"/>
  </r>
  <r>
    <x v="249"/>
    <x v="1"/>
    <s v="2022-2023"/>
    <x v="0"/>
    <x v="45"/>
    <x v="3"/>
    <x v="3"/>
    <n v="4570"/>
    <x v="0"/>
    <x v="15"/>
    <x v="9"/>
    <x v="9"/>
    <n v="627.5100000000001"/>
    <n v="1"/>
  </r>
  <r>
    <x v="268"/>
    <x v="0"/>
    <s v="2023-2024"/>
    <x v="0"/>
    <x v="42"/>
    <x v="3"/>
    <x v="3"/>
    <n v="4870"/>
    <x v="0"/>
    <x v="12"/>
    <x v="0"/>
    <x v="0"/>
    <n v="627.57999999999993"/>
    <n v="1"/>
  </r>
  <r>
    <x v="242"/>
    <x v="1"/>
    <s v="2022-2023"/>
    <x v="0"/>
    <x v="34"/>
    <x v="4"/>
    <x v="4"/>
    <n v="3018"/>
    <x v="0"/>
    <x v="7"/>
    <x v="5"/>
    <x v="5"/>
    <n v="628.27"/>
    <n v="1"/>
  </r>
  <r>
    <x v="430"/>
    <x v="0"/>
    <s v="2023-2024"/>
    <x v="0"/>
    <x v="57"/>
    <x v="6"/>
    <x v="6"/>
    <n v="5082"/>
    <x v="0"/>
    <x v="13"/>
    <x v="5"/>
    <x v="5"/>
    <n v="628.34"/>
    <n v="1"/>
  </r>
  <r>
    <x v="224"/>
    <x v="1"/>
    <s v="2022-2023"/>
    <x v="0"/>
    <x v="3"/>
    <x v="3"/>
    <x v="3"/>
    <n v="4220"/>
    <x v="0"/>
    <x v="3"/>
    <x v="9"/>
    <x v="9"/>
    <n v="630.22"/>
    <n v="1"/>
  </r>
  <r>
    <x v="618"/>
    <x v="1"/>
    <s v="2022-2023"/>
    <x v="0"/>
    <x v="91"/>
    <x v="1"/>
    <x v="1"/>
    <n v="2064"/>
    <x v="0"/>
    <x v="5"/>
    <x v="1"/>
    <x v="1"/>
    <n v="631.07000000000005"/>
    <n v="1"/>
  </r>
  <r>
    <x v="266"/>
    <x v="1"/>
    <s v="2022-2023"/>
    <x v="0"/>
    <x v="4"/>
    <x v="1"/>
    <x v="1"/>
    <n v="2154"/>
    <x v="0"/>
    <x v="4"/>
    <x v="2"/>
    <x v="2"/>
    <n v="631.58000000000004"/>
    <n v="1"/>
  </r>
  <r>
    <x v="492"/>
    <x v="1"/>
    <s v="2022-2023"/>
    <x v="1"/>
    <x v="21"/>
    <x v="3"/>
    <x v="3"/>
    <n v="4012"/>
    <x v="0"/>
    <x v="10"/>
    <x v="0"/>
    <x v="0"/>
    <n v="632.49"/>
    <n v="1"/>
  </r>
  <r>
    <x v="383"/>
    <x v="0"/>
    <s v="2023-2024"/>
    <x v="1"/>
    <x v="68"/>
    <x v="7"/>
    <x v="7"/>
    <n v="800"/>
    <x v="0"/>
    <x v="19"/>
    <x v="3"/>
    <x v="3"/>
    <n v="632.67000000000007"/>
    <n v="1"/>
  </r>
  <r>
    <x v="86"/>
    <x v="1"/>
    <s v="2022-2023"/>
    <x v="0"/>
    <x v="48"/>
    <x v="3"/>
    <x v="3"/>
    <n v="4566"/>
    <x v="0"/>
    <x v="15"/>
    <x v="0"/>
    <x v="0"/>
    <n v="632.79"/>
    <n v="1"/>
  </r>
  <r>
    <x v="7"/>
    <x v="0"/>
    <s v="2023-2024"/>
    <x v="1"/>
    <x v="68"/>
    <x v="7"/>
    <x v="7"/>
    <n v="800"/>
    <x v="0"/>
    <x v="19"/>
    <x v="5"/>
    <x v="5"/>
    <n v="633.75"/>
    <n v="1"/>
  </r>
  <r>
    <x v="489"/>
    <x v="0"/>
    <s v="2023-2024"/>
    <x v="0"/>
    <x v="32"/>
    <x v="6"/>
    <x v="6"/>
    <n v="5169"/>
    <x v="0"/>
    <x v="13"/>
    <x v="1"/>
    <x v="1"/>
    <n v="634"/>
    <n v="1"/>
  </r>
  <r>
    <x v="333"/>
    <x v="1"/>
    <s v="2022-2023"/>
    <x v="0"/>
    <x v="86"/>
    <x v="0"/>
    <x v="0"/>
    <n v="6725"/>
    <x v="0"/>
    <x v="20"/>
    <x v="5"/>
    <x v="5"/>
    <n v="635.04"/>
    <n v="1"/>
  </r>
  <r>
    <x v="459"/>
    <x v="0"/>
    <s v="2023-2024"/>
    <x v="0"/>
    <x v="13"/>
    <x v="1"/>
    <x v="1"/>
    <n v="2480"/>
    <x v="0"/>
    <x v="1"/>
    <x v="3"/>
    <x v="3"/>
    <n v="635.62"/>
    <n v="1"/>
  </r>
  <r>
    <x v="239"/>
    <x v="0"/>
    <s v="2023-2024"/>
    <x v="0"/>
    <x v="76"/>
    <x v="1"/>
    <x v="1"/>
    <n v="2031"/>
    <x v="0"/>
    <x v="5"/>
    <x v="4"/>
    <x v="4"/>
    <n v="636.04"/>
    <n v="1"/>
  </r>
  <r>
    <x v="389"/>
    <x v="2"/>
    <s v="2024-2025"/>
    <x v="1"/>
    <x v="14"/>
    <x v="1"/>
    <x v="1"/>
    <n v="2790"/>
    <x v="0"/>
    <x v="11"/>
    <x v="7"/>
    <x v="7"/>
    <n v="636.20000000000005"/>
    <n v="1"/>
  </r>
  <r>
    <x v="73"/>
    <x v="1"/>
    <s v="2022-2023"/>
    <x v="1"/>
    <x v="9"/>
    <x v="4"/>
    <x v="4"/>
    <n v="3076"/>
    <x v="0"/>
    <x v="7"/>
    <x v="7"/>
    <x v="7"/>
    <n v="638.16999999999996"/>
    <n v="1"/>
  </r>
  <r>
    <x v="236"/>
    <x v="0"/>
    <s v="2023-2024"/>
    <x v="0"/>
    <x v="15"/>
    <x v="1"/>
    <x v="1"/>
    <n v="2020"/>
    <x v="0"/>
    <x v="5"/>
    <x v="8"/>
    <x v="8"/>
    <n v="639.1400000000001"/>
    <n v="1"/>
  </r>
  <r>
    <x v="55"/>
    <x v="0"/>
    <s v="2023-2024"/>
    <x v="0"/>
    <x v="37"/>
    <x v="1"/>
    <x v="1"/>
    <n v="2750"/>
    <x v="0"/>
    <x v="11"/>
    <x v="1"/>
    <x v="1"/>
    <n v="639.43000000000006"/>
    <n v="1"/>
  </r>
  <r>
    <x v="183"/>
    <x v="0"/>
    <s v="2023-2024"/>
    <x v="0"/>
    <x v="71"/>
    <x v="6"/>
    <x v="6"/>
    <n v="5043"/>
    <x v="0"/>
    <x v="13"/>
    <x v="9"/>
    <x v="9"/>
    <n v="639.89"/>
    <n v="1"/>
  </r>
  <r>
    <x v="462"/>
    <x v="1"/>
    <s v="2022-2023"/>
    <x v="0"/>
    <x v="9"/>
    <x v="4"/>
    <x v="4"/>
    <n v="3076"/>
    <x v="0"/>
    <x v="7"/>
    <x v="1"/>
    <x v="1"/>
    <n v="640.40000000000009"/>
    <n v="1"/>
  </r>
  <r>
    <x v="429"/>
    <x v="1"/>
    <s v="2022-2023"/>
    <x v="0"/>
    <x v="28"/>
    <x v="1"/>
    <x v="1"/>
    <n v="2830"/>
    <x v="0"/>
    <x v="11"/>
    <x v="7"/>
    <x v="7"/>
    <n v="640.53"/>
    <n v="1"/>
  </r>
  <r>
    <x v="152"/>
    <x v="0"/>
    <s v="2023-2024"/>
    <x v="0"/>
    <x v="36"/>
    <x v="4"/>
    <x v="4"/>
    <n v="3148"/>
    <x v="0"/>
    <x v="6"/>
    <x v="3"/>
    <x v="3"/>
    <n v="641.57999999999993"/>
    <n v="1"/>
  </r>
  <r>
    <x v="241"/>
    <x v="0"/>
    <s v="2023-2024"/>
    <x v="0"/>
    <x v="84"/>
    <x v="3"/>
    <x v="3"/>
    <n v="4215"/>
    <x v="0"/>
    <x v="3"/>
    <x v="3"/>
    <x v="3"/>
    <n v="641.61"/>
    <n v="1"/>
  </r>
  <r>
    <x v="60"/>
    <x v="0"/>
    <s v="2023-2024"/>
    <x v="0"/>
    <x v="4"/>
    <x v="1"/>
    <x v="1"/>
    <n v="2154"/>
    <x v="0"/>
    <x v="4"/>
    <x v="3"/>
    <x v="3"/>
    <n v="641.63"/>
    <n v="1"/>
  </r>
  <r>
    <x v="214"/>
    <x v="2"/>
    <s v="2024-2025"/>
    <x v="1"/>
    <x v="34"/>
    <x v="4"/>
    <x v="4"/>
    <n v="3018"/>
    <x v="0"/>
    <x v="7"/>
    <x v="2"/>
    <x v="2"/>
    <n v="642.30000000000007"/>
    <n v="1"/>
  </r>
  <r>
    <x v="224"/>
    <x v="1"/>
    <s v="2022-2023"/>
    <x v="0"/>
    <x v="72"/>
    <x v="4"/>
    <x v="4"/>
    <n v="3931"/>
    <x v="0"/>
    <x v="16"/>
    <x v="1"/>
    <x v="1"/>
    <n v="643.35"/>
    <n v="1"/>
  </r>
  <r>
    <x v="460"/>
    <x v="1"/>
    <s v="2022-2023"/>
    <x v="0"/>
    <x v="66"/>
    <x v="3"/>
    <x v="3"/>
    <n v="4883"/>
    <x v="0"/>
    <x v="12"/>
    <x v="0"/>
    <x v="0"/>
    <n v="643.77"/>
    <n v="1"/>
  </r>
  <r>
    <x v="206"/>
    <x v="2"/>
    <s v="2024-2025"/>
    <x v="1"/>
    <x v="0"/>
    <x v="0"/>
    <x v="0"/>
    <n v="6021"/>
    <x v="0"/>
    <x v="0"/>
    <x v="4"/>
    <x v="4"/>
    <n v="646.71999999999991"/>
    <n v="1"/>
  </r>
  <r>
    <x v="492"/>
    <x v="1"/>
    <s v="2022-2023"/>
    <x v="0"/>
    <x v="70"/>
    <x v="4"/>
    <x v="4"/>
    <n v="3400"/>
    <x v="0"/>
    <x v="8"/>
    <x v="9"/>
    <x v="9"/>
    <n v="646.91000000000008"/>
    <n v="1"/>
  </r>
  <r>
    <x v="620"/>
    <x v="1"/>
    <s v="2022-2023"/>
    <x v="1"/>
    <x v="95"/>
    <x v="7"/>
    <x v="7"/>
    <n v="870"/>
    <x v="0"/>
    <x v="19"/>
    <x v="0"/>
    <x v="0"/>
    <n v="647.31000000000017"/>
    <n v="1"/>
  </r>
  <r>
    <x v="516"/>
    <x v="2"/>
    <s v="2024-2025"/>
    <x v="1"/>
    <x v="85"/>
    <x v="0"/>
    <x v="0"/>
    <n v="6530"/>
    <x v="0"/>
    <x v="20"/>
    <x v="3"/>
    <x v="3"/>
    <n v="648.24"/>
    <n v="1"/>
  </r>
  <r>
    <x v="189"/>
    <x v="2"/>
    <s v="2024-2025"/>
    <x v="1"/>
    <x v="65"/>
    <x v="1"/>
    <x v="1"/>
    <n v="2131"/>
    <x v="0"/>
    <x v="4"/>
    <x v="5"/>
    <x v="5"/>
    <n v="649.99"/>
    <n v="1"/>
  </r>
  <r>
    <x v="648"/>
    <x v="1"/>
    <s v="2022-2023"/>
    <x v="1"/>
    <x v="68"/>
    <x v="7"/>
    <x v="7"/>
    <n v="800"/>
    <x v="0"/>
    <x v="19"/>
    <x v="2"/>
    <x v="2"/>
    <n v="650.32000000000005"/>
    <n v="1"/>
  </r>
  <r>
    <x v="570"/>
    <x v="0"/>
    <s v="2023-2024"/>
    <x v="1"/>
    <x v="35"/>
    <x v="3"/>
    <x v="3"/>
    <n v="4558"/>
    <x v="0"/>
    <x v="15"/>
    <x v="4"/>
    <x v="4"/>
    <n v="650.62"/>
    <n v="1"/>
  </r>
  <r>
    <x v="455"/>
    <x v="0"/>
    <s v="2023-2024"/>
    <x v="0"/>
    <x v="51"/>
    <x v="4"/>
    <x v="4"/>
    <n v="3630"/>
    <x v="0"/>
    <x v="16"/>
    <x v="0"/>
    <x v="0"/>
    <n v="651.20000000000005"/>
    <n v="1"/>
  </r>
  <r>
    <x v="384"/>
    <x v="1"/>
    <s v="2022-2023"/>
    <x v="0"/>
    <x v="86"/>
    <x v="0"/>
    <x v="0"/>
    <n v="6725"/>
    <x v="0"/>
    <x v="20"/>
    <x v="1"/>
    <x v="1"/>
    <n v="652.07000000000016"/>
    <n v="1"/>
  </r>
  <r>
    <x v="117"/>
    <x v="2"/>
    <s v="2024-2025"/>
    <x v="0"/>
    <x v="18"/>
    <x v="6"/>
    <x v="6"/>
    <n v="5168"/>
    <x v="0"/>
    <x v="13"/>
    <x v="4"/>
    <x v="4"/>
    <n v="652.14"/>
    <n v="1"/>
  </r>
  <r>
    <x v="220"/>
    <x v="0"/>
    <s v="2023-2024"/>
    <x v="0"/>
    <x v="7"/>
    <x v="4"/>
    <x v="4"/>
    <n v="3175"/>
    <x v="0"/>
    <x v="6"/>
    <x v="3"/>
    <x v="3"/>
    <n v="653.29999999999995"/>
    <n v="1"/>
  </r>
  <r>
    <x v="25"/>
    <x v="1"/>
    <s v="2022-2023"/>
    <x v="1"/>
    <x v="96"/>
    <x v="4"/>
    <x v="4"/>
    <n v="3690"/>
    <x v="0"/>
    <x v="16"/>
    <x v="7"/>
    <x v="7"/>
    <n v="653.29999999999995"/>
    <n v="1"/>
  </r>
  <r>
    <x v="462"/>
    <x v="1"/>
    <s v="2022-2023"/>
    <x v="0"/>
    <x v="72"/>
    <x v="4"/>
    <x v="4"/>
    <n v="3931"/>
    <x v="0"/>
    <x v="16"/>
    <x v="9"/>
    <x v="9"/>
    <n v="653.88"/>
    <n v="1"/>
  </r>
  <r>
    <x v="624"/>
    <x v="2"/>
    <s v="2024-2025"/>
    <x v="1"/>
    <x v="66"/>
    <x v="3"/>
    <x v="3"/>
    <n v="4883"/>
    <x v="0"/>
    <x v="12"/>
    <x v="9"/>
    <x v="9"/>
    <n v="654.07000000000005"/>
    <n v="1"/>
  </r>
  <r>
    <x v="29"/>
    <x v="0"/>
    <s v="2023-2024"/>
    <x v="0"/>
    <x v="91"/>
    <x v="1"/>
    <x v="1"/>
    <n v="2064"/>
    <x v="0"/>
    <x v="5"/>
    <x v="9"/>
    <x v="9"/>
    <n v="654.53"/>
    <n v="1"/>
  </r>
  <r>
    <x v="0"/>
    <x v="0"/>
    <s v="2023-2024"/>
    <x v="0"/>
    <x v="82"/>
    <x v="3"/>
    <x v="3"/>
    <n v="4655"/>
    <x v="0"/>
    <x v="17"/>
    <x v="5"/>
    <x v="5"/>
    <n v="655.29999999999995"/>
    <n v="1"/>
  </r>
  <r>
    <x v="267"/>
    <x v="2"/>
    <s v="2024-2025"/>
    <x v="1"/>
    <x v="35"/>
    <x v="3"/>
    <x v="3"/>
    <n v="4558"/>
    <x v="0"/>
    <x v="15"/>
    <x v="3"/>
    <x v="3"/>
    <n v="655.54"/>
    <n v="1"/>
  </r>
  <r>
    <x v="571"/>
    <x v="1"/>
    <s v="2022-2023"/>
    <x v="0"/>
    <x v="44"/>
    <x v="4"/>
    <x v="4"/>
    <n v="3977"/>
    <x v="0"/>
    <x v="16"/>
    <x v="9"/>
    <x v="9"/>
    <n v="655.78"/>
    <n v="1"/>
  </r>
  <r>
    <x v="694"/>
    <x v="2"/>
    <s v="2024-2025"/>
    <x v="0"/>
    <x v="90"/>
    <x v="3"/>
    <x v="3"/>
    <n v="4700"/>
    <x v="0"/>
    <x v="17"/>
    <x v="9"/>
    <x v="9"/>
    <n v="655.81"/>
    <n v="1"/>
  </r>
  <r>
    <x v="196"/>
    <x v="0"/>
    <s v="2023-2024"/>
    <x v="0"/>
    <x v="54"/>
    <x v="4"/>
    <x v="4"/>
    <n v="3030"/>
    <x v="0"/>
    <x v="7"/>
    <x v="9"/>
    <x v="9"/>
    <n v="658.26"/>
    <n v="1"/>
  </r>
  <r>
    <x v="179"/>
    <x v="0"/>
    <s v="2023-2024"/>
    <x v="0"/>
    <x v="19"/>
    <x v="1"/>
    <x v="1"/>
    <n v="2800"/>
    <x v="0"/>
    <x v="11"/>
    <x v="9"/>
    <x v="9"/>
    <n v="658.82999999999993"/>
    <n v="1"/>
  </r>
  <r>
    <x v="82"/>
    <x v="2"/>
    <s v="2024-2025"/>
    <x v="0"/>
    <x v="57"/>
    <x v="6"/>
    <x v="6"/>
    <n v="5082"/>
    <x v="0"/>
    <x v="13"/>
    <x v="4"/>
    <x v="4"/>
    <n v="659.45"/>
    <n v="1"/>
  </r>
  <r>
    <x v="108"/>
    <x v="1"/>
    <s v="2022-2023"/>
    <x v="0"/>
    <x v="52"/>
    <x v="3"/>
    <x v="3"/>
    <n v="4053"/>
    <x v="0"/>
    <x v="10"/>
    <x v="6"/>
    <x v="6"/>
    <n v="659.70999999999992"/>
    <n v="1"/>
  </r>
  <r>
    <x v="633"/>
    <x v="1"/>
    <s v="2022-2023"/>
    <x v="0"/>
    <x v="8"/>
    <x v="1"/>
    <x v="1"/>
    <n v="2158"/>
    <x v="0"/>
    <x v="4"/>
    <x v="3"/>
    <x v="3"/>
    <n v="660.34"/>
    <n v="1"/>
  </r>
  <r>
    <x v="120"/>
    <x v="2"/>
    <s v="2024-2025"/>
    <x v="0"/>
    <x v="30"/>
    <x v="4"/>
    <x v="4"/>
    <n v="3131"/>
    <x v="0"/>
    <x v="6"/>
    <x v="9"/>
    <x v="9"/>
    <n v="660.66000000000008"/>
    <n v="1"/>
  </r>
  <r>
    <x v="697"/>
    <x v="1"/>
    <s v="2022-2023"/>
    <x v="0"/>
    <x v="76"/>
    <x v="1"/>
    <x v="1"/>
    <n v="2031"/>
    <x v="0"/>
    <x v="5"/>
    <x v="3"/>
    <x v="3"/>
    <n v="661.56000000000006"/>
    <n v="1"/>
  </r>
  <r>
    <x v="556"/>
    <x v="0"/>
    <s v="2023-2024"/>
    <x v="0"/>
    <x v="39"/>
    <x v="0"/>
    <x v="0"/>
    <n v="6330"/>
    <x v="0"/>
    <x v="14"/>
    <x v="3"/>
    <x v="3"/>
    <n v="661.89"/>
    <n v="1"/>
  </r>
  <r>
    <x v="559"/>
    <x v="0"/>
    <s v="2023-2024"/>
    <x v="1"/>
    <x v="25"/>
    <x v="4"/>
    <x v="4"/>
    <n v="3550"/>
    <x v="0"/>
    <x v="8"/>
    <x v="3"/>
    <x v="3"/>
    <n v="662.09999999999991"/>
    <n v="1"/>
  </r>
  <r>
    <x v="594"/>
    <x v="1"/>
    <s v="2022-2023"/>
    <x v="1"/>
    <x v="66"/>
    <x v="3"/>
    <x v="3"/>
    <n v="4883"/>
    <x v="0"/>
    <x v="12"/>
    <x v="3"/>
    <x v="3"/>
    <n v="664.64"/>
    <n v="1"/>
  </r>
  <r>
    <x v="76"/>
    <x v="2"/>
    <s v="2024-2025"/>
    <x v="0"/>
    <x v="62"/>
    <x v="0"/>
    <x v="0"/>
    <n v="6112"/>
    <x v="0"/>
    <x v="14"/>
    <x v="0"/>
    <x v="0"/>
    <n v="665.11000000000013"/>
    <n v="1"/>
  </r>
  <r>
    <x v="549"/>
    <x v="1"/>
    <s v="2022-2023"/>
    <x v="0"/>
    <x v="72"/>
    <x v="4"/>
    <x v="4"/>
    <n v="3931"/>
    <x v="0"/>
    <x v="16"/>
    <x v="0"/>
    <x v="0"/>
    <n v="665.34"/>
    <n v="1"/>
  </r>
  <r>
    <x v="614"/>
    <x v="1"/>
    <s v="2022-2023"/>
    <x v="0"/>
    <x v="42"/>
    <x v="3"/>
    <x v="3"/>
    <n v="4870"/>
    <x v="0"/>
    <x v="12"/>
    <x v="4"/>
    <x v="4"/>
    <n v="665.93000000000006"/>
    <n v="1"/>
  </r>
  <r>
    <x v="8"/>
    <x v="0"/>
    <s v="2023-2024"/>
    <x v="1"/>
    <x v="96"/>
    <x v="4"/>
    <x v="4"/>
    <n v="3690"/>
    <x v="0"/>
    <x v="16"/>
    <x v="5"/>
    <x v="5"/>
    <n v="667.46"/>
    <n v="1"/>
  </r>
  <r>
    <x v="592"/>
    <x v="1"/>
    <s v="2022-2023"/>
    <x v="0"/>
    <x v="91"/>
    <x v="1"/>
    <x v="1"/>
    <n v="2064"/>
    <x v="0"/>
    <x v="5"/>
    <x v="4"/>
    <x v="4"/>
    <n v="671.42"/>
    <n v="1"/>
  </r>
  <r>
    <x v="455"/>
    <x v="0"/>
    <s v="2023-2024"/>
    <x v="0"/>
    <x v="60"/>
    <x v="1"/>
    <x v="1"/>
    <n v="2541"/>
    <x v="0"/>
    <x v="2"/>
    <x v="3"/>
    <x v="3"/>
    <n v="671.75"/>
    <n v="1"/>
  </r>
  <r>
    <x v="156"/>
    <x v="2"/>
    <s v="2024-2025"/>
    <x v="1"/>
    <x v="68"/>
    <x v="7"/>
    <x v="7"/>
    <n v="800"/>
    <x v="0"/>
    <x v="19"/>
    <x v="4"/>
    <x v="4"/>
    <n v="672.34999999999991"/>
    <n v="1"/>
  </r>
  <r>
    <x v="131"/>
    <x v="1"/>
    <s v="2022-2023"/>
    <x v="0"/>
    <x v="44"/>
    <x v="4"/>
    <x v="4"/>
    <n v="3977"/>
    <x v="0"/>
    <x v="16"/>
    <x v="3"/>
    <x v="3"/>
    <n v="673.7299999999999"/>
    <n v="1"/>
  </r>
  <r>
    <x v="715"/>
    <x v="2"/>
    <s v="2024-2025"/>
    <x v="0"/>
    <x v="31"/>
    <x v="1"/>
    <x v="1"/>
    <n v="2116"/>
    <x v="0"/>
    <x v="4"/>
    <x v="3"/>
    <x v="3"/>
    <n v="673.93"/>
    <n v="1"/>
  </r>
  <r>
    <x v="523"/>
    <x v="1"/>
    <s v="2022-2023"/>
    <x v="1"/>
    <x v="22"/>
    <x v="1"/>
    <x v="1"/>
    <n v="2539"/>
    <x v="0"/>
    <x v="2"/>
    <x v="4"/>
    <x v="4"/>
    <n v="674.38"/>
    <n v="1"/>
  </r>
  <r>
    <x v="667"/>
    <x v="0"/>
    <s v="2023-2024"/>
    <x v="1"/>
    <x v="38"/>
    <x v="3"/>
    <x v="3"/>
    <n v="4802"/>
    <x v="0"/>
    <x v="12"/>
    <x v="9"/>
    <x v="9"/>
    <n v="674.89"/>
    <n v="1"/>
  </r>
  <r>
    <x v="427"/>
    <x v="0"/>
    <s v="2023-2024"/>
    <x v="0"/>
    <x v="55"/>
    <x v="3"/>
    <x v="3"/>
    <n v="4703"/>
    <x v="0"/>
    <x v="17"/>
    <x v="9"/>
    <x v="9"/>
    <n v="675.86"/>
    <n v="1"/>
  </r>
  <r>
    <x v="685"/>
    <x v="0"/>
    <s v="2023-2024"/>
    <x v="0"/>
    <x v="92"/>
    <x v="3"/>
    <x v="3"/>
    <n v="4305"/>
    <x v="0"/>
    <x v="3"/>
    <x v="9"/>
    <x v="9"/>
    <n v="678.63"/>
    <n v="1"/>
  </r>
  <r>
    <x v="284"/>
    <x v="2"/>
    <s v="2024-2025"/>
    <x v="1"/>
    <x v="25"/>
    <x v="4"/>
    <x v="4"/>
    <n v="3550"/>
    <x v="0"/>
    <x v="8"/>
    <x v="7"/>
    <x v="7"/>
    <n v="680.99000000000012"/>
    <n v="1"/>
  </r>
  <r>
    <x v="679"/>
    <x v="0"/>
    <s v="2023-2024"/>
    <x v="0"/>
    <x v="59"/>
    <x v="3"/>
    <x v="3"/>
    <n v="4509"/>
    <x v="0"/>
    <x v="3"/>
    <x v="3"/>
    <x v="3"/>
    <n v="682.06999999999994"/>
    <n v="1"/>
  </r>
  <r>
    <x v="519"/>
    <x v="2"/>
    <s v="2024-2025"/>
    <x v="0"/>
    <x v="36"/>
    <x v="4"/>
    <x v="4"/>
    <n v="3148"/>
    <x v="0"/>
    <x v="6"/>
    <x v="4"/>
    <x v="4"/>
    <n v="682.81"/>
    <n v="1"/>
  </r>
  <r>
    <x v="590"/>
    <x v="0"/>
    <s v="2023-2024"/>
    <x v="0"/>
    <x v="27"/>
    <x v="4"/>
    <x v="4"/>
    <n v="3066"/>
    <x v="0"/>
    <x v="7"/>
    <x v="7"/>
    <x v="7"/>
    <n v="684.44999999999993"/>
    <n v="1"/>
  </r>
  <r>
    <x v="663"/>
    <x v="0"/>
    <s v="2023-2024"/>
    <x v="0"/>
    <x v="82"/>
    <x v="3"/>
    <x v="3"/>
    <n v="4655"/>
    <x v="0"/>
    <x v="17"/>
    <x v="1"/>
    <x v="1"/>
    <n v="684.5"/>
    <n v="1"/>
  </r>
  <r>
    <x v="122"/>
    <x v="1"/>
    <s v="2022-2023"/>
    <x v="1"/>
    <x v="14"/>
    <x v="1"/>
    <x v="1"/>
    <n v="2790"/>
    <x v="0"/>
    <x v="11"/>
    <x v="7"/>
    <x v="7"/>
    <n v="685.08"/>
    <n v="1"/>
  </r>
  <r>
    <x v="571"/>
    <x v="1"/>
    <s v="2022-2023"/>
    <x v="0"/>
    <x v="78"/>
    <x v="1"/>
    <x v="1"/>
    <n v="2141"/>
    <x v="0"/>
    <x v="4"/>
    <x v="4"/>
    <x v="4"/>
    <n v="685.12"/>
    <n v="1"/>
  </r>
  <r>
    <x v="311"/>
    <x v="0"/>
    <s v="2023-2024"/>
    <x v="0"/>
    <x v="12"/>
    <x v="3"/>
    <x v="3"/>
    <n v="4068"/>
    <x v="0"/>
    <x v="10"/>
    <x v="7"/>
    <x v="7"/>
    <n v="686.7199999999998"/>
    <n v="1"/>
  </r>
  <r>
    <x v="101"/>
    <x v="2"/>
    <s v="2024-2025"/>
    <x v="0"/>
    <x v="26"/>
    <x v="0"/>
    <x v="0"/>
    <n v="6280"/>
    <x v="0"/>
    <x v="14"/>
    <x v="7"/>
    <x v="7"/>
    <n v="686.93000000000006"/>
    <n v="1"/>
  </r>
  <r>
    <x v="60"/>
    <x v="0"/>
    <s v="2023-2024"/>
    <x v="1"/>
    <x v="39"/>
    <x v="0"/>
    <x v="0"/>
    <n v="6330"/>
    <x v="0"/>
    <x v="14"/>
    <x v="1"/>
    <x v="1"/>
    <n v="687.45999999999992"/>
    <n v="1"/>
  </r>
  <r>
    <x v="273"/>
    <x v="1"/>
    <s v="2022-2023"/>
    <x v="0"/>
    <x v="31"/>
    <x v="1"/>
    <x v="1"/>
    <n v="2116"/>
    <x v="0"/>
    <x v="4"/>
    <x v="3"/>
    <x v="3"/>
    <n v="688.07"/>
    <n v="1"/>
  </r>
  <r>
    <x v="93"/>
    <x v="2"/>
    <s v="2024-2025"/>
    <x v="0"/>
    <x v="52"/>
    <x v="3"/>
    <x v="3"/>
    <n v="4053"/>
    <x v="0"/>
    <x v="10"/>
    <x v="7"/>
    <x v="7"/>
    <n v="688.15000000000009"/>
    <n v="1"/>
  </r>
  <r>
    <x v="341"/>
    <x v="1"/>
    <s v="2022-2023"/>
    <x v="1"/>
    <x v="34"/>
    <x v="4"/>
    <x v="4"/>
    <n v="3018"/>
    <x v="0"/>
    <x v="7"/>
    <x v="6"/>
    <x v="6"/>
    <n v="690.15000000000009"/>
    <n v="1"/>
  </r>
  <r>
    <x v="244"/>
    <x v="0"/>
    <s v="2023-2024"/>
    <x v="0"/>
    <x v="73"/>
    <x v="6"/>
    <x v="6"/>
    <n v="5607"/>
    <x v="0"/>
    <x v="18"/>
    <x v="9"/>
    <x v="9"/>
    <n v="690.91"/>
    <n v="1"/>
  </r>
  <r>
    <x v="241"/>
    <x v="0"/>
    <s v="2023-2024"/>
    <x v="0"/>
    <x v="60"/>
    <x v="1"/>
    <x v="1"/>
    <n v="2541"/>
    <x v="0"/>
    <x v="2"/>
    <x v="2"/>
    <x v="2"/>
    <n v="692.31"/>
    <n v="1"/>
  </r>
  <r>
    <x v="149"/>
    <x v="2"/>
    <s v="2024-2025"/>
    <x v="1"/>
    <x v="96"/>
    <x v="4"/>
    <x v="4"/>
    <n v="3690"/>
    <x v="0"/>
    <x v="16"/>
    <x v="4"/>
    <x v="4"/>
    <n v="693.95"/>
    <n v="1"/>
  </r>
  <r>
    <x v="173"/>
    <x v="0"/>
    <s v="2023-2024"/>
    <x v="0"/>
    <x v="23"/>
    <x v="1"/>
    <x v="1"/>
    <n v="2650"/>
    <x v="0"/>
    <x v="11"/>
    <x v="2"/>
    <x v="2"/>
    <n v="694.9799999999999"/>
    <n v="1"/>
  </r>
  <r>
    <x v="592"/>
    <x v="1"/>
    <s v="2022-2023"/>
    <x v="0"/>
    <x v="69"/>
    <x v="4"/>
    <x v="4"/>
    <n v="3199"/>
    <x v="0"/>
    <x v="6"/>
    <x v="6"/>
    <x v="6"/>
    <n v="695.35"/>
    <n v="1"/>
  </r>
  <r>
    <x v="121"/>
    <x v="0"/>
    <s v="2023-2024"/>
    <x v="1"/>
    <x v="24"/>
    <x v="1"/>
    <x v="1"/>
    <n v="2120"/>
    <x v="0"/>
    <x v="4"/>
    <x v="5"/>
    <x v="5"/>
    <n v="695.35"/>
    <n v="1"/>
  </r>
  <r>
    <x v="198"/>
    <x v="2"/>
    <s v="2024-2025"/>
    <x v="1"/>
    <x v="74"/>
    <x v="1"/>
    <x v="1"/>
    <n v="2485"/>
    <x v="0"/>
    <x v="1"/>
    <x v="4"/>
    <x v="4"/>
    <n v="696.71"/>
    <n v="1"/>
  </r>
  <r>
    <x v="58"/>
    <x v="2"/>
    <s v="2024-2025"/>
    <x v="0"/>
    <x v="34"/>
    <x v="4"/>
    <x v="4"/>
    <n v="3018"/>
    <x v="0"/>
    <x v="7"/>
    <x v="3"/>
    <x v="3"/>
    <n v="698.61"/>
    <n v="1"/>
  </r>
  <r>
    <x v="717"/>
    <x v="2"/>
    <s v="2024-2025"/>
    <x v="0"/>
    <x v="10"/>
    <x v="4"/>
    <x v="4"/>
    <n v="3551"/>
    <x v="0"/>
    <x v="8"/>
    <x v="4"/>
    <x v="4"/>
    <n v="698.73"/>
    <n v="1"/>
  </r>
  <r>
    <x v="327"/>
    <x v="0"/>
    <s v="2023-2024"/>
    <x v="0"/>
    <x v="29"/>
    <x v="4"/>
    <x v="4"/>
    <n v="3500"/>
    <x v="0"/>
    <x v="8"/>
    <x v="9"/>
    <x v="9"/>
    <n v="698.73"/>
    <n v="1"/>
  </r>
  <r>
    <x v="156"/>
    <x v="2"/>
    <s v="2024-2025"/>
    <x v="0"/>
    <x v="42"/>
    <x v="3"/>
    <x v="3"/>
    <n v="4870"/>
    <x v="0"/>
    <x v="12"/>
    <x v="9"/>
    <x v="9"/>
    <n v="699.15000000000009"/>
    <n v="1"/>
  </r>
  <r>
    <x v="212"/>
    <x v="0"/>
    <s v="2023-2024"/>
    <x v="0"/>
    <x v="67"/>
    <x v="3"/>
    <x v="3"/>
    <n v="4551"/>
    <x v="0"/>
    <x v="15"/>
    <x v="3"/>
    <x v="3"/>
    <n v="699.94999999999993"/>
    <n v="1"/>
  </r>
  <r>
    <x v="111"/>
    <x v="0"/>
    <s v="2023-2024"/>
    <x v="0"/>
    <x v="71"/>
    <x v="6"/>
    <x v="6"/>
    <n v="5043"/>
    <x v="0"/>
    <x v="13"/>
    <x v="9"/>
    <x v="9"/>
    <n v="700.16"/>
    <n v="1"/>
  </r>
  <r>
    <x v="237"/>
    <x v="0"/>
    <s v="2023-2024"/>
    <x v="0"/>
    <x v="5"/>
    <x v="1"/>
    <x v="1"/>
    <n v="2067"/>
    <x v="0"/>
    <x v="5"/>
    <x v="3"/>
    <x v="3"/>
    <n v="700.37999999999988"/>
    <n v="1"/>
  </r>
  <r>
    <x v="27"/>
    <x v="0"/>
    <s v="2023-2024"/>
    <x v="0"/>
    <x v="60"/>
    <x v="1"/>
    <x v="1"/>
    <n v="2541"/>
    <x v="0"/>
    <x v="2"/>
    <x v="7"/>
    <x v="7"/>
    <n v="701.14999999999986"/>
    <n v="1"/>
  </r>
  <r>
    <x v="6"/>
    <x v="1"/>
    <s v="2022-2023"/>
    <x v="0"/>
    <x v="13"/>
    <x v="1"/>
    <x v="1"/>
    <n v="2480"/>
    <x v="0"/>
    <x v="1"/>
    <x v="7"/>
    <x v="7"/>
    <n v="701.67000000000007"/>
    <n v="1"/>
  </r>
  <r>
    <x v="221"/>
    <x v="0"/>
    <s v="2023-2024"/>
    <x v="0"/>
    <x v="86"/>
    <x v="0"/>
    <x v="0"/>
    <n v="6725"/>
    <x v="0"/>
    <x v="20"/>
    <x v="1"/>
    <x v="1"/>
    <n v="702.32999999999993"/>
    <n v="1"/>
  </r>
  <r>
    <x v="93"/>
    <x v="2"/>
    <s v="2024-2025"/>
    <x v="1"/>
    <x v="25"/>
    <x v="4"/>
    <x v="4"/>
    <n v="3550"/>
    <x v="0"/>
    <x v="8"/>
    <x v="3"/>
    <x v="3"/>
    <n v="702.54"/>
    <n v="1"/>
  </r>
  <r>
    <x v="548"/>
    <x v="1"/>
    <s v="2022-2023"/>
    <x v="0"/>
    <x v="80"/>
    <x v="0"/>
    <x v="0"/>
    <n v="6109"/>
    <x v="0"/>
    <x v="14"/>
    <x v="1"/>
    <x v="1"/>
    <n v="703.34"/>
    <n v="1"/>
  </r>
  <r>
    <x v="425"/>
    <x v="2"/>
    <s v="2024-2025"/>
    <x v="0"/>
    <x v="46"/>
    <x v="3"/>
    <x v="3"/>
    <n v="4740"/>
    <x v="0"/>
    <x v="17"/>
    <x v="4"/>
    <x v="4"/>
    <n v="704.46"/>
    <n v="1"/>
  </r>
  <r>
    <x v="428"/>
    <x v="0"/>
    <s v="2023-2024"/>
    <x v="0"/>
    <x v="48"/>
    <x v="3"/>
    <x v="3"/>
    <n v="4566"/>
    <x v="0"/>
    <x v="15"/>
    <x v="5"/>
    <x v="5"/>
    <n v="705.05"/>
    <n v="1"/>
  </r>
  <r>
    <x v="499"/>
    <x v="0"/>
    <s v="2023-2024"/>
    <x v="1"/>
    <x v="96"/>
    <x v="4"/>
    <x v="4"/>
    <n v="3690"/>
    <x v="0"/>
    <x v="16"/>
    <x v="4"/>
    <x v="4"/>
    <n v="706.39"/>
    <n v="1"/>
  </r>
  <r>
    <x v="109"/>
    <x v="0"/>
    <s v="2023-2024"/>
    <x v="1"/>
    <x v="34"/>
    <x v="4"/>
    <x v="4"/>
    <n v="3018"/>
    <x v="0"/>
    <x v="7"/>
    <x v="2"/>
    <x v="2"/>
    <n v="706.49"/>
    <n v="1"/>
  </r>
  <r>
    <x v="671"/>
    <x v="1"/>
    <s v="2022-2023"/>
    <x v="1"/>
    <x v="38"/>
    <x v="3"/>
    <x v="3"/>
    <n v="4802"/>
    <x v="0"/>
    <x v="12"/>
    <x v="1"/>
    <x v="1"/>
    <n v="710.89"/>
    <n v="1"/>
  </r>
  <r>
    <x v="687"/>
    <x v="0"/>
    <s v="2023-2024"/>
    <x v="0"/>
    <x v="85"/>
    <x v="0"/>
    <x v="0"/>
    <n v="6530"/>
    <x v="0"/>
    <x v="20"/>
    <x v="2"/>
    <x v="2"/>
    <n v="715"/>
    <n v="1"/>
  </r>
  <r>
    <x v="593"/>
    <x v="0"/>
    <s v="2023-2024"/>
    <x v="0"/>
    <x v="49"/>
    <x v="4"/>
    <x v="4"/>
    <n v="3134"/>
    <x v="0"/>
    <x v="6"/>
    <x v="1"/>
    <x v="1"/>
    <n v="715.37"/>
    <n v="1"/>
  </r>
  <r>
    <x v="528"/>
    <x v="1"/>
    <s v="2022-2023"/>
    <x v="0"/>
    <x v="31"/>
    <x v="1"/>
    <x v="1"/>
    <n v="2116"/>
    <x v="0"/>
    <x v="4"/>
    <x v="7"/>
    <x v="7"/>
    <n v="715.61999999999989"/>
    <n v="1"/>
  </r>
  <r>
    <x v="526"/>
    <x v="2"/>
    <s v="2024-2025"/>
    <x v="1"/>
    <x v="25"/>
    <x v="4"/>
    <x v="4"/>
    <n v="3550"/>
    <x v="0"/>
    <x v="8"/>
    <x v="9"/>
    <x v="9"/>
    <n v="715.88"/>
    <n v="1"/>
  </r>
  <r>
    <x v="366"/>
    <x v="1"/>
    <s v="2022-2023"/>
    <x v="0"/>
    <x v="55"/>
    <x v="3"/>
    <x v="3"/>
    <n v="4703"/>
    <x v="0"/>
    <x v="17"/>
    <x v="0"/>
    <x v="0"/>
    <n v="716.45"/>
    <n v="1"/>
  </r>
  <r>
    <x v="490"/>
    <x v="0"/>
    <s v="2023-2024"/>
    <x v="0"/>
    <x v="26"/>
    <x v="0"/>
    <x v="0"/>
    <n v="6280"/>
    <x v="0"/>
    <x v="14"/>
    <x v="7"/>
    <x v="7"/>
    <n v="716.67000000000007"/>
    <n v="1"/>
  </r>
  <r>
    <x v="178"/>
    <x v="0"/>
    <s v="2023-2024"/>
    <x v="0"/>
    <x v="32"/>
    <x v="6"/>
    <x v="6"/>
    <n v="5169"/>
    <x v="0"/>
    <x v="13"/>
    <x v="4"/>
    <x v="4"/>
    <n v="717.45"/>
    <n v="1"/>
  </r>
  <r>
    <x v="92"/>
    <x v="0"/>
    <s v="2023-2024"/>
    <x v="0"/>
    <x v="71"/>
    <x v="6"/>
    <x v="6"/>
    <n v="5043"/>
    <x v="0"/>
    <x v="13"/>
    <x v="9"/>
    <x v="9"/>
    <n v="718.24"/>
    <n v="1"/>
  </r>
  <r>
    <x v="463"/>
    <x v="0"/>
    <s v="2023-2024"/>
    <x v="1"/>
    <x v="64"/>
    <x v="1"/>
    <x v="1"/>
    <n v="2350"/>
    <x v="0"/>
    <x v="1"/>
    <x v="3"/>
    <x v="3"/>
    <n v="721.01999999999987"/>
    <n v="1"/>
  </r>
  <r>
    <x v="173"/>
    <x v="0"/>
    <s v="2023-2024"/>
    <x v="0"/>
    <x v="73"/>
    <x v="6"/>
    <x v="6"/>
    <n v="5607"/>
    <x v="0"/>
    <x v="18"/>
    <x v="1"/>
    <x v="1"/>
    <n v="721.04"/>
    <n v="1"/>
  </r>
  <r>
    <x v="176"/>
    <x v="2"/>
    <s v="2024-2025"/>
    <x v="0"/>
    <x v="4"/>
    <x v="1"/>
    <x v="1"/>
    <n v="2154"/>
    <x v="0"/>
    <x v="4"/>
    <x v="3"/>
    <x v="3"/>
    <n v="721.23"/>
    <n v="1"/>
  </r>
  <r>
    <x v="19"/>
    <x v="0"/>
    <s v="2023-2024"/>
    <x v="0"/>
    <x v="19"/>
    <x v="1"/>
    <x v="1"/>
    <n v="2800"/>
    <x v="0"/>
    <x v="11"/>
    <x v="4"/>
    <x v="4"/>
    <n v="721.40000000000009"/>
    <n v="1"/>
  </r>
  <r>
    <x v="676"/>
    <x v="1"/>
    <s v="2022-2023"/>
    <x v="0"/>
    <x v="60"/>
    <x v="1"/>
    <x v="1"/>
    <n v="2541"/>
    <x v="0"/>
    <x v="2"/>
    <x v="3"/>
    <x v="3"/>
    <n v="721.7"/>
    <n v="1"/>
  </r>
  <r>
    <x v="293"/>
    <x v="0"/>
    <s v="2023-2024"/>
    <x v="0"/>
    <x v="29"/>
    <x v="4"/>
    <x v="4"/>
    <n v="3500"/>
    <x v="0"/>
    <x v="8"/>
    <x v="4"/>
    <x v="4"/>
    <n v="722.32999999999993"/>
    <n v="1"/>
  </r>
  <r>
    <x v="564"/>
    <x v="0"/>
    <s v="2023-2024"/>
    <x v="0"/>
    <x v="17"/>
    <x v="3"/>
    <x v="3"/>
    <n v="4825"/>
    <x v="0"/>
    <x v="12"/>
    <x v="9"/>
    <x v="9"/>
    <n v="723.53000000000009"/>
    <n v="1"/>
  </r>
  <r>
    <x v="712"/>
    <x v="0"/>
    <s v="2023-2024"/>
    <x v="0"/>
    <x v="18"/>
    <x v="6"/>
    <x v="6"/>
    <n v="5168"/>
    <x v="0"/>
    <x v="13"/>
    <x v="5"/>
    <x v="5"/>
    <n v="724.4"/>
    <n v="1"/>
  </r>
  <r>
    <x v="78"/>
    <x v="0"/>
    <s v="2023-2024"/>
    <x v="0"/>
    <x v="94"/>
    <x v="5"/>
    <x v="5"/>
    <n v="7250"/>
    <x v="0"/>
    <x v="9"/>
    <x v="4"/>
    <x v="4"/>
    <n v="724.66000000000008"/>
    <n v="1"/>
  </r>
  <r>
    <x v="246"/>
    <x v="2"/>
    <s v="2024-2025"/>
    <x v="0"/>
    <x v="64"/>
    <x v="1"/>
    <x v="1"/>
    <n v="2350"/>
    <x v="0"/>
    <x v="1"/>
    <x v="7"/>
    <x v="7"/>
    <n v="724.67999999999984"/>
    <n v="1"/>
  </r>
  <r>
    <x v="668"/>
    <x v="2"/>
    <s v="2024-2025"/>
    <x v="0"/>
    <x v="92"/>
    <x v="3"/>
    <x v="3"/>
    <n v="4305"/>
    <x v="0"/>
    <x v="3"/>
    <x v="9"/>
    <x v="9"/>
    <n v="724.75"/>
    <n v="1"/>
  </r>
  <r>
    <x v="282"/>
    <x v="2"/>
    <s v="2024-2025"/>
    <x v="1"/>
    <x v="22"/>
    <x v="1"/>
    <x v="1"/>
    <n v="2539"/>
    <x v="0"/>
    <x v="2"/>
    <x v="1"/>
    <x v="1"/>
    <n v="726.35"/>
    <n v="1"/>
  </r>
  <r>
    <x v="562"/>
    <x v="1"/>
    <s v="2022-2023"/>
    <x v="0"/>
    <x v="69"/>
    <x v="4"/>
    <x v="4"/>
    <n v="3199"/>
    <x v="0"/>
    <x v="6"/>
    <x v="3"/>
    <x v="3"/>
    <n v="726.38"/>
    <n v="1"/>
  </r>
  <r>
    <x v="241"/>
    <x v="0"/>
    <s v="2023-2024"/>
    <x v="0"/>
    <x v="56"/>
    <x v="1"/>
    <x v="1"/>
    <n v="2795"/>
    <x v="0"/>
    <x v="11"/>
    <x v="7"/>
    <x v="7"/>
    <n v="727.32999999999981"/>
    <n v="1"/>
  </r>
  <r>
    <x v="301"/>
    <x v="1"/>
    <s v="2022-2023"/>
    <x v="0"/>
    <x v="28"/>
    <x v="1"/>
    <x v="1"/>
    <n v="2830"/>
    <x v="0"/>
    <x v="11"/>
    <x v="4"/>
    <x v="4"/>
    <n v="728.16000000000008"/>
    <n v="1"/>
  </r>
  <r>
    <x v="443"/>
    <x v="1"/>
    <s v="2022-2023"/>
    <x v="0"/>
    <x v="43"/>
    <x v="1"/>
    <x v="1"/>
    <n v="2560"/>
    <x v="0"/>
    <x v="2"/>
    <x v="3"/>
    <x v="3"/>
    <n v="729.09"/>
    <n v="1"/>
  </r>
  <r>
    <x v="210"/>
    <x v="0"/>
    <s v="2023-2024"/>
    <x v="0"/>
    <x v="63"/>
    <x v="1"/>
    <x v="1"/>
    <n v="2015"/>
    <x v="0"/>
    <x v="5"/>
    <x v="7"/>
    <x v="7"/>
    <n v="729.36"/>
    <n v="1"/>
  </r>
  <r>
    <x v="357"/>
    <x v="0"/>
    <s v="2023-2024"/>
    <x v="0"/>
    <x v="39"/>
    <x v="0"/>
    <x v="0"/>
    <n v="6330"/>
    <x v="0"/>
    <x v="14"/>
    <x v="6"/>
    <x v="6"/>
    <n v="731.02"/>
    <n v="1"/>
  </r>
  <r>
    <x v="209"/>
    <x v="2"/>
    <s v="2024-2025"/>
    <x v="0"/>
    <x v="47"/>
    <x v="1"/>
    <x v="1"/>
    <n v="2101"/>
    <x v="0"/>
    <x v="4"/>
    <x v="4"/>
    <x v="4"/>
    <n v="731.57999999999993"/>
    <n v="1"/>
  </r>
  <r>
    <x v="633"/>
    <x v="1"/>
    <s v="2022-2023"/>
    <x v="0"/>
    <x v="33"/>
    <x v="4"/>
    <x v="4"/>
    <n v="3280"/>
    <x v="0"/>
    <x v="8"/>
    <x v="0"/>
    <x v="0"/>
    <n v="733.47"/>
    <n v="1"/>
  </r>
  <r>
    <x v="678"/>
    <x v="1"/>
    <s v="2022-2023"/>
    <x v="1"/>
    <x v="35"/>
    <x v="3"/>
    <x v="3"/>
    <n v="4558"/>
    <x v="0"/>
    <x v="15"/>
    <x v="2"/>
    <x v="2"/>
    <n v="733.96"/>
    <n v="1"/>
  </r>
  <r>
    <x v="74"/>
    <x v="2"/>
    <s v="2024-2025"/>
    <x v="0"/>
    <x v="78"/>
    <x v="1"/>
    <x v="1"/>
    <n v="2141"/>
    <x v="0"/>
    <x v="4"/>
    <x v="0"/>
    <x v="0"/>
    <n v="734.98"/>
    <n v="1"/>
  </r>
  <r>
    <x v="720"/>
    <x v="0"/>
    <s v="2023-2024"/>
    <x v="0"/>
    <x v="76"/>
    <x v="1"/>
    <x v="1"/>
    <n v="2031"/>
    <x v="0"/>
    <x v="5"/>
    <x v="7"/>
    <x v="7"/>
    <n v="738.8599999999999"/>
    <n v="1"/>
  </r>
  <r>
    <x v="101"/>
    <x v="2"/>
    <s v="2024-2025"/>
    <x v="1"/>
    <x v="24"/>
    <x v="1"/>
    <x v="1"/>
    <n v="2120"/>
    <x v="0"/>
    <x v="4"/>
    <x v="4"/>
    <x v="4"/>
    <n v="739.6099999999999"/>
    <n v="1"/>
  </r>
  <r>
    <x v="373"/>
    <x v="0"/>
    <s v="2023-2024"/>
    <x v="0"/>
    <x v="33"/>
    <x v="4"/>
    <x v="4"/>
    <n v="3280"/>
    <x v="0"/>
    <x v="8"/>
    <x v="7"/>
    <x v="7"/>
    <n v="739.65"/>
    <n v="1"/>
  </r>
  <r>
    <x v="31"/>
    <x v="1"/>
    <s v="2022-2023"/>
    <x v="0"/>
    <x v="10"/>
    <x v="4"/>
    <x v="4"/>
    <n v="3551"/>
    <x v="0"/>
    <x v="8"/>
    <x v="4"/>
    <x v="4"/>
    <n v="740.32"/>
    <n v="1"/>
  </r>
  <r>
    <x v="556"/>
    <x v="0"/>
    <s v="2023-2024"/>
    <x v="0"/>
    <x v="71"/>
    <x v="6"/>
    <x v="6"/>
    <n v="5043"/>
    <x v="0"/>
    <x v="13"/>
    <x v="1"/>
    <x v="1"/>
    <n v="741.28000000000009"/>
    <n v="1"/>
  </r>
  <r>
    <x v="356"/>
    <x v="0"/>
    <s v="2023-2024"/>
    <x v="1"/>
    <x v="87"/>
    <x v="2"/>
    <x v="2"/>
    <n v="2609"/>
    <x v="0"/>
    <x v="2"/>
    <x v="9"/>
    <x v="9"/>
    <n v="741.83999999999992"/>
    <n v="1"/>
  </r>
  <r>
    <x v="205"/>
    <x v="0"/>
    <s v="2023-2024"/>
    <x v="1"/>
    <x v="68"/>
    <x v="7"/>
    <x v="7"/>
    <n v="800"/>
    <x v="0"/>
    <x v="19"/>
    <x v="3"/>
    <x v="3"/>
    <n v="742.08"/>
    <n v="1"/>
  </r>
  <r>
    <x v="307"/>
    <x v="0"/>
    <s v="2023-2024"/>
    <x v="0"/>
    <x v="37"/>
    <x v="1"/>
    <x v="1"/>
    <n v="2750"/>
    <x v="0"/>
    <x v="11"/>
    <x v="4"/>
    <x v="4"/>
    <n v="742.91"/>
    <n v="1"/>
  </r>
  <r>
    <x v="255"/>
    <x v="0"/>
    <s v="2023-2024"/>
    <x v="0"/>
    <x v="9"/>
    <x v="4"/>
    <x v="4"/>
    <n v="3076"/>
    <x v="0"/>
    <x v="7"/>
    <x v="4"/>
    <x v="4"/>
    <n v="743.15"/>
    <n v="1"/>
  </r>
  <r>
    <x v="183"/>
    <x v="0"/>
    <s v="2023-2024"/>
    <x v="0"/>
    <x v="26"/>
    <x v="0"/>
    <x v="0"/>
    <n v="6280"/>
    <x v="0"/>
    <x v="14"/>
    <x v="3"/>
    <x v="3"/>
    <n v="744.12"/>
    <n v="1"/>
  </r>
  <r>
    <x v="79"/>
    <x v="0"/>
    <s v="2023-2024"/>
    <x v="1"/>
    <x v="75"/>
    <x v="0"/>
    <x v="0"/>
    <n v="6450"/>
    <x v="0"/>
    <x v="20"/>
    <x v="9"/>
    <x v="9"/>
    <n v="744.77"/>
    <n v="1"/>
  </r>
  <r>
    <x v="174"/>
    <x v="0"/>
    <s v="2023-2024"/>
    <x v="1"/>
    <x v="8"/>
    <x v="1"/>
    <x v="1"/>
    <n v="2158"/>
    <x v="0"/>
    <x v="4"/>
    <x v="9"/>
    <x v="9"/>
    <n v="744.88"/>
    <n v="1"/>
  </r>
  <r>
    <x v="159"/>
    <x v="0"/>
    <s v="2023-2024"/>
    <x v="0"/>
    <x v="80"/>
    <x v="0"/>
    <x v="0"/>
    <n v="6109"/>
    <x v="0"/>
    <x v="14"/>
    <x v="4"/>
    <x v="4"/>
    <n v="744.9899999999999"/>
    <n v="1"/>
  </r>
  <r>
    <x v="716"/>
    <x v="0"/>
    <s v="2023-2024"/>
    <x v="1"/>
    <x v="35"/>
    <x v="3"/>
    <x v="3"/>
    <n v="4558"/>
    <x v="0"/>
    <x v="15"/>
    <x v="2"/>
    <x v="2"/>
    <n v="745.32"/>
    <n v="1"/>
  </r>
  <r>
    <x v="199"/>
    <x v="0"/>
    <s v="2023-2024"/>
    <x v="1"/>
    <x v="8"/>
    <x v="1"/>
    <x v="1"/>
    <n v="2158"/>
    <x v="0"/>
    <x v="4"/>
    <x v="9"/>
    <x v="9"/>
    <n v="746.06"/>
    <n v="1"/>
  </r>
  <r>
    <x v="218"/>
    <x v="1"/>
    <s v="2022-2023"/>
    <x v="0"/>
    <x v="84"/>
    <x v="3"/>
    <x v="3"/>
    <n v="4215"/>
    <x v="0"/>
    <x v="3"/>
    <x v="2"/>
    <x v="2"/>
    <n v="747.07"/>
    <n v="1"/>
  </r>
  <r>
    <x v="528"/>
    <x v="1"/>
    <s v="2022-2023"/>
    <x v="0"/>
    <x v="53"/>
    <x v="3"/>
    <x v="3"/>
    <n v="4119"/>
    <x v="0"/>
    <x v="10"/>
    <x v="9"/>
    <x v="9"/>
    <n v="747.11"/>
    <n v="1"/>
  </r>
  <r>
    <x v="169"/>
    <x v="0"/>
    <s v="2023-2024"/>
    <x v="0"/>
    <x v="62"/>
    <x v="0"/>
    <x v="0"/>
    <n v="6112"/>
    <x v="0"/>
    <x v="14"/>
    <x v="7"/>
    <x v="7"/>
    <n v="747.30000000000007"/>
    <n v="1"/>
  </r>
  <r>
    <x v="59"/>
    <x v="0"/>
    <s v="2023-2024"/>
    <x v="0"/>
    <x v="2"/>
    <x v="2"/>
    <x v="2"/>
    <n v="2617"/>
    <x v="0"/>
    <x v="2"/>
    <x v="0"/>
    <x v="0"/>
    <n v="747.34"/>
    <n v="1"/>
  </r>
  <r>
    <x v="436"/>
    <x v="2"/>
    <s v="2024-2025"/>
    <x v="0"/>
    <x v="57"/>
    <x v="6"/>
    <x v="6"/>
    <n v="5082"/>
    <x v="0"/>
    <x v="13"/>
    <x v="1"/>
    <x v="1"/>
    <n v="747.42000000000007"/>
    <n v="1"/>
  </r>
  <r>
    <x v="134"/>
    <x v="0"/>
    <s v="2023-2024"/>
    <x v="0"/>
    <x v="8"/>
    <x v="1"/>
    <x v="1"/>
    <n v="2158"/>
    <x v="0"/>
    <x v="4"/>
    <x v="4"/>
    <x v="4"/>
    <n v="747.94"/>
    <n v="1"/>
  </r>
  <r>
    <x v="44"/>
    <x v="0"/>
    <s v="2023-2024"/>
    <x v="0"/>
    <x v="66"/>
    <x v="3"/>
    <x v="3"/>
    <n v="4883"/>
    <x v="0"/>
    <x v="12"/>
    <x v="1"/>
    <x v="1"/>
    <n v="748.43000000000006"/>
    <n v="1"/>
  </r>
  <r>
    <x v="276"/>
    <x v="0"/>
    <s v="2023-2024"/>
    <x v="0"/>
    <x v="90"/>
    <x v="3"/>
    <x v="3"/>
    <n v="4700"/>
    <x v="0"/>
    <x v="17"/>
    <x v="7"/>
    <x v="7"/>
    <n v="749.04"/>
    <n v="1"/>
  </r>
  <r>
    <x v="178"/>
    <x v="0"/>
    <s v="2023-2024"/>
    <x v="0"/>
    <x v="37"/>
    <x v="1"/>
    <x v="1"/>
    <n v="2750"/>
    <x v="0"/>
    <x v="11"/>
    <x v="3"/>
    <x v="3"/>
    <n v="749.25"/>
    <n v="1"/>
  </r>
  <r>
    <x v="536"/>
    <x v="1"/>
    <s v="2022-2023"/>
    <x v="0"/>
    <x v="12"/>
    <x v="3"/>
    <x v="3"/>
    <n v="4068"/>
    <x v="0"/>
    <x v="10"/>
    <x v="3"/>
    <x v="3"/>
    <n v="749.56"/>
    <n v="1"/>
  </r>
  <r>
    <x v="218"/>
    <x v="1"/>
    <s v="2022-2023"/>
    <x v="0"/>
    <x v="46"/>
    <x v="3"/>
    <x v="3"/>
    <n v="4740"/>
    <x v="0"/>
    <x v="17"/>
    <x v="5"/>
    <x v="5"/>
    <n v="749.75"/>
    <n v="1"/>
  </r>
  <r>
    <x v="676"/>
    <x v="1"/>
    <s v="2022-2023"/>
    <x v="1"/>
    <x v="89"/>
    <x v="4"/>
    <x v="4"/>
    <n v="3136"/>
    <x v="0"/>
    <x v="6"/>
    <x v="5"/>
    <x v="5"/>
    <n v="750.6"/>
    <n v="1"/>
  </r>
  <r>
    <x v="156"/>
    <x v="2"/>
    <s v="2024-2025"/>
    <x v="0"/>
    <x v="40"/>
    <x v="4"/>
    <x v="4"/>
    <n v="3353"/>
    <x v="0"/>
    <x v="8"/>
    <x v="7"/>
    <x v="7"/>
    <n v="751.21"/>
    <n v="1"/>
  </r>
  <r>
    <x v="464"/>
    <x v="2"/>
    <s v="2024-2025"/>
    <x v="0"/>
    <x v="23"/>
    <x v="1"/>
    <x v="1"/>
    <n v="2650"/>
    <x v="0"/>
    <x v="11"/>
    <x v="7"/>
    <x v="7"/>
    <n v="756.55000000000007"/>
    <n v="1"/>
  </r>
  <r>
    <x v="253"/>
    <x v="0"/>
    <s v="2023-2024"/>
    <x v="1"/>
    <x v="40"/>
    <x v="4"/>
    <x v="4"/>
    <n v="3353"/>
    <x v="0"/>
    <x v="8"/>
    <x v="2"/>
    <x v="2"/>
    <n v="756.94"/>
    <n v="1"/>
  </r>
  <r>
    <x v="551"/>
    <x v="0"/>
    <s v="2023-2024"/>
    <x v="0"/>
    <x v="13"/>
    <x v="1"/>
    <x v="1"/>
    <n v="2480"/>
    <x v="0"/>
    <x v="1"/>
    <x v="4"/>
    <x v="4"/>
    <n v="759.59"/>
    <n v="1"/>
  </r>
  <r>
    <x v="720"/>
    <x v="0"/>
    <s v="2023-2024"/>
    <x v="0"/>
    <x v="43"/>
    <x v="1"/>
    <x v="1"/>
    <n v="2560"/>
    <x v="0"/>
    <x v="2"/>
    <x v="2"/>
    <x v="2"/>
    <n v="761.5200000000001"/>
    <n v="1"/>
  </r>
  <r>
    <x v="409"/>
    <x v="0"/>
    <s v="2023-2024"/>
    <x v="0"/>
    <x v="43"/>
    <x v="1"/>
    <x v="1"/>
    <n v="2560"/>
    <x v="0"/>
    <x v="2"/>
    <x v="3"/>
    <x v="3"/>
    <n v="761.66000000000008"/>
    <n v="1"/>
  </r>
  <r>
    <x v="484"/>
    <x v="0"/>
    <s v="2023-2024"/>
    <x v="0"/>
    <x v="33"/>
    <x v="4"/>
    <x v="4"/>
    <n v="3280"/>
    <x v="0"/>
    <x v="8"/>
    <x v="4"/>
    <x v="4"/>
    <n v="762.15000000000009"/>
    <n v="1"/>
  </r>
  <r>
    <x v="627"/>
    <x v="2"/>
    <s v="2024-2025"/>
    <x v="0"/>
    <x v="37"/>
    <x v="1"/>
    <x v="1"/>
    <n v="2750"/>
    <x v="0"/>
    <x v="11"/>
    <x v="4"/>
    <x v="4"/>
    <n v="763.2700000000001"/>
    <n v="1"/>
  </r>
  <r>
    <x v="140"/>
    <x v="0"/>
    <s v="2023-2024"/>
    <x v="0"/>
    <x v="1"/>
    <x v="1"/>
    <x v="1"/>
    <n v="2478"/>
    <x v="0"/>
    <x v="1"/>
    <x v="9"/>
    <x v="9"/>
    <n v="764.81"/>
    <n v="1"/>
  </r>
  <r>
    <x v="13"/>
    <x v="0"/>
    <s v="2023-2024"/>
    <x v="0"/>
    <x v="51"/>
    <x v="4"/>
    <x v="4"/>
    <n v="3630"/>
    <x v="0"/>
    <x v="16"/>
    <x v="9"/>
    <x v="9"/>
    <n v="764.92"/>
    <n v="1"/>
  </r>
  <r>
    <x v="437"/>
    <x v="1"/>
    <s v="2022-2023"/>
    <x v="0"/>
    <x v="64"/>
    <x v="1"/>
    <x v="1"/>
    <n v="2350"/>
    <x v="0"/>
    <x v="1"/>
    <x v="1"/>
    <x v="1"/>
    <n v="767.44999999999993"/>
    <n v="1"/>
  </r>
  <r>
    <x v="252"/>
    <x v="1"/>
    <s v="2022-2023"/>
    <x v="0"/>
    <x v="94"/>
    <x v="5"/>
    <x v="5"/>
    <n v="7250"/>
    <x v="0"/>
    <x v="9"/>
    <x v="7"/>
    <x v="7"/>
    <n v="768.2"/>
    <n v="1"/>
  </r>
  <r>
    <x v="360"/>
    <x v="2"/>
    <s v="2024-2025"/>
    <x v="0"/>
    <x v="13"/>
    <x v="1"/>
    <x v="1"/>
    <n v="2480"/>
    <x v="0"/>
    <x v="1"/>
    <x v="7"/>
    <x v="7"/>
    <n v="769.59"/>
    <n v="1"/>
  </r>
  <r>
    <x v="665"/>
    <x v="0"/>
    <s v="2023-2024"/>
    <x v="0"/>
    <x v="7"/>
    <x v="4"/>
    <x v="4"/>
    <n v="3175"/>
    <x v="0"/>
    <x v="6"/>
    <x v="3"/>
    <x v="3"/>
    <n v="769.93"/>
    <n v="1"/>
  </r>
  <r>
    <x v="316"/>
    <x v="0"/>
    <s v="2023-2024"/>
    <x v="0"/>
    <x v="69"/>
    <x v="4"/>
    <x v="4"/>
    <n v="3199"/>
    <x v="0"/>
    <x v="6"/>
    <x v="5"/>
    <x v="5"/>
    <n v="770.33999999999992"/>
    <n v="1"/>
  </r>
  <r>
    <x v="46"/>
    <x v="2"/>
    <s v="2024-2025"/>
    <x v="0"/>
    <x v="62"/>
    <x v="0"/>
    <x v="0"/>
    <n v="6112"/>
    <x v="0"/>
    <x v="14"/>
    <x v="9"/>
    <x v="9"/>
    <n v="771.18999999999994"/>
    <n v="1"/>
  </r>
  <r>
    <x v="136"/>
    <x v="0"/>
    <s v="2023-2024"/>
    <x v="0"/>
    <x v="7"/>
    <x v="4"/>
    <x v="4"/>
    <n v="3175"/>
    <x v="0"/>
    <x v="6"/>
    <x v="2"/>
    <x v="2"/>
    <n v="771.22"/>
    <n v="1"/>
  </r>
  <r>
    <x v="290"/>
    <x v="0"/>
    <s v="2023-2024"/>
    <x v="0"/>
    <x v="87"/>
    <x v="2"/>
    <x v="2"/>
    <n v="2609"/>
    <x v="0"/>
    <x v="2"/>
    <x v="5"/>
    <x v="5"/>
    <n v="771.81000000000006"/>
    <n v="1"/>
  </r>
  <r>
    <x v="19"/>
    <x v="0"/>
    <s v="2023-2024"/>
    <x v="1"/>
    <x v="22"/>
    <x v="1"/>
    <x v="1"/>
    <n v="2539"/>
    <x v="0"/>
    <x v="2"/>
    <x v="1"/>
    <x v="1"/>
    <n v="773.53"/>
    <n v="1"/>
  </r>
  <r>
    <x v="451"/>
    <x v="2"/>
    <s v="2024-2025"/>
    <x v="0"/>
    <x v="78"/>
    <x v="1"/>
    <x v="1"/>
    <n v="2141"/>
    <x v="0"/>
    <x v="4"/>
    <x v="1"/>
    <x v="1"/>
    <n v="776.77"/>
    <n v="1"/>
  </r>
  <r>
    <x v="545"/>
    <x v="2"/>
    <s v="2024-2025"/>
    <x v="1"/>
    <x v="65"/>
    <x v="1"/>
    <x v="1"/>
    <n v="2131"/>
    <x v="0"/>
    <x v="4"/>
    <x v="3"/>
    <x v="3"/>
    <n v="777.14"/>
    <n v="1"/>
  </r>
  <r>
    <x v="563"/>
    <x v="0"/>
    <s v="2023-2024"/>
    <x v="0"/>
    <x v="73"/>
    <x v="6"/>
    <x v="6"/>
    <n v="5607"/>
    <x v="0"/>
    <x v="18"/>
    <x v="0"/>
    <x v="0"/>
    <n v="777.87"/>
    <n v="1"/>
  </r>
  <r>
    <x v="721"/>
    <x v="0"/>
    <s v="2023-2024"/>
    <x v="1"/>
    <x v="85"/>
    <x v="0"/>
    <x v="0"/>
    <n v="6530"/>
    <x v="0"/>
    <x v="20"/>
    <x v="6"/>
    <x v="6"/>
    <n v="778.56000000000006"/>
    <n v="1"/>
  </r>
  <r>
    <x v="245"/>
    <x v="0"/>
    <s v="2023-2024"/>
    <x v="0"/>
    <x v="12"/>
    <x v="3"/>
    <x v="3"/>
    <n v="4068"/>
    <x v="0"/>
    <x v="10"/>
    <x v="9"/>
    <x v="9"/>
    <n v="779.41"/>
    <n v="1"/>
  </r>
  <r>
    <x v="7"/>
    <x v="0"/>
    <s v="2023-2024"/>
    <x v="0"/>
    <x v="21"/>
    <x v="3"/>
    <x v="3"/>
    <n v="4012"/>
    <x v="0"/>
    <x v="10"/>
    <x v="5"/>
    <x v="5"/>
    <n v="779.49"/>
    <n v="1"/>
  </r>
  <r>
    <x v="296"/>
    <x v="0"/>
    <s v="2023-2024"/>
    <x v="0"/>
    <x v="29"/>
    <x v="4"/>
    <x v="4"/>
    <n v="3500"/>
    <x v="0"/>
    <x v="8"/>
    <x v="7"/>
    <x v="7"/>
    <n v="780.21999999999991"/>
    <n v="1"/>
  </r>
  <r>
    <x v="168"/>
    <x v="0"/>
    <s v="2023-2024"/>
    <x v="1"/>
    <x v="75"/>
    <x v="0"/>
    <x v="0"/>
    <n v="6450"/>
    <x v="0"/>
    <x v="20"/>
    <x v="0"/>
    <x v="0"/>
    <n v="780.56000000000006"/>
    <n v="1"/>
  </r>
  <r>
    <x v="148"/>
    <x v="1"/>
    <s v="2022-2023"/>
    <x v="0"/>
    <x v="54"/>
    <x v="4"/>
    <x v="4"/>
    <n v="3030"/>
    <x v="0"/>
    <x v="7"/>
    <x v="1"/>
    <x v="1"/>
    <n v="786.16000000000008"/>
    <n v="1"/>
  </r>
  <r>
    <x v="522"/>
    <x v="0"/>
    <s v="2023-2024"/>
    <x v="0"/>
    <x v="52"/>
    <x v="3"/>
    <x v="3"/>
    <n v="4053"/>
    <x v="0"/>
    <x v="10"/>
    <x v="3"/>
    <x v="3"/>
    <n v="786.38000000000011"/>
    <n v="1"/>
  </r>
  <r>
    <x v="288"/>
    <x v="1"/>
    <s v="2022-2023"/>
    <x v="0"/>
    <x v="18"/>
    <x v="6"/>
    <x v="6"/>
    <n v="5168"/>
    <x v="0"/>
    <x v="13"/>
    <x v="9"/>
    <x v="9"/>
    <n v="786.86"/>
    <n v="1"/>
  </r>
  <r>
    <x v="437"/>
    <x v="1"/>
    <s v="2022-2023"/>
    <x v="1"/>
    <x v="85"/>
    <x v="0"/>
    <x v="0"/>
    <n v="6530"/>
    <x v="0"/>
    <x v="20"/>
    <x v="7"/>
    <x v="7"/>
    <n v="787.08000000000015"/>
    <n v="1"/>
  </r>
  <r>
    <x v="30"/>
    <x v="1"/>
    <s v="2022-2023"/>
    <x v="0"/>
    <x v="26"/>
    <x v="0"/>
    <x v="0"/>
    <n v="6280"/>
    <x v="0"/>
    <x v="14"/>
    <x v="3"/>
    <x v="3"/>
    <n v="787.31999999999994"/>
    <n v="1"/>
  </r>
  <r>
    <x v="554"/>
    <x v="0"/>
    <s v="2023-2024"/>
    <x v="0"/>
    <x v="74"/>
    <x v="1"/>
    <x v="1"/>
    <n v="2485"/>
    <x v="0"/>
    <x v="1"/>
    <x v="0"/>
    <x v="0"/>
    <n v="787.88"/>
    <n v="1"/>
  </r>
  <r>
    <x v="371"/>
    <x v="2"/>
    <s v="2024-2025"/>
    <x v="0"/>
    <x v="63"/>
    <x v="1"/>
    <x v="1"/>
    <n v="2015"/>
    <x v="0"/>
    <x v="5"/>
    <x v="7"/>
    <x v="7"/>
    <n v="789.65"/>
    <n v="1"/>
  </r>
  <r>
    <x v="423"/>
    <x v="1"/>
    <s v="2022-2023"/>
    <x v="1"/>
    <x v="65"/>
    <x v="1"/>
    <x v="1"/>
    <n v="2131"/>
    <x v="0"/>
    <x v="4"/>
    <x v="7"/>
    <x v="7"/>
    <n v="791.38999999999987"/>
    <n v="1"/>
  </r>
  <r>
    <x v="593"/>
    <x v="0"/>
    <s v="2023-2024"/>
    <x v="0"/>
    <x v="36"/>
    <x v="4"/>
    <x v="4"/>
    <n v="3148"/>
    <x v="0"/>
    <x v="6"/>
    <x v="7"/>
    <x v="7"/>
    <n v="791.57"/>
    <n v="1"/>
  </r>
  <r>
    <x v="409"/>
    <x v="0"/>
    <s v="2023-2024"/>
    <x v="0"/>
    <x v="10"/>
    <x v="4"/>
    <x v="4"/>
    <n v="3551"/>
    <x v="0"/>
    <x v="8"/>
    <x v="4"/>
    <x v="4"/>
    <n v="792.04999999999984"/>
    <n v="1"/>
  </r>
  <r>
    <x v="166"/>
    <x v="0"/>
    <s v="2023-2024"/>
    <x v="0"/>
    <x v="67"/>
    <x v="3"/>
    <x v="3"/>
    <n v="4551"/>
    <x v="0"/>
    <x v="15"/>
    <x v="7"/>
    <x v="7"/>
    <n v="795.31000000000006"/>
    <n v="1"/>
  </r>
  <r>
    <x v="578"/>
    <x v="2"/>
    <s v="2024-2025"/>
    <x v="0"/>
    <x v="18"/>
    <x v="6"/>
    <x v="6"/>
    <n v="5168"/>
    <x v="0"/>
    <x v="13"/>
    <x v="7"/>
    <x v="7"/>
    <n v="795.65"/>
    <n v="1"/>
  </r>
  <r>
    <x v="158"/>
    <x v="0"/>
    <s v="2023-2024"/>
    <x v="1"/>
    <x v="81"/>
    <x v="3"/>
    <x v="3"/>
    <n v="4680"/>
    <x v="0"/>
    <x v="17"/>
    <x v="4"/>
    <x v="4"/>
    <n v="796.52"/>
    <n v="1"/>
  </r>
  <r>
    <x v="247"/>
    <x v="2"/>
    <s v="2024-2025"/>
    <x v="0"/>
    <x v="23"/>
    <x v="1"/>
    <x v="1"/>
    <n v="2650"/>
    <x v="0"/>
    <x v="11"/>
    <x v="7"/>
    <x v="7"/>
    <n v="796.76000000000033"/>
    <n v="1"/>
  </r>
  <r>
    <x v="234"/>
    <x v="2"/>
    <s v="2024-2025"/>
    <x v="0"/>
    <x v="59"/>
    <x v="3"/>
    <x v="3"/>
    <n v="4509"/>
    <x v="0"/>
    <x v="3"/>
    <x v="3"/>
    <x v="3"/>
    <n v="797.2"/>
    <n v="1"/>
  </r>
  <r>
    <x v="342"/>
    <x v="0"/>
    <s v="2023-2024"/>
    <x v="1"/>
    <x v="89"/>
    <x v="4"/>
    <x v="4"/>
    <n v="3136"/>
    <x v="0"/>
    <x v="6"/>
    <x v="4"/>
    <x v="4"/>
    <n v="797.62"/>
    <n v="1"/>
  </r>
  <r>
    <x v="345"/>
    <x v="1"/>
    <s v="2022-2023"/>
    <x v="0"/>
    <x v="5"/>
    <x v="1"/>
    <x v="1"/>
    <n v="2067"/>
    <x v="0"/>
    <x v="5"/>
    <x v="6"/>
    <x v="6"/>
    <n v="797.75000000000011"/>
    <n v="1"/>
  </r>
  <r>
    <x v="10"/>
    <x v="0"/>
    <s v="2023-2024"/>
    <x v="0"/>
    <x v="47"/>
    <x v="1"/>
    <x v="1"/>
    <n v="2101"/>
    <x v="0"/>
    <x v="4"/>
    <x v="2"/>
    <x v="2"/>
    <n v="798.23"/>
    <n v="1"/>
  </r>
  <r>
    <x v="718"/>
    <x v="0"/>
    <s v="2023-2024"/>
    <x v="0"/>
    <x v="19"/>
    <x v="1"/>
    <x v="1"/>
    <n v="2800"/>
    <x v="0"/>
    <x v="11"/>
    <x v="5"/>
    <x v="5"/>
    <n v="798.24"/>
    <n v="1"/>
  </r>
  <r>
    <x v="354"/>
    <x v="1"/>
    <s v="2022-2023"/>
    <x v="0"/>
    <x v="92"/>
    <x v="3"/>
    <x v="3"/>
    <n v="4305"/>
    <x v="0"/>
    <x v="3"/>
    <x v="1"/>
    <x v="1"/>
    <n v="798.52"/>
    <n v="1"/>
  </r>
  <r>
    <x v="111"/>
    <x v="0"/>
    <s v="2023-2024"/>
    <x v="1"/>
    <x v="4"/>
    <x v="1"/>
    <x v="1"/>
    <n v="2154"/>
    <x v="0"/>
    <x v="4"/>
    <x v="7"/>
    <x v="7"/>
    <n v="799.67"/>
    <n v="1"/>
  </r>
  <r>
    <x v="293"/>
    <x v="0"/>
    <s v="2023-2024"/>
    <x v="0"/>
    <x v="56"/>
    <x v="1"/>
    <x v="1"/>
    <n v="2795"/>
    <x v="0"/>
    <x v="11"/>
    <x v="4"/>
    <x v="4"/>
    <n v="800.1"/>
    <n v="1"/>
  </r>
  <r>
    <x v="636"/>
    <x v="0"/>
    <s v="2023-2024"/>
    <x v="0"/>
    <x v="36"/>
    <x v="4"/>
    <x v="4"/>
    <n v="3148"/>
    <x v="0"/>
    <x v="6"/>
    <x v="6"/>
    <x v="6"/>
    <n v="800.23"/>
    <n v="1"/>
  </r>
  <r>
    <x v="110"/>
    <x v="2"/>
    <s v="2024-2025"/>
    <x v="0"/>
    <x v="93"/>
    <x v="4"/>
    <x v="4"/>
    <n v="3915"/>
    <x v="0"/>
    <x v="16"/>
    <x v="1"/>
    <x v="1"/>
    <n v="801.37"/>
    <n v="1"/>
  </r>
  <r>
    <x v="253"/>
    <x v="0"/>
    <s v="2023-2024"/>
    <x v="0"/>
    <x v="26"/>
    <x v="0"/>
    <x v="0"/>
    <n v="6280"/>
    <x v="0"/>
    <x v="14"/>
    <x v="6"/>
    <x v="6"/>
    <n v="801.48000000000013"/>
    <n v="1"/>
  </r>
  <r>
    <x v="696"/>
    <x v="1"/>
    <s v="2022-2023"/>
    <x v="0"/>
    <x v="20"/>
    <x v="4"/>
    <x v="4"/>
    <n v="3429"/>
    <x v="0"/>
    <x v="8"/>
    <x v="5"/>
    <x v="5"/>
    <n v="801.68000000000006"/>
    <n v="1"/>
  </r>
  <r>
    <x v="482"/>
    <x v="2"/>
    <s v="2024-2025"/>
    <x v="0"/>
    <x v="34"/>
    <x v="4"/>
    <x v="4"/>
    <n v="3018"/>
    <x v="0"/>
    <x v="7"/>
    <x v="7"/>
    <x v="7"/>
    <n v="801.97"/>
    <n v="1"/>
  </r>
  <r>
    <x v="163"/>
    <x v="0"/>
    <s v="2023-2024"/>
    <x v="0"/>
    <x v="87"/>
    <x v="2"/>
    <x v="2"/>
    <n v="2609"/>
    <x v="0"/>
    <x v="2"/>
    <x v="4"/>
    <x v="4"/>
    <n v="802.67"/>
    <n v="1"/>
  </r>
  <r>
    <x v="142"/>
    <x v="1"/>
    <s v="2022-2023"/>
    <x v="1"/>
    <x v="6"/>
    <x v="0"/>
    <x v="0"/>
    <n v="6010"/>
    <x v="0"/>
    <x v="0"/>
    <x v="4"/>
    <x v="4"/>
    <n v="802.75000000000011"/>
    <n v="1"/>
  </r>
  <r>
    <x v="126"/>
    <x v="0"/>
    <s v="2023-2024"/>
    <x v="1"/>
    <x v="35"/>
    <x v="3"/>
    <x v="3"/>
    <n v="4558"/>
    <x v="0"/>
    <x v="15"/>
    <x v="3"/>
    <x v="3"/>
    <n v="803.27"/>
    <n v="1"/>
  </r>
  <r>
    <x v="720"/>
    <x v="0"/>
    <s v="2023-2024"/>
    <x v="1"/>
    <x v="96"/>
    <x v="4"/>
    <x v="4"/>
    <n v="3690"/>
    <x v="0"/>
    <x v="16"/>
    <x v="9"/>
    <x v="9"/>
    <n v="803.61999999999989"/>
    <n v="1"/>
  </r>
  <r>
    <x v="507"/>
    <x v="0"/>
    <s v="2023-2024"/>
    <x v="0"/>
    <x v="53"/>
    <x v="3"/>
    <x v="3"/>
    <n v="4119"/>
    <x v="0"/>
    <x v="10"/>
    <x v="3"/>
    <x v="3"/>
    <n v="803.81"/>
    <n v="1"/>
  </r>
  <r>
    <x v="190"/>
    <x v="1"/>
    <s v="2022-2023"/>
    <x v="0"/>
    <x v="53"/>
    <x v="3"/>
    <x v="3"/>
    <n v="4119"/>
    <x v="0"/>
    <x v="10"/>
    <x v="7"/>
    <x v="7"/>
    <n v="807.66999999999985"/>
    <n v="1"/>
  </r>
  <r>
    <x v="625"/>
    <x v="0"/>
    <s v="2023-2024"/>
    <x v="0"/>
    <x v="9"/>
    <x v="4"/>
    <x v="4"/>
    <n v="3076"/>
    <x v="0"/>
    <x v="7"/>
    <x v="9"/>
    <x v="9"/>
    <n v="808.07"/>
    <n v="1"/>
  </r>
  <r>
    <x v="56"/>
    <x v="2"/>
    <s v="2024-2025"/>
    <x v="0"/>
    <x v="33"/>
    <x v="4"/>
    <x v="4"/>
    <n v="3280"/>
    <x v="0"/>
    <x v="8"/>
    <x v="3"/>
    <x v="3"/>
    <n v="809.27"/>
    <n v="1"/>
  </r>
  <r>
    <x v="258"/>
    <x v="0"/>
    <s v="2023-2024"/>
    <x v="0"/>
    <x v="54"/>
    <x v="4"/>
    <x v="4"/>
    <n v="3030"/>
    <x v="0"/>
    <x v="7"/>
    <x v="1"/>
    <x v="1"/>
    <n v="809.31000000000006"/>
    <n v="1"/>
  </r>
  <r>
    <x v="170"/>
    <x v="0"/>
    <s v="2023-2024"/>
    <x v="1"/>
    <x v="40"/>
    <x v="4"/>
    <x v="4"/>
    <n v="3353"/>
    <x v="0"/>
    <x v="8"/>
    <x v="3"/>
    <x v="3"/>
    <n v="809.47"/>
    <n v="1"/>
  </r>
  <r>
    <x v="95"/>
    <x v="1"/>
    <s v="2022-2023"/>
    <x v="0"/>
    <x v="46"/>
    <x v="3"/>
    <x v="3"/>
    <n v="4740"/>
    <x v="0"/>
    <x v="17"/>
    <x v="3"/>
    <x v="3"/>
    <n v="811.31"/>
    <n v="1"/>
  </r>
  <r>
    <x v="631"/>
    <x v="2"/>
    <s v="2024-2025"/>
    <x v="1"/>
    <x v="11"/>
    <x v="5"/>
    <x v="5"/>
    <n v="7010"/>
    <x v="0"/>
    <x v="9"/>
    <x v="4"/>
    <x v="4"/>
    <n v="812.18999999999994"/>
    <n v="1"/>
  </r>
  <r>
    <x v="142"/>
    <x v="1"/>
    <s v="2022-2023"/>
    <x v="0"/>
    <x v="59"/>
    <x v="3"/>
    <x v="3"/>
    <n v="4509"/>
    <x v="0"/>
    <x v="3"/>
    <x v="4"/>
    <x v="4"/>
    <n v="813.89"/>
    <n v="1"/>
  </r>
  <r>
    <x v="678"/>
    <x v="1"/>
    <s v="2022-2023"/>
    <x v="0"/>
    <x v="29"/>
    <x v="4"/>
    <x v="4"/>
    <n v="3500"/>
    <x v="0"/>
    <x v="8"/>
    <x v="1"/>
    <x v="1"/>
    <n v="815.31"/>
    <n v="1"/>
  </r>
  <r>
    <x v="722"/>
    <x v="0"/>
    <s v="2023-2024"/>
    <x v="0"/>
    <x v="84"/>
    <x v="3"/>
    <x v="3"/>
    <n v="4215"/>
    <x v="0"/>
    <x v="3"/>
    <x v="7"/>
    <x v="7"/>
    <n v="815.60999999999979"/>
    <n v="1"/>
  </r>
  <r>
    <x v="712"/>
    <x v="0"/>
    <s v="2023-2024"/>
    <x v="1"/>
    <x v="38"/>
    <x v="3"/>
    <x v="3"/>
    <n v="4802"/>
    <x v="0"/>
    <x v="12"/>
    <x v="4"/>
    <x v="4"/>
    <n v="816.8900000000001"/>
    <n v="1"/>
  </r>
  <r>
    <x v="28"/>
    <x v="2"/>
    <s v="2024-2025"/>
    <x v="1"/>
    <x v="39"/>
    <x v="0"/>
    <x v="0"/>
    <n v="6330"/>
    <x v="0"/>
    <x v="14"/>
    <x v="2"/>
    <x v="2"/>
    <n v="816.98000000000013"/>
    <n v="1"/>
  </r>
  <r>
    <x v="146"/>
    <x v="2"/>
    <s v="2024-2025"/>
    <x v="0"/>
    <x v="67"/>
    <x v="3"/>
    <x v="3"/>
    <n v="4551"/>
    <x v="0"/>
    <x v="15"/>
    <x v="7"/>
    <x v="7"/>
    <n v="817.61000000000013"/>
    <n v="1"/>
  </r>
  <r>
    <x v="63"/>
    <x v="1"/>
    <s v="2022-2023"/>
    <x v="1"/>
    <x v="34"/>
    <x v="4"/>
    <x v="4"/>
    <n v="3018"/>
    <x v="0"/>
    <x v="7"/>
    <x v="9"/>
    <x v="9"/>
    <n v="817.70000000000016"/>
    <n v="1"/>
  </r>
  <r>
    <x v="696"/>
    <x v="1"/>
    <s v="2022-2023"/>
    <x v="0"/>
    <x v="52"/>
    <x v="3"/>
    <x v="3"/>
    <n v="4053"/>
    <x v="0"/>
    <x v="10"/>
    <x v="3"/>
    <x v="3"/>
    <n v="818.34"/>
    <n v="1"/>
  </r>
  <r>
    <x v="125"/>
    <x v="2"/>
    <s v="2024-2025"/>
    <x v="0"/>
    <x v="77"/>
    <x v="5"/>
    <x v="5"/>
    <n v="7018"/>
    <x v="0"/>
    <x v="9"/>
    <x v="7"/>
    <x v="7"/>
    <n v="819.13"/>
    <n v="1"/>
  </r>
  <r>
    <x v="691"/>
    <x v="2"/>
    <s v="2024-2025"/>
    <x v="0"/>
    <x v="5"/>
    <x v="1"/>
    <x v="1"/>
    <n v="2067"/>
    <x v="0"/>
    <x v="5"/>
    <x v="1"/>
    <x v="1"/>
    <n v="819.1400000000001"/>
    <n v="1"/>
  </r>
  <r>
    <x v="46"/>
    <x v="2"/>
    <s v="2024-2025"/>
    <x v="0"/>
    <x v="71"/>
    <x v="6"/>
    <x v="6"/>
    <n v="5043"/>
    <x v="0"/>
    <x v="13"/>
    <x v="4"/>
    <x v="4"/>
    <n v="819.16"/>
    <n v="1"/>
  </r>
  <r>
    <x v="332"/>
    <x v="0"/>
    <s v="2023-2024"/>
    <x v="0"/>
    <x v="26"/>
    <x v="0"/>
    <x v="0"/>
    <n v="6280"/>
    <x v="0"/>
    <x v="14"/>
    <x v="8"/>
    <x v="8"/>
    <n v="821.3599999999999"/>
    <n v="1"/>
  </r>
  <r>
    <x v="172"/>
    <x v="1"/>
    <s v="2022-2023"/>
    <x v="0"/>
    <x v="90"/>
    <x v="3"/>
    <x v="3"/>
    <n v="4700"/>
    <x v="0"/>
    <x v="17"/>
    <x v="9"/>
    <x v="9"/>
    <n v="827.26"/>
    <n v="1"/>
  </r>
  <r>
    <x v="74"/>
    <x v="2"/>
    <s v="2024-2025"/>
    <x v="0"/>
    <x v="61"/>
    <x v="6"/>
    <x v="6"/>
    <n v="5343"/>
    <x v="0"/>
    <x v="18"/>
    <x v="1"/>
    <x v="1"/>
    <n v="829.82"/>
    <n v="1"/>
  </r>
  <r>
    <x v="279"/>
    <x v="2"/>
    <s v="2024-2025"/>
    <x v="0"/>
    <x v="32"/>
    <x v="6"/>
    <x v="6"/>
    <n v="5169"/>
    <x v="0"/>
    <x v="13"/>
    <x v="9"/>
    <x v="9"/>
    <n v="833.69999999999993"/>
    <n v="1"/>
  </r>
  <r>
    <x v="278"/>
    <x v="0"/>
    <s v="2023-2024"/>
    <x v="0"/>
    <x v="67"/>
    <x v="3"/>
    <x v="3"/>
    <n v="4551"/>
    <x v="0"/>
    <x v="15"/>
    <x v="6"/>
    <x v="6"/>
    <n v="833.85"/>
    <n v="1"/>
  </r>
  <r>
    <x v="382"/>
    <x v="1"/>
    <s v="2022-2023"/>
    <x v="0"/>
    <x v="16"/>
    <x v="0"/>
    <x v="0"/>
    <n v="6030"/>
    <x v="0"/>
    <x v="0"/>
    <x v="9"/>
    <x v="9"/>
    <n v="833.92"/>
    <n v="1"/>
  </r>
  <r>
    <x v="348"/>
    <x v="1"/>
    <s v="2022-2023"/>
    <x v="0"/>
    <x v="1"/>
    <x v="1"/>
    <x v="1"/>
    <n v="2478"/>
    <x v="0"/>
    <x v="1"/>
    <x v="9"/>
    <x v="9"/>
    <n v="837.2700000000001"/>
    <n v="1"/>
  </r>
  <r>
    <x v="612"/>
    <x v="0"/>
    <s v="2023-2024"/>
    <x v="0"/>
    <x v="47"/>
    <x v="1"/>
    <x v="1"/>
    <n v="2101"/>
    <x v="0"/>
    <x v="4"/>
    <x v="7"/>
    <x v="7"/>
    <n v="837.6400000000001"/>
    <n v="1"/>
  </r>
  <r>
    <x v="283"/>
    <x v="0"/>
    <s v="2023-2024"/>
    <x v="0"/>
    <x v="7"/>
    <x v="4"/>
    <x v="4"/>
    <n v="3175"/>
    <x v="0"/>
    <x v="6"/>
    <x v="3"/>
    <x v="3"/>
    <n v="842.62"/>
    <n v="1"/>
  </r>
  <r>
    <x v="450"/>
    <x v="1"/>
    <s v="2022-2023"/>
    <x v="1"/>
    <x v="25"/>
    <x v="4"/>
    <x v="4"/>
    <n v="3550"/>
    <x v="0"/>
    <x v="8"/>
    <x v="4"/>
    <x v="4"/>
    <n v="843.84"/>
    <n v="1"/>
  </r>
  <r>
    <x v="496"/>
    <x v="2"/>
    <s v="2024-2025"/>
    <x v="0"/>
    <x v="67"/>
    <x v="3"/>
    <x v="3"/>
    <n v="4551"/>
    <x v="0"/>
    <x v="15"/>
    <x v="4"/>
    <x v="4"/>
    <n v="844.2299999999999"/>
    <n v="1"/>
  </r>
  <r>
    <x v="539"/>
    <x v="2"/>
    <s v="2024-2025"/>
    <x v="1"/>
    <x v="56"/>
    <x v="1"/>
    <x v="1"/>
    <n v="2795"/>
    <x v="0"/>
    <x v="11"/>
    <x v="1"/>
    <x v="1"/>
    <n v="844.36"/>
    <n v="1"/>
  </r>
  <r>
    <x v="363"/>
    <x v="2"/>
    <s v="2024-2025"/>
    <x v="0"/>
    <x v="53"/>
    <x v="3"/>
    <x v="3"/>
    <n v="4119"/>
    <x v="0"/>
    <x v="10"/>
    <x v="7"/>
    <x v="7"/>
    <n v="845.60000000000014"/>
    <n v="1"/>
  </r>
  <r>
    <x v="440"/>
    <x v="0"/>
    <s v="2023-2024"/>
    <x v="0"/>
    <x v="1"/>
    <x v="1"/>
    <x v="1"/>
    <n v="2478"/>
    <x v="0"/>
    <x v="1"/>
    <x v="0"/>
    <x v="0"/>
    <n v="845.82999999999993"/>
    <n v="1"/>
  </r>
  <r>
    <x v="258"/>
    <x v="0"/>
    <s v="2023-2024"/>
    <x v="0"/>
    <x v="20"/>
    <x v="4"/>
    <x v="4"/>
    <n v="3429"/>
    <x v="0"/>
    <x v="8"/>
    <x v="4"/>
    <x v="4"/>
    <n v="846.90000000000009"/>
    <n v="1"/>
  </r>
  <r>
    <x v="381"/>
    <x v="0"/>
    <s v="2023-2024"/>
    <x v="0"/>
    <x v="23"/>
    <x v="1"/>
    <x v="1"/>
    <n v="2650"/>
    <x v="0"/>
    <x v="11"/>
    <x v="5"/>
    <x v="5"/>
    <n v="847.17"/>
    <n v="1"/>
  </r>
  <r>
    <x v="723"/>
    <x v="0"/>
    <s v="2023-2024"/>
    <x v="0"/>
    <x v="25"/>
    <x v="4"/>
    <x v="4"/>
    <n v="3550"/>
    <x v="0"/>
    <x v="8"/>
    <x v="1"/>
    <x v="1"/>
    <n v="848.59"/>
    <n v="1"/>
  </r>
  <r>
    <x v="392"/>
    <x v="2"/>
    <s v="2024-2025"/>
    <x v="1"/>
    <x v="17"/>
    <x v="3"/>
    <x v="3"/>
    <n v="4825"/>
    <x v="0"/>
    <x v="12"/>
    <x v="9"/>
    <x v="9"/>
    <n v="848.81999999999994"/>
    <n v="1"/>
  </r>
  <r>
    <x v="161"/>
    <x v="0"/>
    <s v="2023-2024"/>
    <x v="0"/>
    <x v="53"/>
    <x v="3"/>
    <x v="3"/>
    <n v="4119"/>
    <x v="0"/>
    <x v="10"/>
    <x v="2"/>
    <x v="2"/>
    <n v="850.43000000000006"/>
    <n v="1"/>
  </r>
  <r>
    <x v="609"/>
    <x v="0"/>
    <s v="2023-2024"/>
    <x v="0"/>
    <x v="17"/>
    <x v="3"/>
    <x v="3"/>
    <n v="4825"/>
    <x v="0"/>
    <x v="12"/>
    <x v="1"/>
    <x v="1"/>
    <n v="850.7299999999999"/>
    <n v="1"/>
  </r>
  <r>
    <x v="89"/>
    <x v="0"/>
    <s v="2023-2024"/>
    <x v="1"/>
    <x v="21"/>
    <x v="3"/>
    <x v="3"/>
    <n v="4012"/>
    <x v="0"/>
    <x v="10"/>
    <x v="1"/>
    <x v="1"/>
    <n v="852.90000000000009"/>
    <n v="1"/>
  </r>
  <r>
    <x v="448"/>
    <x v="0"/>
    <s v="2023-2024"/>
    <x v="1"/>
    <x v="34"/>
    <x v="4"/>
    <x v="4"/>
    <n v="3018"/>
    <x v="0"/>
    <x v="7"/>
    <x v="0"/>
    <x v="0"/>
    <n v="853.53"/>
    <n v="1"/>
  </r>
  <r>
    <x v="493"/>
    <x v="1"/>
    <s v="2022-2023"/>
    <x v="0"/>
    <x v="28"/>
    <x v="1"/>
    <x v="1"/>
    <n v="2830"/>
    <x v="0"/>
    <x v="11"/>
    <x v="6"/>
    <x v="6"/>
    <n v="855.37000000000012"/>
    <n v="1"/>
  </r>
  <r>
    <x v="198"/>
    <x v="2"/>
    <s v="2024-2025"/>
    <x v="0"/>
    <x v="30"/>
    <x v="4"/>
    <x v="4"/>
    <n v="3131"/>
    <x v="0"/>
    <x v="6"/>
    <x v="4"/>
    <x v="4"/>
    <n v="858.84"/>
    <n v="1"/>
  </r>
  <r>
    <x v="323"/>
    <x v="0"/>
    <s v="2023-2024"/>
    <x v="1"/>
    <x v="40"/>
    <x v="4"/>
    <x v="4"/>
    <n v="3353"/>
    <x v="0"/>
    <x v="8"/>
    <x v="7"/>
    <x v="7"/>
    <n v="858.88999999999987"/>
    <n v="1"/>
  </r>
  <r>
    <x v="304"/>
    <x v="1"/>
    <s v="2022-2023"/>
    <x v="1"/>
    <x v="95"/>
    <x v="7"/>
    <x v="7"/>
    <n v="870"/>
    <x v="0"/>
    <x v="19"/>
    <x v="9"/>
    <x v="9"/>
    <n v="858.9"/>
    <n v="1"/>
  </r>
  <r>
    <x v="629"/>
    <x v="1"/>
    <s v="2022-2023"/>
    <x v="0"/>
    <x v="90"/>
    <x v="3"/>
    <x v="3"/>
    <n v="4700"/>
    <x v="0"/>
    <x v="17"/>
    <x v="5"/>
    <x v="5"/>
    <n v="858.96"/>
    <n v="1"/>
  </r>
  <r>
    <x v="54"/>
    <x v="0"/>
    <s v="2023-2024"/>
    <x v="0"/>
    <x v="27"/>
    <x v="4"/>
    <x v="4"/>
    <n v="3066"/>
    <x v="0"/>
    <x v="7"/>
    <x v="3"/>
    <x v="3"/>
    <n v="860.88000000000011"/>
    <n v="1"/>
  </r>
  <r>
    <x v="522"/>
    <x v="0"/>
    <s v="2023-2024"/>
    <x v="0"/>
    <x v="73"/>
    <x v="6"/>
    <x v="6"/>
    <n v="5607"/>
    <x v="0"/>
    <x v="18"/>
    <x v="9"/>
    <x v="9"/>
    <n v="861.81999999999994"/>
    <n v="1"/>
  </r>
  <r>
    <x v="625"/>
    <x v="0"/>
    <s v="2023-2024"/>
    <x v="0"/>
    <x v="4"/>
    <x v="1"/>
    <x v="1"/>
    <n v="2154"/>
    <x v="0"/>
    <x v="4"/>
    <x v="7"/>
    <x v="7"/>
    <n v="865.65999999999985"/>
    <n v="1"/>
  </r>
  <r>
    <x v="678"/>
    <x v="1"/>
    <s v="2022-2023"/>
    <x v="0"/>
    <x v="76"/>
    <x v="1"/>
    <x v="1"/>
    <n v="2031"/>
    <x v="0"/>
    <x v="5"/>
    <x v="3"/>
    <x v="3"/>
    <n v="866.43000000000006"/>
    <n v="1"/>
  </r>
  <r>
    <x v="33"/>
    <x v="2"/>
    <s v="2024-2025"/>
    <x v="0"/>
    <x v="16"/>
    <x v="0"/>
    <x v="0"/>
    <n v="6030"/>
    <x v="0"/>
    <x v="0"/>
    <x v="5"/>
    <x v="5"/>
    <n v="866.95"/>
    <n v="1"/>
  </r>
  <r>
    <x v="198"/>
    <x v="2"/>
    <s v="2024-2025"/>
    <x v="0"/>
    <x v="67"/>
    <x v="3"/>
    <x v="3"/>
    <n v="4551"/>
    <x v="0"/>
    <x v="15"/>
    <x v="3"/>
    <x v="3"/>
    <n v="869.43000000000006"/>
    <n v="1"/>
  </r>
  <r>
    <x v="273"/>
    <x v="1"/>
    <s v="2022-2023"/>
    <x v="1"/>
    <x v="38"/>
    <x v="3"/>
    <x v="3"/>
    <n v="4802"/>
    <x v="0"/>
    <x v="12"/>
    <x v="5"/>
    <x v="5"/>
    <n v="870.44999999999993"/>
    <n v="1"/>
  </r>
  <r>
    <x v="619"/>
    <x v="0"/>
    <s v="2023-2024"/>
    <x v="0"/>
    <x v="58"/>
    <x v="0"/>
    <x v="0"/>
    <n v="6027"/>
    <x v="0"/>
    <x v="0"/>
    <x v="4"/>
    <x v="4"/>
    <n v="870.48"/>
    <n v="1"/>
  </r>
  <r>
    <x v="379"/>
    <x v="2"/>
    <s v="2024-2025"/>
    <x v="0"/>
    <x v="48"/>
    <x v="3"/>
    <x v="3"/>
    <n v="4566"/>
    <x v="0"/>
    <x v="15"/>
    <x v="0"/>
    <x v="0"/>
    <n v="872.49000000000012"/>
    <n v="1"/>
  </r>
  <r>
    <x v="645"/>
    <x v="0"/>
    <s v="2023-2024"/>
    <x v="0"/>
    <x v="84"/>
    <x v="3"/>
    <x v="3"/>
    <n v="4215"/>
    <x v="0"/>
    <x v="3"/>
    <x v="3"/>
    <x v="3"/>
    <n v="872.91000000000008"/>
    <n v="1"/>
  </r>
  <r>
    <x v="292"/>
    <x v="0"/>
    <s v="2023-2024"/>
    <x v="0"/>
    <x v="67"/>
    <x v="3"/>
    <x v="3"/>
    <n v="4551"/>
    <x v="0"/>
    <x v="15"/>
    <x v="9"/>
    <x v="9"/>
    <n v="873.34"/>
    <n v="1"/>
  </r>
  <r>
    <x v="286"/>
    <x v="0"/>
    <s v="2023-2024"/>
    <x v="1"/>
    <x v="35"/>
    <x v="3"/>
    <x v="3"/>
    <n v="4558"/>
    <x v="0"/>
    <x v="15"/>
    <x v="9"/>
    <x v="9"/>
    <n v="873.59"/>
    <n v="1"/>
  </r>
  <r>
    <x v="370"/>
    <x v="2"/>
    <s v="2024-2025"/>
    <x v="0"/>
    <x v="47"/>
    <x v="1"/>
    <x v="1"/>
    <n v="2101"/>
    <x v="0"/>
    <x v="4"/>
    <x v="7"/>
    <x v="7"/>
    <n v="875"/>
    <n v="1"/>
  </r>
  <r>
    <x v="492"/>
    <x v="1"/>
    <s v="2022-2023"/>
    <x v="1"/>
    <x v="38"/>
    <x v="3"/>
    <x v="3"/>
    <n v="4802"/>
    <x v="0"/>
    <x v="12"/>
    <x v="4"/>
    <x v="4"/>
    <n v="876.85"/>
    <n v="1"/>
  </r>
  <r>
    <x v="269"/>
    <x v="1"/>
    <s v="2022-2023"/>
    <x v="0"/>
    <x v="80"/>
    <x v="0"/>
    <x v="0"/>
    <n v="6109"/>
    <x v="0"/>
    <x v="14"/>
    <x v="9"/>
    <x v="9"/>
    <n v="877.06999999999994"/>
    <n v="1"/>
  </r>
  <r>
    <x v="39"/>
    <x v="0"/>
    <s v="2023-2024"/>
    <x v="0"/>
    <x v="76"/>
    <x v="1"/>
    <x v="1"/>
    <n v="2031"/>
    <x v="0"/>
    <x v="5"/>
    <x v="2"/>
    <x v="2"/>
    <n v="878.53"/>
    <n v="1"/>
  </r>
  <r>
    <x v="445"/>
    <x v="0"/>
    <s v="2023-2024"/>
    <x v="0"/>
    <x v="82"/>
    <x v="3"/>
    <x v="3"/>
    <n v="4655"/>
    <x v="0"/>
    <x v="17"/>
    <x v="9"/>
    <x v="9"/>
    <n v="879.85"/>
    <n v="1"/>
  </r>
  <r>
    <x v="135"/>
    <x v="0"/>
    <s v="2023-2024"/>
    <x v="0"/>
    <x v="37"/>
    <x v="1"/>
    <x v="1"/>
    <n v="2750"/>
    <x v="0"/>
    <x v="11"/>
    <x v="9"/>
    <x v="9"/>
    <n v="879.87"/>
    <n v="1"/>
  </r>
  <r>
    <x v="512"/>
    <x v="0"/>
    <s v="2023-2024"/>
    <x v="0"/>
    <x v="72"/>
    <x v="4"/>
    <x v="4"/>
    <n v="3931"/>
    <x v="0"/>
    <x v="16"/>
    <x v="1"/>
    <x v="1"/>
    <n v="882.53"/>
    <n v="1"/>
  </r>
  <r>
    <x v="84"/>
    <x v="2"/>
    <s v="2024-2025"/>
    <x v="0"/>
    <x v="35"/>
    <x v="3"/>
    <x v="3"/>
    <n v="4558"/>
    <x v="0"/>
    <x v="15"/>
    <x v="7"/>
    <x v="7"/>
    <n v="882.84"/>
    <n v="1"/>
  </r>
  <r>
    <x v="473"/>
    <x v="1"/>
    <s v="2022-2023"/>
    <x v="0"/>
    <x v="30"/>
    <x v="4"/>
    <x v="4"/>
    <n v="3131"/>
    <x v="0"/>
    <x v="6"/>
    <x v="4"/>
    <x v="4"/>
    <n v="884.31999999999994"/>
    <n v="1"/>
  </r>
  <r>
    <x v="310"/>
    <x v="0"/>
    <s v="2023-2024"/>
    <x v="0"/>
    <x v="59"/>
    <x v="3"/>
    <x v="3"/>
    <n v="4509"/>
    <x v="0"/>
    <x v="3"/>
    <x v="7"/>
    <x v="7"/>
    <n v="886.66999999999973"/>
    <n v="1"/>
  </r>
  <r>
    <x v="596"/>
    <x v="0"/>
    <s v="2023-2024"/>
    <x v="1"/>
    <x v="6"/>
    <x v="0"/>
    <x v="0"/>
    <n v="6010"/>
    <x v="0"/>
    <x v="0"/>
    <x v="1"/>
    <x v="1"/>
    <n v="887.64"/>
    <n v="1"/>
  </r>
  <r>
    <x v="698"/>
    <x v="2"/>
    <s v="2024-2025"/>
    <x v="0"/>
    <x v="69"/>
    <x v="4"/>
    <x v="4"/>
    <n v="3199"/>
    <x v="0"/>
    <x v="6"/>
    <x v="3"/>
    <x v="3"/>
    <n v="887.92999999999984"/>
    <n v="1"/>
  </r>
  <r>
    <x v="291"/>
    <x v="2"/>
    <s v="2024-2025"/>
    <x v="0"/>
    <x v="61"/>
    <x v="6"/>
    <x v="6"/>
    <n v="5343"/>
    <x v="0"/>
    <x v="18"/>
    <x v="1"/>
    <x v="1"/>
    <n v="888.10000000000014"/>
    <n v="1"/>
  </r>
  <r>
    <x v="91"/>
    <x v="0"/>
    <s v="2023-2024"/>
    <x v="0"/>
    <x v="19"/>
    <x v="1"/>
    <x v="1"/>
    <n v="2800"/>
    <x v="0"/>
    <x v="11"/>
    <x v="8"/>
    <x v="8"/>
    <n v="891.40000000000009"/>
    <n v="1"/>
  </r>
  <r>
    <x v="661"/>
    <x v="0"/>
    <s v="2023-2024"/>
    <x v="0"/>
    <x v="60"/>
    <x v="1"/>
    <x v="1"/>
    <n v="2541"/>
    <x v="0"/>
    <x v="2"/>
    <x v="3"/>
    <x v="3"/>
    <n v="892.11000000000013"/>
    <n v="1"/>
  </r>
  <r>
    <x v="333"/>
    <x v="1"/>
    <s v="2022-2023"/>
    <x v="0"/>
    <x v="77"/>
    <x v="5"/>
    <x v="5"/>
    <n v="7018"/>
    <x v="0"/>
    <x v="9"/>
    <x v="0"/>
    <x v="0"/>
    <n v="893.23"/>
    <n v="1"/>
  </r>
  <r>
    <x v="634"/>
    <x v="1"/>
    <s v="2022-2023"/>
    <x v="0"/>
    <x v="66"/>
    <x v="3"/>
    <x v="3"/>
    <n v="4883"/>
    <x v="0"/>
    <x v="12"/>
    <x v="9"/>
    <x v="9"/>
    <n v="893.95"/>
    <n v="1"/>
  </r>
  <r>
    <x v="328"/>
    <x v="2"/>
    <s v="2024-2025"/>
    <x v="0"/>
    <x v="2"/>
    <x v="2"/>
    <x v="2"/>
    <n v="2617"/>
    <x v="0"/>
    <x v="2"/>
    <x v="5"/>
    <x v="5"/>
    <n v="893.98999999999978"/>
    <n v="1"/>
  </r>
  <r>
    <x v="161"/>
    <x v="0"/>
    <s v="2023-2024"/>
    <x v="0"/>
    <x v="15"/>
    <x v="1"/>
    <x v="1"/>
    <n v="2020"/>
    <x v="0"/>
    <x v="5"/>
    <x v="9"/>
    <x v="9"/>
    <n v="894.97"/>
    <n v="1"/>
  </r>
  <r>
    <x v="633"/>
    <x v="1"/>
    <s v="2022-2023"/>
    <x v="1"/>
    <x v="44"/>
    <x v="4"/>
    <x v="4"/>
    <n v="3977"/>
    <x v="0"/>
    <x v="16"/>
    <x v="4"/>
    <x v="4"/>
    <n v="895.24"/>
    <n v="1"/>
  </r>
  <r>
    <x v="18"/>
    <x v="0"/>
    <s v="2023-2024"/>
    <x v="0"/>
    <x v="85"/>
    <x v="0"/>
    <x v="0"/>
    <n v="6530"/>
    <x v="0"/>
    <x v="20"/>
    <x v="3"/>
    <x v="3"/>
    <n v="895.92000000000007"/>
    <n v="1"/>
  </r>
  <r>
    <x v="708"/>
    <x v="1"/>
    <s v="2022-2023"/>
    <x v="0"/>
    <x v="10"/>
    <x v="4"/>
    <x v="4"/>
    <n v="3551"/>
    <x v="0"/>
    <x v="8"/>
    <x v="2"/>
    <x v="2"/>
    <n v="896.08"/>
    <n v="1"/>
  </r>
  <r>
    <x v="469"/>
    <x v="1"/>
    <s v="2022-2023"/>
    <x v="0"/>
    <x v="76"/>
    <x v="1"/>
    <x v="1"/>
    <n v="2031"/>
    <x v="0"/>
    <x v="5"/>
    <x v="4"/>
    <x v="4"/>
    <n v="898.7"/>
    <n v="1"/>
  </r>
  <r>
    <x v="182"/>
    <x v="1"/>
    <s v="2022-2023"/>
    <x v="1"/>
    <x v="0"/>
    <x v="0"/>
    <x v="0"/>
    <n v="6021"/>
    <x v="0"/>
    <x v="0"/>
    <x v="9"/>
    <x v="9"/>
    <n v="898.84"/>
    <n v="1"/>
  </r>
  <r>
    <x v="711"/>
    <x v="2"/>
    <s v="2024-2025"/>
    <x v="0"/>
    <x v="91"/>
    <x v="1"/>
    <x v="1"/>
    <n v="2064"/>
    <x v="0"/>
    <x v="5"/>
    <x v="9"/>
    <x v="9"/>
    <n v="898.8599999999999"/>
    <n v="1"/>
  </r>
  <r>
    <x v="69"/>
    <x v="0"/>
    <s v="2023-2024"/>
    <x v="1"/>
    <x v="66"/>
    <x v="3"/>
    <x v="3"/>
    <n v="4883"/>
    <x v="0"/>
    <x v="12"/>
    <x v="9"/>
    <x v="9"/>
    <n v="899.55"/>
    <n v="1"/>
  </r>
  <r>
    <x v="688"/>
    <x v="0"/>
    <s v="2023-2024"/>
    <x v="1"/>
    <x v="25"/>
    <x v="4"/>
    <x v="4"/>
    <n v="3550"/>
    <x v="0"/>
    <x v="8"/>
    <x v="2"/>
    <x v="2"/>
    <n v="901.28999999999985"/>
    <n v="1"/>
  </r>
  <r>
    <x v="713"/>
    <x v="2"/>
    <s v="2024-2025"/>
    <x v="0"/>
    <x v="84"/>
    <x v="3"/>
    <x v="3"/>
    <n v="4215"/>
    <x v="0"/>
    <x v="3"/>
    <x v="6"/>
    <x v="6"/>
    <n v="902.49"/>
    <n v="1"/>
  </r>
  <r>
    <x v="357"/>
    <x v="0"/>
    <s v="2023-2024"/>
    <x v="0"/>
    <x v="7"/>
    <x v="4"/>
    <x v="4"/>
    <n v="3175"/>
    <x v="0"/>
    <x v="6"/>
    <x v="9"/>
    <x v="9"/>
    <n v="903.78"/>
    <n v="1"/>
  </r>
  <r>
    <x v="143"/>
    <x v="2"/>
    <s v="2024-2025"/>
    <x v="1"/>
    <x v="25"/>
    <x v="4"/>
    <x v="4"/>
    <n v="3550"/>
    <x v="0"/>
    <x v="8"/>
    <x v="8"/>
    <x v="8"/>
    <n v="903.89"/>
    <n v="1"/>
  </r>
  <r>
    <x v="721"/>
    <x v="0"/>
    <s v="2023-2024"/>
    <x v="0"/>
    <x v="43"/>
    <x v="1"/>
    <x v="1"/>
    <n v="2560"/>
    <x v="0"/>
    <x v="2"/>
    <x v="2"/>
    <x v="2"/>
    <n v="903.99"/>
    <n v="1"/>
  </r>
  <r>
    <x v="292"/>
    <x v="0"/>
    <s v="2023-2024"/>
    <x v="1"/>
    <x v="44"/>
    <x v="4"/>
    <x v="4"/>
    <n v="3977"/>
    <x v="0"/>
    <x v="16"/>
    <x v="0"/>
    <x v="0"/>
    <n v="906.07999999999993"/>
    <n v="1"/>
  </r>
  <r>
    <x v="508"/>
    <x v="0"/>
    <s v="2023-2024"/>
    <x v="1"/>
    <x v="85"/>
    <x v="0"/>
    <x v="0"/>
    <n v="6530"/>
    <x v="0"/>
    <x v="20"/>
    <x v="3"/>
    <x v="3"/>
    <n v="908.5100000000001"/>
    <n v="1"/>
  </r>
  <r>
    <x v="77"/>
    <x v="1"/>
    <s v="2022-2023"/>
    <x v="0"/>
    <x v="90"/>
    <x v="3"/>
    <x v="3"/>
    <n v="4700"/>
    <x v="0"/>
    <x v="17"/>
    <x v="0"/>
    <x v="0"/>
    <n v="912.27"/>
    <n v="1"/>
  </r>
  <r>
    <x v="288"/>
    <x v="1"/>
    <s v="2022-2023"/>
    <x v="0"/>
    <x v="3"/>
    <x v="3"/>
    <x v="3"/>
    <n v="4220"/>
    <x v="0"/>
    <x v="3"/>
    <x v="7"/>
    <x v="7"/>
    <n v="915.31999999999982"/>
    <n v="1"/>
  </r>
  <r>
    <x v="324"/>
    <x v="0"/>
    <s v="2023-2024"/>
    <x v="0"/>
    <x v="47"/>
    <x v="1"/>
    <x v="1"/>
    <n v="2101"/>
    <x v="0"/>
    <x v="4"/>
    <x v="9"/>
    <x v="9"/>
    <n v="915.68"/>
    <n v="1"/>
  </r>
  <r>
    <x v="209"/>
    <x v="2"/>
    <s v="2024-2025"/>
    <x v="0"/>
    <x v="80"/>
    <x v="0"/>
    <x v="0"/>
    <n v="6109"/>
    <x v="0"/>
    <x v="14"/>
    <x v="9"/>
    <x v="9"/>
    <n v="915.68000000000006"/>
    <n v="1"/>
  </r>
  <r>
    <x v="597"/>
    <x v="0"/>
    <s v="2023-2024"/>
    <x v="0"/>
    <x v="19"/>
    <x v="1"/>
    <x v="1"/>
    <n v="2800"/>
    <x v="0"/>
    <x v="11"/>
    <x v="6"/>
    <x v="6"/>
    <n v="915.76"/>
    <n v="1"/>
  </r>
  <r>
    <x v="18"/>
    <x v="0"/>
    <s v="2023-2024"/>
    <x v="0"/>
    <x v="43"/>
    <x v="1"/>
    <x v="1"/>
    <n v="2560"/>
    <x v="0"/>
    <x v="2"/>
    <x v="7"/>
    <x v="7"/>
    <n v="918.01999999999975"/>
    <n v="1"/>
  </r>
  <r>
    <x v="315"/>
    <x v="0"/>
    <s v="2023-2024"/>
    <x v="1"/>
    <x v="96"/>
    <x v="4"/>
    <x v="4"/>
    <n v="3690"/>
    <x v="0"/>
    <x v="16"/>
    <x v="9"/>
    <x v="9"/>
    <n v="918.2399999999999"/>
    <n v="1"/>
  </r>
  <r>
    <x v="634"/>
    <x v="1"/>
    <s v="2022-2023"/>
    <x v="1"/>
    <x v="91"/>
    <x v="1"/>
    <x v="1"/>
    <n v="2064"/>
    <x v="0"/>
    <x v="5"/>
    <x v="1"/>
    <x v="1"/>
    <n v="918.24"/>
    <n v="1"/>
  </r>
  <r>
    <x v="46"/>
    <x v="2"/>
    <s v="2024-2025"/>
    <x v="0"/>
    <x v="36"/>
    <x v="4"/>
    <x v="4"/>
    <n v="3148"/>
    <x v="0"/>
    <x v="6"/>
    <x v="3"/>
    <x v="3"/>
    <n v="920.17000000000007"/>
    <n v="1"/>
  </r>
  <r>
    <x v="441"/>
    <x v="0"/>
    <s v="2023-2024"/>
    <x v="0"/>
    <x v="43"/>
    <x v="1"/>
    <x v="1"/>
    <n v="2560"/>
    <x v="0"/>
    <x v="2"/>
    <x v="3"/>
    <x v="3"/>
    <n v="921.45999999999992"/>
    <n v="1"/>
  </r>
  <r>
    <x v="628"/>
    <x v="0"/>
    <s v="2023-2024"/>
    <x v="0"/>
    <x v="47"/>
    <x v="1"/>
    <x v="1"/>
    <n v="2101"/>
    <x v="0"/>
    <x v="4"/>
    <x v="3"/>
    <x v="3"/>
    <n v="921.67"/>
    <n v="1"/>
  </r>
  <r>
    <x v="519"/>
    <x v="2"/>
    <s v="2024-2025"/>
    <x v="0"/>
    <x v="28"/>
    <x v="1"/>
    <x v="1"/>
    <n v="2830"/>
    <x v="0"/>
    <x v="11"/>
    <x v="1"/>
    <x v="1"/>
    <n v="922.07"/>
    <n v="1"/>
  </r>
  <r>
    <x v="4"/>
    <x v="0"/>
    <s v="2023-2024"/>
    <x v="1"/>
    <x v="68"/>
    <x v="7"/>
    <x v="7"/>
    <n v="800"/>
    <x v="0"/>
    <x v="19"/>
    <x v="2"/>
    <x v="2"/>
    <n v="922.41"/>
    <n v="1"/>
  </r>
  <r>
    <x v="466"/>
    <x v="2"/>
    <s v="2024-2025"/>
    <x v="0"/>
    <x v="5"/>
    <x v="1"/>
    <x v="1"/>
    <n v="2067"/>
    <x v="0"/>
    <x v="5"/>
    <x v="3"/>
    <x v="3"/>
    <n v="924.90000000000009"/>
    <n v="1"/>
  </r>
  <r>
    <x v="644"/>
    <x v="0"/>
    <s v="2023-2024"/>
    <x v="1"/>
    <x v="68"/>
    <x v="7"/>
    <x v="7"/>
    <n v="800"/>
    <x v="0"/>
    <x v="19"/>
    <x v="4"/>
    <x v="4"/>
    <n v="926.19999999999993"/>
    <n v="1"/>
  </r>
  <r>
    <x v="124"/>
    <x v="2"/>
    <s v="2024-2025"/>
    <x v="0"/>
    <x v="5"/>
    <x v="1"/>
    <x v="1"/>
    <n v="2067"/>
    <x v="0"/>
    <x v="5"/>
    <x v="7"/>
    <x v="7"/>
    <n v="928.56000000000017"/>
    <n v="1"/>
  </r>
  <r>
    <x v="268"/>
    <x v="0"/>
    <s v="2023-2024"/>
    <x v="0"/>
    <x v="27"/>
    <x v="4"/>
    <x v="4"/>
    <n v="3066"/>
    <x v="0"/>
    <x v="7"/>
    <x v="7"/>
    <x v="7"/>
    <n v="928.68999999999983"/>
    <n v="1"/>
  </r>
  <r>
    <x v="455"/>
    <x v="0"/>
    <s v="2023-2024"/>
    <x v="0"/>
    <x v="57"/>
    <x v="6"/>
    <x v="6"/>
    <n v="5082"/>
    <x v="0"/>
    <x v="13"/>
    <x v="1"/>
    <x v="1"/>
    <n v="929.83"/>
    <n v="1"/>
  </r>
  <r>
    <x v="624"/>
    <x v="2"/>
    <s v="2024-2025"/>
    <x v="0"/>
    <x v="36"/>
    <x v="4"/>
    <x v="4"/>
    <n v="3148"/>
    <x v="0"/>
    <x v="6"/>
    <x v="9"/>
    <x v="9"/>
    <n v="931.80999999999972"/>
    <n v="1"/>
  </r>
  <r>
    <x v="630"/>
    <x v="0"/>
    <s v="2023-2024"/>
    <x v="0"/>
    <x v="25"/>
    <x v="4"/>
    <x v="4"/>
    <n v="3550"/>
    <x v="0"/>
    <x v="8"/>
    <x v="6"/>
    <x v="6"/>
    <n v="931.83999999999992"/>
    <n v="1"/>
  </r>
  <r>
    <x v="411"/>
    <x v="1"/>
    <s v="2022-2023"/>
    <x v="1"/>
    <x v="39"/>
    <x v="0"/>
    <x v="0"/>
    <n v="6330"/>
    <x v="0"/>
    <x v="14"/>
    <x v="2"/>
    <x v="2"/>
    <n v="932.92000000000007"/>
    <n v="1"/>
  </r>
  <r>
    <x v="494"/>
    <x v="2"/>
    <s v="2024-2025"/>
    <x v="0"/>
    <x v="23"/>
    <x v="1"/>
    <x v="1"/>
    <n v="2650"/>
    <x v="0"/>
    <x v="11"/>
    <x v="9"/>
    <x v="9"/>
    <n v="933.93999999999994"/>
    <n v="1"/>
  </r>
  <r>
    <x v="530"/>
    <x v="1"/>
    <s v="2022-2023"/>
    <x v="0"/>
    <x v="76"/>
    <x v="1"/>
    <x v="1"/>
    <n v="2031"/>
    <x v="0"/>
    <x v="5"/>
    <x v="4"/>
    <x v="4"/>
    <n v="934.16"/>
    <n v="1"/>
  </r>
  <r>
    <x v="656"/>
    <x v="1"/>
    <s v="2022-2023"/>
    <x v="0"/>
    <x v="31"/>
    <x v="1"/>
    <x v="1"/>
    <n v="2116"/>
    <x v="0"/>
    <x v="4"/>
    <x v="8"/>
    <x v="8"/>
    <n v="935.17"/>
    <n v="1"/>
  </r>
  <r>
    <x v="351"/>
    <x v="0"/>
    <s v="2023-2024"/>
    <x v="0"/>
    <x v="94"/>
    <x v="5"/>
    <x v="5"/>
    <n v="7250"/>
    <x v="0"/>
    <x v="9"/>
    <x v="1"/>
    <x v="1"/>
    <n v="939.82999999999993"/>
    <n v="1"/>
  </r>
  <r>
    <x v="305"/>
    <x v="0"/>
    <s v="2023-2024"/>
    <x v="1"/>
    <x v="34"/>
    <x v="4"/>
    <x v="4"/>
    <n v="3018"/>
    <x v="0"/>
    <x v="7"/>
    <x v="3"/>
    <x v="3"/>
    <n v="940.20999999999992"/>
    <n v="1"/>
  </r>
  <r>
    <x v="651"/>
    <x v="0"/>
    <s v="2023-2024"/>
    <x v="0"/>
    <x v="4"/>
    <x v="1"/>
    <x v="1"/>
    <n v="2154"/>
    <x v="0"/>
    <x v="4"/>
    <x v="8"/>
    <x v="8"/>
    <n v="940.69999999999993"/>
    <n v="1"/>
  </r>
  <r>
    <x v="641"/>
    <x v="0"/>
    <s v="2023-2024"/>
    <x v="0"/>
    <x v="17"/>
    <x v="3"/>
    <x v="3"/>
    <n v="4825"/>
    <x v="0"/>
    <x v="12"/>
    <x v="1"/>
    <x v="1"/>
    <n v="940.89"/>
    <n v="1"/>
  </r>
  <r>
    <x v="432"/>
    <x v="0"/>
    <s v="2023-2024"/>
    <x v="0"/>
    <x v="43"/>
    <x v="1"/>
    <x v="1"/>
    <n v="2560"/>
    <x v="0"/>
    <x v="2"/>
    <x v="9"/>
    <x v="9"/>
    <n v="941.62"/>
    <n v="1"/>
  </r>
  <r>
    <x v="270"/>
    <x v="0"/>
    <s v="2023-2024"/>
    <x v="1"/>
    <x v="85"/>
    <x v="0"/>
    <x v="0"/>
    <n v="6530"/>
    <x v="0"/>
    <x v="20"/>
    <x v="4"/>
    <x v="4"/>
    <n v="942.92"/>
    <n v="1"/>
  </r>
  <r>
    <x v="611"/>
    <x v="0"/>
    <s v="2023-2024"/>
    <x v="0"/>
    <x v="32"/>
    <x v="6"/>
    <x v="6"/>
    <n v="5169"/>
    <x v="0"/>
    <x v="13"/>
    <x v="1"/>
    <x v="1"/>
    <n v="942.95"/>
    <n v="1"/>
  </r>
  <r>
    <x v="357"/>
    <x v="0"/>
    <s v="2023-2024"/>
    <x v="1"/>
    <x v="24"/>
    <x v="1"/>
    <x v="1"/>
    <n v="2120"/>
    <x v="0"/>
    <x v="4"/>
    <x v="1"/>
    <x v="1"/>
    <n v="943.72"/>
    <n v="1"/>
  </r>
  <r>
    <x v="344"/>
    <x v="1"/>
    <s v="2022-2023"/>
    <x v="0"/>
    <x v="9"/>
    <x v="4"/>
    <x v="4"/>
    <n v="3076"/>
    <x v="0"/>
    <x v="7"/>
    <x v="3"/>
    <x v="3"/>
    <n v="945.3"/>
    <n v="1"/>
  </r>
  <r>
    <x v="95"/>
    <x v="1"/>
    <s v="2022-2023"/>
    <x v="0"/>
    <x v="28"/>
    <x v="1"/>
    <x v="1"/>
    <n v="2830"/>
    <x v="0"/>
    <x v="11"/>
    <x v="6"/>
    <x v="6"/>
    <n v="946.79000000000008"/>
    <n v="1"/>
  </r>
  <r>
    <x v="476"/>
    <x v="1"/>
    <s v="2022-2023"/>
    <x v="0"/>
    <x v="30"/>
    <x v="4"/>
    <x v="4"/>
    <n v="3131"/>
    <x v="0"/>
    <x v="6"/>
    <x v="5"/>
    <x v="5"/>
    <n v="948.54"/>
    <n v="1"/>
  </r>
  <r>
    <x v="362"/>
    <x v="0"/>
    <s v="2023-2024"/>
    <x v="0"/>
    <x v="65"/>
    <x v="1"/>
    <x v="1"/>
    <n v="2131"/>
    <x v="0"/>
    <x v="4"/>
    <x v="9"/>
    <x v="9"/>
    <n v="948.81"/>
    <n v="1"/>
  </r>
  <r>
    <x v="544"/>
    <x v="0"/>
    <s v="2023-2024"/>
    <x v="0"/>
    <x v="56"/>
    <x v="1"/>
    <x v="1"/>
    <n v="2795"/>
    <x v="0"/>
    <x v="11"/>
    <x v="8"/>
    <x v="8"/>
    <n v="951.57"/>
    <n v="1"/>
  </r>
  <r>
    <x v="526"/>
    <x v="2"/>
    <s v="2024-2025"/>
    <x v="0"/>
    <x v="39"/>
    <x v="0"/>
    <x v="0"/>
    <n v="6330"/>
    <x v="0"/>
    <x v="14"/>
    <x v="7"/>
    <x v="7"/>
    <n v="951.83999999999958"/>
    <n v="1"/>
  </r>
  <r>
    <x v="229"/>
    <x v="1"/>
    <s v="2022-2023"/>
    <x v="0"/>
    <x v="52"/>
    <x v="3"/>
    <x v="3"/>
    <n v="4053"/>
    <x v="0"/>
    <x v="10"/>
    <x v="8"/>
    <x v="8"/>
    <n v="951.94"/>
    <n v="1"/>
  </r>
  <r>
    <x v="214"/>
    <x v="2"/>
    <s v="2024-2025"/>
    <x v="0"/>
    <x v="53"/>
    <x v="3"/>
    <x v="3"/>
    <n v="4119"/>
    <x v="0"/>
    <x v="10"/>
    <x v="3"/>
    <x v="3"/>
    <n v="954.63999999999987"/>
    <n v="1"/>
  </r>
  <r>
    <x v="509"/>
    <x v="0"/>
    <s v="2023-2024"/>
    <x v="0"/>
    <x v="49"/>
    <x v="4"/>
    <x v="4"/>
    <n v="3134"/>
    <x v="0"/>
    <x v="6"/>
    <x v="4"/>
    <x v="4"/>
    <n v="956.9"/>
    <n v="1"/>
  </r>
  <r>
    <x v="391"/>
    <x v="2"/>
    <s v="2024-2025"/>
    <x v="0"/>
    <x v="59"/>
    <x v="3"/>
    <x v="3"/>
    <n v="4509"/>
    <x v="0"/>
    <x v="3"/>
    <x v="7"/>
    <x v="7"/>
    <n v="963.69000000000028"/>
    <n v="1"/>
  </r>
  <r>
    <x v="567"/>
    <x v="0"/>
    <s v="2023-2024"/>
    <x v="0"/>
    <x v="81"/>
    <x v="3"/>
    <x v="3"/>
    <n v="4680"/>
    <x v="0"/>
    <x v="17"/>
    <x v="1"/>
    <x v="1"/>
    <n v="965.06"/>
    <n v="1"/>
  </r>
  <r>
    <x v="186"/>
    <x v="2"/>
    <s v="2024-2025"/>
    <x v="0"/>
    <x v="35"/>
    <x v="3"/>
    <x v="3"/>
    <n v="4558"/>
    <x v="0"/>
    <x v="15"/>
    <x v="7"/>
    <x v="7"/>
    <n v="965.93999999999971"/>
    <n v="1"/>
  </r>
  <r>
    <x v="147"/>
    <x v="0"/>
    <s v="2023-2024"/>
    <x v="0"/>
    <x v="36"/>
    <x v="4"/>
    <x v="4"/>
    <n v="3148"/>
    <x v="0"/>
    <x v="6"/>
    <x v="2"/>
    <x v="2"/>
    <n v="966.86000000000013"/>
    <n v="1"/>
  </r>
  <r>
    <x v="138"/>
    <x v="2"/>
    <s v="2024-2025"/>
    <x v="0"/>
    <x v="58"/>
    <x v="0"/>
    <x v="0"/>
    <n v="6027"/>
    <x v="0"/>
    <x v="0"/>
    <x v="0"/>
    <x v="0"/>
    <n v="967.21"/>
    <n v="1"/>
  </r>
  <r>
    <x v="26"/>
    <x v="1"/>
    <s v="2022-2023"/>
    <x v="0"/>
    <x v="13"/>
    <x v="1"/>
    <x v="1"/>
    <n v="2480"/>
    <x v="0"/>
    <x v="1"/>
    <x v="2"/>
    <x v="2"/>
    <n v="972.04000000000008"/>
    <n v="1"/>
  </r>
  <r>
    <x v="99"/>
    <x v="0"/>
    <s v="2023-2024"/>
    <x v="0"/>
    <x v="51"/>
    <x v="4"/>
    <x v="4"/>
    <n v="3630"/>
    <x v="0"/>
    <x v="16"/>
    <x v="5"/>
    <x v="5"/>
    <n v="975.37000000000012"/>
    <n v="1"/>
  </r>
  <r>
    <x v="354"/>
    <x v="1"/>
    <s v="2022-2023"/>
    <x v="1"/>
    <x v="65"/>
    <x v="1"/>
    <x v="1"/>
    <n v="2131"/>
    <x v="0"/>
    <x v="4"/>
    <x v="4"/>
    <x v="4"/>
    <n v="975.42000000000007"/>
    <n v="1"/>
  </r>
  <r>
    <x v="295"/>
    <x v="0"/>
    <s v="2023-2024"/>
    <x v="0"/>
    <x v="1"/>
    <x v="1"/>
    <x v="1"/>
    <n v="2478"/>
    <x v="0"/>
    <x v="1"/>
    <x v="5"/>
    <x v="5"/>
    <n v="975.51999999999987"/>
    <n v="1"/>
  </r>
  <r>
    <x v="24"/>
    <x v="0"/>
    <s v="2023-2024"/>
    <x v="0"/>
    <x v="74"/>
    <x v="1"/>
    <x v="1"/>
    <n v="2485"/>
    <x v="0"/>
    <x v="1"/>
    <x v="1"/>
    <x v="1"/>
    <n v="976.41"/>
    <n v="1"/>
  </r>
  <r>
    <x v="345"/>
    <x v="1"/>
    <s v="2022-2023"/>
    <x v="0"/>
    <x v="20"/>
    <x v="4"/>
    <x v="4"/>
    <n v="3429"/>
    <x v="0"/>
    <x v="8"/>
    <x v="1"/>
    <x v="1"/>
    <n v="977.03"/>
    <n v="1"/>
  </r>
  <r>
    <x v="479"/>
    <x v="2"/>
    <s v="2024-2025"/>
    <x v="1"/>
    <x v="7"/>
    <x v="4"/>
    <x v="4"/>
    <n v="3175"/>
    <x v="0"/>
    <x v="6"/>
    <x v="7"/>
    <x v="7"/>
    <n v="977.4899999999999"/>
    <n v="1"/>
  </r>
  <r>
    <x v="575"/>
    <x v="0"/>
    <s v="2023-2024"/>
    <x v="0"/>
    <x v="39"/>
    <x v="0"/>
    <x v="0"/>
    <n v="6330"/>
    <x v="0"/>
    <x v="14"/>
    <x v="3"/>
    <x v="3"/>
    <n v="979.46"/>
    <n v="1"/>
  </r>
  <r>
    <x v="24"/>
    <x v="0"/>
    <s v="2023-2024"/>
    <x v="0"/>
    <x v="47"/>
    <x v="1"/>
    <x v="1"/>
    <n v="2101"/>
    <x v="0"/>
    <x v="4"/>
    <x v="3"/>
    <x v="3"/>
    <n v="979.83999999999992"/>
    <n v="1"/>
  </r>
  <r>
    <x v="393"/>
    <x v="0"/>
    <s v="2023-2024"/>
    <x v="0"/>
    <x v="58"/>
    <x v="0"/>
    <x v="0"/>
    <n v="6027"/>
    <x v="0"/>
    <x v="0"/>
    <x v="9"/>
    <x v="9"/>
    <n v="981.68000000000006"/>
    <n v="1"/>
  </r>
  <r>
    <x v="501"/>
    <x v="1"/>
    <s v="2022-2023"/>
    <x v="0"/>
    <x v="69"/>
    <x v="4"/>
    <x v="4"/>
    <n v="3199"/>
    <x v="0"/>
    <x v="6"/>
    <x v="3"/>
    <x v="3"/>
    <n v="981.79000000000008"/>
    <n v="1"/>
  </r>
  <r>
    <x v="42"/>
    <x v="0"/>
    <s v="2023-2024"/>
    <x v="0"/>
    <x v="69"/>
    <x v="4"/>
    <x v="4"/>
    <n v="3199"/>
    <x v="0"/>
    <x v="6"/>
    <x v="2"/>
    <x v="2"/>
    <n v="982.18999999999983"/>
    <n v="1"/>
  </r>
  <r>
    <x v="294"/>
    <x v="1"/>
    <s v="2022-2023"/>
    <x v="0"/>
    <x v="42"/>
    <x v="3"/>
    <x v="3"/>
    <n v="4870"/>
    <x v="0"/>
    <x v="12"/>
    <x v="1"/>
    <x v="1"/>
    <n v="983.55000000000007"/>
    <n v="1"/>
  </r>
  <r>
    <x v="574"/>
    <x v="2"/>
    <s v="2024-2025"/>
    <x v="1"/>
    <x v="31"/>
    <x v="1"/>
    <x v="1"/>
    <n v="2116"/>
    <x v="0"/>
    <x v="4"/>
    <x v="9"/>
    <x v="9"/>
    <n v="983.78"/>
    <n v="1"/>
  </r>
  <r>
    <x v="299"/>
    <x v="1"/>
    <s v="2022-2023"/>
    <x v="0"/>
    <x v="82"/>
    <x v="3"/>
    <x v="3"/>
    <n v="4655"/>
    <x v="0"/>
    <x v="17"/>
    <x v="0"/>
    <x v="0"/>
    <n v="983.98"/>
    <n v="1"/>
  </r>
  <r>
    <x v="613"/>
    <x v="2"/>
    <s v="2024-2025"/>
    <x v="0"/>
    <x v="28"/>
    <x v="1"/>
    <x v="1"/>
    <n v="2830"/>
    <x v="0"/>
    <x v="11"/>
    <x v="4"/>
    <x v="4"/>
    <n v="984.29"/>
    <n v="1"/>
  </r>
  <r>
    <x v="689"/>
    <x v="1"/>
    <s v="2022-2023"/>
    <x v="0"/>
    <x v="8"/>
    <x v="1"/>
    <x v="1"/>
    <n v="2158"/>
    <x v="0"/>
    <x v="4"/>
    <x v="5"/>
    <x v="5"/>
    <n v="984.48"/>
    <n v="1"/>
  </r>
  <r>
    <x v="470"/>
    <x v="0"/>
    <s v="2023-2024"/>
    <x v="0"/>
    <x v="43"/>
    <x v="1"/>
    <x v="1"/>
    <n v="2560"/>
    <x v="0"/>
    <x v="2"/>
    <x v="0"/>
    <x v="0"/>
    <n v="986.02"/>
    <n v="1"/>
  </r>
  <r>
    <x v="485"/>
    <x v="2"/>
    <s v="2024-2025"/>
    <x v="0"/>
    <x v="82"/>
    <x v="3"/>
    <x v="3"/>
    <n v="4655"/>
    <x v="0"/>
    <x v="17"/>
    <x v="9"/>
    <x v="9"/>
    <n v="988.03"/>
    <n v="1"/>
  </r>
  <r>
    <x v="446"/>
    <x v="2"/>
    <s v="2024-2025"/>
    <x v="0"/>
    <x v="10"/>
    <x v="4"/>
    <x v="4"/>
    <n v="3551"/>
    <x v="0"/>
    <x v="8"/>
    <x v="3"/>
    <x v="3"/>
    <n v="989.2"/>
    <n v="1"/>
  </r>
  <r>
    <x v="497"/>
    <x v="0"/>
    <s v="2023-2024"/>
    <x v="0"/>
    <x v="37"/>
    <x v="1"/>
    <x v="1"/>
    <n v="2750"/>
    <x v="0"/>
    <x v="11"/>
    <x v="0"/>
    <x v="0"/>
    <n v="990.40000000000009"/>
    <n v="1"/>
  </r>
  <r>
    <x v="178"/>
    <x v="0"/>
    <s v="2023-2024"/>
    <x v="0"/>
    <x v="7"/>
    <x v="4"/>
    <x v="4"/>
    <n v="3175"/>
    <x v="0"/>
    <x v="6"/>
    <x v="7"/>
    <x v="7"/>
    <n v="991.14999999999975"/>
    <n v="1"/>
  </r>
  <r>
    <x v="426"/>
    <x v="2"/>
    <s v="2024-2025"/>
    <x v="1"/>
    <x v="38"/>
    <x v="3"/>
    <x v="3"/>
    <n v="4802"/>
    <x v="0"/>
    <x v="12"/>
    <x v="9"/>
    <x v="9"/>
    <n v="991.59"/>
    <n v="1"/>
  </r>
  <r>
    <x v="430"/>
    <x v="0"/>
    <s v="2023-2024"/>
    <x v="0"/>
    <x v="21"/>
    <x v="3"/>
    <x v="3"/>
    <n v="4012"/>
    <x v="0"/>
    <x v="10"/>
    <x v="4"/>
    <x v="4"/>
    <n v="995.30000000000007"/>
    <n v="1"/>
  </r>
  <r>
    <x v="82"/>
    <x v="2"/>
    <s v="2024-2025"/>
    <x v="1"/>
    <x v="34"/>
    <x v="4"/>
    <x v="4"/>
    <n v="3018"/>
    <x v="0"/>
    <x v="7"/>
    <x v="4"/>
    <x v="4"/>
    <n v="995.43"/>
    <n v="1"/>
  </r>
  <r>
    <x v="58"/>
    <x v="2"/>
    <s v="2024-2025"/>
    <x v="0"/>
    <x v="24"/>
    <x v="1"/>
    <x v="1"/>
    <n v="2120"/>
    <x v="0"/>
    <x v="4"/>
    <x v="9"/>
    <x v="9"/>
    <n v="1002.6700000000001"/>
    <n v="1"/>
  </r>
  <r>
    <x v="601"/>
    <x v="0"/>
    <s v="2023-2024"/>
    <x v="0"/>
    <x v="41"/>
    <x v="5"/>
    <x v="5"/>
    <n v="7320"/>
    <x v="0"/>
    <x v="9"/>
    <x v="9"/>
    <x v="9"/>
    <n v="1003.5"/>
    <n v="1"/>
  </r>
  <r>
    <x v="688"/>
    <x v="0"/>
    <s v="2023-2024"/>
    <x v="0"/>
    <x v="93"/>
    <x v="4"/>
    <x v="4"/>
    <n v="3915"/>
    <x v="0"/>
    <x v="16"/>
    <x v="4"/>
    <x v="4"/>
    <n v="1005.53"/>
    <n v="1"/>
  </r>
  <r>
    <x v="271"/>
    <x v="1"/>
    <s v="2022-2023"/>
    <x v="0"/>
    <x v="3"/>
    <x v="3"/>
    <x v="3"/>
    <n v="4220"/>
    <x v="0"/>
    <x v="3"/>
    <x v="0"/>
    <x v="0"/>
    <n v="1006.6500000000001"/>
    <n v="1"/>
  </r>
  <r>
    <x v="396"/>
    <x v="0"/>
    <s v="2023-2024"/>
    <x v="1"/>
    <x v="40"/>
    <x v="4"/>
    <x v="4"/>
    <n v="3353"/>
    <x v="0"/>
    <x v="8"/>
    <x v="9"/>
    <x v="9"/>
    <n v="1007.1499999999999"/>
    <n v="1"/>
  </r>
  <r>
    <x v="178"/>
    <x v="0"/>
    <s v="2023-2024"/>
    <x v="0"/>
    <x v="83"/>
    <x v="0"/>
    <x v="0"/>
    <n v="6052"/>
    <x v="0"/>
    <x v="0"/>
    <x v="0"/>
    <x v="0"/>
    <n v="1007.7"/>
    <n v="1"/>
  </r>
  <r>
    <x v="181"/>
    <x v="0"/>
    <s v="2023-2024"/>
    <x v="1"/>
    <x v="6"/>
    <x v="0"/>
    <x v="0"/>
    <n v="6010"/>
    <x v="0"/>
    <x v="0"/>
    <x v="0"/>
    <x v="0"/>
    <n v="1010.25"/>
    <n v="1"/>
  </r>
  <r>
    <x v="138"/>
    <x v="2"/>
    <s v="2024-2025"/>
    <x v="1"/>
    <x v="35"/>
    <x v="3"/>
    <x v="3"/>
    <n v="4558"/>
    <x v="0"/>
    <x v="15"/>
    <x v="4"/>
    <x v="4"/>
    <n v="1013.1399999999999"/>
    <n v="1"/>
  </r>
  <r>
    <x v="167"/>
    <x v="2"/>
    <s v="2024-2025"/>
    <x v="0"/>
    <x v="26"/>
    <x v="0"/>
    <x v="0"/>
    <n v="6280"/>
    <x v="0"/>
    <x v="14"/>
    <x v="4"/>
    <x v="4"/>
    <n v="1013.6600000000001"/>
    <n v="1"/>
  </r>
  <r>
    <x v="493"/>
    <x v="1"/>
    <s v="2022-2023"/>
    <x v="0"/>
    <x v="69"/>
    <x v="4"/>
    <x v="4"/>
    <n v="3199"/>
    <x v="0"/>
    <x v="6"/>
    <x v="2"/>
    <x v="2"/>
    <n v="1014.3299999999999"/>
    <n v="1"/>
  </r>
  <r>
    <x v="295"/>
    <x v="0"/>
    <s v="2023-2024"/>
    <x v="0"/>
    <x v="71"/>
    <x v="6"/>
    <x v="6"/>
    <n v="5043"/>
    <x v="0"/>
    <x v="13"/>
    <x v="5"/>
    <x v="5"/>
    <n v="1017.76"/>
    <n v="1"/>
  </r>
  <r>
    <x v="374"/>
    <x v="1"/>
    <s v="2022-2023"/>
    <x v="0"/>
    <x v="15"/>
    <x v="1"/>
    <x v="1"/>
    <n v="2020"/>
    <x v="0"/>
    <x v="5"/>
    <x v="0"/>
    <x v="0"/>
    <n v="1021.88"/>
    <n v="1"/>
  </r>
  <r>
    <x v="54"/>
    <x v="0"/>
    <s v="2023-2024"/>
    <x v="1"/>
    <x v="11"/>
    <x v="5"/>
    <x v="5"/>
    <n v="7010"/>
    <x v="0"/>
    <x v="9"/>
    <x v="1"/>
    <x v="1"/>
    <n v="1024.46"/>
    <n v="1"/>
  </r>
  <r>
    <x v="337"/>
    <x v="0"/>
    <s v="2023-2024"/>
    <x v="0"/>
    <x v="50"/>
    <x v="4"/>
    <x v="4"/>
    <n v="3179"/>
    <x v="0"/>
    <x v="6"/>
    <x v="1"/>
    <x v="1"/>
    <n v="1024.8800000000001"/>
    <n v="1"/>
  </r>
  <r>
    <x v="545"/>
    <x v="2"/>
    <s v="2024-2025"/>
    <x v="0"/>
    <x v="2"/>
    <x v="2"/>
    <x v="2"/>
    <n v="2617"/>
    <x v="0"/>
    <x v="2"/>
    <x v="4"/>
    <x v="4"/>
    <n v="1025.23"/>
    <n v="1"/>
  </r>
  <r>
    <x v="493"/>
    <x v="1"/>
    <s v="2022-2023"/>
    <x v="1"/>
    <x v="14"/>
    <x v="1"/>
    <x v="1"/>
    <n v="2790"/>
    <x v="0"/>
    <x v="11"/>
    <x v="4"/>
    <x v="4"/>
    <n v="1028.55"/>
    <n v="1"/>
  </r>
  <r>
    <x v="604"/>
    <x v="2"/>
    <s v="2024-2025"/>
    <x v="0"/>
    <x v="78"/>
    <x v="1"/>
    <x v="1"/>
    <n v="2141"/>
    <x v="0"/>
    <x v="4"/>
    <x v="4"/>
    <x v="4"/>
    <n v="1029.47"/>
    <n v="1"/>
  </r>
  <r>
    <x v="670"/>
    <x v="0"/>
    <s v="2023-2024"/>
    <x v="0"/>
    <x v="59"/>
    <x v="3"/>
    <x v="3"/>
    <n v="4509"/>
    <x v="0"/>
    <x v="3"/>
    <x v="2"/>
    <x v="2"/>
    <n v="1034.22"/>
    <n v="1"/>
  </r>
  <r>
    <x v="542"/>
    <x v="2"/>
    <s v="2024-2025"/>
    <x v="0"/>
    <x v="20"/>
    <x v="4"/>
    <x v="4"/>
    <n v="3429"/>
    <x v="0"/>
    <x v="8"/>
    <x v="1"/>
    <x v="1"/>
    <n v="1034.95"/>
    <n v="1"/>
  </r>
  <r>
    <x v="634"/>
    <x v="1"/>
    <s v="2022-2023"/>
    <x v="0"/>
    <x v="45"/>
    <x v="3"/>
    <x v="3"/>
    <n v="4570"/>
    <x v="0"/>
    <x v="15"/>
    <x v="0"/>
    <x v="0"/>
    <n v="1037.0300000000002"/>
    <n v="1"/>
  </r>
  <r>
    <x v="612"/>
    <x v="0"/>
    <s v="2023-2024"/>
    <x v="0"/>
    <x v="15"/>
    <x v="1"/>
    <x v="1"/>
    <n v="2020"/>
    <x v="0"/>
    <x v="5"/>
    <x v="4"/>
    <x v="4"/>
    <n v="1040.9100000000001"/>
    <n v="1"/>
  </r>
  <r>
    <x v="241"/>
    <x v="0"/>
    <s v="2023-2024"/>
    <x v="0"/>
    <x v="84"/>
    <x v="3"/>
    <x v="3"/>
    <n v="4215"/>
    <x v="0"/>
    <x v="3"/>
    <x v="0"/>
    <x v="0"/>
    <n v="1043.78"/>
    <n v="1"/>
  </r>
  <r>
    <x v="452"/>
    <x v="0"/>
    <s v="2023-2024"/>
    <x v="0"/>
    <x v="85"/>
    <x v="0"/>
    <x v="0"/>
    <n v="6530"/>
    <x v="0"/>
    <x v="20"/>
    <x v="0"/>
    <x v="0"/>
    <n v="1045.5699999999997"/>
    <n v="1"/>
  </r>
  <r>
    <x v="563"/>
    <x v="0"/>
    <s v="2023-2024"/>
    <x v="0"/>
    <x v="27"/>
    <x v="4"/>
    <x v="4"/>
    <n v="3066"/>
    <x v="0"/>
    <x v="7"/>
    <x v="2"/>
    <x v="2"/>
    <n v="1047.31"/>
    <n v="1"/>
  </r>
  <r>
    <x v="103"/>
    <x v="1"/>
    <s v="2022-2023"/>
    <x v="0"/>
    <x v="3"/>
    <x v="3"/>
    <x v="3"/>
    <n v="4220"/>
    <x v="0"/>
    <x v="3"/>
    <x v="4"/>
    <x v="4"/>
    <n v="1047.9899999999998"/>
    <n v="1"/>
  </r>
  <r>
    <x v="375"/>
    <x v="0"/>
    <s v="2023-2024"/>
    <x v="0"/>
    <x v="19"/>
    <x v="1"/>
    <x v="1"/>
    <n v="2800"/>
    <x v="0"/>
    <x v="11"/>
    <x v="6"/>
    <x v="6"/>
    <n v="1048.3099999999997"/>
    <n v="1"/>
  </r>
  <r>
    <x v="685"/>
    <x v="0"/>
    <s v="2023-2024"/>
    <x v="0"/>
    <x v="33"/>
    <x v="4"/>
    <x v="4"/>
    <n v="3280"/>
    <x v="0"/>
    <x v="8"/>
    <x v="4"/>
    <x v="4"/>
    <n v="1049.07"/>
    <n v="1"/>
  </r>
  <r>
    <x v="688"/>
    <x v="0"/>
    <s v="2023-2024"/>
    <x v="0"/>
    <x v="7"/>
    <x v="4"/>
    <x v="4"/>
    <n v="3175"/>
    <x v="0"/>
    <x v="6"/>
    <x v="4"/>
    <x v="4"/>
    <n v="1050.08"/>
    <n v="1"/>
  </r>
  <r>
    <x v="651"/>
    <x v="0"/>
    <s v="2023-2024"/>
    <x v="1"/>
    <x v="65"/>
    <x v="1"/>
    <x v="1"/>
    <n v="2131"/>
    <x v="0"/>
    <x v="4"/>
    <x v="1"/>
    <x v="1"/>
    <n v="1053.53"/>
    <n v="1"/>
  </r>
  <r>
    <x v="177"/>
    <x v="1"/>
    <s v="2022-2023"/>
    <x v="0"/>
    <x v="49"/>
    <x v="4"/>
    <x v="4"/>
    <n v="3134"/>
    <x v="0"/>
    <x v="6"/>
    <x v="0"/>
    <x v="0"/>
    <n v="1058.18"/>
    <n v="1"/>
  </r>
  <r>
    <x v="408"/>
    <x v="1"/>
    <s v="2022-2023"/>
    <x v="0"/>
    <x v="83"/>
    <x v="0"/>
    <x v="0"/>
    <n v="6052"/>
    <x v="0"/>
    <x v="0"/>
    <x v="9"/>
    <x v="9"/>
    <n v="1059.79"/>
    <n v="1"/>
  </r>
  <r>
    <x v="436"/>
    <x v="2"/>
    <s v="2024-2025"/>
    <x v="1"/>
    <x v="74"/>
    <x v="1"/>
    <x v="1"/>
    <n v="2485"/>
    <x v="0"/>
    <x v="1"/>
    <x v="9"/>
    <x v="9"/>
    <n v="1059.8399999999999"/>
    <n v="1"/>
  </r>
  <r>
    <x v="382"/>
    <x v="1"/>
    <s v="2022-2023"/>
    <x v="1"/>
    <x v="64"/>
    <x v="1"/>
    <x v="1"/>
    <n v="2350"/>
    <x v="0"/>
    <x v="1"/>
    <x v="3"/>
    <x v="3"/>
    <n v="1063.3899999999999"/>
    <n v="1"/>
  </r>
  <r>
    <x v="181"/>
    <x v="0"/>
    <s v="2023-2024"/>
    <x v="0"/>
    <x v="59"/>
    <x v="3"/>
    <x v="3"/>
    <n v="4509"/>
    <x v="0"/>
    <x v="3"/>
    <x v="9"/>
    <x v="9"/>
    <n v="1065.18"/>
    <n v="1"/>
  </r>
  <r>
    <x v="565"/>
    <x v="1"/>
    <s v="2022-2023"/>
    <x v="0"/>
    <x v="84"/>
    <x v="3"/>
    <x v="3"/>
    <n v="4215"/>
    <x v="0"/>
    <x v="3"/>
    <x v="3"/>
    <x v="3"/>
    <n v="1065.98"/>
    <n v="1"/>
  </r>
  <r>
    <x v="434"/>
    <x v="0"/>
    <s v="2023-2024"/>
    <x v="0"/>
    <x v="39"/>
    <x v="0"/>
    <x v="0"/>
    <n v="6330"/>
    <x v="0"/>
    <x v="14"/>
    <x v="1"/>
    <x v="1"/>
    <n v="1066.8999999999999"/>
    <n v="1"/>
  </r>
  <r>
    <x v="662"/>
    <x v="2"/>
    <s v="2024-2025"/>
    <x v="0"/>
    <x v="76"/>
    <x v="1"/>
    <x v="1"/>
    <n v="2031"/>
    <x v="0"/>
    <x v="5"/>
    <x v="3"/>
    <x v="3"/>
    <n v="1067.18"/>
    <n v="1"/>
  </r>
  <r>
    <x v="671"/>
    <x v="1"/>
    <s v="2022-2023"/>
    <x v="0"/>
    <x v="13"/>
    <x v="1"/>
    <x v="1"/>
    <n v="2480"/>
    <x v="0"/>
    <x v="1"/>
    <x v="9"/>
    <x v="9"/>
    <n v="1068.93"/>
    <n v="1"/>
  </r>
  <r>
    <x v="34"/>
    <x v="2"/>
    <s v="2024-2025"/>
    <x v="1"/>
    <x v="22"/>
    <x v="1"/>
    <x v="1"/>
    <n v="2539"/>
    <x v="0"/>
    <x v="2"/>
    <x v="9"/>
    <x v="9"/>
    <n v="1070.0999999999999"/>
    <n v="1"/>
  </r>
  <r>
    <x v="20"/>
    <x v="0"/>
    <s v="2023-2024"/>
    <x v="0"/>
    <x v="42"/>
    <x v="3"/>
    <x v="3"/>
    <n v="4870"/>
    <x v="0"/>
    <x v="12"/>
    <x v="4"/>
    <x v="4"/>
    <n v="1072.78"/>
    <n v="1"/>
  </r>
  <r>
    <x v="636"/>
    <x v="0"/>
    <s v="2023-2024"/>
    <x v="0"/>
    <x v="35"/>
    <x v="3"/>
    <x v="3"/>
    <n v="4558"/>
    <x v="0"/>
    <x v="15"/>
    <x v="8"/>
    <x v="8"/>
    <n v="1076.07"/>
    <n v="1"/>
  </r>
  <r>
    <x v="484"/>
    <x v="0"/>
    <s v="2023-2024"/>
    <x v="0"/>
    <x v="55"/>
    <x v="3"/>
    <x v="3"/>
    <n v="4703"/>
    <x v="0"/>
    <x v="17"/>
    <x v="4"/>
    <x v="4"/>
    <n v="1077.06"/>
    <n v="1"/>
  </r>
  <r>
    <x v="655"/>
    <x v="0"/>
    <s v="2023-2024"/>
    <x v="0"/>
    <x v="5"/>
    <x v="1"/>
    <x v="1"/>
    <n v="2067"/>
    <x v="0"/>
    <x v="5"/>
    <x v="3"/>
    <x v="3"/>
    <n v="1077.3699999999999"/>
    <n v="1"/>
  </r>
  <r>
    <x v="314"/>
    <x v="0"/>
    <s v="2023-2024"/>
    <x v="0"/>
    <x v="62"/>
    <x v="0"/>
    <x v="0"/>
    <n v="6112"/>
    <x v="0"/>
    <x v="14"/>
    <x v="9"/>
    <x v="9"/>
    <n v="1079.81"/>
    <n v="1"/>
  </r>
  <r>
    <x v="20"/>
    <x v="0"/>
    <s v="2023-2024"/>
    <x v="0"/>
    <x v="93"/>
    <x v="4"/>
    <x v="4"/>
    <n v="3915"/>
    <x v="0"/>
    <x v="16"/>
    <x v="0"/>
    <x v="0"/>
    <n v="1080.56"/>
    <n v="1"/>
  </r>
  <r>
    <x v="359"/>
    <x v="0"/>
    <s v="2023-2024"/>
    <x v="0"/>
    <x v="74"/>
    <x v="1"/>
    <x v="1"/>
    <n v="2485"/>
    <x v="0"/>
    <x v="1"/>
    <x v="1"/>
    <x v="1"/>
    <n v="1084.98"/>
    <n v="1"/>
  </r>
  <r>
    <x v="655"/>
    <x v="0"/>
    <s v="2023-2024"/>
    <x v="0"/>
    <x v="25"/>
    <x v="4"/>
    <x v="4"/>
    <n v="3550"/>
    <x v="0"/>
    <x v="8"/>
    <x v="4"/>
    <x v="4"/>
    <n v="1085.72"/>
    <n v="1"/>
  </r>
  <r>
    <x v="685"/>
    <x v="0"/>
    <s v="2023-2024"/>
    <x v="0"/>
    <x v="24"/>
    <x v="1"/>
    <x v="1"/>
    <n v="2120"/>
    <x v="0"/>
    <x v="4"/>
    <x v="0"/>
    <x v="0"/>
    <n v="1088.4699999999998"/>
    <n v="1"/>
  </r>
  <r>
    <x v="508"/>
    <x v="0"/>
    <s v="2023-2024"/>
    <x v="0"/>
    <x v="61"/>
    <x v="6"/>
    <x v="6"/>
    <n v="5343"/>
    <x v="0"/>
    <x v="18"/>
    <x v="9"/>
    <x v="9"/>
    <n v="1088.77"/>
    <n v="1"/>
  </r>
  <r>
    <x v="721"/>
    <x v="0"/>
    <s v="2023-2024"/>
    <x v="0"/>
    <x v="18"/>
    <x v="6"/>
    <x v="6"/>
    <n v="5168"/>
    <x v="0"/>
    <x v="13"/>
    <x v="1"/>
    <x v="1"/>
    <n v="1089.1500000000001"/>
    <n v="1"/>
  </r>
  <r>
    <x v="136"/>
    <x v="0"/>
    <s v="2023-2024"/>
    <x v="1"/>
    <x v="38"/>
    <x v="3"/>
    <x v="3"/>
    <n v="4802"/>
    <x v="0"/>
    <x v="12"/>
    <x v="4"/>
    <x v="4"/>
    <n v="1090.05"/>
    <n v="1"/>
  </r>
  <r>
    <x v="675"/>
    <x v="2"/>
    <s v="2024-2025"/>
    <x v="1"/>
    <x v="22"/>
    <x v="1"/>
    <x v="1"/>
    <n v="2539"/>
    <x v="0"/>
    <x v="2"/>
    <x v="4"/>
    <x v="4"/>
    <n v="1091.2200000000003"/>
    <n v="1"/>
  </r>
  <r>
    <x v="343"/>
    <x v="0"/>
    <s v="2023-2024"/>
    <x v="1"/>
    <x v="14"/>
    <x v="1"/>
    <x v="1"/>
    <n v="2790"/>
    <x v="0"/>
    <x v="11"/>
    <x v="5"/>
    <x v="5"/>
    <n v="1093.4399999999998"/>
    <n v="1"/>
  </r>
  <r>
    <x v="592"/>
    <x v="1"/>
    <s v="2022-2023"/>
    <x v="0"/>
    <x v="53"/>
    <x v="3"/>
    <x v="3"/>
    <n v="4119"/>
    <x v="0"/>
    <x v="10"/>
    <x v="8"/>
    <x v="8"/>
    <n v="1093.68"/>
    <n v="1"/>
  </r>
  <r>
    <x v="577"/>
    <x v="0"/>
    <s v="2023-2024"/>
    <x v="0"/>
    <x v="84"/>
    <x v="3"/>
    <x v="3"/>
    <n v="4215"/>
    <x v="0"/>
    <x v="3"/>
    <x v="3"/>
    <x v="3"/>
    <n v="1094.07"/>
    <n v="1"/>
  </r>
  <r>
    <x v="401"/>
    <x v="2"/>
    <s v="2024-2025"/>
    <x v="1"/>
    <x v="0"/>
    <x v="0"/>
    <x v="0"/>
    <n v="6021"/>
    <x v="0"/>
    <x v="0"/>
    <x v="9"/>
    <x v="9"/>
    <n v="1095.78"/>
    <n v="1"/>
  </r>
  <r>
    <x v="665"/>
    <x v="0"/>
    <s v="2023-2024"/>
    <x v="0"/>
    <x v="36"/>
    <x v="4"/>
    <x v="4"/>
    <n v="3148"/>
    <x v="0"/>
    <x v="6"/>
    <x v="1"/>
    <x v="1"/>
    <n v="1096.19"/>
    <n v="1"/>
  </r>
  <r>
    <x v="721"/>
    <x v="0"/>
    <s v="2023-2024"/>
    <x v="0"/>
    <x v="69"/>
    <x v="4"/>
    <x v="4"/>
    <n v="3199"/>
    <x v="0"/>
    <x v="6"/>
    <x v="3"/>
    <x v="3"/>
    <n v="1099.27"/>
    <n v="1"/>
  </r>
  <r>
    <x v="17"/>
    <x v="0"/>
    <s v="2023-2024"/>
    <x v="0"/>
    <x v="88"/>
    <x v="6"/>
    <x v="6"/>
    <n v="5011"/>
    <x v="0"/>
    <x v="13"/>
    <x v="1"/>
    <x v="1"/>
    <n v="1100.4099999999999"/>
    <n v="1"/>
  </r>
  <r>
    <x v="516"/>
    <x v="2"/>
    <s v="2024-2025"/>
    <x v="0"/>
    <x v="54"/>
    <x v="4"/>
    <x v="4"/>
    <n v="3030"/>
    <x v="0"/>
    <x v="7"/>
    <x v="0"/>
    <x v="0"/>
    <n v="1101.0899999999999"/>
    <n v="1"/>
  </r>
  <r>
    <x v="37"/>
    <x v="2"/>
    <s v="2024-2025"/>
    <x v="0"/>
    <x v="83"/>
    <x v="0"/>
    <x v="0"/>
    <n v="6052"/>
    <x v="0"/>
    <x v="0"/>
    <x v="9"/>
    <x v="9"/>
    <n v="1105.31"/>
    <n v="1"/>
  </r>
  <r>
    <x v="505"/>
    <x v="1"/>
    <s v="2022-2023"/>
    <x v="0"/>
    <x v="5"/>
    <x v="1"/>
    <x v="1"/>
    <n v="2067"/>
    <x v="0"/>
    <x v="5"/>
    <x v="3"/>
    <x v="3"/>
    <n v="1105.97"/>
    <n v="1"/>
  </r>
  <r>
    <x v="369"/>
    <x v="0"/>
    <s v="2023-2024"/>
    <x v="0"/>
    <x v="84"/>
    <x v="3"/>
    <x v="3"/>
    <n v="4215"/>
    <x v="0"/>
    <x v="3"/>
    <x v="4"/>
    <x v="4"/>
    <n v="1106.07"/>
    <n v="1"/>
  </r>
  <r>
    <x v="493"/>
    <x v="1"/>
    <s v="2022-2023"/>
    <x v="0"/>
    <x v="30"/>
    <x v="4"/>
    <x v="4"/>
    <n v="3131"/>
    <x v="0"/>
    <x v="6"/>
    <x v="1"/>
    <x v="1"/>
    <n v="1107.77"/>
    <n v="1"/>
  </r>
  <r>
    <x v="385"/>
    <x v="1"/>
    <s v="2022-2023"/>
    <x v="1"/>
    <x v="39"/>
    <x v="0"/>
    <x v="0"/>
    <n v="6330"/>
    <x v="0"/>
    <x v="14"/>
    <x v="3"/>
    <x v="3"/>
    <n v="1111.06"/>
    <n v="1"/>
  </r>
  <r>
    <x v="57"/>
    <x v="0"/>
    <s v="2023-2024"/>
    <x v="0"/>
    <x v="86"/>
    <x v="0"/>
    <x v="0"/>
    <n v="6725"/>
    <x v="0"/>
    <x v="20"/>
    <x v="9"/>
    <x v="9"/>
    <n v="1115.3800000000001"/>
    <n v="1"/>
  </r>
  <r>
    <x v="87"/>
    <x v="0"/>
    <s v="2023-2024"/>
    <x v="0"/>
    <x v="28"/>
    <x v="1"/>
    <x v="1"/>
    <n v="2830"/>
    <x v="0"/>
    <x v="11"/>
    <x v="8"/>
    <x v="8"/>
    <n v="1115.45"/>
    <n v="1"/>
  </r>
  <r>
    <x v="620"/>
    <x v="1"/>
    <s v="2022-2023"/>
    <x v="0"/>
    <x v="3"/>
    <x v="3"/>
    <x v="3"/>
    <n v="4220"/>
    <x v="0"/>
    <x v="3"/>
    <x v="5"/>
    <x v="5"/>
    <n v="1115.72"/>
    <n v="1"/>
  </r>
  <r>
    <x v="26"/>
    <x v="1"/>
    <s v="2022-2023"/>
    <x v="0"/>
    <x v="63"/>
    <x v="1"/>
    <x v="1"/>
    <n v="2015"/>
    <x v="0"/>
    <x v="5"/>
    <x v="2"/>
    <x v="2"/>
    <n v="1115.99"/>
    <n v="1"/>
  </r>
  <r>
    <x v="658"/>
    <x v="2"/>
    <s v="2024-2025"/>
    <x v="0"/>
    <x v="17"/>
    <x v="3"/>
    <x v="3"/>
    <n v="4825"/>
    <x v="0"/>
    <x v="12"/>
    <x v="0"/>
    <x v="0"/>
    <n v="1119.6600000000001"/>
    <n v="1"/>
  </r>
  <r>
    <x v="112"/>
    <x v="0"/>
    <s v="2023-2024"/>
    <x v="1"/>
    <x v="75"/>
    <x v="0"/>
    <x v="0"/>
    <n v="6450"/>
    <x v="0"/>
    <x v="20"/>
    <x v="4"/>
    <x v="4"/>
    <n v="1120.5"/>
    <n v="1"/>
  </r>
  <r>
    <x v="670"/>
    <x v="0"/>
    <s v="2023-2024"/>
    <x v="0"/>
    <x v="73"/>
    <x v="6"/>
    <x v="6"/>
    <n v="5607"/>
    <x v="0"/>
    <x v="18"/>
    <x v="4"/>
    <x v="4"/>
    <n v="1120.9100000000001"/>
    <n v="1"/>
  </r>
  <r>
    <x v="79"/>
    <x v="0"/>
    <s v="2023-2024"/>
    <x v="0"/>
    <x v="1"/>
    <x v="1"/>
    <x v="1"/>
    <n v="2478"/>
    <x v="0"/>
    <x v="1"/>
    <x v="4"/>
    <x v="4"/>
    <n v="1123.33"/>
    <n v="1"/>
  </r>
  <r>
    <x v="336"/>
    <x v="0"/>
    <s v="2023-2024"/>
    <x v="1"/>
    <x v="95"/>
    <x v="7"/>
    <x v="7"/>
    <n v="870"/>
    <x v="0"/>
    <x v="19"/>
    <x v="4"/>
    <x v="4"/>
    <n v="1124.42"/>
    <n v="1"/>
  </r>
  <r>
    <x v="319"/>
    <x v="0"/>
    <s v="2023-2024"/>
    <x v="1"/>
    <x v="65"/>
    <x v="1"/>
    <x v="1"/>
    <n v="2131"/>
    <x v="0"/>
    <x v="4"/>
    <x v="0"/>
    <x v="0"/>
    <n v="1126.3499999999999"/>
    <n v="1"/>
  </r>
  <r>
    <x v="145"/>
    <x v="0"/>
    <s v="2023-2024"/>
    <x v="0"/>
    <x v="82"/>
    <x v="3"/>
    <x v="3"/>
    <n v="4655"/>
    <x v="0"/>
    <x v="17"/>
    <x v="9"/>
    <x v="9"/>
    <n v="1127.54"/>
    <n v="1"/>
  </r>
  <r>
    <x v="519"/>
    <x v="2"/>
    <s v="2024-2025"/>
    <x v="0"/>
    <x v="32"/>
    <x v="6"/>
    <x v="6"/>
    <n v="5169"/>
    <x v="0"/>
    <x v="13"/>
    <x v="0"/>
    <x v="0"/>
    <n v="1130.8800000000001"/>
    <n v="1"/>
  </r>
  <r>
    <x v="73"/>
    <x v="1"/>
    <s v="2022-2023"/>
    <x v="0"/>
    <x v="79"/>
    <x v="6"/>
    <x v="6"/>
    <n v="5290"/>
    <x v="0"/>
    <x v="18"/>
    <x v="4"/>
    <x v="4"/>
    <n v="1131.2800000000002"/>
    <n v="1"/>
  </r>
  <r>
    <x v="133"/>
    <x v="1"/>
    <s v="2022-2023"/>
    <x v="0"/>
    <x v="69"/>
    <x v="4"/>
    <x v="4"/>
    <n v="3199"/>
    <x v="0"/>
    <x v="6"/>
    <x v="7"/>
    <x v="7"/>
    <n v="1131.7300000000002"/>
    <n v="1"/>
  </r>
  <r>
    <x v="411"/>
    <x v="1"/>
    <s v="2022-2023"/>
    <x v="0"/>
    <x v="15"/>
    <x v="1"/>
    <x v="1"/>
    <n v="2020"/>
    <x v="0"/>
    <x v="5"/>
    <x v="6"/>
    <x v="6"/>
    <n v="1133.6300000000001"/>
    <n v="1"/>
  </r>
  <r>
    <x v="439"/>
    <x v="0"/>
    <s v="2023-2024"/>
    <x v="0"/>
    <x v="37"/>
    <x v="1"/>
    <x v="1"/>
    <n v="2750"/>
    <x v="0"/>
    <x v="11"/>
    <x v="5"/>
    <x v="5"/>
    <n v="1135.1099999999999"/>
    <n v="1"/>
  </r>
  <r>
    <x v="450"/>
    <x v="1"/>
    <s v="2022-2023"/>
    <x v="1"/>
    <x v="22"/>
    <x v="1"/>
    <x v="1"/>
    <n v="2539"/>
    <x v="0"/>
    <x v="2"/>
    <x v="5"/>
    <x v="5"/>
    <n v="1135.7600000000002"/>
    <n v="1"/>
  </r>
  <r>
    <x v="648"/>
    <x v="1"/>
    <s v="2022-2023"/>
    <x v="0"/>
    <x v="41"/>
    <x v="5"/>
    <x v="5"/>
    <n v="7320"/>
    <x v="0"/>
    <x v="9"/>
    <x v="1"/>
    <x v="1"/>
    <n v="1136.53"/>
    <n v="1"/>
  </r>
  <r>
    <x v="252"/>
    <x v="1"/>
    <s v="2022-2023"/>
    <x v="0"/>
    <x v="47"/>
    <x v="1"/>
    <x v="1"/>
    <n v="2101"/>
    <x v="0"/>
    <x v="4"/>
    <x v="3"/>
    <x v="3"/>
    <n v="1137.77"/>
    <n v="1"/>
  </r>
  <r>
    <x v="184"/>
    <x v="2"/>
    <s v="2024-2025"/>
    <x v="0"/>
    <x v="36"/>
    <x v="4"/>
    <x v="4"/>
    <n v="3148"/>
    <x v="0"/>
    <x v="6"/>
    <x v="1"/>
    <x v="1"/>
    <n v="1138.04"/>
    <n v="1"/>
  </r>
  <r>
    <x v="306"/>
    <x v="2"/>
    <s v="2024-2025"/>
    <x v="1"/>
    <x v="14"/>
    <x v="1"/>
    <x v="1"/>
    <n v="2790"/>
    <x v="0"/>
    <x v="11"/>
    <x v="0"/>
    <x v="0"/>
    <n v="1138.8799999999999"/>
    <n v="1"/>
  </r>
  <r>
    <x v="611"/>
    <x v="0"/>
    <s v="2023-2024"/>
    <x v="0"/>
    <x v="50"/>
    <x v="4"/>
    <x v="4"/>
    <n v="3179"/>
    <x v="0"/>
    <x v="6"/>
    <x v="9"/>
    <x v="9"/>
    <n v="1139.74"/>
    <n v="1"/>
  </r>
  <r>
    <x v="723"/>
    <x v="0"/>
    <s v="2023-2024"/>
    <x v="0"/>
    <x v="77"/>
    <x v="5"/>
    <x v="5"/>
    <n v="7018"/>
    <x v="0"/>
    <x v="9"/>
    <x v="4"/>
    <x v="4"/>
    <n v="1140.44"/>
    <n v="1"/>
  </r>
  <r>
    <x v="569"/>
    <x v="1"/>
    <s v="2022-2023"/>
    <x v="0"/>
    <x v="78"/>
    <x v="1"/>
    <x v="1"/>
    <n v="2141"/>
    <x v="0"/>
    <x v="4"/>
    <x v="4"/>
    <x v="4"/>
    <n v="1141.2800000000002"/>
    <n v="1"/>
  </r>
  <r>
    <x v="445"/>
    <x v="0"/>
    <s v="2023-2024"/>
    <x v="0"/>
    <x v="60"/>
    <x v="1"/>
    <x v="1"/>
    <n v="2541"/>
    <x v="0"/>
    <x v="2"/>
    <x v="2"/>
    <x v="2"/>
    <n v="1141.6099999999999"/>
    <n v="1"/>
  </r>
  <r>
    <x v="62"/>
    <x v="0"/>
    <s v="2023-2024"/>
    <x v="0"/>
    <x v="61"/>
    <x v="6"/>
    <x v="6"/>
    <n v="5343"/>
    <x v="0"/>
    <x v="18"/>
    <x v="0"/>
    <x v="0"/>
    <n v="1150.03"/>
    <n v="1"/>
  </r>
  <r>
    <x v="618"/>
    <x v="1"/>
    <s v="2022-2023"/>
    <x v="0"/>
    <x v="87"/>
    <x v="2"/>
    <x v="2"/>
    <n v="2609"/>
    <x v="0"/>
    <x v="2"/>
    <x v="0"/>
    <x v="0"/>
    <n v="1150.03"/>
    <n v="1"/>
  </r>
  <r>
    <x v="676"/>
    <x v="1"/>
    <s v="2022-2023"/>
    <x v="0"/>
    <x v="78"/>
    <x v="1"/>
    <x v="1"/>
    <n v="2141"/>
    <x v="0"/>
    <x v="4"/>
    <x v="5"/>
    <x v="5"/>
    <n v="1151.5899999999999"/>
    <n v="1"/>
  </r>
  <r>
    <x v="309"/>
    <x v="0"/>
    <s v="2023-2024"/>
    <x v="1"/>
    <x v="34"/>
    <x v="4"/>
    <x v="4"/>
    <n v="3018"/>
    <x v="0"/>
    <x v="7"/>
    <x v="1"/>
    <x v="1"/>
    <n v="1152.6500000000001"/>
    <n v="1"/>
  </r>
  <r>
    <x v="591"/>
    <x v="2"/>
    <s v="2024-2025"/>
    <x v="0"/>
    <x v="84"/>
    <x v="3"/>
    <x v="3"/>
    <n v="4215"/>
    <x v="0"/>
    <x v="3"/>
    <x v="4"/>
    <x v="4"/>
    <n v="1158.8400000000001"/>
    <n v="1"/>
  </r>
  <r>
    <x v="190"/>
    <x v="1"/>
    <s v="2022-2023"/>
    <x v="0"/>
    <x v="69"/>
    <x v="4"/>
    <x v="4"/>
    <n v="3199"/>
    <x v="0"/>
    <x v="6"/>
    <x v="6"/>
    <x v="6"/>
    <n v="1159.49"/>
    <n v="1"/>
  </r>
  <r>
    <x v="720"/>
    <x v="0"/>
    <s v="2023-2024"/>
    <x v="0"/>
    <x v="92"/>
    <x v="3"/>
    <x v="3"/>
    <n v="4305"/>
    <x v="0"/>
    <x v="3"/>
    <x v="0"/>
    <x v="0"/>
    <n v="1163.9799999999998"/>
    <n v="1"/>
  </r>
  <r>
    <x v="688"/>
    <x v="0"/>
    <s v="2023-2024"/>
    <x v="0"/>
    <x v="27"/>
    <x v="4"/>
    <x v="4"/>
    <n v="3066"/>
    <x v="0"/>
    <x v="7"/>
    <x v="4"/>
    <x v="4"/>
    <n v="1167.53"/>
    <n v="1"/>
  </r>
  <r>
    <x v="238"/>
    <x v="2"/>
    <s v="2024-2025"/>
    <x v="0"/>
    <x v="9"/>
    <x v="4"/>
    <x v="4"/>
    <n v="3076"/>
    <x v="0"/>
    <x v="7"/>
    <x v="6"/>
    <x v="6"/>
    <n v="1167.8700000000003"/>
    <n v="1"/>
  </r>
  <r>
    <x v="62"/>
    <x v="0"/>
    <s v="2023-2024"/>
    <x v="0"/>
    <x v="12"/>
    <x v="3"/>
    <x v="3"/>
    <n v="4068"/>
    <x v="0"/>
    <x v="10"/>
    <x v="3"/>
    <x v="3"/>
    <n v="1171.06"/>
    <n v="1"/>
  </r>
  <r>
    <x v="666"/>
    <x v="2"/>
    <s v="2024-2025"/>
    <x v="0"/>
    <x v="81"/>
    <x v="3"/>
    <x v="3"/>
    <n v="4680"/>
    <x v="0"/>
    <x v="17"/>
    <x v="9"/>
    <x v="9"/>
    <n v="1173.55"/>
    <n v="1"/>
  </r>
  <r>
    <x v="570"/>
    <x v="0"/>
    <s v="2023-2024"/>
    <x v="0"/>
    <x v="53"/>
    <x v="3"/>
    <x v="3"/>
    <n v="4119"/>
    <x v="0"/>
    <x v="10"/>
    <x v="4"/>
    <x v="4"/>
    <n v="1174.28"/>
    <n v="1"/>
  </r>
  <r>
    <x v="342"/>
    <x v="0"/>
    <s v="2023-2024"/>
    <x v="0"/>
    <x v="18"/>
    <x v="6"/>
    <x v="6"/>
    <n v="5168"/>
    <x v="0"/>
    <x v="13"/>
    <x v="9"/>
    <x v="9"/>
    <n v="1174.5700000000002"/>
    <n v="1"/>
  </r>
  <r>
    <x v="523"/>
    <x v="1"/>
    <s v="2022-2023"/>
    <x v="0"/>
    <x v="33"/>
    <x v="4"/>
    <x v="4"/>
    <n v="3280"/>
    <x v="0"/>
    <x v="8"/>
    <x v="5"/>
    <x v="5"/>
    <n v="1175.0899999999999"/>
    <n v="1"/>
  </r>
  <r>
    <x v="317"/>
    <x v="0"/>
    <s v="2023-2024"/>
    <x v="0"/>
    <x v="59"/>
    <x v="3"/>
    <x v="3"/>
    <n v="4509"/>
    <x v="0"/>
    <x v="3"/>
    <x v="4"/>
    <x v="4"/>
    <n v="1175.1600000000001"/>
    <n v="1"/>
  </r>
  <r>
    <x v="36"/>
    <x v="2"/>
    <s v="2024-2025"/>
    <x v="0"/>
    <x v="72"/>
    <x v="4"/>
    <x v="4"/>
    <n v="3931"/>
    <x v="0"/>
    <x v="16"/>
    <x v="9"/>
    <x v="9"/>
    <n v="1178.76"/>
    <n v="1"/>
  </r>
  <r>
    <x v="507"/>
    <x v="0"/>
    <s v="2023-2024"/>
    <x v="0"/>
    <x v="28"/>
    <x v="1"/>
    <x v="1"/>
    <n v="2830"/>
    <x v="0"/>
    <x v="11"/>
    <x v="0"/>
    <x v="0"/>
    <n v="1180.1300000000001"/>
    <n v="1"/>
  </r>
  <r>
    <x v="333"/>
    <x v="1"/>
    <s v="2022-2023"/>
    <x v="1"/>
    <x v="21"/>
    <x v="3"/>
    <x v="3"/>
    <n v="4012"/>
    <x v="0"/>
    <x v="10"/>
    <x v="9"/>
    <x v="9"/>
    <n v="1180.27"/>
    <n v="1"/>
  </r>
  <r>
    <x v="158"/>
    <x v="0"/>
    <s v="2023-2024"/>
    <x v="0"/>
    <x v="10"/>
    <x v="4"/>
    <x v="4"/>
    <n v="3551"/>
    <x v="0"/>
    <x v="8"/>
    <x v="8"/>
    <x v="8"/>
    <n v="1184.68"/>
    <n v="1"/>
  </r>
  <r>
    <x v="385"/>
    <x v="1"/>
    <s v="2022-2023"/>
    <x v="0"/>
    <x v="85"/>
    <x v="0"/>
    <x v="0"/>
    <n v="6530"/>
    <x v="0"/>
    <x v="20"/>
    <x v="4"/>
    <x v="4"/>
    <n v="1188.6799999999998"/>
    <n v="1"/>
  </r>
  <r>
    <x v="36"/>
    <x v="2"/>
    <s v="2024-2025"/>
    <x v="1"/>
    <x v="40"/>
    <x v="4"/>
    <x v="4"/>
    <n v="3353"/>
    <x v="0"/>
    <x v="8"/>
    <x v="3"/>
    <x v="3"/>
    <n v="1189.83"/>
    <n v="1"/>
  </r>
  <r>
    <x v="491"/>
    <x v="0"/>
    <s v="2023-2024"/>
    <x v="0"/>
    <x v="16"/>
    <x v="0"/>
    <x v="0"/>
    <n v="6030"/>
    <x v="0"/>
    <x v="0"/>
    <x v="4"/>
    <x v="4"/>
    <n v="1190.6799999999998"/>
    <n v="1"/>
  </r>
  <r>
    <x v="477"/>
    <x v="1"/>
    <s v="2022-2023"/>
    <x v="0"/>
    <x v="56"/>
    <x v="1"/>
    <x v="1"/>
    <n v="2795"/>
    <x v="0"/>
    <x v="11"/>
    <x v="3"/>
    <x v="3"/>
    <n v="1191.03"/>
    <n v="1"/>
  </r>
  <r>
    <x v="190"/>
    <x v="1"/>
    <s v="2022-2023"/>
    <x v="1"/>
    <x v="38"/>
    <x v="3"/>
    <x v="3"/>
    <n v="4802"/>
    <x v="0"/>
    <x v="12"/>
    <x v="1"/>
    <x v="1"/>
    <n v="1191.32"/>
    <n v="1"/>
  </r>
  <r>
    <x v="157"/>
    <x v="2"/>
    <s v="2024-2025"/>
    <x v="0"/>
    <x v="23"/>
    <x v="1"/>
    <x v="1"/>
    <n v="2650"/>
    <x v="0"/>
    <x v="11"/>
    <x v="8"/>
    <x v="8"/>
    <n v="1191.7600000000002"/>
    <n v="1"/>
  </r>
  <r>
    <x v="483"/>
    <x v="0"/>
    <s v="2023-2024"/>
    <x v="0"/>
    <x v="13"/>
    <x v="1"/>
    <x v="1"/>
    <n v="2480"/>
    <x v="0"/>
    <x v="1"/>
    <x v="3"/>
    <x v="3"/>
    <n v="1194.6299999999999"/>
    <n v="1"/>
  </r>
  <r>
    <x v="172"/>
    <x v="1"/>
    <s v="2022-2023"/>
    <x v="1"/>
    <x v="65"/>
    <x v="1"/>
    <x v="1"/>
    <n v="2131"/>
    <x v="0"/>
    <x v="4"/>
    <x v="1"/>
    <x v="1"/>
    <n v="1198.1999999999998"/>
    <n v="1"/>
  </r>
  <r>
    <x v="664"/>
    <x v="0"/>
    <s v="2023-2024"/>
    <x v="0"/>
    <x v="36"/>
    <x v="4"/>
    <x v="4"/>
    <n v="3148"/>
    <x v="0"/>
    <x v="6"/>
    <x v="6"/>
    <x v="6"/>
    <n v="1198.24"/>
    <n v="1"/>
  </r>
  <r>
    <x v="545"/>
    <x v="2"/>
    <s v="2024-2025"/>
    <x v="0"/>
    <x v="12"/>
    <x v="3"/>
    <x v="3"/>
    <n v="4068"/>
    <x v="0"/>
    <x v="10"/>
    <x v="8"/>
    <x v="8"/>
    <n v="1199.75"/>
    <n v="1"/>
  </r>
  <r>
    <x v="297"/>
    <x v="2"/>
    <s v="2024-2025"/>
    <x v="0"/>
    <x v="36"/>
    <x v="4"/>
    <x v="4"/>
    <n v="3148"/>
    <x v="0"/>
    <x v="6"/>
    <x v="3"/>
    <x v="3"/>
    <n v="1203.6600000000001"/>
    <n v="1"/>
  </r>
  <r>
    <x v="673"/>
    <x v="2"/>
    <s v="2024-2025"/>
    <x v="0"/>
    <x v="55"/>
    <x v="3"/>
    <x v="3"/>
    <n v="4703"/>
    <x v="0"/>
    <x v="17"/>
    <x v="0"/>
    <x v="0"/>
    <n v="1207.02"/>
    <n v="1"/>
  </r>
  <r>
    <x v="63"/>
    <x v="1"/>
    <s v="2022-2023"/>
    <x v="0"/>
    <x v="12"/>
    <x v="3"/>
    <x v="3"/>
    <n v="4068"/>
    <x v="0"/>
    <x v="10"/>
    <x v="3"/>
    <x v="3"/>
    <n v="1207.94"/>
    <n v="1"/>
  </r>
  <r>
    <x v="482"/>
    <x v="2"/>
    <s v="2024-2025"/>
    <x v="0"/>
    <x v="12"/>
    <x v="3"/>
    <x v="3"/>
    <n v="4068"/>
    <x v="0"/>
    <x v="10"/>
    <x v="6"/>
    <x v="6"/>
    <n v="1209.1500000000001"/>
    <n v="1"/>
  </r>
  <r>
    <x v="136"/>
    <x v="0"/>
    <s v="2023-2024"/>
    <x v="1"/>
    <x v="22"/>
    <x v="1"/>
    <x v="1"/>
    <n v="2539"/>
    <x v="0"/>
    <x v="2"/>
    <x v="0"/>
    <x v="0"/>
    <n v="1211.1400000000001"/>
    <n v="1"/>
  </r>
  <r>
    <x v="391"/>
    <x v="2"/>
    <s v="2024-2025"/>
    <x v="0"/>
    <x v="36"/>
    <x v="4"/>
    <x v="4"/>
    <n v="3148"/>
    <x v="0"/>
    <x v="6"/>
    <x v="3"/>
    <x v="3"/>
    <n v="1211.68"/>
    <n v="1"/>
  </r>
  <r>
    <x v="226"/>
    <x v="0"/>
    <s v="2023-2024"/>
    <x v="0"/>
    <x v="26"/>
    <x v="0"/>
    <x v="0"/>
    <n v="6280"/>
    <x v="0"/>
    <x v="14"/>
    <x v="2"/>
    <x v="2"/>
    <n v="1212.0899999999999"/>
    <n v="1"/>
  </r>
  <r>
    <x v="483"/>
    <x v="0"/>
    <s v="2023-2024"/>
    <x v="0"/>
    <x v="43"/>
    <x v="1"/>
    <x v="1"/>
    <n v="2560"/>
    <x v="0"/>
    <x v="2"/>
    <x v="1"/>
    <x v="1"/>
    <n v="1212.42"/>
    <n v="1"/>
  </r>
  <r>
    <x v="669"/>
    <x v="1"/>
    <s v="2022-2023"/>
    <x v="0"/>
    <x v="16"/>
    <x v="0"/>
    <x v="0"/>
    <n v="6030"/>
    <x v="0"/>
    <x v="0"/>
    <x v="9"/>
    <x v="9"/>
    <n v="1213.28"/>
    <n v="1"/>
  </r>
  <r>
    <x v="321"/>
    <x v="0"/>
    <s v="2023-2024"/>
    <x v="1"/>
    <x v="14"/>
    <x v="1"/>
    <x v="1"/>
    <n v="2790"/>
    <x v="0"/>
    <x v="11"/>
    <x v="9"/>
    <x v="9"/>
    <n v="1214.6100000000001"/>
    <n v="1"/>
  </r>
  <r>
    <x v="163"/>
    <x v="0"/>
    <s v="2023-2024"/>
    <x v="0"/>
    <x v="3"/>
    <x v="3"/>
    <x v="3"/>
    <n v="4220"/>
    <x v="0"/>
    <x v="3"/>
    <x v="9"/>
    <x v="9"/>
    <n v="1215.47"/>
    <n v="1"/>
  </r>
  <r>
    <x v="199"/>
    <x v="0"/>
    <s v="2023-2024"/>
    <x v="1"/>
    <x v="34"/>
    <x v="4"/>
    <x v="4"/>
    <n v="3018"/>
    <x v="0"/>
    <x v="7"/>
    <x v="3"/>
    <x v="3"/>
    <n v="1217.6699999999998"/>
    <n v="1"/>
  </r>
  <r>
    <x v="368"/>
    <x v="2"/>
    <s v="2024-2025"/>
    <x v="0"/>
    <x v="26"/>
    <x v="0"/>
    <x v="0"/>
    <n v="6280"/>
    <x v="0"/>
    <x v="14"/>
    <x v="4"/>
    <x v="4"/>
    <n v="1219.3799999999999"/>
    <n v="1"/>
  </r>
  <r>
    <x v="157"/>
    <x v="2"/>
    <s v="2024-2025"/>
    <x v="0"/>
    <x v="26"/>
    <x v="0"/>
    <x v="0"/>
    <n v="6280"/>
    <x v="0"/>
    <x v="14"/>
    <x v="0"/>
    <x v="0"/>
    <n v="1224.49"/>
    <n v="1"/>
  </r>
  <r>
    <x v="42"/>
    <x v="0"/>
    <s v="2023-2024"/>
    <x v="0"/>
    <x v="42"/>
    <x v="3"/>
    <x v="3"/>
    <n v="4870"/>
    <x v="0"/>
    <x v="12"/>
    <x v="0"/>
    <x v="0"/>
    <n v="1233.97"/>
    <n v="1"/>
  </r>
  <r>
    <x v="544"/>
    <x v="0"/>
    <s v="2023-2024"/>
    <x v="0"/>
    <x v="81"/>
    <x v="3"/>
    <x v="3"/>
    <n v="4680"/>
    <x v="0"/>
    <x v="17"/>
    <x v="1"/>
    <x v="1"/>
    <n v="1235.45"/>
    <n v="1"/>
  </r>
  <r>
    <x v="472"/>
    <x v="0"/>
    <s v="2023-2024"/>
    <x v="0"/>
    <x v="60"/>
    <x v="1"/>
    <x v="1"/>
    <n v="2541"/>
    <x v="0"/>
    <x v="2"/>
    <x v="6"/>
    <x v="6"/>
    <n v="1238.4000000000001"/>
    <n v="1"/>
  </r>
  <r>
    <x v="358"/>
    <x v="1"/>
    <s v="2022-2023"/>
    <x v="0"/>
    <x v="4"/>
    <x v="1"/>
    <x v="1"/>
    <n v="2154"/>
    <x v="0"/>
    <x v="4"/>
    <x v="6"/>
    <x v="6"/>
    <n v="1239.77"/>
    <n v="1"/>
  </r>
  <r>
    <x v="441"/>
    <x v="0"/>
    <s v="2023-2024"/>
    <x v="0"/>
    <x v="88"/>
    <x v="6"/>
    <x v="6"/>
    <n v="5011"/>
    <x v="0"/>
    <x v="13"/>
    <x v="4"/>
    <x v="4"/>
    <n v="1242.19"/>
    <n v="1"/>
  </r>
  <r>
    <x v="724"/>
    <x v="1"/>
    <s v="2022-2023"/>
    <x v="0"/>
    <x v="41"/>
    <x v="5"/>
    <x v="5"/>
    <n v="7320"/>
    <x v="0"/>
    <x v="9"/>
    <x v="9"/>
    <x v="9"/>
    <n v="1243.44"/>
    <n v="1"/>
  </r>
  <r>
    <x v="541"/>
    <x v="0"/>
    <s v="2023-2024"/>
    <x v="0"/>
    <x v="53"/>
    <x v="3"/>
    <x v="3"/>
    <n v="4119"/>
    <x v="0"/>
    <x v="10"/>
    <x v="6"/>
    <x v="6"/>
    <n v="1245.8799999999999"/>
    <n v="1"/>
  </r>
  <r>
    <x v="721"/>
    <x v="0"/>
    <s v="2023-2024"/>
    <x v="1"/>
    <x v="68"/>
    <x v="7"/>
    <x v="7"/>
    <n v="800"/>
    <x v="0"/>
    <x v="19"/>
    <x v="0"/>
    <x v="0"/>
    <n v="1248.6600000000001"/>
    <n v="1"/>
  </r>
  <r>
    <x v="165"/>
    <x v="0"/>
    <s v="2023-2024"/>
    <x v="0"/>
    <x v="53"/>
    <x v="3"/>
    <x v="3"/>
    <n v="4119"/>
    <x v="0"/>
    <x v="10"/>
    <x v="6"/>
    <x v="6"/>
    <n v="1249.0400000000002"/>
    <n v="1"/>
  </r>
  <r>
    <x v="698"/>
    <x v="2"/>
    <s v="2024-2025"/>
    <x v="1"/>
    <x v="14"/>
    <x v="1"/>
    <x v="1"/>
    <n v="2790"/>
    <x v="0"/>
    <x v="11"/>
    <x v="1"/>
    <x v="1"/>
    <n v="1250.54"/>
    <n v="1"/>
  </r>
  <r>
    <x v="53"/>
    <x v="0"/>
    <s v="2023-2024"/>
    <x v="0"/>
    <x v="15"/>
    <x v="1"/>
    <x v="1"/>
    <n v="2020"/>
    <x v="0"/>
    <x v="5"/>
    <x v="4"/>
    <x v="4"/>
    <n v="1252.6200000000001"/>
    <n v="1"/>
  </r>
  <r>
    <x v="43"/>
    <x v="1"/>
    <s v="2022-2023"/>
    <x v="1"/>
    <x v="31"/>
    <x v="1"/>
    <x v="1"/>
    <n v="2116"/>
    <x v="0"/>
    <x v="4"/>
    <x v="4"/>
    <x v="4"/>
    <n v="1253.29"/>
    <n v="1"/>
  </r>
  <r>
    <x v="463"/>
    <x v="0"/>
    <s v="2023-2024"/>
    <x v="1"/>
    <x v="63"/>
    <x v="1"/>
    <x v="1"/>
    <n v="2015"/>
    <x v="0"/>
    <x v="5"/>
    <x v="4"/>
    <x v="4"/>
    <n v="1254.3599999999999"/>
    <n v="1"/>
  </r>
  <r>
    <x v="629"/>
    <x v="1"/>
    <s v="2022-2023"/>
    <x v="1"/>
    <x v="24"/>
    <x v="1"/>
    <x v="1"/>
    <n v="2120"/>
    <x v="0"/>
    <x v="4"/>
    <x v="9"/>
    <x v="9"/>
    <n v="1254.73"/>
    <n v="1"/>
  </r>
  <r>
    <x v="383"/>
    <x v="0"/>
    <s v="2023-2024"/>
    <x v="0"/>
    <x v="49"/>
    <x v="4"/>
    <x v="4"/>
    <n v="3134"/>
    <x v="0"/>
    <x v="6"/>
    <x v="9"/>
    <x v="9"/>
    <n v="1254.78"/>
    <n v="1"/>
  </r>
  <r>
    <x v="391"/>
    <x v="2"/>
    <s v="2024-2025"/>
    <x v="0"/>
    <x v="43"/>
    <x v="1"/>
    <x v="1"/>
    <n v="2560"/>
    <x v="0"/>
    <x v="2"/>
    <x v="3"/>
    <x v="3"/>
    <n v="1257.97"/>
    <n v="1"/>
  </r>
  <r>
    <x v="233"/>
    <x v="1"/>
    <s v="2022-2023"/>
    <x v="1"/>
    <x v="69"/>
    <x v="4"/>
    <x v="4"/>
    <n v="3199"/>
    <x v="0"/>
    <x v="6"/>
    <x v="7"/>
    <x v="7"/>
    <n v="1261.9399999999996"/>
    <n v="1"/>
  </r>
  <r>
    <x v="587"/>
    <x v="0"/>
    <s v="2023-2024"/>
    <x v="1"/>
    <x v="14"/>
    <x v="1"/>
    <x v="1"/>
    <n v="2790"/>
    <x v="0"/>
    <x v="11"/>
    <x v="9"/>
    <x v="9"/>
    <n v="1266.28"/>
    <n v="1"/>
  </r>
  <r>
    <x v="604"/>
    <x v="2"/>
    <s v="2024-2025"/>
    <x v="0"/>
    <x v="12"/>
    <x v="3"/>
    <x v="3"/>
    <n v="4068"/>
    <x v="0"/>
    <x v="10"/>
    <x v="4"/>
    <x v="4"/>
    <n v="1267.02"/>
    <n v="1"/>
  </r>
  <r>
    <x v="395"/>
    <x v="1"/>
    <s v="2022-2023"/>
    <x v="0"/>
    <x v="83"/>
    <x v="0"/>
    <x v="0"/>
    <n v="6052"/>
    <x v="0"/>
    <x v="0"/>
    <x v="9"/>
    <x v="9"/>
    <n v="1267.2700000000002"/>
    <n v="1"/>
  </r>
  <r>
    <x v="55"/>
    <x v="0"/>
    <s v="2023-2024"/>
    <x v="0"/>
    <x v="87"/>
    <x v="2"/>
    <x v="2"/>
    <n v="2609"/>
    <x v="0"/>
    <x v="2"/>
    <x v="9"/>
    <x v="9"/>
    <n v="1268.5500000000002"/>
    <n v="1"/>
  </r>
  <r>
    <x v="580"/>
    <x v="0"/>
    <s v="2023-2024"/>
    <x v="0"/>
    <x v="74"/>
    <x v="1"/>
    <x v="1"/>
    <n v="2485"/>
    <x v="0"/>
    <x v="1"/>
    <x v="9"/>
    <x v="9"/>
    <n v="1268.6399999999999"/>
    <n v="1"/>
  </r>
  <r>
    <x v="725"/>
    <x v="0"/>
    <s v="2023-2024"/>
    <x v="0"/>
    <x v="42"/>
    <x v="3"/>
    <x v="3"/>
    <n v="4870"/>
    <x v="0"/>
    <x v="12"/>
    <x v="9"/>
    <x v="9"/>
    <n v="1269.76"/>
    <n v="1"/>
  </r>
  <r>
    <x v="341"/>
    <x v="1"/>
    <s v="2022-2023"/>
    <x v="0"/>
    <x v="69"/>
    <x v="4"/>
    <x v="4"/>
    <n v="3199"/>
    <x v="0"/>
    <x v="6"/>
    <x v="9"/>
    <x v="9"/>
    <n v="1270.9699999999998"/>
    <n v="1"/>
  </r>
  <r>
    <x v="302"/>
    <x v="0"/>
    <s v="2023-2024"/>
    <x v="0"/>
    <x v="43"/>
    <x v="1"/>
    <x v="1"/>
    <n v="2560"/>
    <x v="0"/>
    <x v="2"/>
    <x v="6"/>
    <x v="6"/>
    <n v="1271.2"/>
    <n v="1"/>
  </r>
  <r>
    <x v="276"/>
    <x v="0"/>
    <s v="2023-2024"/>
    <x v="1"/>
    <x v="29"/>
    <x v="4"/>
    <x v="4"/>
    <n v="3500"/>
    <x v="0"/>
    <x v="8"/>
    <x v="9"/>
    <x v="9"/>
    <n v="1271.7399999999998"/>
    <n v="1"/>
  </r>
  <r>
    <x v="643"/>
    <x v="0"/>
    <s v="2023-2024"/>
    <x v="0"/>
    <x v="96"/>
    <x v="4"/>
    <x v="4"/>
    <n v="3690"/>
    <x v="0"/>
    <x v="16"/>
    <x v="1"/>
    <x v="1"/>
    <n v="1274.1300000000001"/>
    <n v="1"/>
  </r>
  <r>
    <x v="462"/>
    <x v="1"/>
    <s v="2022-2023"/>
    <x v="0"/>
    <x v="28"/>
    <x v="1"/>
    <x v="1"/>
    <n v="2830"/>
    <x v="0"/>
    <x v="11"/>
    <x v="2"/>
    <x v="2"/>
    <n v="1276.3699999999999"/>
    <n v="1"/>
  </r>
  <r>
    <x v="144"/>
    <x v="1"/>
    <s v="2022-2023"/>
    <x v="0"/>
    <x v="27"/>
    <x v="4"/>
    <x v="4"/>
    <n v="3066"/>
    <x v="0"/>
    <x v="7"/>
    <x v="2"/>
    <x v="2"/>
    <n v="1281.54"/>
    <n v="1"/>
  </r>
  <r>
    <x v="690"/>
    <x v="1"/>
    <s v="2022-2023"/>
    <x v="0"/>
    <x v="20"/>
    <x v="4"/>
    <x v="4"/>
    <n v="3429"/>
    <x v="0"/>
    <x v="8"/>
    <x v="9"/>
    <x v="9"/>
    <n v="1285.48"/>
    <n v="1"/>
  </r>
  <r>
    <x v="725"/>
    <x v="0"/>
    <s v="2023-2024"/>
    <x v="0"/>
    <x v="56"/>
    <x v="1"/>
    <x v="1"/>
    <n v="2795"/>
    <x v="0"/>
    <x v="11"/>
    <x v="4"/>
    <x v="4"/>
    <n v="1290.23"/>
    <n v="1"/>
  </r>
  <r>
    <x v="540"/>
    <x v="2"/>
    <s v="2024-2025"/>
    <x v="0"/>
    <x v="10"/>
    <x v="4"/>
    <x v="4"/>
    <n v="3551"/>
    <x v="0"/>
    <x v="8"/>
    <x v="4"/>
    <x v="4"/>
    <n v="1291.3399999999999"/>
    <n v="1"/>
  </r>
  <r>
    <x v="134"/>
    <x v="0"/>
    <s v="2023-2024"/>
    <x v="1"/>
    <x v="68"/>
    <x v="7"/>
    <x v="7"/>
    <n v="800"/>
    <x v="0"/>
    <x v="19"/>
    <x v="2"/>
    <x v="2"/>
    <n v="1292.26"/>
    <n v="1"/>
  </r>
  <r>
    <x v="553"/>
    <x v="2"/>
    <s v="2024-2025"/>
    <x v="0"/>
    <x v="63"/>
    <x v="1"/>
    <x v="1"/>
    <n v="2015"/>
    <x v="0"/>
    <x v="5"/>
    <x v="6"/>
    <x v="6"/>
    <n v="1294.3400000000001"/>
    <n v="1"/>
  </r>
  <r>
    <x v="38"/>
    <x v="0"/>
    <s v="2023-2024"/>
    <x v="0"/>
    <x v="94"/>
    <x v="5"/>
    <x v="5"/>
    <n v="7250"/>
    <x v="0"/>
    <x v="9"/>
    <x v="1"/>
    <x v="1"/>
    <n v="1294.73"/>
    <n v="1"/>
  </r>
  <r>
    <x v="283"/>
    <x v="0"/>
    <s v="2023-2024"/>
    <x v="0"/>
    <x v="39"/>
    <x v="0"/>
    <x v="0"/>
    <n v="6330"/>
    <x v="0"/>
    <x v="14"/>
    <x v="8"/>
    <x v="8"/>
    <n v="1298.8799999999999"/>
    <n v="1"/>
  </r>
  <r>
    <x v="17"/>
    <x v="0"/>
    <s v="2023-2024"/>
    <x v="0"/>
    <x v="10"/>
    <x v="4"/>
    <x v="4"/>
    <n v="3551"/>
    <x v="0"/>
    <x v="8"/>
    <x v="0"/>
    <x v="0"/>
    <n v="1298.9299999999998"/>
    <n v="1"/>
  </r>
  <r>
    <x v="198"/>
    <x v="2"/>
    <s v="2024-2025"/>
    <x v="0"/>
    <x v="12"/>
    <x v="3"/>
    <x v="3"/>
    <n v="4068"/>
    <x v="0"/>
    <x v="10"/>
    <x v="4"/>
    <x v="4"/>
    <n v="1301.8"/>
    <n v="1"/>
  </r>
  <r>
    <x v="608"/>
    <x v="2"/>
    <s v="2024-2025"/>
    <x v="0"/>
    <x v="23"/>
    <x v="1"/>
    <x v="1"/>
    <n v="2650"/>
    <x v="0"/>
    <x v="11"/>
    <x v="3"/>
    <x v="3"/>
    <n v="1306.3"/>
    <n v="1"/>
  </r>
  <r>
    <x v="696"/>
    <x v="1"/>
    <s v="2022-2023"/>
    <x v="0"/>
    <x v="76"/>
    <x v="1"/>
    <x v="1"/>
    <n v="2031"/>
    <x v="0"/>
    <x v="5"/>
    <x v="6"/>
    <x v="6"/>
    <n v="1308.1899999999998"/>
    <n v="1"/>
  </r>
  <r>
    <x v="589"/>
    <x v="0"/>
    <s v="2023-2024"/>
    <x v="0"/>
    <x v="52"/>
    <x v="3"/>
    <x v="3"/>
    <n v="4053"/>
    <x v="0"/>
    <x v="10"/>
    <x v="0"/>
    <x v="0"/>
    <n v="1314.9799999999998"/>
    <n v="1"/>
  </r>
  <r>
    <x v="533"/>
    <x v="1"/>
    <s v="2022-2023"/>
    <x v="0"/>
    <x v="69"/>
    <x v="4"/>
    <x v="4"/>
    <n v="3199"/>
    <x v="0"/>
    <x v="6"/>
    <x v="3"/>
    <x v="3"/>
    <n v="1315.8399999999997"/>
    <n v="1"/>
  </r>
  <r>
    <x v="233"/>
    <x v="1"/>
    <s v="2022-2023"/>
    <x v="0"/>
    <x v="8"/>
    <x v="1"/>
    <x v="1"/>
    <n v="2158"/>
    <x v="0"/>
    <x v="4"/>
    <x v="1"/>
    <x v="1"/>
    <n v="1316.53"/>
    <n v="1"/>
  </r>
  <r>
    <x v="493"/>
    <x v="1"/>
    <s v="2022-2023"/>
    <x v="0"/>
    <x v="4"/>
    <x v="1"/>
    <x v="1"/>
    <n v="2154"/>
    <x v="0"/>
    <x v="4"/>
    <x v="4"/>
    <x v="4"/>
    <n v="1316.56"/>
    <n v="1"/>
  </r>
  <r>
    <x v="571"/>
    <x v="1"/>
    <s v="2022-2023"/>
    <x v="0"/>
    <x v="59"/>
    <x v="3"/>
    <x v="3"/>
    <n v="4509"/>
    <x v="0"/>
    <x v="3"/>
    <x v="4"/>
    <x v="4"/>
    <n v="1316.6"/>
    <n v="1"/>
  </r>
  <r>
    <x v="226"/>
    <x v="0"/>
    <s v="2023-2024"/>
    <x v="0"/>
    <x v="10"/>
    <x v="4"/>
    <x v="4"/>
    <n v="3551"/>
    <x v="0"/>
    <x v="8"/>
    <x v="3"/>
    <x v="3"/>
    <n v="1317.65"/>
    <n v="1"/>
  </r>
  <r>
    <x v="344"/>
    <x v="1"/>
    <s v="2022-2023"/>
    <x v="0"/>
    <x v="20"/>
    <x v="4"/>
    <x v="4"/>
    <n v="3429"/>
    <x v="0"/>
    <x v="8"/>
    <x v="0"/>
    <x v="0"/>
    <n v="1318.03"/>
    <n v="1"/>
  </r>
  <r>
    <x v="13"/>
    <x v="0"/>
    <s v="2023-2024"/>
    <x v="0"/>
    <x v="15"/>
    <x v="1"/>
    <x v="1"/>
    <n v="2020"/>
    <x v="0"/>
    <x v="5"/>
    <x v="4"/>
    <x v="4"/>
    <n v="1322.81"/>
    <n v="1"/>
  </r>
  <r>
    <x v="561"/>
    <x v="0"/>
    <s v="2023-2024"/>
    <x v="0"/>
    <x v="25"/>
    <x v="4"/>
    <x v="4"/>
    <n v="3550"/>
    <x v="0"/>
    <x v="8"/>
    <x v="2"/>
    <x v="2"/>
    <n v="1322.8999999999999"/>
    <n v="1"/>
  </r>
  <r>
    <x v="676"/>
    <x v="1"/>
    <s v="2022-2023"/>
    <x v="0"/>
    <x v="45"/>
    <x v="3"/>
    <x v="3"/>
    <n v="4570"/>
    <x v="0"/>
    <x v="15"/>
    <x v="9"/>
    <x v="9"/>
    <n v="1324.48"/>
    <n v="1"/>
  </r>
  <r>
    <x v="330"/>
    <x v="0"/>
    <s v="2023-2024"/>
    <x v="0"/>
    <x v="32"/>
    <x v="6"/>
    <x v="6"/>
    <n v="5169"/>
    <x v="0"/>
    <x v="13"/>
    <x v="9"/>
    <x v="9"/>
    <n v="1325.69"/>
    <n v="1"/>
  </r>
  <r>
    <x v="647"/>
    <x v="0"/>
    <s v="2023-2024"/>
    <x v="0"/>
    <x v="56"/>
    <x v="1"/>
    <x v="1"/>
    <n v="2795"/>
    <x v="0"/>
    <x v="11"/>
    <x v="6"/>
    <x v="6"/>
    <n v="1327.69"/>
    <n v="1"/>
  </r>
  <r>
    <x v="618"/>
    <x v="1"/>
    <s v="2022-2023"/>
    <x v="0"/>
    <x v="67"/>
    <x v="3"/>
    <x v="3"/>
    <n v="4551"/>
    <x v="0"/>
    <x v="15"/>
    <x v="4"/>
    <x v="4"/>
    <n v="1331.67"/>
    <n v="1"/>
  </r>
  <r>
    <x v="91"/>
    <x v="0"/>
    <s v="2023-2024"/>
    <x v="0"/>
    <x v="56"/>
    <x v="1"/>
    <x v="1"/>
    <n v="2795"/>
    <x v="0"/>
    <x v="11"/>
    <x v="3"/>
    <x v="3"/>
    <n v="1331.9500000000003"/>
    <n v="1"/>
  </r>
  <r>
    <x v="487"/>
    <x v="0"/>
    <s v="2023-2024"/>
    <x v="0"/>
    <x v="67"/>
    <x v="3"/>
    <x v="3"/>
    <n v="4551"/>
    <x v="0"/>
    <x v="15"/>
    <x v="4"/>
    <x v="4"/>
    <n v="1334.1699999999998"/>
    <n v="1"/>
  </r>
  <r>
    <x v="668"/>
    <x v="2"/>
    <s v="2024-2025"/>
    <x v="0"/>
    <x v="50"/>
    <x v="4"/>
    <x v="4"/>
    <n v="3179"/>
    <x v="0"/>
    <x v="6"/>
    <x v="9"/>
    <x v="9"/>
    <n v="1335.4099999999999"/>
    <n v="1"/>
  </r>
  <r>
    <x v="550"/>
    <x v="0"/>
    <s v="2023-2024"/>
    <x v="0"/>
    <x v="85"/>
    <x v="0"/>
    <x v="0"/>
    <n v="6530"/>
    <x v="0"/>
    <x v="20"/>
    <x v="3"/>
    <x v="3"/>
    <n v="1335.7900000000002"/>
    <n v="1"/>
  </r>
  <r>
    <x v="442"/>
    <x v="1"/>
    <s v="2022-2023"/>
    <x v="0"/>
    <x v="2"/>
    <x v="2"/>
    <x v="2"/>
    <n v="2617"/>
    <x v="0"/>
    <x v="2"/>
    <x v="7"/>
    <x v="7"/>
    <n v="1340.7800000000002"/>
    <n v="1"/>
  </r>
  <r>
    <x v="187"/>
    <x v="1"/>
    <s v="2022-2023"/>
    <x v="1"/>
    <x v="91"/>
    <x v="1"/>
    <x v="1"/>
    <n v="2064"/>
    <x v="0"/>
    <x v="5"/>
    <x v="9"/>
    <x v="9"/>
    <n v="1340.9499999999998"/>
    <n v="1"/>
  </r>
  <r>
    <x v="638"/>
    <x v="0"/>
    <s v="2023-2024"/>
    <x v="0"/>
    <x v="11"/>
    <x v="5"/>
    <x v="5"/>
    <n v="7010"/>
    <x v="0"/>
    <x v="9"/>
    <x v="0"/>
    <x v="0"/>
    <n v="1343.96"/>
    <n v="1"/>
  </r>
  <r>
    <x v="454"/>
    <x v="0"/>
    <s v="2023-2024"/>
    <x v="0"/>
    <x v="16"/>
    <x v="0"/>
    <x v="0"/>
    <n v="6030"/>
    <x v="0"/>
    <x v="0"/>
    <x v="9"/>
    <x v="9"/>
    <n v="1344.5700000000002"/>
    <n v="1"/>
  </r>
  <r>
    <x v="686"/>
    <x v="1"/>
    <s v="2022-2023"/>
    <x v="0"/>
    <x v="88"/>
    <x v="6"/>
    <x v="6"/>
    <n v="5011"/>
    <x v="0"/>
    <x v="13"/>
    <x v="0"/>
    <x v="0"/>
    <n v="1347.3"/>
    <n v="1"/>
  </r>
  <r>
    <x v="69"/>
    <x v="0"/>
    <s v="2023-2024"/>
    <x v="0"/>
    <x v="57"/>
    <x v="6"/>
    <x v="6"/>
    <n v="5082"/>
    <x v="0"/>
    <x v="13"/>
    <x v="9"/>
    <x v="9"/>
    <n v="1348.18"/>
    <n v="1"/>
  </r>
  <r>
    <x v="160"/>
    <x v="0"/>
    <s v="2023-2024"/>
    <x v="0"/>
    <x v="11"/>
    <x v="5"/>
    <x v="5"/>
    <n v="7010"/>
    <x v="0"/>
    <x v="9"/>
    <x v="1"/>
    <x v="1"/>
    <n v="1349.51"/>
    <n v="1"/>
  </r>
  <r>
    <x v="439"/>
    <x v="0"/>
    <s v="2023-2024"/>
    <x v="0"/>
    <x v="96"/>
    <x v="4"/>
    <x v="4"/>
    <n v="3690"/>
    <x v="0"/>
    <x v="16"/>
    <x v="1"/>
    <x v="1"/>
    <n v="1352.06"/>
    <n v="1"/>
  </r>
  <r>
    <x v="333"/>
    <x v="1"/>
    <s v="2022-2023"/>
    <x v="0"/>
    <x v="59"/>
    <x v="3"/>
    <x v="3"/>
    <n v="4509"/>
    <x v="0"/>
    <x v="3"/>
    <x v="3"/>
    <x v="3"/>
    <n v="1354.21"/>
    <n v="1"/>
  </r>
  <r>
    <x v="341"/>
    <x v="1"/>
    <s v="2022-2023"/>
    <x v="1"/>
    <x v="64"/>
    <x v="1"/>
    <x v="1"/>
    <n v="2350"/>
    <x v="0"/>
    <x v="1"/>
    <x v="4"/>
    <x v="4"/>
    <n v="1354.81"/>
    <n v="1"/>
  </r>
  <r>
    <x v="432"/>
    <x v="0"/>
    <s v="2023-2024"/>
    <x v="0"/>
    <x v="15"/>
    <x v="1"/>
    <x v="1"/>
    <n v="2020"/>
    <x v="0"/>
    <x v="5"/>
    <x v="4"/>
    <x v="4"/>
    <n v="1357.43"/>
    <n v="1"/>
  </r>
  <r>
    <x v="558"/>
    <x v="0"/>
    <s v="2023-2024"/>
    <x v="0"/>
    <x v="84"/>
    <x v="3"/>
    <x v="3"/>
    <n v="4215"/>
    <x v="0"/>
    <x v="3"/>
    <x v="4"/>
    <x v="4"/>
    <n v="1361.63"/>
    <n v="1"/>
  </r>
  <r>
    <x v="577"/>
    <x v="0"/>
    <s v="2023-2024"/>
    <x v="0"/>
    <x v="23"/>
    <x v="1"/>
    <x v="1"/>
    <n v="2650"/>
    <x v="0"/>
    <x v="11"/>
    <x v="4"/>
    <x v="4"/>
    <n v="1364.0400000000002"/>
    <n v="1"/>
  </r>
  <r>
    <x v="211"/>
    <x v="2"/>
    <s v="2024-2025"/>
    <x v="0"/>
    <x v="85"/>
    <x v="0"/>
    <x v="0"/>
    <n v="6530"/>
    <x v="0"/>
    <x v="20"/>
    <x v="4"/>
    <x v="4"/>
    <n v="1369.14"/>
    <n v="1"/>
  </r>
  <r>
    <x v="95"/>
    <x v="1"/>
    <s v="2022-2023"/>
    <x v="0"/>
    <x v="74"/>
    <x v="1"/>
    <x v="1"/>
    <n v="2485"/>
    <x v="0"/>
    <x v="1"/>
    <x v="9"/>
    <x v="9"/>
    <n v="1369.3999999999999"/>
    <n v="1"/>
  </r>
  <r>
    <x v="28"/>
    <x v="2"/>
    <s v="2024-2025"/>
    <x v="0"/>
    <x v="18"/>
    <x v="6"/>
    <x v="6"/>
    <n v="5168"/>
    <x v="0"/>
    <x v="13"/>
    <x v="1"/>
    <x v="1"/>
    <n v="1372.4099999999999"/>
    <n v="1"/>
  </r>
  <r>
    <x v="9"/>
    <x v="0"/>
    <s v="2023-2024"/>
    <x v="0"/>
    <x v="56"/>
    <x v="1"/>
    <x v="1"/>
    <n v="2795"/>
    <x v="0"/>
    <x v="11"/>
    <x v="4"/>
    <x v="4"/>
    <n v="1379.7000000000003"/>
    <n v="1"/>
  </r>
  <r>
    <x v="513"/>
    <x v="2"/>
    <s v="2024-2025"/>
    <x v="1"/>
    <x v="34"/>
    <x v="4"/>
    <x v="4"/>
    <n v="3018"/>
    <x v="0"/>
    <x v="7"/>
    <x v="6"/>
    <x v="6"/>
    <n v="1388.12"/>
    <n v="1"/>
  </r>
  <r>
    <x v="601"/>
    <x v="0"/>
    <s v="2023-2024"/>
    <x v="0"/>
    <x v="17"/>
    <x v="3"/>
    <x v="3"/>
    <n v="4825"/>
    <x v="0"/>
    <x v="12"/>
    <x v="9"/>
    <x v="9"/>
    <n v="1392.32"/>
    <n v="1"/>
  </r>
  <r>
    <x v="197"/>
    <x v="0"/>
    <s v="2023-2024"/>
    <x v="0"/>
    <x v="26"/>
    <x v="0"/>
    <x v="0"/>
    <n v="6280"/>
    <x v="0"/>
    <x v="14"/>
    <x v="4"/>
    <x v="4"/>
    <n v="1404.29"/>
    <n v="1"/>
  </r>
  <r>
    <x v="169"/>
    <x v="0"/>
    <s v="2023-2024"/>
    <x v="0"/>
    <x v="10"/>
    <x v="4"/>
    <x v="4"/>
    <n v="3551"/>
    <x v="0"/>
    <x v="8"/>
    <x v="4"/>
    <x v="4"/>
    <n v="1405.2700000000002"/>
    <n v="1"/>
  </r>
  <r>
    <x v="492"/>
    <x v="1"/>
    <s v="2022-2023"/>
    <x v="1"/>
    <x v="91"/>
    <x v="1"/>
    <x v="1"/>
    <n v="2064"/>
    <x v="0"/>
    <x v="5"/>
    <x v="3"/>
    <x v="3"/>
    <n v="1406.6399999999999"/>
    <n v="1"/>
  </r>
  <r>
    <x v="125"/>
    <x v="2"/>
    <s v="2024-2025"/>
    <x v="0"/>
    <x v="69"/>
    <x v="4"/>
    <x v="4"/>
    <n v="3199"/>
    <x v="0"/>
    <x v="6"/>
    <x v="0"/>
    <x v="0"/>
    <n v="1409.15"/>
    <n v="1"/>
  </r>
  <r>
    <x v="668"/>
    <x v="2"/>
    <s v="2024-2025"/>
    <x v="0"/>
    <x v="28"/>
    <x v="1"/>
    <x v="1"/>
    <n v="2830"/>
    <x v="0"/>
    <x v="11"/>
    <x v="3"/>
    <x v="3"/>
    <n v="1413.3300000000002"/>
    <n v="1"/>
  </r>
  <r>
    <x v="108"/>
    <x v="1"/>
    <s v="2022-2023"/>
    <x v="1"/>
    <x v="40"/>
    <x v="4"/>
    <x v="4"/>
    <n v="3353"/>
    <x v="0"/>
    <x v="8"/>
    <x v="8"/>
    <x v="8"/>
    <n v="1413.93"/>
    <n v="1"/>
  </r>
  <r>
    <x v="342"/>
    <x v="0"/>
    <s v="2023-2024"/>
    <x v="0"/>
    <x v="81"/>
    <x v="3"/>
    <x v="3"/>
    <n v="4680"/>
    <x v="0"/>
    <x v="17"/>
    <x v="0"/>
    <x v="0"/>
    <n v="1414.1299999999999"/>
    <n v="1"/>
  </r>
  <r>
    <x v="570"/>
    <x v="0"/>
    <s v="2023-2024"/>
    <x v="1"/>
    <x v="34"/>
    <x v="4"/>
    <x v="4"/>
    <n v="3018"/>
    <x v="0"/>
    <x v="7"/>
    <x v="0"/>
    <x v="0"/>
    <n v="1415.48"/>
    <n v="1"/>
  </r>
  <r>
    <x v="638"/>
    <x v="0"/>
    <s v="2023-2024"/>
    <x v="1"/>
    <x v="75"/>
    <x v="0"/>
    <x v="0"/>
    <n v="6450"/>
    <x v="0"/>
    <x v="20"/>
    <x v="0"/>
    <x v="0"/>
    <n v="1416.15"/>
    <n v="1"/>
  </r>
  <r>
    <x v="356"/>
    <x v="0"/>
    <s v="2023-2024"/>
    <x v="0"/>
    <x v="46"/>
    <x v="3"/>
    <x v="3"/>
    <n v="4740"/>
    <x v="0"/>
    <x v="17"/>
    <x v="0"/>
    <x v="0"/>
    <n v="1419.4699999999996"/>
    <n v="1"/>
  </r>
  <r>
    <x v="47"/>
    <x v="2"/>
    <s v="2024-2025"/>
    <x v="0"/>
    <x v="9"/>
    <x v="4"/>
    <x v="4"/>
    <n v="3076"/>
    <x v="0"/>
    <x v="7"/>
    <x v="4"/>
    <x v="4"/>
    <n v="1419.69"/>
    <n v="1"/>
  </r>
  <r>
    <x v="290"/>
    <x v="0"/>
    <s v="2023-2024"/>
    <x v="1"/>
    <x v="34"/>
    <x v="4"/>
    <x v="4"/>
    <n v="3018"/>
    <x v="0"/>
    <x v="7"/>
    <x v="4"/>
    <x v="4"/>
    <n v="1421.04"/>
    <n v="1"/>
  </r>
  <r>
    <x v="532"/>
    <x v="1"/>
    <s v="2022-2023"/>
    <x v="0"/>
    <x v="15"/>
    <x v="1"/>
    <x v="1"/>
    <n v="2020"/>
    <x v="0"/>
    <x v="5"/>
    <x v="3"/>
    <x v="3"/>
    <n v="1425.63"/>
    <n v="1"/>
  </r>
  <r>
    <x v="256"/>
    <x v="0"/>
    <s v="2023-2024"/>
    <x v="0"/>
    <x v="51"/>
    <x v="4"/>
    <x v="4"/>
    <n v="3630"/>
    <x v="0"/>
    <x v="16"/>
    <x v="1"/>
    <x v="1"/>
    <n v="1425.6599999999999"/>
    <n v="1"/>
  </r>
  <r>
    <x v="405"/>
    <x v="2"/>
    <s v="2024-2025"/>
    <x v="0"/>
    <x v="12"/>
    <x v="3"/>
    <x v="3"/>
    <n v="4068"/>
    <x v="0"/>
    <x v="10"/>
    <x v="4"/>
    <x v="4"/>
    <n v="1426.21"/>
    <n v="1"/>
  </r>
  <r>
    <x v="11"/>
    <x v="0"/>
    <s v="2023-2024"/>
    <x v="1"/>
    <x v="63"/>
    <x v="1"/>
    <x v="1"/>
    <n v="2015"/>
    <x v="0"/>
    <x v="5"/>
    <x v="0"/>
    <x v="0"/>
    <n v="1428.9"/>
    <n v="1"/>
  </r>
  <r>
    <x v="215"/>
    <x v="2"/>
    <s v="2024-2025"/>
    <x v="1"/>
    <x v="64"/>
    <x v="1"/>
    <x v="1"/>
    <n v="2350"/>
    <x v="0"/>
    <x v="1"/>
    <x v="3"/>
    <x v="3"/>
    <n v="1430.29"/>
    <n v="1"/>
  </r>
  <r>
    <x v="269"/>
    <x v="1"/>
    <s v="2022-2023"/>
    <x v="0"/>
    <x v="11"/>
    <x v="5"/>
    <x v="5"/>
    <n v="7010"/>
    <x v="0"/>
    <x v="9"/>
    <x v="9"/>
    <x v="9"/>
    <n v="1431.45"/>
    <n v="1"/>
  </r>
  <r>
    <x v="185"/>
    <x v="0"/>
    <s v="2023-2024"/>
    <x v="0"/>
    <x v="20"/>
    <x v="4"/>
    <x v="4"/>
    <n v="3429"/>
    <x v="0"/>
    <x v="8"/>
    <x v="9"/>
    <x v="9"/>
    <n v="1434.67"/>
    <n v="1"/>
  </r>
  <r>
    <x v="725"/>
    <x v="0"/>
    <s v="2023-2024"/>
    <x v="1"/>
    <x v="66"/>
    <x v="3"/>
    <x v="3"/>
    <n v="4883"/>
    <x v="0"/>
    <x v="12"/>
    <x v="1"/>
    <x v="1"/>
    <n v="1434.96"/>
    <n v="1"/>
  </r>
  <r>
    <x v="234"/>
    <x v="2"/>
    <s v="2024-2025"/>
    <x v="1"/>
    <x v="64"/>
    <x v="1"/>
    <x v="1"/>
    <n v="2350"/>
    <x v="0"/>
    <x v="1"/>
    <x v="9"/>
    <x v="9"/>
    <n v="1437.5700000000002"/>
    <n v="1"/>
  </r>
  <r>
    <x v="271"/>
    <x v="1"/>
    <s v="2022-2023"/>
    <x v="0"/>
    <x v="9"/>
    <x v="4"/>
    <x v="4"/>
    <n v="3076"/>
    <x v="0"/>
    <x v="7"/>
    <x v="5"/>
    <x v="5"/>
    <n v="1438.7499999999998"/>
    <n v="1"/>
  </r>
  <r>
    <x v="289"/>
    <x v="1"/>
    <s v="2022-2023"/>
    <x v="0"/>
    <x v="26"/>
    <x v="0"/>
    <x v="0"/>
    <n v="6280"/>
    <x v="0"/>
    <x v="14"/>
    <x v="3"/>
    <x v="3"/>
    <n v="1441.91"/>
    <n v="1"/>
  </r>
  <r>
    <x v="504"/>
    <x v="2"/>
    <s v="2024-2025"/>
    <x v="0"/>
    <x v="76"/>
    <x v="1"/>
    <x v="1"/>
    <n v="2031"/>
    <x v="0"/>
    <x v="5"/>
    <x v="4"/>
    <x v="4"/>
    <n v="1442.9899999999998"/>
    <n v="1"/>
  </r>
  <r>
    <x v="278"/>
    <x v="0"/>
    <s v="2023-2024"/>
    <x v="0"/>
    <x v="77"/>
    <x v="5"/>
    <x v="5"/>
    <n v="7018"/>
    <x v="0"/>
    <x v="9"/>
    <x v="9"/>
    <x v="9"/>
    <n v="1443.0800000000002"/>
    <n v="1"/>
  </r>
  <r>
    <x v="370"/>
    <x v="2"/>
    <s v="2024-2025"/>
    <x v="0"/>
    <x v="4"/>
    <x v="1"/>
    <x v="1"/>
    <n v="2154"/>
    <x v="0"/>
    <x v="4"/>
    <x v="9"/>
    <x v="9"/>
    <n v="1444.28"/>
    <n v="1"/>
  </r>
  <r>
    <x v="381"/>
    <x v="0"/>
    <s v="2023-2024"/>
    <x v="0"/>
    <x v="25"/>
    <x v="4"/>
    <x v="4"/>
    <n v="3550"/>
    <x v="0"/>
    <x v="8"/>
    <x v="4"/>
    <x v="4"/>
    <n v="1448.8899999999999"/>
    <n v="1"/>
  </r>
  <r>
    <x v="234"/>
    <x v="2"/>
    <s v="2024-2025"/>
    <x v="0"/>
    <x v="67"/>
    <x v="3"/>
    <x v="3"/>
    <n v="4551"/>
    <x v="0"/>
    <x v="15"/>
    <x v="3"/>
    <x v="3"/>
    <n v="1450.49"/>
    <n v="1"/>
  </r>
  <r>
    <x v="26"/>
    <x v="1"/>
    <s v="2022-2023"/>
    <x v="1"/>
    <x v="81"/>
    <x v="3"/>
    <x v="3"/>
    <n v="4680"/>
    <x v="0"/>
    <x v="17"/>
    <x v="9"/>
    <x v="9"/>
    <n v="1452.26"/>
    <n v="1"/>
  </r>
  <r>
    <x v="113"/>
    <x v="2"/>
    <s v="2024-2025"/>
    <x v="0"/>
    <x v="96"/>
    <x v="4"/>
    <x v="4"/>
    <n v="3690"/>
    <x v="0"/>
    <x v="16"/>
    <x v="9"/>
    <x v="9"/>
    <n v="1458.73"/>
    <n v="1"/>
  </r>
  <r>
    <x v="691"/>
    <x v="2"/>
    <s v="2024-2025"/>
    <x v="0"/>
    <x v="30"/>
    <x v="4"/>
    <x v="4"/>
    <n v="3131"/>
    <x v="0"/>
    <x v="6"/>
    <x v="0"/>
    <x v="0"/>
    <n v="1460.24"/>
    <n v="1"/>
  </r>
  <r>
    <x v="584"/>
    <x v="1"/>
    <s v="2022-2023"/>
    <x v="0"/>
    <x v="27"/>
    <x v="4"/>
    <x v="4"/>
    <n v="3066"/>
    <x v="0"/>
    <x v="7"/>
    <x v="9"/>
    <x v="9"/>
    <n v="1461.2600000000002"/>
    <n v="1"/>
  </r>
  <r>
    <x v="490"/>
    <x v="0"/>
    <s v="2023-2024"/>
    <x v="1"/>
    <x v="64"/>
    <x v="1"/>
    <x v="1"/>
    <n v="2350"/>
    <x v="0"/>
    <x v="1"/>
    <x v="8"/>
    <x v="8"/>
    <n v="1468.24"/>
    <n v="1"/>
  </r>
  <r>
    <x v="267"/>
    <x v="2"/>
    <s v="2024-2025"/>
    <x v="0"/>
    <x v="37"/>
    <x v="1"/>
    <x v="1"/>
    <n v="2750"/>
    <x v="0"/>
    <x v="11"/>
    <x v="4"/>
    <x v="4"/>
    <n v="1470.4000000000003"/>
    <n v="1"/>
  </r>
  <r>
    <x v="233"/>
    <x v="1"/>
    <s v="2022-2023"/>
    <x v="0"/>
    <x v="62"/>
    <x v="0"/>
    <x v="0"/>
    <n v="6112"/>
    <x v="0"/>
    <x v="14"/>
    <x v="4"/>
    <x v="4"/>
    <n v="1472.9199999999998"/>
    <n v="1"/>
  </r>
  <r>
    <x v="581"/>
    <x v="0"/>
    <s v="2023-2024"/>
    <x v="0"/>
    <x v="13"/>
    <x v="1"/>
    <x v="1"/>
    <n v="2480"/>
    <x v="0"/>
    <x v="1"/>
    <x v="4"/>
    <x v="4"/>
    <n v="1473.54"/>
    <n v="1"/>
  </r>
  <r>
    <x v="493"/>
    <x v="1"/>
    <s v="2022-2023"/>
    <x v="0"/>
    <x v="5"/>
    <x v="1"/>
    <x v="1"/>
    <n v="2067"/>
    <x v="0"/>
    <x v="5"/>
    <x v="4"/>
    <x v="4"/>
    <n v="1473.64"/>
    <n v="1"/>
  </r>
  <r>
    <x v="171"/>
    <x v="1"/>
    <s v="2022-2023"/>
    <x v="0"/>
    <x v="27"/>
    <x v="4"/>
    <x v="4"/>
    <n v="3066"/>
    <x v="0"/>
    <x v="7"/>
    <x v="4"/>
    <x v="4"/>
    <n v="1473.94"/>
    <n v="1"/>
  </r>
  <r>
    <x v="504"/>
    <x v="2"/>
    <s v="2024-2025"/>
    <x v="0"/>
    <x v="70"/>
    <x v="4"/>
    <x v="4"/>
    <n v="3400"/>
    <x v="0"/>
    <x v="8"/>
    <x v="4"/>
    <x v="4"/>
    <n v="1474.1"/>
    <n v="1"/>
  </r>
  <r>
    <x v="16"/>
    <x v="1"/>
    <s v="2022-2023"/>
    <x v="0"/>
    <x v="27"/>
    <x v="4"/>
    <x v="4"/>
    <n v="3066"/>
    <x v="0"/>
    <x v="7"/>
    <x v="8"/>
    <x v="8"/>
    <n v="1474.3000000000002"/>
    <n v="1"/>
  </r>
  <r>
    <x v="183"/>
    <x v="0"/>
    <s v="2023-2024"/>
    <x v="0"/>
    <x v="47"/>
    <x v="1"/>
    <x v="1"/>
    <n v="2101"/>
    <x v="0"/>
    <x v="4"/>
    <x v="4"/>
    <x v="4"/>
    <n v="1475.4399999999998"/>
    <n v="1"/>
  </r>
  <r>
    <x v="35"/>
    <x v="0"/>
    <s v="2023-2024"/>
    <x v="0"/>
    <x v="47"/>
    <x v="1"/>
    <x v="1"/>
    <n v="2101"/>
    <x v="0"/>
    <x v="4"/>
    <x v="8"/>
    <x v="8"/>
    <n v="1477.34"/>
    <n v="1"/>
  </r>
  <r>
    <x v="222"/>
    <x v="2"/>
    <s v="2024-2025"/>
    <x v="0"/>
    <x v="7"/>
    <x v="4"/>
    <x v="4"/>
    <n v="3175"/>
    <x v="0"/>
    <x v="6"/>
    <x v="8"/>
    <x v="8"/>
    <n v="1480.54"/>
    <n v="1"/>
  </r>
  <r>
    <x v="393"/>
    <x v="0"/>
    <s v="2023-2024"/>
    <x v="0"/>
    <x v="10"/>
    <x v="4"/>
    <x v="4"/>
    <n v="3551"/>
    <x v="0"/>
    <x v="8"/>
    <x v="5"/>
    <x v="5"/>
    <n v="1482.9900000000002"/>
    <n v="1"/>
  </r>
  <r>
    <x v="630"/>
    <x v="0"/>
    <s v="2023-2024"/>
    <x v="0"/>
    <x v="43"/>
    <x v="1"/>
    <x v="1"/>
    <n v="2560"/>
    <x v="0"/>
    <x v="2"/>
    <x v="6"/>
    <x v="6"/>
    <n v="1484.6099999999997"/>
    <n v="1"/>
  </r>
  <r>
    <x v="533"/>
    <x v="1"/>
    <s v="2022-2023"/>
    <x v="0"/>
    <x v="7"/>
    <x v="4"/>
    <x v="4"/>
    <n v="3175"/>
    <x v="0"/>
    <x v="6"/>
    <x v="3"/>
    <x v="3"/>
    <n v="1485.79"/>
    <n v="1"/>
  </r>
  <r>
    <x v="500"/>
    <x v="1"/>
    <s v="2022-2023"/>
    <x v="0"/>
    <x v="85"/>
    <x v="0"/>
    <x v="0"/>
    <n v="6530"/>
    <x v="0"/>
    <x v="20"/>
    <x v="4"/>
    <x v="4"/>
    <n v="1487.17"/>
    <n v="1"/>
  </r>
  <r>
    <x v="256"/>
    <x v="0"/>
    <s v="2023-2024"/>
    <x v="0"/>
    <x v="59"/>
    <x v="3"/>
    <x v="3"/>
    <n v="4509"/>
    <x v="0"/>
    <x v="3"/>
    <x v="0"/>
    <x v="0"/>
    <n v="1490.0799999999997"/>
    <n v="1"/>
  </r>
  <r>
    <x v="647"/>
    <x v="0"/>
    <s v="2023-2024"/>
    <x v="0"/>
    <x v="58"/>
    <x v="0"/>
    <x v="0"/>
    <n v="6027"/>
    <x v="0"/>
    <x v="0"/>
    <x v="9"/>
    <x v="9"/>
    <n v="1490.72"/>
    <n v="1"/>
  </r>
  <r>
    <x v="88"/>
    <x v="0"/>
    <s v="2023-2024"/>
    <x v="1"/>
    <x v="64"/>
    <x v="1"/>
    <x v="1"/>
    <n v="2350"/>
    <x v="0"/>
    <x v="1"/>
    <x v="4"/>
    <x v="4"/>
    <n v="1491.2399999999998"/>
    <n v="1"/>
  </r>
  <r>
    <x v="10"/>
    <x v="0"/>
    <s v="2023-2024"/>
    <x v="1"/>
    <x v="64"/>
    <x v="1"/>
    <x v="1"/>
    <n v="2350"/>
    <x v="0"/>
    <x v="1"/>
    <x v="4"/>
    <x v="4"/>
    <n v="1492.09"/>
    <n v="1"/>
  </r>
  <r>
    <x v="422"/>
    <x v="0"/>
    <s v="2023-2024"/>
    <x v="0"/>
    <x v="27"/>
    <x v="4"/>
    <x v="4"/>
    <n v="3066"/>
    <x v="0"/>
    <x v="7"/>
    <x v="4"/>
    <x v="4"/>
    <n v="1493.2400000000002"/>
    <n v="1"/>
  </r>
  <r>
    <x v="636"/>
    <x v="0"/>
    <s v="2023-2024"/>
    <x v="1"/>
    <x v="63"/>
    <x v="1"/>
    <x v="1"/>
    <n v="2015"/>
    <x v="0"/>
    <x v="5"/>
    <x v="4"/>
    <x v="4"/>
    <n v="1497.97"/>
    <n v="1"/>
  </r>
  <r>
    <x v="170"/>
    <x v="0"/>
    <s v="2023-2024"/>
    <x v="1"/>
    <x v="89"/>
    <x v="4"/>
    <x v="4"/>
    <n v="3136"/>
    <x v="0"/>
    <x v="6"/>
    <x v="0"/>
    <x v="0"/>
    <n v="1500.08"/>
    <n v="1"/>
  </r>
  <r>
    <x v="317"/>
    <x v="0"/>
    <s v="2023-2024"/>
    <x v="0"/>
    <x v="51"/>
    <x v="4"/>
    <x v="4"/>
    <n v="3630"/>
    <x v="0"/>
    <x v="16"/>
    <x v="4"/>
    <x v="4"/>
    <n v="1501.3999999999999"/>
    <n v="1"/>
  </r>
  <r>
    <x v="690"/>
    <x v="1"/>
    <s v="2022-2023"/>
    <x v="0"/>
    <x v="76"/>
    <x v="1"/>
    <x v="1"/>
    <n v="2031"/>
    <x v="0"/>
    <x v="5"/>
    <x v="5"/>
    <x v="5"/>
    <n v="1513.3800000000006"/>
    <n v="1"/>
  </r>
  <r>
    <x v="616"/>
    <x v="0"/>
    <s v="2023-2024"/>
    <x v="0"/>
    <x v="49"/>
    <x v="4"/>
    <x v="4"/>
    <n v="3134"/>
    <x v="0"/>
    <x v="6"/>
    <x v="4"/>
    <x v="4"/>
    <n v="1513.91"/>
    <n v="1"/>
  </r>
  <r>
    <x v="416"/>
    <x v="0"/>
    <s v="2023-2024"/>
    <x v="0"/>
    <x v="15"/>
    <x v="1"/>
    <x v="1"/>
    <n v="2020"/>
    <x v="0"/>
    <x v="5"/>
    <x v="7"/>
    <x v="7"/>
    <n v="1517.0400000000022"/>
    <n v="1"/>
  </r>
  <r>
    <x v="438"/>
    <x v="1"/>
    <s v="2022-2023"/>
    <x v="0"/>
    <x v="52"/>
    <x v="3"/>
    <x v="3"/>
    <n v="4053"/>
    <x v="0"/>
    <x v="10"/>
    <x v="4"/>
    <x v="4"/>
    <n v="1519.16"/>
    <n v="1"/>
  </r>
  <r>
    <x v="250"/>
    <x v="0"/>
    <s v="2023-2024"/>
    <x v="0"/>
    <x v="94"/>
    <x v="5"/>
    <x v="5"/>
    <n v="7250"/>
    <x v="0"/>
    <x v="9"/>
    <x v="9"/>
    <x v="9"/>
    <n v="1522.7399999999998"/>
    <n v="1"/>
  </r>
  <r>
    <x v="459"/>
    <x v="0"/>
    <s v="2023-2024"/>
    <x v="0"/>
    <x v="85"/>
    <x v="0"/>
    <x v="0"/>
    <n v="6530"/>
    <x v="0"/>
    <x v="20"/>
    <x v="9"/>
    <x v="9"/>
    <n v="1532.53"/>
    <n v="1"/>
  </r>
  <r>
    <x v="596"/>
    <x v="0"/>
    <s v="2023-2024"/>
    <x v="1"/>
    <x v="63"/>
    <x v="1"/>
    <x v="1"/>
    <n v="2015"/>
    <x v="0"/>
    <x v="5"/>
    <x v="3"/>
    <x v="3"/>
    <n v="1540.18"/>
    <n v="1"/>
  </r>
  <r>
    <x v="566"/>
    <x v="0"/>
    <s v="2023-2024"/>
    <x v="0"/>
    <x v="10"/>
    <x v="4"/>
    <x v="4"/>
    <n v="3551"/>
    <x v="0"/>
    <x v="8"/>
    <x v="9"/>
    <x v="9"/>
    <n v="1548.9099999999999"/>
    <n v="1"/>
  </r>
  <r>
    <x v="111"/>
    <x v="0"/>
    <s v="2023-2024"/>
    <x v="0"/>
    <x v="59"/>
    <x v="3"/>
    <x v="3"/>
    <n v="4509"/>
    <x v="0"/>
    <x v="3"/>
    <x v="8"/>
    <x v="8"/>
    <n v="1550.3300000000002"/>
    <n v="1"/>
  </r>
  <r>
    <x v="247"/>
    <x v="2"/>
    <s v="2024-2025"/>
    <x v="1"/>
    <x v="31"/>
    <x v="1"/>
    <x v="1"/>
    <n v="2116"/>
    <x v="0"/>
    <x v="4"/>
    <x v="3"/>
    <x v="3"/>
    <n v="1552.36"/>
    <n v="1"/>
  </r>
  <r>
    <x v="217"/>
    <x v="0"/>
    <s v="2023-2024"/>
    <x v="1"/>
    <x v="38"/>
    <x v="3"/>
    <x v="3"/>
    <n v="4802"/>
    <x v="0"/>
    <x v="12"/>
    <x v="0"/>
    <x v="0"/>
    <n v="1552.4099999999996"/>
    <n v="1"/>
  </r>
  <r>
    <x v="435"/>
    <x v="0"/>
    <s v="2023-2024"/>
    <x v="0"/>
    <x v="26"/>
    <x v="0"/>
    <x v="0"/>
    <n v="6280"/>
    <x v="0"/>
    <x v="14"/>
    <x v="5"/>
    <x v="5"/>
    <n v="1554.86"/>
    <n v="1"/>
  </r>
  <r>
    <x v="726"/>
    <x v="1"/>
    <s v="2022-2023"/>
    <x v="0"/>
    <x v="51"/>
    <x v="4"/>
    <x v="4"/>
    <n v="3630"/>
    <x v="0"/>
    <x v="16"/>
    <x v="1"/>
    <x v="1"/>
    <n v="1564.75"/>
    <n v="1"/>
  </r>
  <r>
    <x v="648"/>
    <x v="1"/>
    <s v="2022-2023"/>
    <x v="0"/>
    <x v="68"/>
    <x v="7"/>
    <x v="7"/>
    <n v="800"/>
    <x v="0"/>
    <x v="19"/>
    <x v="5"/>
    <x v="5"/>
    <n v="1571.03"/>
    <n v="1"/>
  </r>
  <r>
    <x v="185"/>
    <x v="0"/>
    <s v="2023-2024"/>
    <x v="0"/>
    <x v="9"/>
    <x v="4"/>
    <x v="4"/>
    <n v="3076"/>
    <x v="0"/>
    <x v="7"/>
    <x v="4"/>
    <x v="4"/>
    <n v="1572.1400000000003"/>
    <n v="1"/>
  </r>
  <r>
    <x v="678"/>
    <x v="1"/>
    <s v="2022-2023"/>
    <x v="0"/>
    <x v="13"/>
    <x v="1"/>
    <x v="1"/>
    <n v="2480"/>
    <x v="0"/>
    <x v="1"/>
    <x v="4"/>
    <x v="4"/>
    <n v="1574.01"/>
    <n v="1"/>
  </r>
  <r>
    <x v="279"/>
    <x v="2"/>
    <s v="2024-2025"/>
    <x v="1"/>
    <x v="95"/>
    <x v="7"/>
    <x v="7"/>
    <n v="870"/>
    <x v="0"/>
    <x v="19"/>
    <x v="4"/>
    <x v="4"/>
    <n v="1574.3799999999999"/>
    <n v="1"/>
  </r>
  <r>
    <x v="11"/>
    <x v="0"/>
    <s v="2023-2024"/>
    <x v="0"/>
    <x v="71"/>
    <x v="6"/>
    <x v="6"/>
    <n v="5043"/>
    <x v="0"/>
    <x v="13"/>
    <x v="0"/>
    <x v="0"/>
    <n v="1576.86"/>
    <n v="1"/>
  </r>
  <r>
    <x v="490"/>
    <x v="0"/>
    <s v="2023-2024"/>
    <x v="0"/>
    <x v="88"/>
    <x v="6"/>
    <x v="6"/>
    <n v="5011"/>
    <x v="0"/>
    <x v="13"/>
    <x v="9"/>
    <x v="9"/>
    <n v="1587.5"/>
    <n v="1"/>
  </r>
  <r>
    <x v="578"/>
    <x v="2"/>
    <s v="2024-2025"/>
    <x v="0"/>
    <x v="43"/>
    <x v="1"/>
    <x v="1"/>
    <n v="2560"/>
    <x v="0"/>
    <x v="2"/>
    <x v="4"/>
    <x v="4"/>
    <n v="1590.76"/>
    <n v="1"/>
  </r>
  <r>
    <x v="417"/>
    <x v="2"/>
    <s v="2024-2025"/>
    <x v="0"/>
    <x v="51"/>
    <x v="4"/>
    <x v="4"/>
    <n v="3630"/>
    <x v="0"/>
    <x v="16"/>
    <x v="9"/>
    <x v="9"/>
    <n v="1591.8200000000004"/>
    <n v="1"/>
  </r>
  <r>
    <x v="266"/>
    <x v="1"/>
    <s v="2022-2023"/>
    <x v="0"/>
    <x v="61"/>
    <x v="6"/>
    <x v="6"/>
    <n v="5343"/>
    <x v="0"/>
    <x v="18"/>
    <x v="4"/>
    <x v="4"/>
    <n v="1596.6399999999999"/>
    <n v="1"/>
  </r>
  <r>
    <x v="367"/>
    <x v="0"/>
    <s v="2023-2024"/>
    <x v="1"/>
    <x v="35"/>
    <x v="3"/>
    <x v="3"/>
    <n v="4558"/>
    <x v="0"/>
    <x v="15"/>
    <x v="4"/>
    <x v="4"/>
    <n v="1599.8400000000004"/>
    <n v="1"/>
  </r>
  <r>
    <x v="308"/>
    <x v="1"/>
    <s v="2022-2023"/>
    <x v="1"/>
    <x v="31"/>
    <x v="1"/>
    <x v="1"/>
    <n v="2116"/>
    <x v="0"/>
    <x v="4"/>
    <x v="4"/>
    <x v="4"/>
    <n v="1599.9899999999998"/>
    <n v="1"/>
  </r>
  <r>
    <x v="108"/>
    <x v="1"/>
    <s v="2022-2023"/>
    <x v="0"/>
    <x v="56"/>
    <x v="1"/>
    <x v="1"/>
    <n v="2795"/>
    <x v="0"/>
    <x v="11"/>
    <x v="5"/>
    <x v="5"/>
    <n v="1601.73"/>
    <n v="1"/>
  </r>
  <r>
    <x v="343"/>
    <x v="0"/>
    <s v="2023-2024"/>
    <x v="0"/>
    <x v="9"/>
    <x v="4"/>
    <x v="4"/>
    <n v="3076"/>
    <x v="0"/>
    <x v="7"/>
    <x v="8"/>
    <x v="8"/>
    <n v="1606.3"/>
    <n v="1"/>
  </r>
  <r>
    <x v="8"/>
    <x v="0"/>
    <s v="2023-2024"/>
    <x v="0"/>
    <x v="5"/>
    <x v="1"/>
    <x v="1"/>
    <n v="2067"/>
    <x v="0"/>
    <x v="5"/>
    <x v="0"/>
    <x v="0"/>
    <n v="1607.1399999999999"/>
    <n v="1"/>
  </r>
  <r>
    <x v="602"/>
    <x v="0"/>
    <s v="2023-2024"/>
    <x v="0"/>
    <x v="3"/>
    <x v="3"/>
    <x v="3"/>
    <n v="4220"/>
    <x v="0"/>
    <x v="3"/>
    <x v="9"/>
    <x v="9"/>
    <n v="1610.69"/>
    <n v="1"/>
  </r>
  <r>
    <x v="233"/>
    <x v="1"/>
    <s v="2022-2023"/>
    <x v="0"/>
    <x v="9"/>
    <x v="4"/>
    <x v="4"/>
    <n v="3076"/>
    <x v="0"/>
    <x v="7"/>
    <x v="0"/>
    <x v="0"/>
    <n v="1612.65"/>
    <n v="1"/>
  </r>
  <r>
    <x v="406"/>
    <x v="2"/>
    <s v="2024-2025"/>
    <x v="0"/>
    <x v="52"/>
    <x v="3"/>
    <x v="3"/>
    <n v="4053"/>
    <x v="0"/>
    <x v="10"/>
    <x v="5"/>
    <x v="5"/>
    <n v="1613.2200000000003"/>
    <n v="1"/>
  </r>
  <r>
    <x v="313"/>
    <x v="0"/>
    <s v="2023-2024"/>
    <x v="0"/>
    <x v="77"/>
    <x v="5"/>
    <x v="5"/>
    <n v="7018"/>
    <x v="0"/>
    <x v="9"/>
    <x v="9"/>
    <x v="9"/>
    <n v="1613.69"/>
    <n v="1"/>
  </r>
  <r>
    <x v="350"/>
    <x v="1"/>
    <s v="2022-2023"/>
    <x v="1"/>
    <x v="39"/>
    <x v="0"/>
    <x v="0"/>
    <n v="6330"/>
    <x v="0"/>
    <x v="14"/>
    <x v="7"/>
    <x v="7"/>
    <n v="1618.07"/>
    <n v="1"/>
  </r>
  <r>
    <x v="164"/>
    <x v="1"/>
    <s v="2022-2023"/>
    <x v="1"/>
    <x v="0"/>
    <x v="0"/>
    <x v="0"/>
    <n v="6021"/>
    <x v="0"/>
    <x v="0"/>
    <x v="9"/>
    <x v="9"/>
    <n v="1624.77"/>
    <n v="1"/>
  </r>
  <r>
    <x v="147"/>
    <x v="0"/>
    <s v="2023-2024"/>
    <x v="0"/>
    <x v="41"/>
    <x v="5"/>
    <x v="5"/>
    <n v="7320"/>
    <x v="0"/>
    <x v="9"/>
    <x v="9"/>
    <x v="9"/>
    <n v="1626.0800000000002"/>
    <n v="1"/>
  </r>
  <r>
    <x v="453"/>
    <x v="0"/>
    <s v="2023-2024"/>
    <x v="0"/>
    <x v="23"/>
    <x v="1"/>
    <x v="1"/>
    <n v="2650"/>
    <x v="0"/>
    <x v="11"/>
    <x v="4"/>
    <x v="4"/>
    <n v="1627.1999999999998"/>
    <n v="1"/>
  </r>
  <r>
    <x v="719"/>
    <x v="0"/>
    <s v="2023-2024"/>
    <x v="0"/>
    <x v="18"/>
    <x v="6"/>
    <x v="6"/>
    <n v="5168"/>
    <x v="0"/>
    <x v="13"/>
    <x v="4"/>
    <x v="4"/>
    <n v="1630.7900000000002"/>
    <n v="1"/>
  </r>
  <r>
    <x v="684"/>
    <x v="2"/>
    <s v="2024-2025"/>
    <x v="0"/>
    <x v="67"/>
    <x v="3"/>
    <x v="3"/>
    <n v="4551"/>
    <x v="0"/>
    <x v="15"/>
    <x v="8"/>
    <x v="8"/>
    <n v="1636.1100000000001"/>
    <n v="1"/>
  </r>
  <r>
    <x v="306"/>
    <x v="2"/>
    <s v="2024-2025"/>
    <x v="1"/>
    <x v="31"/>
    <x v="1"/>
    <x v="1"/>
    <n v="2116"/>
    <x v="0"/>
    <x v="4"/>
    <x v="0"/>
    <x v="0"/>
    <n v="1637.24"/>
    <n v="1"/>
  </r>
  <r>
    <x v="482"/>
    <x v="2"/>
    <s v="2024-2025"/>
    <x v="0"/>
    <x v="8"/>
    <x v="1"/>
    <x v="1"/>
    <n v="2158"/>
    <x v="0"/>
    <x v="4"/>
    <x v="0"/>
    <x v="0"/>
    <n v="1642.0000000000002"/>
    <n v="1"/>
  </r>
  <r>
    <x v="434"/>
    <x v="0"/>
    <s v="2023-2024"/>
    <x v="0"/>
    <x v="33"/>
    <x v="4"/>
    <x v="4"/>
    <n v="3280"/>
    <x v="0"/>
    <x v="8"/>
    <x v="1"/>
    <x v="1"/>
    <n v="1644.0900000000001"/>
    <n v="1"/>
  </r>
  <r>
    <x v="618"/>
    <x v="1"/>
    <s v="2022-2023"/>
    <x v="0"/>
    <x v="18"/>
    <x v="6"/>
    <x v="6"/>
    <n v="5168"/>
    <x v="0"/>
    <x v="13"/>
    <x v="0"/>
    <x v="0"/>
    <n v="1647.6399999999996"/>
    <n v="1"/>
  </r>
  <r>
    <x v="132"/>
    <x v="0"/>
    <s v="2023-2024"/>
    <x v="0"/>
    <x v="25"/>
    <x v="4"/>
    <x v="4"/>
    <n v="3550"/>
    <x v="0"/>
    <x v="8"/>
    <x v="3"/>
    <x v="3"/>
    <n v="1650.06"/>
    <n v="1"/>
  </r>
  <r>
    <x v="476"/>
    <x v="1"/>
    <s v="2022-2023"/>
    <x v="0"/>
    <x v="67"/>
    <x v="3"/>
    <x v="3"/>
    <n v="4551"/>
    <x v="0"/>
    <x v="15"/>
    <x v="0"/>
    <x v="0"/>
    <n v="1653.3899999999994"/>
    <n v="1"/>
  </r>
  <r>
    <x v="651"/>
    <x v="0"/>
    <s v="2023-2024"/>
    <x v="0"/>
    <x v="84"/>
    <x v="3"/>
    <x v="3"/>
    <n v="4215"/>
    <x v="0"/>
    <x v="3"/>
    <x v="8"/>
    <x v="8"/>
    <n v="1655.8599999999997"/>
    <n v="1"/>
  </r>
  <r>
    <x v="189"/>
    <x v="2"/>
    <s v="2024-2025"/>
    <x v="0"/>
    <x v="56"/>
    <x v="1"/>
    <x v="1"/>
    <n v="2795"/>
    <x v="0"/>
    <x v="11"/>
    <x v="9"/>
    <x v="9"/>
    <n v="1659.3600000000001"/>
    <n v="1"/>
  </r>
  <r>
    <x v="714"/>
    <x v="0"/>
    <s v="2023-2024"/>
    <x v="1"/>
    <x v="95"/>
    <x v="7"/>
    <x v="7"/>
    <n v="870"/>
    <x v="0"/>
    <x v="19"/>
    <x v="9"/>
    <x v="9"/>
    <n v="1666.6100000000001"/>
    <n v="1"/>
  </r>
  <r>
    <x v="627"/>
    <x v="2"/>
    <s v="2024-2025"/>
    <x v="0"/>
    <x v="33"/>
    <x v="4"/>
    <x v="4"/>
    <n v="3280"/>
    <x v="0"/>
    <x v="8"/>
    <x v="1"/>
    <x v="1"/>
    <n v="1668.9800000000002"/>
    <n v="1"/>
  </r>
  <r>
    <x v="4"/>
    <x v="0"/>
    <s v="2023-2024"/>
    <x v="1"/>
    <x v="63"/>
    <x v="1"/>
    <x v="1"/>
    <n v="2015"/>
    <x v="0"/>
    <x v="5"/>
    <x v="9"/>
    <x v="9"/>
    <n v="1676.7599999999998"/>
    <n v="1"/>
  </r>
  <r>
    <x v="493"/>
    <x v="1"/>
    <s v="2022-2023"/>
    <x v="1"/>
    <x v="35"/>
    <x v="3"/>
    <x v="3"/>
    <n v="4558"/>
    <x v="0"/>
    <x v="15"/>
    <x v="0"/>
    <x v="0"/>
    <n v="1678.2399999999998"/>
    <n v="1"/>
  </r>
  <r>
    <x v="617"/>
    <x v="2"/>
    <s v="2024-2025"/>
    <x v="0"/>
    <x v="13"/>
    <x v="1"/>
    <x v="1"/>
    <n v="2480"/>
    <x v="0"/>
    <x v="1"/>
    <x v="4"/>
    <x v="4"/>
    <n v="1679.6999999999998"/>
    <n v="1"/>
  </r>
  <r>
    <x v="603"/>
    <x v="2"/>
    <s v="2024-2025"/>
    <x v="0"/>
    <x v="42"/>
    <x v="3"/>
    <x v="3"/>
    <n v="4870"/>
    <x v="0"/>
    <x v="12"/>
    <x v="9"/>
    <x v="9"/>
    <n v="1681.4099999999999"/>
    <n v="1"/>
  </r>
  <r>
    <x v="385"/>
    <x v="1"/>
    <s v="2022-2023"/>
    <x v="1"/>
    <x v="63"/>
    <x v="1"/>
    <x v="1"/>
    <n v="2015"/>
    <x v="0"/>
    <x v="5"/>
    <x v="4"/>
    <x v="4"/>
    <n v="1685.24"/>
    <n v="1"/>
  </r>
  <r>
    <x v="499"/>
    <x v="0"/>
    <s v="2023-2024"/>
    <x v="0"/>
    <x v="56"/>
    <x v="1"/>
    <x v="1"/>
    <n v="2795"/>
    <x v="0"/>
    <x v="11"/>
    <x v="4"/>
    <x v="4"/>
    <n v="1685.32"/>
    <n v="1"/>
  </r>
  <r>
    <x v="677"/>
    <x v="0"/>
    <s v="2023-2024"/>
    <x v="0"/>
    <x v="29"/>
    <x v="4"/>
    <x v="4"/>
    <n v="3500"/>
    <x v="0"/>
    <x v="8"/>
    <x v="4"/>
    <x v="4"/>
    <n v="1694"/>
    <n v="1"/>
  </r>
  <r>
    <x v="252"/>
    <x v="1"/>
    <s v="2022-2023"/>
    <x v="1"/>
    <x v="6"/>
    <x v="0"/>
    <x v="0"/>
    <n v="6010"/>
    <x v="0"/>
    <x v="0"/>
    <x v="9"/>
    <x v="9"/>
    <n v="1695.33"/>
    <n v="1"/>
  </r>
  <r>
    <x v="76"/>
    <x v="2"/>
    <s v="2024-2025"/>
    <x v="1"/>
    <x v="39"/>
    <x v="0"/>
    <x v="0"/>
    <n v="6330"/>
    <x v="0"/>
    <x v="14"/>
    <x v="9"/>
    <x v="9"/>
    <n v="1696.4499999999998"/>
    <n v="1"/>
  </r>
  <r>
    <x v="617"/>
    <x v="2"/>
    <s v="2024-2025"/>
    <x v="0"/>
    <x v="67"/>
    <x v="3"/>
    <x v="3"/>
    <n v="4551"/>
    <x v="0"/>
    <x v="15"/>
    <x v="4"/>
    <x v="4"/>
    <n v="1700.33"/>
    <n v="1"/>
  </r>
  <r>
    <x v="566"/>
    <x v="0"/>
    <s v="2023-2024"/>
    <x v="0"/>
    <x v="60"/>
    <x v="1"/>
    <x v="1"/>
    <n v="2541"/>
    <x v="0"/>
    <x v="2"/>
    <x v="4"/>
    <x v="4"/>
    <n v="1704.66"/>
    <n v="1"/>
  </r>
  <r>
    <x v="159"/>
    <x v="0"/>
    <s v="2023-2024"/>
    <x v="0"/>
    <x v="13"/>
    <x v="1"/>
    <x v="1"/>
    <n v="2480"/>
    <x v="0"/>
    <x v="1"/>
    <x v="9"/>
    <x v="9"/>
    <n v="1710.4299999999998"/>
    <n v="1"/>
  </r>
  <r>
    <x v="380"/>
    <x v="0"/>
    <s v="2023-2024"/>
    <x v="1"/>
    <x v="24"/>
    <x v="1"/>
    <x v="1"/>
    <n v="2120"/>
    <x v="0"/>
    <x v="4"/>
    <x v="9"/>
    <x v="9"/>
    <n v="1712.8899999999999"/>
    <n v="1"/>
  </r>
  <r>
    <x v="192"/>
    <x v="1"/>
    <s v="2022-2023"/>
    <x v="0"/>
    <x v="69"/>
    <x v="4"/>
    <x v="4"/>
    <n v="3199"/>
    <x v="0"/>
    <x v="6"/>
    <x v="2"/>
    <x v="2"/>
    <n v="1717.0900000000004"/>
    <n v="1"/>
  </r>
  <r>
    <x v="727"/>
    <x v="2"/>
    <s v="2024-2025"/>
    <x v="1"/>
    <x v="34"/>
    <x v="4"/>
    <x v="4"/>
    <n v="3018"/>
    <x v="0"/>
    <x v="7"/>
    <x v="4"/>
    <x v="4"/>
    <n v="1719.85"/>
    <n v="1"/>
  </r>
  <r>
    <x v="495"/>
    <x v="2"/>
    <s v="2024-2025"/>
    <x v="1"/>
    <x v="34"/>
    <x v="4"/>
    <x v="4"/>
    <n v="3018"/>
    <x v="0"/>
    <x v="7"/>
    <x v="3"/>
    <x v="3"/>
    <n v="1721.62"/>
    <n v="1"/>
  </r>
  <r>
    <x v="376"/>
    <x v="1"/>
    <s v="2022-2023"/>
    <x v="0"/>
    <x v="6"/>
    <x v="0"/>
    <x v="0"/>
    <n v="6010"/>
    <x v="0"/>
    <x v="0"/>
    <x v="9"/>
    <x v="9"/>
    <n v="1722.97"/>
    <n v="1"/>
  </r>
  <r>
    <x v="513"/>
    <x v="2"/>
    <s v="2024-2025"/>
    <x v="0"/>
    <x v="60"/>
    <x v="1"/>
    <x v="1"/>
    <n v="2541"/>
    <x v="0"/>
    <x v="2"/>
    <x v="4"/>
    <x v="4"/>
    <n v="1724.36"/>
    <n v="1"/>
  </r>
  <r>
    <x v="176"/>
    <x v="2"/>
    <s v="2024-2025"/>
    <x v="0"/>
    <x v="26"/>
    <x v="0"/>
    <x v="0"/>
    <n v="6280"/>
    <x v="0"/>
    <x v="14"/>
    <x v="4"/>
    <x v="4"/>
    <n v="1724.3700000000001"/>
    <n v="1"/>
  </r>
  <r>
    <x v="496"/>
    <x v="2"/>
    <s v="2024-2025"/>
    <x v="0"/>
    <x v="86"/>
    <x v="0"/>
    <x v="0"/>
    <n v="6725"/>
    <x v="0"/>
    <x v="20"/>
    <x v="0"/>
    <x v="0"/>
    <n v="1725.2199999999998"/>
    <n v="1"/>
  </r>
  <r>
    <x v="616"/>
    <x v="0"/>
    <s v="2023-2024"/>
    <x v="0"/>
    <x v="80"/>
    <x v="0"/>
    <x v="0"/>
    <n v="6109"/>
    <x v="0"/>
    <x v="14"/>
    <x v="0"/>
    <x v="0"/>
    <n v="1726.45"/>
    <n v="1"/>
  </r>
  <r>
    <x v="287"/>
    <x v="0"/>
    <s v="2023-2024"/>
    <x v="1"/>
    <x v="64"/>
    <x v="1"/>
    <x v="1"/>
    <n v="2350"/>
    <x v="0"/>
    <x v="1"/>
    <x v="6"/>
    <x v="6"/>
    <n v="1739.97"/>
    <n v="1"/>
  </r>
  <r>
    <x v="493"/>
    <x v="1"/>
    <s v="2022-2023"/>
    <x v="0"/>
    <x v="5"/>
    <x v="1"/>
    <x v="1"/>
    <n v="2067"/>
    <x v="0"/>
    <x v="5"/>
    <x v="9"/>
    <x v="9"/>
    <n v="1741.8"/>
    <n v="1"/>
  </r>
  <r>
    <x v="541"/>
    <x v="0"/>
    <s v="2023-2024"/>
    <x v="1"/>
    <x v="40"/>
    <x v="4"/>
    <x v="4"/>
    <n v="3353"/>
    <x v="0"/>
    <x v="8"/>
    <x v="4"/>
    <x v="4"/>
    <n v="1744.54"/>
    <n v="1"/>
  </r>
  <r>
    <x v="58"/>
    <x v="2"/>
    <s v="2024-2025"/>
    <x v="0"/>
    <x v="60"/>
    <x v="1"/>
    <x v="1"/>
    <n v="2541"/>
    <x v="0"/>
    <x v="2"/>
    <x v="3"/>
    <x v="3"/>
    <n v="1745.6"/>
    <n v="1"/>
  </r>
  <r>
    <x v="85"/>
    <x v="2"/>
    <s v="2024-2025"/>
    <x v="1"/>
    <x v="0"/>
    <x v="0"/>
    <x v="0"/>
    <n v="6021"/>
    <x v="0"/>
    <x v="0"/>
    <x v="0"/>
    <x v="0"/>
    <n v="1746.3400000000001"/>
    <n v="1"/>
  </r>
  <r>
    <x v="9"/>
    <x v="0"/>
    <s v="2023-2024"/>
    <x v="0"/>
    <x v="92"/>
    <x v="3"/>
    <x v="3"/>
    <n v="4305"/>
    <x v="0"/>
    <x v="3"/>
    <x v="4"/>
    <x v="4"/>
    <n v="1751.7700000000002"/>
    <n v="1"/>
  </r>
  <r>
    <x v="302"/>
    <x v="0"/>
    <s v="2023-2024"/>
    <x v="0"/>
    <x v="56"/>
    <x v="1"/>
    <x v="1"/>
    <n v="2795"/>
    <x v="0"/>
    <x v="11"/>
    <x v="0"/>
    <x v="0"/>
    <n v="1754.39"/>
    <n v="1"/>
  </r>
  <r>
    <x v="588"/>
    <x v="0"/>
    <s v="2023-2024"/>
    <x v="0"/>
    <x v="4"/>
    <x v="1"/>
    <x v="1"/>
    <n v="2154"/>
    <x v="0"/>
    <x v="4"/>
    <x v="3"/>
    <x v="3"/>
    <n v="1761.7900000000002"/>
    <n v="1"/>
  </r>
  <r>
    <x v="47"/>
    <x v="2"/>
    <s v="2024-2025"/>
    <x v="0"/>
    <x v="46"/>
    <x v="3"/>
    <x v="3"/>
    <n v="4740"/>
    <x v="0"/>
    <x v="17"/>
    <x v="9"/>
    <x v="9"/>
    <n v="1764.82"/>
    <n v="1"/>
  </r>
  <r>
    <x v="616"/>
    <x v="0"/>
    <s v="2023-2024"/>
    <x v="1"/>
    <x v="39"/>
    <x v="0"/>
    <x v="0"/>
    <n v="6330"/>
    <x v="0"/>
    <x v="14"/>
    <x v="4"/>
    <x v="4"/>
    <n v="1765.1"/>
    <n v="1"/>
  </r>
  <r>
    <x v="16"/>
    <x v="1"/>
    <s v="2022-2023"/>
    <x v="0"/>
    <x v="41"/>
    <x v="5"/>
    <x v="5"/>
    <n v="7320"/>
    <x v="0"/>
    <x v="9"/>
    <x v="0"/>
    <x v="0"/>
    <n v="1765.4799999999993"/>
    <n v="1"/>
  </r>
  <r>
    <x v="5"/>
    <x v="0"/>
    <s v="2023-2024"/>
    <x v="0"/>
    <x v="49"/>
    <x v="4"/>
    <x v="4"/>
    <n v="3134"/>
    <x v="0"/>
    <x v="6"/>
    <x v="4"/>
    <x v="4"/>
    <n v="1774.84"/>
    <n v="1"/>
  </r>
  <r>
    <x v="604"/>
    <x v="2"/>
    <s v="2024-2025"/>
    <x v="0"/>
    <x v="27"/>
    <x v="4"/>
    <x v="4"/>
    <n v="3066"/>
    <x v="0"/>
    <x v="7"/>
    <x v="3"/>
    <x v="3"/>
    <n v="1778.2000000000003"/>
    <n v="1"/>
  </r>
  <r>
    <x v="564"/>
    <x v="0"/>
    <s v="2023-2024"/>
    <x v="0"/>
    <x v="28"/>
    <x v="1"/>
    <x v="1"/>
    <n v="2830"/>
    <x v="0"/>
    <x v="11"/>
    <x v="9"/>
    <x v="9"/>
    <n v="1780.1200000000001"/>
    <n v="1"/>
  </r>
  <r>
    <x v="372"/>
    <x v="0"/>
    <s v="2023-2024"/>
    <x v="1"/>
    <x v="88"/>
    <x v="6"/>
    <x v="6"/>
    <n v="5011"/>
    <x v="0"/>
    <x v="13"/>
    <x v="9"/>
    <x v="9"/>
    <n v="1784.0700000000002"/>
    <n v="1"/>
  </r>
  <r>
    <x v="42"/>
    <x v="0"/>
    <s v="2023-2024"/>
    <x v="0"/>
    <x v="76"/>
    <x v="1"/>
    <x v="1"/>
    <n v="2031"/>
    <x v="0"/>
    <x v="5"/>
    <x v="0"/>
    <x v="0"/>
    <n v="1789.2100000000003"/>
    <n v="1"/>
  </r>
  <r>
    <x v="226"/>
    <x v="0"/>
    <s v="2023-2024"/>
    <x v="1"/>
    <x v="31"/>
    <x v="1"/>
    <x v="1"/>
    <n v="2116"/>
    <x v="0"/>
    <x v="4"/>
    <x v="5"/>
    <x v="5"/>
    <n v="1791.0299999999997"/>
    <n v="1"/>
  </r>
  <r>
    <x v="198"/>
    <x v="2"/>
    <s v="2024-2025"/>
    <x v="0"/>
    <x v="23"/>
    <x v="1"/>
    <x v="1"/>
    <n v="2650"/>
    <x v="0"/>
    <x v="11"/>
    <x v="0"/>
    <x v="0"/>
    <n v="1791.4500000000003"/>
    <n v="1"/>
  </r>
  <r>
    <x v="361"/>
    <x v="2"/>
    <s v="2024-2025"/>
    <x v="1"/>
    <x v="91"/>
    <x v="1"/>
    <x v="1"/>
    <n v="2064"/>
    <x v="0"/>
    <x v="5"/>
    <x v="5"/>
    <x v="5"/>
    <n v="1793.64"/>
    <n v="1"/>
  </r>
  <r>
    <x v="271"/>
    <x v="1"/>
    <s v="2022-2023"/>
    <x v="0"/>
    <x v="12"/>
    <x v="3"/>
    <x v="3"/>
    <n v="4068"/>
    <x v="0"/>
    <x v="10"/>
    <x v="7"/>
    <x v="7"/>
    <n v="1803.82"/>
    <n v="1"/>
  </r>
  <r>
    <x v="491"/>
    <x v="0"/>
    <s v="2023-2024"/>
    <x v="0"/>
    <x v="36"/>
    <x v="4"/>
    <x v="4"/>
    <n v="3148"/>
    <x v="0"/>
    <x v="6"/>
    <x v="4"/>
    <x v="4"/>
    <n v="1807.66"/>
    <n v="1"/>
  </r>
  <r>
    <x v="693"/>
    <x v="0"/>
    <s v="2023-2024"/>
    <x v="0"/>
    <x v="76"/>
    <x v="1"/>
    <x v="1"/>
    <n v="2031"/>
    <x v="0"/>
    <x v="5"/>
    <x v="8"/>
    <x v="8"/>
    <n v="1809.2499999999998"/>
    <n v="1"/>
  </r>
  <r>
    <x v="606"/>
    <x v="0"/>
    <s v="2023-2024"/>
    <x v="1"/>
    <x v="64"/>
    <x v="1"/>
    <x v="1"/>
    <n v="2350"/>
    <x v="0"/>
    <x v="1"/>
    <x v="7"/>
    <x v="7"/>
    <n v="1810.51"/>
    <n v="1"/>
  </r>
  <r>
    <x v="194"/>
    <x v="2"/>
    <s v="2024-2025"/>
    <x v="0"/>
    <x v="7"/>
    <x v="4"/>
    <x v="4"/>
    <n v="3175"/>
    <x v="0"/>
    <x v="6"/>
    <x v="4"/>
    <x v="4"/>
    <n v="1817.0900000000001"/>
    <n v="1"/>
  </r>
  <r>
    <x v="658"/>
    <x v="2"/>
    <s v="2024-2025"/>
    <x v="0"/>
    <x v="33"/>
    <x v="4"/>
    <x v="4"/>
    <n v="3280"/>
    <x v="0"/>
    <x v="8"/>
    <x v="9"/>
    <x v="9"/>
    <n v="1821.3399999999997"/>
    <n v="1"/>
  </r>
  <r>
    <x v="35"/>
    <x v="0"/>
    <s v="2023-2024"/>
    <x v="0"/>
    <x v="36"/>
    <x v="4"/>
    <x v="4"/>
    <n v="3148"/>
    <x v="0"/>
    <x v="6"/>
    <x v="4"/>
    <x v="4"/>
    <n v="1821.5799999999997"/>
    <n v="1"/>
  </r>
  <r>
    <x v="413"/>
    <x v="2"/>
    <s v="2024-2025"/>
    <x v="0"/>
    <x v="78"/>
    <x v="1"/>
    <x v="1"/>
    <n v="2141"/>
    <x v="0"/>
    <x v="4"/>
    <x v="9"/>
    <x v="9"/>
    <n v="1825.67"/>
    <n v="1"/>
  </r>
  <r>
    <x v="572"/>
    <x v="0"/>
    <s v="2023-2024"/>
    <x v="0"/>
    <x v="47"/>
    <x v="1"/>
    <x v="1"/>
    <n v="2101"/>
    <x v="0"/>
    <x v="4"/>
    <x v="0"/>
    <x v="0"/>
    <n v="1826.9199999999998"/>
    <n v="1"/>
  </r>
  <r>
    <x v="339"/>
    <x v="2"/>
    <s v="2024-2025"/>
    <x v="0"/>
    <x v="9"/>
    <x v="4"/>
    <x v="4"/>
    <n v="3076"/>
    <x v="0"/>
    <x v="7"/>
    <x v="4"/>
    <x v="4"/>
    <n v="1828.1499999999999"/>
    <n v="1"/>
  </r>
  <r>
    <x v="546"/>
    <x v="2"/>
    <s v="2024-2025"/>
    <x v="0"/>
    <x v="45"/>
    <x v="3"/>
    <x v="3"/>
    <n v="4570"/>
    <x v="0"/>
    <x v="15"/>
    <x v="4"/>
    <x v="4"/>
    <n v="1836.5"/>
    <n v="1"/>
  </r>
  <r>
    <x v="58"/>
    <x v="2"/>
    <s v="2024-2025"/>
    <x v="0"/>
    <x v="90"/>
    <x v="3"/>
    <x v="3"/>
    <n v="4700"/>
    <x v="0"/>
    <x v="17"/>
    <x v="4"/>
    <x v="4"/>
    <n v="1839.3799999999997"/>
    <n v="1"/>
  </r>
  <r>
    <x v="201"/>
    <x v="1"/>
    <s v="2022-2023"/>
    <x v="0"/>
    <x v="85"/>
    <x v="0"/>
    <x v="0"/>
    <n v="6530"/>
    <x v="0"/>
    <x v="20"/>
    <x v="2"/>
    <x v="2"/>
    <n v="1849.1499999999999"/>
    <n v="1"/>
  </r>
  <r>
    <x v="406"/>
    <x v="2"/>
    <s v="2024-2025"/>
    <x v="0"/>
    <x v="47"/>
    <x v="1"/>
    <x v="1"/>
    <n v="2101"/>
    <x v="0"/>
    <x v="4"/>
    <x v="4"/>
    <x v="4"/>
    <n v="1851.43"/>
    <n v="1"/>
  </r>
  <r>
    <x v="237"/>
    <x v="0"/>
    <s v="2023-2024"/>
    <x v="1"/>
    <x v="11"/>
    <x v="5"/>
    <x v="5"/>
    <n v="7010"/>
    <x v="0"/>
    <x v="9"/>
    <x v="9"/>
    <x v="9"/>
    <n v="1853.17"/>
    <n v="1"/>
  </r>
  <r>
    <x v="565"/>
    <x v="1"/>
    <s v="2022-2023"/>
    <x v="0"/>
    <x v="50"/>
    <x v="4"/>
    <x v="4"/>
    <n v="3179"/>
    <x v="0"/>
    <x v="6"/>
    <x v="4"/>
    <x v="4"/>
    <n v="1854.48"/>
    <n v="1"/>
  </r>
  <r>
    <x v="298"/>
    <x v="1"/>
    <s v="2022-2023"/>
    <x v="1"/>
    <x v="75"/>
    <x v="0"/>
    <x v="0"/>
    <n v="6450"/>
    <x v="0"/>
    <x v="20"/>
    <x v="9"/>
    <x v="9"/>
    <n v="1857.1200000000001"/>
    <n v="1"/>
  </r>
  <r>
    <x v="429"/>
    <x v="1"/>
    <s v="2022-2023"/>
    <x v="0"/>
    <x v="85"/>
    <x v="0"/>
    <x v="0"/>
    <n v="6530"/>
    <x v="0"/>
    <x v="20"/>
    <x v="8"/>
    <x v="8"/>
    <n v="1859.42"/>
    <n v="1"/>
  </r>
  <r>
    <x v="140"/>
    <x v="0"/>
    <s v="2023-2024"/>
    <x v="0"/>
    <x v="27"/>
    <x v="4"/>
    <x v="4"/>
    <n v="3066"/>
    <x v="0"/>
    <x v="7"/>
    <x v="5"/>
    <x v="5"/>
    <n v="1870.0700000000002"/>
    <n v="1"/>
  </r>
  <r>
    <x v="324"/>
    <x v="0"/>
    <s v="2023-2024"/>
    <x v="1"/>
    <x v="39"/>
    <x v="0"/>
    <x v="0"/>
    <n v="6330"/>
    <x v="0"/>
    <x v="14"/>
    <x v="4"/>
    <x v="4"/>
    <n v="1870.51"/>
    <n v="1"/>
  </r>
  <r>
    <x v="120"/>
    <x v="2"/>
    <s v="2024-2025"/>
    <x v="0"/>
    <x v="37"/>
    <x v="1"/>
    <x v="1"/>
    <n v="2750"/>
    <x v="0"/>
    <x v="11"/>
    <x v="4"/>
    <x v="4"/>
    <n v="1872.8100000000002"/>
    <n v="1"/>
  </r>
  <r>
    <x v="697"/>
    <x v="1"/>
    <s v="2022-2023"/>
    <x v="0"/>
    <x v="50"/>
    <x v="4"/>
    <x v="4"/>
    <n v="3179"/>
    <x v="0"/>
    <x v="6"/>
    <x v="0"/>
    <x v="0"/>
    <n v="1878.0900000000001"/>
    <n v="1"/>
  </r>
  <r>
    <x v="10"/>
    <x v="0"/>
    <s v="2023-2024"/>
    <x v="0"/>
    <x v="52"/>
    <x v="3"/>
    <x v="3"/>
    <n v="4053"/>
    <x v="0"/>
    <x v="10"/>
    <x v="3"/>
    <x v="3"/>
    <n v="1882.03"/>
    <n v="1"/>
  </r>
  <r>
    <x v="357"/>
    <x v="0"/>
    <s v="2023-2024"/>
    <x v="0"/>
    <x v="78"/>
    <x v="1"/>
    <x v="1"/>
    <n v="2141"/>
    <x v="0"/>
    <x v="4"/>
    <x v="9"/>
    <x v="9"/>
    <n v="1884.95"/>
    <n v="1"/>
  </r>
  <r>
    <x v="205"/>
    <x v="0"/>
    <s v="2023-2024"/>
    <x v="0"/>
    <x v="74"/>
    <x v="1"/>
    <x v="1"/>
    <n v="2485"/>
    <x v="0"/>
    <x v="1"/>
    <x v="0"/>
    <x v="0"/>
    <n v="1888.4100000000003"/>
    <n v="1"/>
  </r>
  <r>
    <x v="686"/>
    <x v="1"/>
    <s v="2022-2023"/>
    <x v="0"/>
    <x v="28"/>
    <x v="1"/>
    <x v="1"/>
    <n v="2830"/>
    <x v="0"/>
    <x v="11"/>
    <x v="5"/>
    <x v="5"/>
    <n v="1890.1700000000008"/>
    <n v="1"/>
  </r>
  <r>
    <x v="92"/>
    <x v="0"/>
    <s v="2023-2024"/>
    <x v="1"/>
    <x v="65"/>
    <x v="1"/>
    <x v="1"/>
    <n v="2131"/>
    <x v="0"/>
    <x v="4"/>
    <x v="4"/>
    <x v="4"/>
    <n v="1892.6399999999999"/>
    <n v="1"/>
  </r>
  <r>
    <x v="381"/>
    <x v="0"/>
    <s v="2023-2024"/>
    <x v="0"/>
    <x v="67"/>
    <x v="3"/>
    <x v="3"/>
    <n v="4551"/>
    <x v="0"/>
    <x v="15"/>
    <x v="5"/>
    <x v="5"/>
    <n v="1893.1000000000008"/>
    <n v="1"/>
  </r>
  <r>
    <x v="162"/>
    <x v="1"/>
    <s v="2022-2023"/>
    <x v="0"/>
    <x v="2"/>
    <x v="2"/>
    <x v="2"/>
    <n v="2617"/>
    <x v="0"/>
    <x v="2"/>
    <x v="9"/>
    <x v="9"/>
    <n v="1905.38"/>
    <n v="1"/>
  </r>
  <r>
    <x v="707"/>
    <x v="1"/>
    <s v="2022-2023"/>
    <x v="0"/>
    <x v="7"/>
    <x v="4"/>
    <x v="4"/>
    <n v="3175"/>
    <x v="0"/>
    <x v="6"/>
    <x v="0"/>
    <x v="0"/>
    <n v="1905.3900000000003"/>
    <n v="1"/>
  </r>
  <r>
    <x v="183"/>
    <x v="0"/>
    <s v="2023-2024"/>
    <x v="0"/>
    <x v="54"/>
    <x v="4"/>
    <x v="4"/>
    <n v="3030"/>
    <x v="0"/>
    <x v="7"/>
    <x v="4"/>
    <x v="4"/>
    <n v="1906.3600000000001"/>
    <n v="1"/>
  </r>
  <r>
    <x v="259"/>
    <x v="2"/>
    <s v="2024-2025"/>
    <x v="0"/>
    <x v="21"/>
    <x v="3"/>
    <x v="3"/>
    <n v="4012"/>
    <x v="0"/>
    <x v="10"/>
    <x v="9"/>
    <x v="9"/>
    <n v="1913.18"/>
    <n v="1"/>
  </r>
  <r>
    <x v="494"/>
    <x v="2"/>
    <s v="2024-2025"/>
    <x v="0"/>
    <x v="51"/>
    <x v="4"/>
    <x v="4"/>
    <n v="3630"/>
    <x v="0"/>
    <x v="16"/>
    <x v="0"/>
    <x v="0"/>
    <n v="1921.9499999999998"/>
    <n v="1"/>
  </r>
  <r>
    <x v="122"/>
    <x v="1"/>
    <s v="2022-2023"/>
    <x v="0"/>
    <x v="53"/>
    <x v="3"/>
    <x v="3"/>
    <n v="4119"/>
    <x v="0"/>
    <x v="10"/>
    <x v="4"/>
    <x v="4"/>
    <n v="1925.47"/>
    <n v="1"/>
  </r>
  <r>
    <x v="442"/>
    <x v="1"/>
    <s v="2022-2023"/>
    <x v="0"/>
    <x v="29"/>
    <x v="4"/>
    <x v="4"/>
    <n v="3500"/>
    <x v="0"/>
    <x v="8"/>
    <x v="0"/>
    <x v="0"/>
    <n v="1927.9600000000003"/>
    <n v="1"/>
  </r>
  <r>
    <x v="414"/>
    <x v="0"/>
    <s v="2023-2024"/>
    <x v="0"/>
    <x v="25"/>
    <x v="4"/>
    <x v="4"/>
    <n v="3550"/>
    <x v="0"/>
    <x v="8"/>
    <x v="0"/>
    <x v="0"/>
    <n v="1930.6699999999998"/>
    <n v="1"/>
  </r>
  <r>
    <x v="233"/>
    <x v="1"/>
    <s v="2022-2023"/>
    <x v="1"/>
    <x v="22"/>
    <x v="1"/>
    <x v="1"/>
    <n v="2539"/>
    <x v="0"/>
    <x v="2"/>
    <x v="9"/>
    <x v="9"/>
    <n v="1933.56"/>
    <n v="1"/>
  </r>
  <r>
    <x v="100"/>
    <x v="0"/>
    <s v="2023-2024"/>
    <x v="0"/>
    <x v="12"/>
    <x v="3"/>
    <x v="3"/>
    <n v="4068"/>
    <x v="0"/>
    <x v="10"/>
    <x v="4"/>
    <x v="4"/>
    <n v="1942.3200000000002"/>
    <n v="1"/>
  </r>
  <r>
    <x v="459"/>
    <x v="0"/>
    <s v="2023-2024"/>
    <x v="0"/>
    <x v="94"/>
    <x v="5"/>
    <x v="5"/>
    <n v="7250"/>
    <x v="0"/>
    <x v="9"/>
    <x v="0"/>
    <x v="0"/>
    <n v="1944.79"/>
    <n v="1"/>
  </r>
  <r>
    <x v="118"/>
    <x v="1"/>
    <s v="2022-2023"/>
    <x v="0"/>
    <x v="19"/>
    <x v="1"/>
    <x v="1"/>
    <n v="2800"/>
    <x v="0"/>
    <x v="11"/>
    <x v="4"/>
    <x v="4"/>
    <n v="1945.35"/>
    <n v="1"/>
  </r>
  <r>
    <x v="612"/>
    <x v="0"/>
    <s v="2023-2024"/>
    <x v="0"/>
    <x v="48"/>
    <x v="3"/>
    <x v="3"/>
    <n v="4566"/>
    <x v="0"/>
    <x v="15"/>
    <x v="4"/>
    <x v="4"/>
    <n v="1948.58"/>
    <n v="1"/>
  </r>
  <r>
    <x v="424"/>
    <x v="0"/>
    <s v="2023-2024"/>
    <x v="0"/>
    <x v="33"/>
    <x v="4"/>
    <x v="4"/>
    <n v="3280"/>
    <x v="0"/>
    <x v="8"/>
    <x v="9"/>
    <x v="9"/>
    <n v="1952.6000000000001"/>
    <n v="1"/>
  </r>
  <r>
    <x v="721"/>
    <x v="0"/>
    <s v="2023-2024"/>
    <x v="0"/>
    <x v="4"/>
    <x v="1"/>
    <x v="1"/>
    <n v="2154"/>
    <x v="0"/>
    <x v="4"/>
    <x v="9"/>
    <x v="9"/>
    <n v="1956.56"/>
    <n v="1"/>
  </r>
  <r>
    <x v="536"/>
    <x v="1"/>
    <s v="2022-2023"/>
    <x v="0"/>
    <x v="68"/>
    <x v="7"/>
    <x v="7"/>
    <n v="800"/>
    <x v="0"/>
    <x v="19"/>
    <x v="4"/>
    <x v="4"/>
    <n v="1956.58"/>
    <n v="1"/>
  </r>
  <r>
    <x v="727"/>
    <x v="2"/>
    <s v="2024-2025"/>
    <x v="0"/>
    <x v="23"/>
    <x v="1"/>
    <x v="1"/>
    <n v="2650"/>
    <x v="0"/>
    <x v="11"/>
    <x v="4"/>
    <x v="4"/>
    <n v="1970.0800000000002"/>
    <n v="1"/>
  </r>
  <r>
    <x v="681"/>
    <x v="2"/>
    <s v="2024-2025"/>
    <x v="0"/>
    <x v="36"/>
    <x v="4"/>
    <x v="4"/>
    <n v="3148"/>
    <x v="0"/>
    <x v="6"/>
    <x v="0"/>
    <x v="0"/>
    <n v="1970.7899999999995"/>
    <n v="1"/>
  </r>
  <r>
    <x v="276"/>
    <x v="0"/>
    <s v="2023-2024"/>
    <x v="1"/>
    <x v="34"/>
    <x v="4"/>
    <x v="4"/>
    <n v="3018"/>
    <x v="0"/>
    <x v="7"/>
    <x v="8"/>
    <x v="8"/>
    <n v="1985.2800000000002"/>
    <n v="1"/>
  </r>
  <r>
    <x v="499"/>
    <x v="0"/>
    <s v="2023-2024"/>
    <x v="1"/>
    <x v="22"/>
    <x v="1"/>
    <x v="1"/>
    <n v="2539"/>
    <x v="0"/>
    <x v="2"/>
    <x v="4"/>
    <x v="4"/>
    <n v="1987.97"/>
    <n v="1"/>
  </r>
  <r>
    <x v="465"/>
    <x v="1"/>
    <s v="2022-2023"/>
    <x v="1"/>
    <x v="66"/>
    <x v="3"/>
    <x v="3"/>
    <n v="4883"/>
    <x v="0"/>
    <x v="12"/>
    <x v="0"/>
    <x v="0"/>
    <n v="1998.7800000000004"/>
    <n v="1"/>
  </r>
  <r>
    <x v="328"/>
    <x v="2"/>
    <s v="2024-2025"/>
    <x v="0"/>
    <x v="23"/>
    <x v="1"/>
    <x v="1"/>
    <n v="2650"/>
    <x v="0"/>
    <x v="11"/>
    <x v="3"/>
    <x v="3"/>
    <n v="2003.5599999999995"/>
    <n v="1"/>
  </r>
  <r>
    <x v="272"/>
    <x v="1"/>
    <s v="2022-2023"/>
    <x v="0"/>
    <x v="68"/>
    <x v="7"/>
    <x v="7"/>
    <n v="800"/>
    <x v="0"/>
    <x v="19"/>
    <x v="3"/>
    <x v="3"/>
    <n v="2004.58"/>
    <n v="1"/>
  </r>
  <r>
    <x v="550"/>
    <x v="0"/>
    <s v="2023-2024"/>
    <x v="0"/>
    <x v="5"/>
    <x v="1"/>
    <x v="1"/>
    <n v="2067"/>
    <x v="0"/>
    <x v="5"/>
    <x v="4"/>
    <x v="4"/>
    <n v="2005.3999999999999"/>
    <n v="1"/>
  </r>
  <r>
    <x v="714"/>
    <x v="0"/>
    <s v="2023-2024"/>
    <x v="0"/>
    <x v="2"/>
    <x v="2"/>
    <x v="2"/>
    <n v="2617"/>
    <x v="0"/>
    <x v="2"/>
    <x v="9"/>
    <x v="9"/>
    <n v="2006.2800000000002"/>
    <n v="1"/>
  </r>
  <r>
    <x v="702"/>
    <x v="0"/>
    <s v="2023-2024"/>
    <x v="0"/>
    <x v="19"/>
    <x v="1"/>
    <x v="1"/>
    <n v="2800"/>
    <x v="0"/>
    <x v="11"/>
    <x v="5"/>
    <x v="5"/>
    <n v="2011.12"/>
    <n v="1"/>
  </r>
  <r>
    <x v="249"/>
    <x v="1"/>
    <s v="2022-2023"/>
    <x v="0"/>
    <x v="8"/>
    <x v="1"/>
    <x v="1"/>
    <n v="2158"/>
    <x v="0"/>
    <x v="4"/>
    <x v="9"/>
    <x v="9"/>
    <n v="2013.6899999999998"/>
    <n v="1"/>
  </r>
  <r>
    <x v="339"/>
    <x v="2"/>
    <s v="2024-2025"/>
    <x v="1"/>
    <x v="63"/>
    <x v="1"/>
    <x v="1"/>
    <n v="2015"/>
    <x v="0"/>
    <x v="5"/>
    <x v="5"/>
    <x v="5"/>
    <n v="2017.0000000000005"/>
    <n v="1"/>
  </r>
  <r>
    <x v="309"/>
    <x v="0"/>
    <s v="2023-2024"/>
    <x v="1"/>
    <x v="39"/>
    <x v="0"/>
    <x v="0"/>
    <n v="6330"/>
    <x v="0"/>
    <x v="14"/>
    <x v="0"/>
    <x v="0"/>
    <n v="2022.7499999999995"/>
    <n v="1"/>
  </r>
  <r>
    <x v="41"/>
    <x v="1"/>
    <s v="2022-2023"/>
    <x v="0"/>
    <x v="67"/>
    <x v="3"/>
    <x v="3"/>
    <n v="4551"/>
    <x v="0"/>
    <x v="15"/>
    <x v="3"/>
    <x v="3"/>
    <n v="2026.4899999999998"/>
    <n v="1"/>
  </r>
  <r>
    <x v="226"/>
    <x v="0"/>
    <s v="2023-2024"/>
    <x v="0"/>
    <x v="59"/>
    <x v="3"/>
    <x v="3"/>
    <n v="4509"/>
    <x v="0"/>
    <x v="3"/>
    <x v="4"/>
    <x v="4"/>
    <n v="2028.3"/>
    <n v="1"/>
  </r>
  <r>
    <x v="572"/>
    <x v="0"/>
    <s v="2023-2024"/>
    <x v="0"/>
    <x v="53"/>
    <x v="3"/>
    <x v="3"/>
    <n v="4119"/>
    <x v="0"/>
    <x v="10"/>
    <x v="3"/>
    <x v="3"/>
    <n v="2031.5599999999997"/>
    <n v="1"/>
  </r>
  <r>
    <x v="491"/>
    <x v="0"/>
    <s v="2023-2024"/>
    <x v="0"/>
    <x v="2"/>
    <x v="2"/>
    <x v="2"/>
    <n v="2617"/>
    <x v="0"/>
    <x v="2"/>
    <x v="7"/>
    <x v="7"/>
    <n v="2032.0600000000009"/>
    <n v="1"/>
  </r>
  <r>
    <x v="215"/>
    <x v="2"/>
    <s v="2024-2025"/>
    <x v="0"/>
    <x v="57"/>
    <x v="6"/>
    <x v="6"/>
    <n v="5082"/>
    <x v="0"/>
    <x v="13"/>
    <x v="9"/>
    <x v="9"/>
    <n v="2034.7"/>
    <n v="1"/>
  </r>
  <r>
    <x v="430"/>
    <x v="0"/>
    <s v="2023-2024"/>
    <x v="0"/>
    <x v="36"/>
    <x v="4"/>
    <x v="4"/>
    <n v="3148"/>
    <x v="0"/>
    <x v="6"/>
    <x v="4"/>
    <x v="4"/>
    <n v="2036.75"/>
    <n v="1"/>
  </r>
  <r>
    <x v="713"/>
    <x v="2"/>
    <s v="2024-2025"/>
    <x v="1"/>
    <x v="40"/>
    <x v="4"/>
    <x v="4"/>
    <n v="3353"/>
    <x v="0"/>
    <x v="8"/>
    <x v="4"/>
    <x v="4"/>
    <n v="2037.5700000000002"/>
    <n v="1"/>
  </r>
  <r>
    <x v="172"/>
    <x v="1"/>
    <s v="2022-2023"/>
    <x v="1"/>
    <x v="40"/>
    <x v="4"/>
    <x v="4"/>
    <n v="3353"/>
    <x v="0"/>
    <x v="8"/>
    <x v="0"/>
    <x v="0"/>
    <n v="2043.5500000000002"/>
    <n v="1"/>
  </r>
  <r>
    <x v="311"/>
    <x v="0"/>
    <s v="2023-2024"/>
    <x v="1"/>
    <x v="27"/>
    <x v="4"/>
    <x v="4"/>
    <n v="3066"/>
    <x v="0"/>
    <x v="7"/>
    <x v="0"/>
    <x v="0"/>
    <n v="2046.0099999999998"/>
    <n v="1"/>
  </r>
  <r>
    <x v="356"/>
    <x v="0"/>
    <s v="2023-2024"/>
    <x v="0"/>
    <x v="43"/>
    <x v="1"/>
    <x v="1"/>
    <n v="2560"/>
    <x v="0"/>
    <x v="2"/>
    <x v="3"/>
    <x v="3"/>
    <n v="2050.27"/>
    <n v="1"/>
  </r>
  <r>
    <x v="706"/>
    <x v="1"/>
    <s v="2022-2023"/>
    <x v="1"/>
    <x v="34"/>
    <x v="4"/>
    <x v="4"/>
    <n v="3018"/>
    <x v="0"/>
    <x v="7"/>
    <x v="5"/>
    <x v="5"/>
    <n v="2052.5300000000007"/>
    <n v="1"/>
  </r>
  <r>
    <x v="103"/>
    <x v="1"/>
    <s v="2022-2023"/>
    <x v="0"/>
    <x v="40"/>
    <x v="4"/>
    <x v="4"/>
    <n v="3353"/>
    <x v="0"/>
    <x v="8"/>
    <x v="5"/>
    <x v="5"/>
    <n v="2054.2000000000003"/>
    <n v="1"/>
  </r>
  <r>
    <x v="688"/>
    <x v="0"/>
    <s v="2023-2024"/>
    <x v="0"/>
    <x v="52"/>
    <x v="3"/>
    <x v="3"/>
    <n v="4053"/>
    <x v="0"/>
    <x v="10"/>
    <x v="4"/>
    <x v="4"/>
    <n v="2064.2299999999996"/>
    <n v="1"/>
  </r>
  <r>
    <x v="199"/>
    <x v="0"/>
    <s v="2023-2024"/>
    <x v="0"/>
    <x v="25"/>
    <x v="4"/>
    <x v="4"/>
    <n v="3550"/>
    <x v="0"/>
    <x v="8"/>
    <x v="4"/>
    <x v="4"/>
    <n v="2070.02"/>
    <n v="1"/>
  </r>
  <r>
    <x v="226"/>
    <x v="0"/>
    <s v="2023-2024"/>
    <x v="0"/>
    <x v="19"/>
    <x v="1"/>
    <x v="1"/>
    <n v="2800"/>
    <x v="0"/>
    <x v="11"/>
    <x v="3"/>
    <x v="3"/>
    <n v="2075.1999999999998"/>
    <n v="1"/>
  </r>
  <r>
    <x v="303"/>
    <x v="1"/>
    <s v="2022-2023"/>
    <x v="1"/>
    <x v="65"/>
    <x v="1"/>
    <x v="1"/>
    <n v="2131"/>
    <x v="0"/>
    <x v="4"/>
    <x v="0"/>
    <x v="0"/>
    <n v="2075.67"/>
    <n v="1"/>
  </r>
  <r>
    <x v="31"/>
    <x v="1"/>
    <s v="2022-2023"/>
    <x v="0"/>
    <x v="55"/>
    <x v="3"/>
    <x v="3"/>
    <n v="4703"/>
    <x v="0"/>
    <x v="17"/>
    <x v="4"/>
    <x v="4"/>
    <n v="2078.84"/>
    <n v="1"/>
  </r>
  <r>
    <x v="622"/>
    <x v="0"/>
    <s v="2023-2024"/>
    <x v="0"/>
    <x v="36"/>
    <x v="4"/>
    <x v="4"/>
    <n v="3148"/>
    <x v="0"/>
    <x v="6"/>
    <x v="8"/>
    <x v="8"/>
    <n v="2084.89"/>
    <n v="1"/>
  </r>
  <r>
    <x v="6"/>
    <x v="1"/>
    <s v="2022-2023"/>
    <x v="0"/>
    <x v="78"/>
    <x v="1"/>
    <x v="1"/>
    <n v="2141"/>
    <x v="0"/>
    <x v="4"/>
    <x v="0"/>
    <x v="0"/>
    <n v="2088.8900000000003"/>
    <n v="1"/>
  </r>
  <r>
    <x v="61"/>
    <x v="1"/>
    <s v="2022-2023"/>
    <x v="0"/>
    <x v="21"/>
    <x v="3"/>
    <x v="3"/>
    <n v="4012"/>
    <x v="0"/>
    <x v="10"/>
    <x v="1"/>
    <x v="1"/>
    <n v="2096.44"/>
    <n v="1"/>
  </r>
  <r>
    <x v="464"/>
    <x v="2"/>
    <s v="2024-2025"/>
    <x v="1"/>
    <x v="31"/>
    <x v="1"/>
    <x v="1"/>
    <n v="2116"/>
    <x v="0"/>
    <x v="4"/>
    <x v="4"/>
    <x v="4"/>
    <n v="2100.3100000000004"/>
    <n v="1"/>
  </r>
  <r>
    <x v="548"/>
    <x v="1"/>
    <s v="2022-2023"/>
    <x v="0"/>
    <x v="15"/>
    <x v="1"/>
    <x v="1"/>
    <n v="2020"/>
    <x v="0"/>
    <x v="5"/>
    <x v="5"/>
    <x v="5"/>
    <n v="2102.9300000000007"/>
    <n v="1"/>
  </r>
  <r>
    <x v="537"/>
    <x v="1"/>
    <s v="2022-2023"/>
    <x v="0"/>
    <x v="53"/>
    <x v="3"/>
    <x v="3"/>
    <n v="4119"/>
    <x v="0"/>
    <x v="10"/>
    <x v="5"/>
    <x v="5"/>
    <n v="2104.5300000000007"/>
    <n v="1"/>
  </r>
  <r>
    <x v="292"/>
    <x v="0"/>
    <s v="2023-2024"/>
    <x v="0"/>
    <x v="69"/>
    <x v="4"/>
    <x v="4"/>
    <n v="3199"/>
    <x v="0"/>
    <x v="6"/>
    <x v="4"/>
    <x v="4"/>
    <n v="2109.84"/>
    <n v="1"/>
  </r>
  <r>
    <x v="243"/>
    <x v="2"/>
    <s v="2024-2025"/>
    <x v="0"/>
    <x v="12"/>
    <x v="3"/>
    <x v="3"/>
    <n v="4068"/>
    <x v="0"/>
    <x v="10"/>
    <x v="0"/>
    <x v="0"/>
    <n v="2111.92"/>
    <n v="1"/>
  </r>
  <r>
    <x v="570"/>
    <x v="0"/>
    <s v="2023-2024"/>
    <x v="1"/>
    <x v="40"/>
    <x v="4"/>
    <x v="4"/>
    <n v="3353"/>
    <x v="0"/>
    <x v="8"/>
    <x v="4"/>
    <x v="4"/>
    <n v="2117.17"/>
    <n v="1"/>
  </r>
  <r>
    <x v="726"/>
    <x v="1"/>
    <s v="2022-2023"/>
    <x v="0"/>
    <x v="47"/>
    <x v="1"/>
    <x v="1"/>
    <n v="2101"/>
    <x v="0"/>
    <x v="4"/>
    <x v="4"/>
    <x v="4"/>
    <n v="2121.4"/>
    <n v="1"/>
  </r>
  <r>
    <x v="230"/>
    <x v="1"/>
    <s v="2022-2023"/>
    <x v="0"/>
    <x v="84"/>
    <x v="3"/>
    <x v="3"/>
    <n v="4215"/>
    <x v="0"/>
    <x v="3"/>
    <x v="5"/>
    <x v="5"/>
    <n v="2139.3100000000004"/>
    <n v="1"/>
  </r>
  <r>
    <x v="137"/>
    <x v="2"/>
    <s v="2024-2025"/>
    <x v="0"/>
    <x v="81"/>
    <x v="3"/>
    <x v="3"/>
    <n v="4680"/>
    <x v="0"/>
    <x v="17"/>
    <x v="4"/>
    <x v="4"/>
    <n v="2140.92"/>
    <n v="1"/>
  </r>
  <r>
    <x v="276"/>
    <x v="0"/>
    <s v="2023-2024"/>
    <x v="0"/>
    <x v="40"/>
    <x v="4"/>
    <x v="4"/>
    <n v="3353"/>
    <x v="0"/>
    <x v="8"/>
    <x v="3"/>
    <x v="3"/>
    <n v="2150.0699999999997"/>
    <n v="1"/>
  </r>
  <r>
    <x v="483"/>
    <x v="0"/>
    <s v="2023-2024"/>
    <x v="1"/>
    <x v="63"/>
    <x v="1"/>
    <x v="1"/>
    <n v="2015"/>
    <x v="0"/>
    <x v="5"/>
    <x v="9"/>
    <x v="9"/>
    <n v="2150.67"/>
    <n v="1"/>
  </r>
  <r>
    <x v="179"/>
    <x v="0"/>
    <s v="2023-2024"/>
    <x v="0"/>
    <x v="33"/>
    <x v="4"/>
    <x v="4"/>
    <n v="3280"/>
    <x v="0"/>
    <x v="8"/>
    <x v="9"/>
    <x v="9"/>
    <n v="2151.63"/>
    <n v="1"/>
  </r>
  <r>
    <x v="235"/>
    <x v="1"/>
    <s v="2022-2023"/>
    <x v="0"/>
    <x v="43"/>
    <x v="1"/>
    <x v="1"/>
    <n v="2560"/>
    <x v="0"/>
    <x v="2"/>
    <x v="4"/>
    <x v="4"/>
    <n v="2156.38"/>
    <n v="1"/>
  </r>
  <r>
    <x v="332"/>
    <x v="0"/>
    <s v="2023-2024"/>
    <x v="1"/>
    <x v="64"/>
    <x v="1"/>
    <x v="1"/>
    <n v="2350"/>
    <x v="0"/>
    <x v="1"/>
    <x v="4"/>
    <x v="4"/>
    <n v="2156.83"/>
    <n v="1"/>
  </r>
  <r>
    <x v="594"/>
    <x v="1"/>
    <s v="2022-2023"/>
    <x v="0"/>
    <x v="41"/>
    <x v="5"/>
    <x v="5"/>
    <n v="7320"/>
    <x v="0"/>
    <x v="9"/>
    <x v="4"/>
    <x v="4"/>
    <n v="2156.9399999999996"/>
    <n v="1"/>
  </r>
  <r>
    <x v="119"/>
    <x v="0"/>
    <s v="2023-2024"/>
    <x v="0"/>
    <x v="28"/>
    <x v="1"/>
    <x v="1"/>
    <n v="2830"/>
    <x v="0"/>
    <x v="11"/>
    <x v="4"/>
    <x v="4"/>
    <n v="2169.37"/>
    <n v="1"/>
  </r>
  <r>
    <x v="320"/>
    <x v="2"/>
    <s v="2024-2025"/>
    <x v="0"/>
    <x v="60"/>
    <x v="1"/>
    <x v="1"/>
    <n v="2541"/>
    <x v="0"/>
    <x v="2"/>
    <x v="5"/>
    <x v="5"/>
    <n v="2171.88"/>
    <n v="1"/>
  </r>
  <r>
    <x v="458"/>
    <x v="2"/>
    <s v="2024-2025"/>
    <x v="0"/>
    <x v="1"/>
    <x v="1"/>
    <x v="1"/>
    <n v="2478"/>
    <x v="0"/>
    <x v="1"/>
    <x v="9"/>
    <x v="9"/>
    <n v="2181.59"/>
    <n v="1"/>
  </r>
  <r>
    <x v="243"/>
    <x v="2"/>
    <s v="2024-2025"/>
    <x v="1"/>
    <x v="0"/>
    <x v="0"/>
    <x v="0"/>
    <n v="6021"/>
    <x v="0"/>
    <x v="0"/>
    <x v="4"/>
    <x v="4"/>
    <n v="2190.23"/>
    <n v="1"/>
  </r>
  <r>
    <x v="215"/>
    <x v="2"/>
    <s v="2024-2025"/>
    <x v="0"/>
    <x v="60"/>
    <x v="1"/>
    <x v="1"/>
    <n v="2541"/>
    <x v="0"/>
    <x v="2"/>
    <x v="9"/>
    <x v="9"/>
    <n v="2200.87"/>
    <n v="1"/>
  </r>
  <r>
    <x v="444"/>
    <x v="0"/>
    <s v="2023-2024"/>
    <x v="0"/>
    <x v="25"/>
    <x v="4"/>
    <x v="4"/>
    <n v="3550"/>
    <x v="0"/>
    <x v="8"/>
    <x v="5"/>
    <x v="5"/>
    <n v="2202.71"/>
    <n v="1"/>
  </r>
  <r>
    <x v="563"/>
    <x v="0"/>
    <s v="2023-2024"/>
    <x v="0"/>
    <x v="15"/>
    <x v="1"/>
    <x v="1"/>
    <n v="2020"/>
    <x v="0"/>
    <x v="5"/>
    <x v="7"/>
    <x v="7"/>
    <n v="2210.1600000000008"/>
    <n v="1"/>
  </r>
  <r>
    <x v="105"/>
    <x v="0"/>
    <s v="2023-2024"/>
    <x v="0"/>
    <x v="68"/>
    <x v="7"/>
    <x v="7"/>
    <n v="800"/>
    <x v="0"/>
    <x v="19"/>
    <x v="4"/>
    <x v="4"/>
    <n v="2210.5899999999997"/>
    <n v="1"/>
  </r>
  <r>
    <x v="3"/>
    <x v="0"/>
    <s v="2023-2024"/>
    <x v="0"/>
    <x v="59"/>
    <x v="3"/>
    <x v="3"/>
    <n v="4509"/>
    <x v="0"/>
    <x v="3"/>
    <x v="5"/>
    <x v="5"/>
    <n v="2217.2600000000007"/>
    <n v="1"/>
  </r>
  <r>
    <x v="342"/>
    <x v="0"/>
    <s v="2023-2024"/>
    <x v="0"/>
    <x v="35"/>
    <x v="3"/>
    <x v="3"/>
    <n v="4558"/>
    <x v="0"/>
    <x v="15"/>
    <x v="3"/>
    <x v="3"/>
    <n v="2248.13"/>
    <n v="1"/>
  </r>
  <r>
    <x v="602"/>
    <x v="0"/>
    <s v="2023-2024"/>
    <x v="0"/>
    <x v="73"/>
    <x v="6"/>
    <x v="6"/>
    <n v="5607"/>
    <x v="0"/>
    <x v="18"/>
    <x v="4"/>
    <x v="4"/>
    <n v="2257.4"/>
    <n v="1"/>
  </r>
  <r>
    <x v="129"/>
    <x v="0"/>
    <s v="2023-2024"/>
    <x v="0"/>
    <x v="52"/>
    <x v="3"/>
    <x v="3"/>
    <n v="4053"/>
    <x v="0"/>
    <x v="10"/>
    <x v="4"/>
    <x v="4"/>
    <n v="2265.1299999999997"/>
    <n v="1"/>
  </r>
  <r>
    <x v="396"/>
    <x v="0"/>
    <s v="2023-2024"/>
    <x v="0"/>
    <x v="7"/>
    <x v="4"/>
    <x v="4"/>
    <n v="3175"/>
    <x v="0"/>
    <x v="6"/>
    <x v="5"/>
    <x v="5"/>
    <n v="2268.6199999999994"/>
    <n v="1"/>
  </r>
  <r>
    <x v="381"/>
    <x v="0"/>
    <s v="2023-2024"/>
    <x v="0"/>
    <x v="82"/>
    <x v="3"/>
    <x v="3"/>
    <n v="4655"/>
    <x v="0"/>
    <x v="17"/>
    <x v="4"/>
    <x v="4"/>
    <n v="2275"/>
    <n v="1"/>
  </r>
  <r>
    <x v="505"/>
    <x v="1"/>
    <s v="2022-2023"/>
    <x v="0"/>
    <x v="8"/>
    <x v="1"/>
    <x v="1"/>
    <n v="2158"/>
    <x v="0"/>
    <x v="4"/>
    <x v="1"/>
    <x v="1"/>
    <n v="2283.9499999999998"/>
    <n v="1"/>
  </r>
  <r>
    <x v="720"/>
    <x v="0"/>
    <s v="2023-2024"/>
    <x v="0"/>
    <x v="44"/>
    <x v="4"/>
    <x v="4"/>
    <n v="3977"/>
    <x v="0"/>
    <x v="16"/>
    <x v="4"/>
    <x v="4"/>
    <n v="2302.0500000000002"/>
    <n v="1"/>
  </r>
  <r>
    <x v="276"/>
    <x v="0"/>
    <s v="2023-2024"/>
    <x v="0"/>
    <x v="5"/>
    <x v="1"/>
    <x v="1"/>
    <n v="2067"/>
    <x v="0"/>
    <x v="5"/>
    <x v="9"/>
    <x v="9"/>
    <n v="2324.2400000000002"/>
    <n v="1"/>
  </r>
  <r>
    <x v="460"/>
    <x v="1"/>
    <s v="2022-2023"/>
    <x v="0"/>
    <x v="36"/>
    <x v="4"/>
    <x v="4"/>
    <n v="3148"/>
    <x v="0"/>
    <x v="6"/>
    <x v="5"/>
    <x v="5"/>
    <n v="2327.4299999999998"/>
    <n v="1"/>
  </r>
  <r>
    <x v="666"/>
    <x v="2"/>
    <s v="2024-2025"/>
    <x v="0"/>
    <x v="9"/>
    <x v="4"/>
    <x v="4"/>
    <n v="3076"/>
    <x v="0"/>
    <x v="7"/>
    <x v="3"/>
    <x v="3"/>
    <n v="2327.5600000000004"/>
    <n v="1"/>
  </r>
  <r>
    <x v="651"/>
    <x v="0"/>
    <s v="2023-2024"/>
    <x v="0"/>
    <x v="15"/>
    <x v="1"/>
    <x v="1"/>
    <n v="2020"/>
    <x v="0"/>
    <x v="5"/>
    <x v="4"/>
    <x v="4"/>
    <n v="2329.8199999999997"/>
    <n v="1"/>
  </r>
  <r>
    <x v="335"/>
    <x v="1"/>
    <s v="2022-2023"/>
    <x v="0"/>
    <x v="43"/>
    <x v="1"/>
    <x v="1"/>
    <n v="2560"/>
    <x v="0"/>
    <x v="2"/>
    <x v="0"/>
    <x v="0"/>
    <n v="2330.86"/>
    <n v="1"/>
  </r>
  <r>
    <x v="480"/>
    <x v="0"/>
    <s v="2023-2024"/>
    <x v="0"/>
    <x v="72"/>
    <x v="4"/>
    <x v="4"/>
    <n v="3931"/>
    <x v="0"/>
    <x v="16"/>
    <x v="4"/>
    <x v="4"/>
    <n v="2333.7799999999997"/>
    <n v="1"/>
  </r>
  <r>
    <x v="477"/>
    <x v="1"/>
    <s v="2022-2023"/>
    <x v="1"/>
    <x v="31"/>
    <x v="1"/>
    <x v="1"/>
    <n v="2116"/>
    <x v="0"/>
    <x v="4"/>
    <x v="7"/>
    <x v="7"/>
    <n v="2342.4600000000005"/>
    <n v="1"/>
  </r>
  <r>
    <x v="168"/>
    <x v="0"/>
    <s v="2023-2024"/>
    <x v="1"/>
    <x v="64"/>
    <x v="1"/>
    <x v="1"/>
    <n v="2350"/>
    <x v="0"/>
    <x v="1"/>
    <x v="0"/>
    <x v="0"/>
    <n v="2346.41"/>
    <n v="1"/>
  </r>
  <r>
    <x v="409"/>
    <x v="0"/>
    <s v="2023-2024"/>
    <x v="1"/>
    <x v="27"/>
    <x v="4"/>
    <x v="4"/>
    <n v="3066"/>
    <x v="0"/>
    <x v="7"/>
    <x v="4"/>
    <x v="4"/>
    <n v="2351.94"/>
    <n v="1"/>
  </r>
  <r>
    <x v="174"/>
    <x v="0"/>
    <s v="2023-2024"/>
    <x v="1"/>
    <x v="14"/>
    <x v="1"/>
    <x v="1"/>
    <n v="2790"/>
    <x v="0"/>
    <x v="11"/>
    <x v="0"/>
    <x v="0"/>
    <n v="2356.7299999999996"/>
    <n v="1"/>
  </r>
  <r>
    <x v="725"/>
    <x v="0"/>
    <s v="2023-2024"/>
    <x v="0"/>
    <x v="59"/>
    <x v="3"/>
    <x v="3"/>
    <n v="4509"/>
    <x v="0"/>
    <x v="3"/>
    <x v="9"/>
    <x v="9"/>
    <n v="2366.3100000000004"/>
    <n v="1"/>
  </r>
  <r>
    <x v="356"/>
    <x v="0"/>
    <s v="2023-2024"/>
    <x v="0"/>
    <x v="42"/>
    <x v="3"/>
    <x v="3"/>
    <n v="4870"/>
    <x v="0"/>
    <x v="12"/>
    <x v="4"/>
    <x v="4"/>
    <n v="2367.54"/>
    <n v="1"/>
  </r>
  <r>
    <x v="72"/>
    <x v="2"/>
    <s v="2024-2025"/>
    <x v="0"/>
    <x v="51"/>
    <x v="4"/>
    <x v="4"/>
    <n v="3630"/>
    <x v="0"/>
    <x v="16"/>
    <x v="4"/>
    <x v="4"/>
    <n v="2385.3700000000003"/>
    <n v="1"/>
  </r>
  <r>
    <x v="471"/>
    <x v="2"/>
    <s v="2024-2025"/>
    <x v="0"/>
    <x v="57"/>
    <x v="6"/>
    <x v="6"/>
    <n v="5082"/>
    <x v="0"/>
    <x v="13"/>
    <x v="4"/>
    <x v="4"/>
    <n v="2390.21"/>
    <n v="1"/>
  </r>
  <r>
    <x v="109"/>
    <x v="0"/>
    <s v="2023-2024"/>
    <x v="0"/>
    <x v="60"/>
    <x v="1"/>
    <x v="1"/>
    <n v="2541"/>
    <x v="0"/>
    <x v="2"/>
    <x v="4"/>
    <x v="4"/>
    <n v="2394.2199999999993"/>
    <n v="1"/>
  </r>
  <r>
    <x v="533"/>
    <x v="1"/>
    <s v="2022-2023"/>
    <x v="0"/>
    <x v="84"/>
    <x v="3"/>
    <x v="3"/>
    <n v="4215"/>
    <x v="0"/>
    <x v="3"/>
    <x v="4"/>
    <x v="4"/>
    <n v="2400.2299999999996"/>
    <n v="1"/>
  </r>
  <r>
    <x v="258"/>
    <x v="0"/>
    <s v="2023-2024"/>
    <x v="1"/>
    <x v="91"/>
    <x v="1"/>
    <x v="1"/>
    <n v="2064"/>
    <x v="0"/>
    <x v="5"/>
    <x v="0"/>
    <x v="0"/>
    <n v="2406.17"/>
    <n v="1"/>
  </r>
  <r>
    <x v="648"/>
    <x v="1"/>
    <s v="2022-2023"/>
    <x v="1"/>
    <x v="35"/>
    <x v="3"/>
    <x v="3"/>
    <n v="4558"/>
    <x v="0"/>
    <x v="15"/>
    <x v="4"/>
    <x v="4"/>
    <n v="2414.8599999999997"/>
    <n v="1"/>
  </r>
  <r>
    <x v="242"/>
    <x v="1"/>
    <s v="2022-2023"/>
    <x v="0"/>
    <x v="85"/>
    <x v="0"/>
    <x v="0"/>
    <n v="6530"/>
    <x v="0"/>
    <x v="20"/>
    <x v="5"/>
    <x v="5"/>
    <n v="2416.1600000000008"/>
    <n v="1"/>
  </r>
  <r>
    <x v="453"/>
    <x v="0"/>
    <s v="2023-2024"/>
    <x v="0"/>
    <x v="79"/>
    <x v="6"/>
    <x v="6"/>
    <n v="5290"/>
    <x v="0"/>
    <x v="18"/>
    <x v="4"/>
    <x v="4"/>
    <n v="2439.5699999999993"/>
    <n v="1"/>
  </r>
  <r>
    <x v="352"/>
    <x v="0"/>
    <s v="2023-2024"/>
    <x v="1"/>
    <x v="35"/>
    <x v="3"/>
    <x v="3"/>
    <n v="4558"/>
    <x v="0"/>
    <x v="15"/>
    <x v="5"/>
    <x v="5"/>
    <n v="2440.4200000000014"/>
    <n v="1"/>
  </r>
  <r>
    <x v="681"/>
    <x v="2"/>
    <s v="2024-2025"/>
    <x v="0"/>
    <x v="57"/>
    <x v="6"/>
    <x v="6"/>
    <n v="5082"/>
    <x v="0"/>
    <x v="13"/>
    <x v="0"/>
    <x v="0"/>
    <n v="2452.8799999999997"/>
    <n v="1"/>
  </r>
  <r>
    <x v="608"/>
    <x v="2"/>
    <s v="2024-2025"/>
    <x v="0"/>
    <x v="13"/>
    <x v="1"/>
    <x v="1"/>
    <n v="2480"/>
    <x v="0"/>
    <x v="1"/>
    <x v="8"/>
    <x v="8"/>
    <n v="2463.4100000000003"/>
    <n v="1"/>
  </r>
  <r>
    <x v="314"/>
    <x v="0"/>
    <s v="2023-2024"/>
    <x v="1"/>
    <x v="31"/>
    <x v="1"/>
    <x v="1"/>
    <n v="2116"/>
    <x v="0"/>
    <x v="4"/>
    <x v="7"/>
    <x v="7"/>
    <n v="2482.550000000002"/>
    <n v="1"/>
  </r>
  <r>
    <x v="352"/>
    <x v="0"/>
    <s v="2023-2024"/>
    <x v="0"/>
    <x v="43"/>
    <x v="1"/>
    <x v="1"/>
    <n v="2560"/>
    <x v="0"/>
    <x v="2"/>
    <x v="8"/>
    <x v="8"/>
    <n v="2485.3600000000006"/>
    <n v="1"/>
  </r>
  <r>
    <x v="432"/>
    <x v="0"/>
    <s v="2023-2024"/>
    <x v="0"/>
    <x v="9"/>
    <x v="4"/>
    <x v="4"/>
    <n v="3076"/>
    <x v="0"/>
    <x v="7"/>
    <x v="7"/>
    <x v="7"/>
    <n v="2485.4400000000028"/>
    <n v="1"/>
  </r>
  <r>
    <x v="323"/>
    <x v="0"/>
    <s v="2023-2024"/>
    <x v="0"/>
    <x v="23"/>
    <x v="1"/>
    <x v="1"/>
    <n v="2650"/>
    <x v="0"/>
    <x v="11"/>
    <x v="5"/>
    <x v="5"/>
    <n v="2494.33"/>
    <n v="1"/>
  </r>
  <r>
    <x v="402"/>
    <x v="0"/>
    <s v="2023-2024"/>
    <x v="0"/>
    <x v="7"/>
    <x v="4"/>
    <x v="4"/>
    <n v="3175"/>
    <x v="0"/>
    <x v="6"/>
    <x v="3"/>
    <x v="3"/>
    <n v="2494.4300000000003"/>
    <n v="1"/>
  </r>
  <r>
    <x v="75"/>
    <x v="2"/>
    <s v="2024-2025"/>
    <x v="0"/>
    <x v="12"/>
    <x v="3"/>
    <x v="3"/>
    <n v="4068"/>
    <x v="0"/>
    <x v="10"/>
    <x v="9"/>
    <x v="9"/>
    <n v="2507.75"/>
    <n v="1"/>
  </r>
  <r>
    <x v="210"/>
    <x v="0"/>
    <s v="2023-2024"/>
    <x v="1"/>
    <x v="66"/>
    <x v="3"/>
    <x v="3"/>
    <n v="4883"/>
    <x v="0"/>
    <x v="12"/>
    <x v="4"/>
    <x v="4"/>
    <n v="2528.04"/>
    <n v="1"/>
  </r>
  <r>
    <x v="236"/>
    <x v="0"/>
    <s v="2023-2024"/>
    <x v="0"/>
    <x v="15"/>
    <x v="1"/>
    <x v="1"/>
    <n v="2020"/>
    <x v="0"/>
    <x v="5"/>
    <x v="9"/>
    <x v="9"/>
    <n v="2537.39"/>
    <n v="1"/>
  </r>
  <r>
    <x v="607"/>
    <x v="0"/>
    <s v="2023-2024"/>
    <x v="0"/>
    <x v="15"/>
    <x v="1"/>
    <x v="1"/>
    <n v="2020"/>
    <x v="0"/>
    <x v="5"/>
    <x v="1"/>
    <x v="1"/>
    <n v="2537.63"/>
    <n v="1"/>
  </r>
  <r>
    <x v="662"/>
    <x v="2"/>
    <s v="2024-2025"/>
    <x v="1"/>
    <x v="65"/>
    <x v="1"/>
    <x v="1"/>
    <n v="2131"/>
    <x v="0"/>
    <x v="4"/>
    <x v="9"/>
    <x v="9"/>
    <n v="2544.1800000000003"/>
    <n v="1"/>
  </r>
  <r>
    <x v="120"/>
    <x v="2"/>
    <s v="2024-2025"/>
    <x v="0"/>
    <x v="53"/>
    <x v="3"/>
    <x v="3"/>
    <n v="4119"/>
    <x v="0"/>
    <x v="10"/>
    <x v="0"/>
    <x v="0"/>
    <n v="2545.48"/>
    <n v="1"/>
  </r>
  <r>
    <x v="476"/>
    <x v="1"/>
    <s v="2022-2023"/>
    <x v="0"/>
    <x v="12"/>
    <x v="3"/>
    <x v="3"/>
    <n v="4068"/>
    <x v="0"/>
    <x v="10"/>
    <x v="5"/>
    <x v="5"/>
    <n v="2547.4100000000003"/>
    <n v="1"/>
  </r>
  <r>
    <x v="358"/>
    <x v="1"/>
    <s v="2022-2023"/>
    <x v="0"/>
    <x v="13"/>
    <x v="1"/>
    <x v="1"/>
    <n v="2480"/>
    <x v="0"/>
    <x v="1"/>
    <x v="5"/>
    <x v="5"/>
    <n v="2554.5700000000006"/>
    <n v="1"/>
  </r>
  <r>
    <x v="135"/>
    <x v="0"/>
    <s v="2023-2024"/>
    <x v="0"/>
    <x v="46"/>
    <x v="3"/>
    <x v="3"/>
    <n v="4740"/>
    <x v="0"/>
    <x v="17"/>
    <x v="4"/>
    <x v="4"/>
    <n v="2556.1799999999998"/>
    <n v="1"/>
  </r>
  <r>
    <x v="296"/>
    <x v="0"/>
    <s v="2023-2024"/>
    <x v="0"/>
    <x v="7"/>
    <x v="4"/>
    <x v="4"/>
    <n v="3175"/>
    <x v="0"/>
    <x v="6"/>
    <x v="4"/>
    <x v="4"/>
    <n v="2558.73"/>
    <n v="1"/>
  </r>
  <r>
    <x v="414"/>
    <x v="0"/>
    <s v="2023-2024"/>
    <x v="0"/>
    <x v="30"/>
    <x v="4"/>
    <x v="4"/>
    <n v="3131"/>
    <x v="0"/>
    <x v="6"/>
    <x v="4"/>
    <x v="4"/>
    <n v="2560.0500000000002"/>
    <n v="1"/>
  </r>
  <r>
    <x v="641"/>
    <x v="0"/>
    <s v="2023-2024"/>
    <x v="0"/>
    <x v="96"/>
    <x v="4"/>
    <x v="4"/>
    <n v="3690"/>
    <x v="0"/>
    <x v="16"/>
    <x v="0"/>
    <x v="0"/>
    <n v="2567.6099999999992"/>
    <n v="1"/>
  </r>
  <r>
    <x v="395"/>
    <x v="1"/>
    <s v="2022-2023"/>
    <x v="0"/>
    <x v="15"/>
    <x v="1"/>
    <x v="1"/>
    <n v="2020"/>
    <x v="0"/>
    <x v="5"/>
    <x v="0"/>
    <x v="0"/>
    <n v="2570.690000000001"/>
    <n v="1"/>
  </r>
  <r>
    <x v="106"/>
    <x v="0"/>
    <s v="2023-2024"/>
    <x v="0"/>
    <x v="17"/>
    <x v="3"/>
    <x v="3"/>
    <n v="4825"/>
    <x v="0"/>
    <x v="12"/>
    <x v="4"/>
    <x v="4"/>
    <n v="2571.8999999999992"/>
    <n v="1"/>
  </r>
  <r>
    <x v="616"/>
    <x v="0"/>
    <s v="2023-2024"/>
    <x v="0"/>
    <x v="19"/>
    <x v="1"/>
    <x v="1"/>
    <n v="2800"/>
    <x v="0"/>
    <x v="11"/>
    <x v="4"/>
    <x v="4"/>
    <n v="2576.2599999999998"/>
    <n v="1"/>
  </r>
  <r>
    <x v="355"/>
    <x v="0"/>
    <s v="2023-2024"/>
    <x v="0"/>
    <x v="19"/>
    <x v="1"/>
    <x v="1"/>
    <n v="2800"/>
    <x v="0"/>
    <x v="11"/>
    <x v="7"/>
    <x v="7"/>
    <n v="2593.0200000000018"/>
    <n v="1"/>
  </r>
  <r>
    <x v="210"/>
    <x v="0"/>
    <s v="2023-2024"/>
    <x v="0"/>
    <x v="84"/>
    <x v="3"/>
    <x v="3"/>
    <n v="4215"/>
    <x v="0"/>
    <x v="3"/>
    <x v="7"/>
    <x v="7"/>
    <n v="2601.7200000000016"/>
    <n v="1"/>
  </r>
  <r>
    <x v="433"/>
    <x v="0"/>
    <s v="2023-2024"/>
    <x v="1"/>
    <x v="39"/>
    <x v="0"/>
    <x v="0"/>
    <n v="6330"/>
    <x v="0"/>
    <x v="14"/>
    <x v="4"/>
    <x v="4"/>
    <n v="2604.84"/>
    <n v="1"/>
  </r>
  <r>
    <x v="543"/>
    <x v="0"/>
    <s v="2023-2024"/>
    <x v="0"/>
    <x v="60"/>
    <x v="1"/>
    <x v="1"/>
    <n v="2541"/>
    <x v="0"/>
    <x v="2"/>
    <x v="4"/>
    <x v="4"/>
    <n v="2608.59"/>
    <n v="1"/>
  </r>
  <r>
    <x v="279"/>
    <x v="2"/>
    <s v="2024-2025"/>
    <x v="0"/>
    <x v="69"/>
    <x v="4"/>
    <x v="4"/>
    <n v="3199"/>
    <x v="0"/>
    <x v="6"/>
    <x v="3"/>
    <x v="3"/>
    <n v="2614.2999999999997"/>
    <n v="1"/>
  </r>
  <r>
    <x v="112"/>
    <x v="0"/>
    <s v="2023-2024"/>
    <x v="0"/>
    <x v="28"/>
    <x v="1"/>
    <x v="1"/>
    <n v="2830"/>
    <x v="0"/>
    <x v="11"/>
    <x v="4"/>
    <x v="4"/>
    <n v="2621.51"/>
    <n v="1"/>
  </r>
  <r>
    <x v="689"/>
    <x v="1"/>
    <s v="2022-2023"/>
    <x v="0"/>
    <x v="93"/>
    <x v="4"/>
    <x v="4"/>
    <n v="3915"/>
    <x v="0"/>
    <x v="16"/>
    <x v="4"/>
    <x v="4"/>
    <n v="2625.1799999999989"/>
    <n v="1"/>
  </r>
  <r>
    <x v="581"/>
    <x v="0"/>
    <s v="2023-2024"/>
    <x v="0"/>
    <x v="10"/>
    <x v="4"/>
    <x v="4"/>
    <n v="3551"/>
    <x v="0"/>
    <x v="8"/>
    <x v="7"/>
    <x v="7"/>
    <n v="2628.3700000000044"/>
    <n v="1"/>
  </r>
  <r>
    <x v="63"/>
    <x v="1"/>
    <s v="2022-2023"/>
    <x v="0"/>
    <x v="53"/>
    <x v="3"/>
    <x v="3"/>
    <n v="4119"/>
    <x v="0"/>
    <x v="10"/>
    <x v="4"/>
    <x v="4"/>
    <n v="2631.58"/>
    <n v="1"/>
  </r>
  <r>
    <x v="463"/>
    <x v="0"/>
    <s v="2023-2024"/>
    <x v="0"/>
    <x v="21"/>
    <x v="3"/>
    <x v="3"/>
    <n v="4012"/>
    <x v="0"/>
    <x v="10"/>
    <x v="0"/>
    <x v="0"/>
    <n v="2653.0699999999993"/>
    <n v="1"/>
  </r>
  <r>
    <x v="603"/>
    <x v="2"/>
    <s v="2024-2025"/>
    <x v="0"/>
    <x v="68"/>
    <x v="7"/>
    <x v="7"/>
    <n v="800"/>
    <x v="0"/>
    <x v="19"/>
    <x v="9"/>
    <x v="9"/>
    <n v="2654.02"/>
    <n v="1"/>
  </r>
  <r>
    <x v="621"/>
    <x v="0"/>
    <s v="2023-2024"/>
    <x v="0"/>
    <x v="89"/>
    <x v="4"/>
    <x v="4"/>
    <n v="3136"/>
    <x v="0"/>
    <x v="6"/>
    <x v="4"/>
    <x v="4"/>
    <n v="2657.48"/>
    <n v="1"/>
  </r>
  <r>
    <x v="270"/>
    <x v="0"/>
    <s v="2023-2024"/>
    <x v="0"/>
    <x v="53"/>
    <x v="3"/>
    <x v="3"/>
    <n v="4119"/>
    <x v="0"/>
    <x v="10"/>
    <x v="4"/>
    <x v="4"/>
    <n v="2670.66"/>
    <n v="1"/>
  </r>
  <r>
    <x v="645"/>
    <x v="0"/>
    <s v="2023-2024"/>
    <x v="0"/>
    <x v="5"/>
    <x v="1"/>
    <x v="1"/>
    <n v="2067"/>
    <x v="0"/>
    <x v="5"/>
    <x v="4"/>
    <x v="4"/>
    <n v="2677.43"/>
    <n v="1"/>
  </r>
  <r>
    <x v="612"/>
    <x v="0"/>
    <s v="2023-2024"/>
    <x v="0"/>
    <x v="8"/>
    <x v="1"/>
    <x v="1"/>
    <n v="2158"/>
    <x v="0"/>
    <x v="4"/>
    <x v="4"/>
    <x v="4"/>
    <n v="2682.1099999999997"/>
    <n v="1"/>
  </r>
  <r>
    <x v="688"/>
    <x v="0"/>
    <s v="2023-2024"/>
    <x v="0"/>
    <x v="69"/>
    <x v="4"/>
    <x v="4"/>
    <n v="3199"/>
    <x v="0"/>
    <x v="6"/>
    <x v="4"/>
    <x v="4"/>
    <n v="2682.17"/>
    <n v="1"/>
  </r>
  <r>
    <x v="133"/>
    <x v="1"/>
    <s v="2022-2023"/>
    <x v="0"/>
    <x v="69"/>
    <x v="4"/>
    <x v="4"/>
    <n v="3199"/>
    <x v="0"/>
    <x v="6"/>
    <x v="8"/>
    <x v="8"/>
    <n v="2690.3299999999995"/>
    <n v="1"/>
  </r>
  <r>
    <x v="310"/>
    <x v="0"/>
    <s v="2023-2024"/>
    <x v="0"/>
    <x v="7"/>
    <x v="4"/>
    <x v="4"/>
    <n v="3175"/>
    <x v="0"/>
    <x v="6"/>
    <x v="4"/>
    <x v="4"/>
    <n v="2692.99"/>
    <n v="1"/>
  </r>
  <r>
    <x v="115"/>
    <x v="0"/>
    <s v="2023-2024"/>
    <x v="0"/>
    <x v="4"/>
    <x v="1"/>
    <x v="1"/>
    <n v="2154"/>
    <x v="0"/>
    <x v="4"/>
    <x v="4"/>
    <x v="4"/>
    <n v="2699.6499999999996"/>
    <n v="1"/>
  </r>
  <r>
    <x v="715"/>
    <x v="2"/>
    <s v="2024-2025"/>
    <x v="0"/>
    <x v="40"/>
    <x v="4"/>
    <x v="4"/>
    <n v="3353"/>
    <x v="0"/>
    <x v="8"/>
    <x v="4"/>
    <x v="4"/>
    <n v="2709.6000000000008"/>
    <n v="1"/>
  </r>
  <r>
    <x v="24"/>
    <x v="0"/>
    <s v="2023-2024"/>
    <x v="0"/>
    <x v="47"/>
    <x v="1"/>
    <x v="1"/>
    <n v="2101"/>
    <x v="0"/>
    <x v="4"/>
    <x v="9"/>
    <x v="9"/>
    <n v="2715.92"/>
    <n v="1"/>
  </r>
  <r>
    <x v="288"/>
    <x v="1"/>
    <s v="2022-2023"/>
    <x v="0"/>
    <x v="5"/>
    <x v="1"/>
    <x v="1"/>
    <n v="2067"/>
    <x v="0"/>
    <x v="5"/>
    <x v="4"/>
    <x v="4"/>
    <n v="2741.97"/>
    <n v="1"/>
  </r>
  <r>
    <x v="110"/>
    <x v="2"/>
    <s v="2024-2025"/>
    <x v="0"/>
    <x v="9"/>
    <x v="4"/>
    <x v="4"/>
    <n v="3076"/>
    <x v="0"/>
    <x v="7"/>
    <x v="7"/>
    <x v="7"/>
    <n v="2752.150000000001"/>
    <n v="1"/>
  </r>
  <r>
    <x v="268"/>
    <x v="0"/>
    <s v="2023-2024"/>
    <x v="0"/>
    <x v="4"/>
    <x v="1"/>
    <x v="1"/>
    <n v="2154"/>
    <x v="0"/>
    <x v="4"/>
    <x v="0"/>
    <x v="0"/>
    <n v="2754.4399999999996"/>
    <n v="1"/>
  </r>
  <r>
    <x v="568"/>
    <x v="2"/>
    <s v="2024-2025"/>
    <x v="0"/>
    <x v="23"/>
    <x v="1"/>
    <x v="1"/>
    <n v="2650"/>
    <x v="0"/>
    <x v="11"/>
    <x v="4"/>
    <x v="4"/>
    <n v="2774.3700000000008"/>
    <n v="1"/>
  </r>
  <r>
    <x v="282"/>
    <x v="2"/>
    <s v="2024-2025"/>
    <x v="0"/>
    <x v="23"/>
    <x v="1"/>
    <x v="1"/>
    <n v="2650"/>
    <x v="0"/>
    <x v="11"/>
    <x v="7"/>
    <x v="7"/>
    <n v="2807.3000000000015"/>
    <n v="1"/>
  </r>
  <r>
    <x v="662"/>
    <x v="2"/>
    <s v="2024-2025"/>
    <x v="0"/>
    <x v="68"/>
    <x v="7"/>
    <x v="7"/>
    <n v="800"/>
    <x v="0"/>
    <x v="19"/>
    <x v="7"/>
    <x v="7"/>
    <n v="2809.2600000000025"/>
    <n v="1"/>
  </r>
  <r>
    <x v="728"/>
    <x v="2"/>
    <s v="2024-2025"/>
    <x v="1"/>
    <x v="35"/>
    <x v="3"/>
    <x v="3"/>
    <n v="4558"/>
    <x v="0"/>
    <x v="15"/>
    <x v="9"/>
    <x v="9"/>
    <n v="2825.4700000000003"/>
    <n v="1"/>
  </r>
  <r>
    <x v="134"/>
    <x v="0"/>
    <s v="2023-2024"/>
    <x v="0"/>
    <x v="84"/>
    <x v="3"/>
    <x v="3"/>
    <n v="4215"/>
    <x v="0"/>
    <x v="3"/>
    <x v="7"/>
    <x v="7"/>
    <n v="2830.6300000000024"/>
    <n v="1"/>
  </r>
  <r>
    <x v="181"/>
    <x v="0"/>
    <s v="2023-2024"/>
    <x v="0"/>
    <x v="19"/>
    <x v="1"/>
    <x v="1"/>
    <n v="2800"/>
    <x v="0"/>
    <x v="11"/>
    <x v="0"/>
    <x v="0"/>
    <n v="2836.6000000000004"/>
    <n v="1"/>
  </r>
  <r>
    <x v="435"/>
    <x v="0"/>
    <s v="2023-2024"/>
    <x v="0"/>
    <x v="26"/>
    <x v="0"/>
    <x v="0"/>
    <n v="6280"/>
    <x v="0"/>
    <x v="14"/>
    <x v="0"/>
    <x v="0"/>
    <n v="2839.21"/>
    <n v="1"/>
  </r>
  <r>
    <x v="254"/>
    <x v="2"/>
    <s v="2024-2025"/>
    <x v="0"/>
    <x v="2"/>
    <x v="2"/>
    <x v="2"/>
    <n v="2617"/>
    <x v="0"/>
    <x v="2"/>
    <x v="1"/>
    <x v="1"/>
    <n v="2856.0199999999995"/>
    <n v="1"/>
  </r>
  <r>
    <x v="303"/>
    <x v="1"/>
    <s v="2022-2023"/>
    <x v="0"/>
    <x v="84"/>
    <x v="3"/>
    <x v="3"/>
    <n v="4215"/>
    <x v="0"/>
    <x v="3"/>
    <x v="0"/>
    <x v="0"/>
    <n v="2866.54"/>
    <n v="1"/>
  </r>
  <r>
    <x v="455"/>
    <x v="0"/>
    <s v="2023-2024"/>
    <x v="0"/>
    <x v="33"/>
    <x v="4"/>
    <x v="4"/>
    <n v="3280"/>
    <x v="0"/>
    <x v="8"/>
    <x v="0"/>
    <x v="0"/>
    <n v="2866.8700000000013"/>
    <n v="1"/>
  </r>
  <r>
    <x v="167"/>
    <x v="2"/>
    <s v="2024-2025"/>
    <x v="0"/>
    <x v="28"/>
    <x v="1"/>
    <x v="1"/>
    <n v="2830"/>
    <x v="0"/>
    <x v="11"/>
    <x v="7"/>
    <x v="7"/>
    <n v="2869.6000000000035"/>
    <n v="1"/>
  </r>
  <r>
    <x v="553"/>
    <x v="2"/>
    <s v="2024-2025"/>
    <x v="0"/>
    <x v="85"/>
    <x v="0"/>
    <x v="0"/>
    <n v="6530"/>
    <x v="0"/>
    <x v="20"/>
    <x v="9"/>
    <x v="9"/>
    <n v="2881.7000000000007"/>
    <n v="1"/>
  </r>
  <r>
    <x v="687"/>
    <x v="0"/>
    <s v="2023-2024"/>
    <x v="0"/>
    <x v="94"/>
    <x v="5"/>
    <x v="5"/>
    <n v="7250"/>
    <x v="0"/>
    <x v="9"/>
    <x v="4"/>
    <x v="4"/>
    <n v="2891.7299999999996"/>
    <n v="1"/>
  </r>
  <r>
    <x v="590"/>
    <x v="0"/>
    <s v="2023-2024"/>
    <x v="0"/>
    <x v="76"/>
    <x v="1"/>
    <x v="1"/>
    <n v="2031"/>
    <x v="0"/>
    <x v="5"/>
    <x v="7"/>
    <x v="7"/>
    <n v="2892.3000000000011"/>
    <n v="1"/>
  </r>
  <r>
    <x v="373"/>
    <x v="0"/>
    <s v="2023-2024"/>
    <x v="0"/>
    <x v="60"/>
    <x v="1"/>
    <x v="1"/>
    <n v="2541"/>
    <x v="0"/>
    <x v="2"/>
    <x v="7"/>
    <x v="7"/>
    <n v="2914.8700000000035"/>
    <n v="1"/>
  </r>
  <r>
    <x v="144"/>
    <x v="1"/>
    <s v="2022-2023"/>
    <x v="1"/>
    <x v="75"/>
    <x v="0"/>
    <x v="0"/>
    <n v="6450"/>
    <x v="0"/>
    <x v="20"/>
    <x v="4"/>
    <x v="4"/>
    <n v="2916.7"/>
    <n v="1"/>
  </r>
  <r>
    <x v="179"/>
    <x v="0"/>
    <s v="2023-2024"/>
    <x v="1"/>
    <x v="64"/>
    <x v="1"/>
    <x v="1"/>
    <n v="2350"/>
    <x v="0"/>
    <x v="1"/>
    <x v="7"/>
    <x v="7"/>
    <n v="2919.7200000000021"/>
    <n v="1"/>
  </r>
  <r>
    <x v="205"/>
    <x v="0"/>
    <s v="2023-2024"/>
    <x v="0"/>
    <x v="90"/>
    <x v="3"/>
    <x v="3"/>
    <n v="4700"/>
    <x v="0"/>
    <x v="17"/>
    <x v="9"/>
    <x v="9"/>
    <n v="2943.69"/>
    <n v="1"/>
  </r>
  <r>
    <x v="382"/>
    <x v="1"/>
    <s v="2022-2023"/>
    <x v="0"/>
    <x v="52"/>
    <x v="3"/>
    <x v="3"/>
    <n v="4053"/>
    <x v="0"/>
    <x v="10"/>
    <x v="9"/>
    <x v="9"/>
    <n v="2950.4599999999996"/>
    <n v="1"/>
  </r>
  <r>
    <x v="639"/>
    <x v="1"/>
    <s v="2022-2023"/>
    <x v="0"/>
    <x v="26"/>
    <x v="0"/>
    <x v="0"/>
    <n v="6280"/>
    <x v="0"/>
    <x v="14"/>
    <x v="7"/>
    <x v="7"/>
    <n v="2951.1300000000028"/>
    <n v="1"/>
  </r>
  <r>
    <x v="691"/>
    <x v="2"/>
    <s v="2024-2025"/>
    <x v="0"/>
    <x v="86"/>
    <x v="0"/>
    <x v="0"/>
    <n v="6725"/>
    <x v="0"/>
    <x v="20"/>
    <x v="4"/>
    <x v="4"/>
    <n v="2957.0199999999995"/>
    <n v="1"/>
  </r>
  <r>
    <x v="305"/>
    <x v="0"/>
    <s v="2023-2024"/>
    <x v="1"/>
    <x v="34"/>
    <x v="4"/>
    <x v="4"/>
    <n v="3018"/>
    <x v="0"/>
    <x v="7"/>
    <x v="4"/>
    <x v="4"/>
    <n v="2967.7599999999993"/>
    <n v="1"/>
  </r>
  <r>
    <x v="655"/>
    <x v="0"/>
    <s v="2023-2024"/>
    <x v="0"/>
    <x v="28"/>
    <x v="1"/>
    <x v="1"/>
    <n v="2830"/>
    <x v="0"/>
    <x v="11"/>
    <x v="7"/>
    <x v="7"/>
    <n v="2972.070000000002"/>
    <n v="1"/>
  </r>
  <r>
    <x v="107"/>
    <x v="1"/>
    <s v="2022-2023"/>
    <x v="1"/>
    <x v="63"/>
    <x v="1"/>
    <x v="1"/>
    <n v="2015"/>
    <x v="0"/>
    <x v="5"/>
    <x v="8"/>
    <x v="8"/>
    <n v="2977.15"/>
    <n v="1"/>
  </r>
  <r>
    <x v="147"/>
    <x v="0"/>
    <s v="2023-2024"/>
    <x v="1"/>
    <x v="39"/>
    <x v="0"/>
    <x v="0"/>
    <n v="6330"/>
    <x v="0"/>
    <x v="14"/>
    <x v="9"/>
    <x v="9"/>
    <n v="3026.71"/>
    <n v="1"/>
  </r>
  <r>
    <x v="648"/>
    <x v="1"/>
    <s v="2022-2023"/>
    <x v="0"/>
    <x v="83"/>
    <x v="0"/>
    <x v="0"/>
    <n v="6052"/>
    <x v="0"/>
    <x v="0"/>
    <x v="4"/>
    <x v="4"/>
    <n v="3048.1099999999992"/>
    <n v="1"/>
  </r>
  <r>
    <x v="464"/>
    <x v="2"/>
    <s v="2024-2025"/>
    <x v="0"/>
    <x v="52"/>
    <x v="3"/>
    <x v="3"/>
    <n v="4053"/>
    <x v="0"/>
    <x v="10"/>
    <x v="0"/>
    <x v="0"/>
    <n v="3050.32"/>
    <n v="1"/>
  </r>
  <r>
    <x v="470"/>
    <x v="0"/>
    <s v="2023-2024"/>
    <x v="1"/>
    <x v="34"/>
    <x v="4"/>
    <x v="4"/>
    <n v="3018"/>
    <x v="0"/>
    <x v="7"/>
    <x v="7"/>
    <x v="7"/>
    <n v="3058.6400000000021"/>
    <n v="1"/>
  </r>
  <r>
    <x v="457"/>
    <x v="1"/>
    <s v="2022-2023"/>
    <x v="0"/>
    <x v="12"/>
    <x v="3"/>
    <x v="3"/>
    <n v="4068"/>
    <x v="0"/>
    <x v="10"/>
    <x v="4"/>
    <x v="4"/>
    <n v="3061.9299999999994"/>
    <n v="1"/>
  </r>
  <r>
    <x v="334"/>
    <x v="2"/>
    <s v="2024-2025"/>
    <x v="0"/>
    <x v="43"/>
    <x v="1"/>
    <x v="1"/>
    <n v="2560"/>
    <x v="0"/>
    <x v="2"/>
    <x v="4"/>
    <x v="4"/>
    <n v="3080.4100000000003"/>
    <n v="1"/>
  </r>
  <r>
    <x v="612"/>
    <x v="0"/>
    <s v="2023-2024"/>
    <x v="1"/>
    <x v="63"/>
    <x v="1"/>
    <x v="1"/>
    <n v="2015"/>
    <x v="0"/>
    <x v="5"/>
    <x v="4"/>
    <x v="4"/>
    <n v="3123.46"/>
    <n v="1"/>
  </r>
  <r>
    <x v="165"/>
    <x v="0"/>
    <s v="2023-2024"/>
    <x v="0"/>
    <x v="2"/>
    <x v="2"/>
    <x v="2"/>
    <n v="2617"/>
    <x v="0"/>
    <x v="2"/>
    <x v="1"/>
    <x v="1"/>
    <n v="3129.9600000000009"/>
    <n v="1"/>
  </r>
  <r>
    <x v="177"/>
    <x v="1"/>
    <s v="2022-2023"/>
    <x v="0"/>
    <x v="60"/>
    <x v="1"/>
    <x v="1"/>
    <n v="2541"/>
    <x v="0"/>
    <x v="2"/>
    <x v="8"/>
    <x v="8"/>
    <n v="3134.8800000000006"/>
    <n v="1"/>
  </r>
  <r>
    <x v="573"/>
    <x v="1"/>
    <s v="2022-2023"/>
    <x v="0"/>
    <x v="27"/>
    <x v="4"/>
    <x v="4"/>
    <n v="3066"/>
    <x v="0"/>
    <x v="7"/>
    <x v="9"/>
    <x v="9"/>
    <n v="3137.0400000000004"/>
    <n v="1"/>
  </r>
  <r>
    <x v="653"/>
    <x v="0"/>
    <s v="2023-2024"/>
    <x v="0"/>
    <x v="53"/>
    <x v="3"/>
    <x v="3"/>
    <n v="4119"/>
    <x v="0"/>
    <x v="10"/>
    <x v="0"/>
    <x v="0"/>
    <n v="3138.9400000000005"/>
    <n v="1"/>
  </r>
  <r>
    <x v="583"/>
    <x v="2"/>
    <s v="2024-2025"/>
    <x v="0"/>
    <x v="5"/>
    <x v="1"/>
    <x v="1"/>
    <n v="2067"/>
    <x v="0"/>
    <x v="5"/>
    <x v="7"/>
    <x v="7"/>
    <n v="3143.5400000000018"/>
    <n v="1"/>
  </r>
  <r>
    <x v="453"/>
    <x v="0"/>
    <s v="2023-2024"/>
    <x v="0"/>
    <x v="19"/>
    <x v="1"/>
    <x v="1"/>
    <n v="2800"/>
    <x v="0"/>
    <x v="11"/>
    <x v="4"/>
    <x v="4"/>
    <n v="3157.17"/>
    <n v="1"/>
  </r>
  <r>
    <x v="356"/>
    <x v="0"/>
    <s v="2023-2024"/>
    <x v="0"/>
    <x v="56"/>
    <x v="1"/>
    <x v="1"/>
    <n v="2795"/>
    <x v="0"/>
    <x v="11"/>
    <x v="0"/>
    <x v="0"/>
    <n v="3166.3100000000013"/>
    <n v="1"/>
  </r>
  <r>
    <x v="534"/>
    <x v="0"/>
    <s v="2023-2024"/>
    <x v="0"/>
    <x v="4"/>
    <x v="1"/>
    <x v="1"/>
    <n v="2154"/>
    <x v="0"/>
    <x v="4"/>
    <x v="4"/>
    <x v="4"/>
    <n v="3180.58"/>
    <n v="1"/>
  </r>
  <r>
    <x v="260"/>
    <x v="1"/>
    <s v="2022-2023"/>
    <x v="0"/>
    <x v="28"/>
    <x v="1"/>
    <x v="1"/>
    <n v="2830"/>
    <x v="0"/>
    <x v="11"/>
    <x v="4"/>
    <x v="4"/>
    <n v="3180.7799999999988"/>
    <n v="1"/>
  </r>
  <r>
    <x v="485"/>
    <x v="2"/>
    <s v="2024-2025"/>
    <x v="1"/>
    <x v="39"/>
    <x v="0"/>
    <x v="0"/>
    <n v="6330"/>
    <x v="0"/>
    <x v="14"/>
    <x v="5"/>
    <x v="5"/>
    <n v="3186.8500000000008"/>
    <n v="1"/>
  </r>
  <r>
    <x v="573"/>
    <x v="1"/>
    <s v="2022-2023"/>
    <x v="0"/>
    <x v="76"/>
    <x v="1"/>
    <x v="1"/>
    <n v="2031"/>
    <x v="0"/>
    <x v="5"/>
    <x v="0"/>
    <x v="0"/>
    <n v="3188.1200000000003"/>
    <n v="1"/>
  </r>
  <r>
    <x v="85"/>
    <x v="2"/>
    <s v="2024-2025"/>
    <x v="0"/>
    <x v="61"/>
    <x v="6"/>
    <x v="6"/>
    <n v="5343"/>
    <x v="0"/>
    <x v="18"/>
    <x v="4"/>
    <x v="4"/>
    <n v="3190.32"/>
    <n v="1"/>
  </r>
  <r>
    <x v="180"/>
    <x v="1"/>
    <s v="2022-2023"/>
    <x v="0"/>
    <x v="15"/>
    <x v="1"/>
    <x v="1"/>
    <n v="2020"/>
    <x v="0"/>
    <x v="5"/>
    <x v="9"/>
    <x v="9"/>
    <n v="3212.5600000000004"/>
    <n v="1"/>
  </r>
  <r>
    <x v="194"/>
    <x v="2"/>
    <s v="2024-2025"/>
    <x v="0"/>
    <x v="47"/>
    <x v="1"/>
    <x v="1"/>
    <n v="2101"/>
    <x v="0"/>
    <x v="4"/>
    <x v="7"/>
    <x v="7"/>
    <n v="3214.7600000000016"/>
    <n v="1"/>
  </r>
  <r>
    <x v="91"/>
    <x v="0"/>
    <s v="2023-2024"/>
    <x v="0"/>
    <x v="67"/>
    <x v="3"/>
    <x v="3"/>
    <n v="4551"/>
    <x v="0"/>
    <x v="15"/>
    <x v="7"/>
    <x v="7"/>
    <n v="3229.3500000000026"/>
    <n v="1"/>
  </r>
  <r>
    <x v="624"/>
    <x v="2"/>
    <s v="2024-2025"/>
    <x v="0"/>
    <x v="68"/>
    <x v="7"/>
    <x v="7"/>
    <n v="800"/>
    <x v="0"/>
    <x v="19"/>
    <x v="4"/>
    <x v="4"/>
    <n v="3245.1399999999994"/>
    <n v="1"/>
  </r>
  <r>
    <x v="26"/>
    <x v="1"/>
    <s v="2022-2023"/>
    <x v="0"/>
    <x v="5"/>
    <x v="1"/>
    <x v="1"/>
    <n v="2067"/>
    <x v="0"/>
    <x v="5"/>
    <x v="9"/>
    <x v="9"/>
    <n v="3248.45"/>
    <n v="1"/>
  </r>
  <r>
    <x v="306"/>
    <x v="2"/>
    <s v="2024-2025"/>
    <x v="1"/>
    <x v="64"/>
    <x v="1"/>
    <x v="1"/>
    <n v="2350"/>
    <x v="0"/>
    <x v="1"/>
    <x v="5"/>
    <x v="5"/>
    <n v="3254.7700000000013"/>
    <n v="1"/>
  </r>
  <r>
    <x v="183"/>
    <x v="0"/>
    <s v="2023-2024"/>
    <x v="0"/>
    <x v="76"/>
    <x v="1"/>
    <x v="1"/>
    <n v="2031"/>
    <x v="0"/>
    <x v="5"/>
    <x v="7"/>
    <x v="7"/>
    <n v="3257.5000000000032"/>
    <n v="1"/>
  </r>
  <r>
    <x v="69"/>
    <x v="0"/>
    <s v="2023-2024"/>
    <x v="0"/>
    <x v="59"/>
    <x v="3"/>
    <x v="3"/>
    <n v="4509"/>
    <x v="0"/>
    <x v="3"/>
    <x v="7"/>
    <x v="7"/>
    <n v="3269.1200000000026"/>
    <n v="1"/>
  </r>
  <r>
    <x v="56"/>
    <x v="2"/>
    <s v="2024-2025"/>
    <x v="0"/>
    <x v="26"/>
    <x v="0"/>
    <x v="0"/>
    <n v="6280"/>
    <x v="0"/>
    <x v="14"/>
    <x v="1"/>
    <x v="1"/>
    <n v="3277.93"/>
    <n v="1"/>
  </r>
  <r>
    <x v="238"/>
    <x v="2"/>
    <s v="2024-2025"/>
    <x v="0"/>
    <x v="25"/>
    <x v="4"/>
    <x v="4"/>
    <n v="3550"/>
    <x v="0"/>
    <x v="8"/>
    <x v="9"/>
    <x v="9"/>
    <n v="3282.9"/>
    <n v="1"/>
  </r>
  <r>
    <x v="154"/>
    <x v="1"/>
    <s v="2022-2023"/>
    <x v="0"/>
    <x v="4"/>
    <x v="1"/>
    <x v="1"/>
    <n v="2154"/>
    <x v="0"/>
    <x v="4"/>
    <x v="5"/>
    <x v="5"/>
    <n v="3296.7100000000009"/>
    <n v="1"/>
  </r>
  <r>
    <x v="270"/>
    <x v="0"/>
    <s v="2023-2024"/>
    <x v="0"/>
    <x v="40"/>
    <x v="4"/>
    <x v="4"/>
    <n v="3353"/>
    <x v="0"/>
    <x v="8"/>
    <x v="9"/>
    <x v="9"/>
    <n v="3300.7599999999998"/>
    <n v="1"/>
  </r>
  <r>
    <x v="570"/>
    <x v="0"/>
    <s v="2023-2024"/>
    <x v="0"/>
    <x v="13"/>
    <x v="1"/>
    <x v="1"/>
    <n v="2480"/>
    <x v="0"/>
    <x v="1"/>
    <x v="4"/>
    <x v="4"/>
    <n v="3317.3999999999996"/>
    <n v="1"/>
  </r>
  <r>
    <x v="696"/>
    <x v="1"/>
    <s v="2022-2023"/>
    <x v="1"/>
    <x v="34"/>
    <x v="4"/>
    <x v="4"/>
    <n v="3018"/>
    <x v="0"/>
    <x v="7"/>
    <x v="0"/>
    <x v="0"/>
    <n v="3326.51"/>
    <n v="1"/>
  </r>
  <r>
    <x v="47"/>
    <x v="2"/>
    <s v="2024-2025"/>
    <x v="0"/>
    <x v="77"/>
    <x v="5"/>
    <x v="5"/>
    <n v="7018"/>
    <x v="0"/>
    <x v="9"/>
    <x v="4"/>
    <x v="4"/>
    <n v="3332.7200000000003"/>
    <n v="1"/>
  </r>
  <r>
    <x v="661"/>
    <x v="0"/>
    <s v="2023-2024"/>
    <x v="1"/>
    <x v="34"/>
    <x v="4"/>
    <x v="4"/>
    <n v="3018"/>
    <x v="0"/>
    <x v="7"/>
    <x v="7"/>
    <x v="7"/>
    <n v="3341.2700000000009"/>
    <n v="1"/>
  </r>
  <r>
    <x v="176"/>
    <x v="2"/>
    <s v="2024-2025"/>
    <x v="0"/>
    <x v="89"/>
    <x v="4"/>
    <x v="4"/>
    <n v="3136"/>
    <x v="0"/>
    <x v="6"/>
    <x v="9"/>
    <x v="9"/>
    <n v="3343.95"/>
    <n v="1"/>
  </r>
  <r>
    <x v="652"/>
    <x v="2"/>
    <s v="2024-2025"/>
    <x v="0"/>
    <x v="85"/>
    <x v="0"/>
    <x v="0"/>
    <n v="6530"/>
    <x v="0"/>
    <x v="20"/>
    <x v="7"/>
    <x v="7"/>
    <n v="3344.7700000000013"/>
    <n v="1"/>
  </r>
  <r>
    <x v="247"/>
    <x v="2"/>
    <s v="2024-2025"/>
    <x v="0"/>
    <x v="60"/>
    <x v="1"/>
    <x v="1"/>
    <n v="2541"/>
    <x v="0"/>
    <x v="2"/>
    <x v="7"/>
    <x v="7"/>
    <n v="3350.6400000000012"/>
    <n v="1"/>
  </r>
  <r>
    <x v="285"/>
    <x v="1"/>
    <s v="2022-2023"/>
    <x v="0"/>
    <x v="84"/>
    <x v="3"/>
    <x v="3"/>
    <n v="4215"/>
    <x v="0"/>
    <x v="3"/>
    <x v="9"/>
    <x v="9"/>
    <n v="3350.8000000000006"/>
    <n v="1"/>
  </r>
  <r>
    <x v="724"/>
    <x v="1"/>
    <s v="2022-2023"/>
    <x v="1"/>
    <x v="63"/>
    <x v="1"/>
    <x v="1"/>
    <n v="2015"/>
    <x v="0"/>
    <x v="5"/>
    <x v="7"/>
    <x v="7"/>
    <n v="3351.8200000000033"/>
    <n v="1"/>
  </r>
  <r>
    <x v="180"/>
    <x v="1"/>
    <s v="2022-2023"/>
    <x v="0"/>
    <x v="56"/>
    <x v="1"/>
    <x v="1"/>
    <n v="2795"/>
    <x v="0"/>
    <x v="11"/>
    <x v="9"/>
    <x v="9"/>
    <n v="3355.05"/>
    <n v="1"/>
  </r>
  <r>
    <x v="100"/>
    <x v="0"/>
    <s v="2023-2024"/>
    <x v="0"/>
    <x v="52"/>
    <x v="3"/>
    <x v="3"/>
    <n v="4053"/>
    <x v="0"/>
    <x v="10"/>
    <x v="7"/>
    <x v="7"/>
    <n v="3372.2800000000025"/>
    <n v="1"/>
  </r>
  <r>
    <x v="578"/>
    <x v="2"/>
    <s v="2024-2025"/>
    <x v="0"/>
    <x v="47"/>
    <x v="1"/>
    <x v="1"/>
    <n v="2101"/>
    <x v="0"/>
    <x v="4"/>
    <x v="5"/>
    <x v="5"/>
    <n v="3377.2000000000007"/>
    <n v="1"/>
  </r>
  <r>
    <x v="50"/>
    <x v="0"/>
    <s v="2023-2024"/>
    <x v="0"/>
    <x v="26"/>
    <x v="0"/>
    <x v="0"/>
    <n v="6280"/>
    <x v="0"/>
    <x v="14"/>
    <x v="4"/>
    <x v="4"/>
    <n v="3397.3100000000004"/>
    <n v="1"/>
  </r>
  <r>
    <x v="125"/>
    <x v="2"/>
    <s v="2024-2025"/>
    <x v="0"/>
    <x v="56"/>
    <x v="1"/>
    <x v="1"/>
    <n v="2795"/>
    <x v="0"/>
    <x v="11"/>
    <x v="7"/>
    <x v="7"/>
    <n v="3399.2300000000018"/>
    <n v="1"/>
  </r>
  <r>
    <x v="558"/>
    <x v="0"/>
    <s v="2023-2024"/>
    <x v="0"/>
    <x v="10"/>
    <x v="4"/>
    <x v="4"/>
    <n v="3551"/>
    <x v="0"/>
    <x v="8"/>
    <x v="7"/>
    <x v="7"/>
    <n v="3415.0300000000016"/>
    <n v="1"/>
  </r>
  <r>
    <x v="611"/>
    <x v="0"/>
    <s v="2023-2024"/>
    <x v="0"/>
    <x v="11"/>
    <x v="5"/>
    <x v="5"/>
    <n v="7010"/>
    <x v="0"/>
    <x v="9"/>
    <x v="4"/>
    <x v="4"/>
    <n v="3417.23"/>
    <n v="1"/>
  </r>
  <r>
    <x v="728"/>
    <x v="2"/>
    <s v="2024-2025"/>
    <x v="0"/>
    <x v="3"/>
    <x v="3"/>
    <x v="3"/>
    <n v="4220"/>
    <x v="0"/>
    <x v="3"/>
    <x v="4"/>
    <x v="4"/>
    <n v="3443.64"/>
    <n v="1"/>
  </r>
  <r>
    <x v="278"/>
    <x v="0"/>
    <s v="2023-2024"/>
    <x v="0"/>
    <x v="25"/>
    <x v="4"/>
    <x v="4"/>
    <n v="3550"/>
    <x v="0"/>
    <x v="8"/>
    <x v="7"/>
    <x v="7"/>
    <n v="3453.170000000001"/>
    <n v="1"/>
  </r>
  <r>
    <x v="313"/>
    <x v="0"/>
    <s v="2023-2024"/>
    <x v="0"/>
    <x v="69"/>
    <x v="4"/>
    <x v="4"/>
    <n v="3199"/>
    <x v="0"/>
    <x v="6"/>
    <x v="4"/>
    <x v="4"/>
    <n v="3458.11"/>
    <n v="1"/>
  </r>
  <r>
    <x v="661"/>
    <x v="0"/>
    <s v="2023-2024"/>
    <x v="0"/>
    <x v="20"/>
    <x v="4"/>
    <x v="4"/>
    <n v="3429"/>
    <x v="0"/>
    <x v="8"/>
    <x v="4"/>
    <x v="4"/>
    <n v="3460.1899999999991"/>
    <n v="1"/>
  </r>
  <r>
    <x v="25"/>
    <x v="1"/>
    <s v="2022-2023"/>
    <x v="0"/>
    <x v="13"/>
    <x v="1"/>
    <x v="1"/>
    <n v="2480"/>
    <x v="0"/>
    <x v="1"/>
    <x v="9"/>
    <x v="9"/>
    <n v="3460.9100000000003"/>
    <n v="1"/>
  </r>
  <r>
    <x v="402"/>
    <x v="0"/>
    <s v="2023-2024"/>
    <x v="1"/>
    <x v="31"/>
    <x v="1"/>
    <x v="1"/>
    <n v="2116"/>
    <x v="0"/>
    <x v="4"/>
    <x v="9"/>
    <x v="9"/>
    <n v="3464.83"/>
    <n v="1"/>
  </r>
  <r>
    <x v="323"/>
    <x v="0"/>
    <s v="2023-2024"/>
    <x v="0"/>
    <x v="13"/>
    <x v="1"/>
    <x v="1"/>
    <n v="2480"/>
    <x v="0"/>
    <x v="1"/>
    <x v="1"/>
    <x v="1"/>
    <n v="3467.9799999999996"/>
    <n v="1"/>
  </r>
  <r>
    <x v="337"/>
    <x v="0"/>
    <s v="2023-2024"/>
    <x v="0"/>
    <x v="10"/>
    <x v="4"/>
    <x v="4"/>
    <n v="3551"/>
    <x v="0"/>
    <x v="8"/>
    <x v="1"/>
    <x v="1"/>
    <n v="3473.19"/>
    <n v="1"/>
  </r>
  <r>
    <x v="360"/>
    <x v="2"/>
    <s v="2024-2025"/>
    <x v="0"/>
    <x v="85"/>
    <x v="0"/>
    <x v="0"/>
    <n v="6530"/>
    <x v="0"/>
    <x v="20"/>
    <x v="4"/>
    <x v="4"/>
    <n v="3474.51"/>
    <n v="1"/>
  </r>
  <r>
    <x v="550"/>
    <x v="0"/>
    <s v="2023-2024"/>
    <x v="0"/>
    <x v="5"/>
    <x v="1"/>
    <x v="1"/>
    <n v="2067"/>
    <x v="0"/>
    <x v="5"/>
    <x v="5"/>
    <x v="5"/>
    <n v="3492.9100000000008"/>
    <n v="1"/>
  </r>
  <r>
    <x v="200"/>
    <x v="2"/>
    <s v="2024-2025"/>
    <x v="0"/>
    <x v="32"/>
    <x v="6"/>
    <x v="6"/>
    <n v="5169"/>
    <x v="0"/>
    <x v="13"/>
    <x v="4"/>
    <x v="4"/>
    <n v="3516.87"/>
    <n v="1"/>
  </r>
  <r>
    <x v="535"/>
    <x v="1"/>
    <s v="2022-2023"/>
    <x v="0"/>
    <x v="19"/>
    <x v="1"/>
    <x v="1"/>
    <n v="2800"/>
    <x v="0"/>
    <x v="11"/>
    <x v="9"/>
    <x v="9"/>
    <n v="3557.7900000000009"/>
    <n v="1"/>
  </r>
  <r>
    <x v="708"/>
    <x v="1"/>
    <s v="2022-2023"/>
    <x v="0"/>
    <x v="9"/>
    <x v="4"/>
    <x v="4"/>
    <n v="3076"/>
    <x v="0"/>
    <x v="7"/>
    <x v="4"/>
    <x v="4"/>
    <n v="3579.119999999999"/>
    <n v="1"/>
  </r>
  <r>
    <x v="40"/>
    <x v="0"/>
    <s v="2023-2024"/>
    <x v="0"/>
    <x v="35"/>
    <x v="3"/>
    <x v="3"/>
    <n v="4558"/>
    <x v="0"/>
    <x v="15"/>
    <x v="7"/>
    <x v="7"/>
    <n v="3581.9900000000021"/>
    <n v="1"/>
  </r>
  <r>
    <x v="178"/>
    <x v="0"/>
    <s v="2023-2024"/>
    <x v="0"/>
    <x v="53"/>
    <x v="3"/>
    <x v="3"/>
    <n v="4119"/>
    <x v="0"/>
    <x v="10"/>
    <x v="4"/>
    <x v="4"/>
    <n v="3603.14"/>
    <n v="1"/>
  </r>
  <r>
    <x v="300"/>
    <x v="2"/>
    <s v="2024-2025"/>
    <x v="0"/>
    <x v="52"/>
    <x v="3"/>
    <x v="3"/>
    <n v="4053"/>
    <x v="0"/>
    <x v="10"/>
    <x v="1"/>
    <x v="1"/>
    <n v="3603.7299999999996"/>
    <n v="1"/>
  </r>
  <r>
    <x v="169"/>
    <x v="0"/>
    <s v="2023-2024"/>
    <x v="0"/>
    <x v="52"/>
    <x v="3"/>
    <x v="3"/>
    <n v="4053"/>
    <x v="0"/>
    <x v="10"/>
    <x v="9"/>
    <x v="9"/>
    <n v="3625.08"/>
    <n v="1"/>
  </r>
  <r>
    <x v="595"/>
    <x v="0"/>
    <s v="2023-2024"/>
    <x v="0"/>
    <x v="47"/>
    <x v="1"/>
    <x v="1"/>
    <n v="2101"/>
    <x v="0"/>
    <x v="4"/>
    <x v="3"/>
    <x v="3"/>
    <n v="3650.8499999999995"/>
    <n v="1"/>
  </r>
  <r>
    <x v="698"/>
    <x v="2"/>
    <s v="2024-2025"/>
    <x v="0"/>
    <x v="56"/>
    <x v="1"/>
    <x v="1"/>
    <n v="2795"/>
    <x v="0"/>
    <x v="11"/>
    <x v="4"/>
    <x v="4"/>
    <n v="3668.8999999999992"/>
    <n v="1"/>
  </r>
  <r>
    <x v="268"/>
    <x v="0"/>
    <s v="2023-2024"/>
    <x v="0"/>
    <x v="84"/>
    <x v="3"/>
    <x v="3"/>
    <n v="4215"/>
    <x v="0"/>
    <x v="3"/>
    <x v="1"/>
    <x v="1"/>
    <n v="3673.19"/>
    <n v="1"/>
  </r>
  <r>
    <x v="547"/>
    <x v="0"/>
    <s v="2023-2024"/>
    <x v="1"/>
    <x v="64"/>
    <x v="1"/>
    <x v="1"/>
    <n v="2350"/>
    <x v="0"/>
    <x v="1"/>
    <x v="4"/>
    <x v="4"/>
    <n v="3688.2400000000002"/>
    <n v="1"/>
  </r>
  <r>
    <x v="320"/>
    <x v="2"/>
    <s v="2024-2025"/>
    <x v="1"/>
    <x v="64"/>
    <x v="1"/>
    <x v="1"/>
    <n v="2350"/>
    <x v="0"/>
    <x v="1"/>
    <x v="7"/>
    <x v="7"/>
    <n v="3713.3600000000024"/>
    <n v="1"/>
  </r>
  <r>
    <x v="4"/>
    <x v="0"/>
    <s v="2023-2024"/>
    <x v="0"/>
    <x v="22"/>
    <x v="1"/>
    <x v="1"/>
    <n v="2539"/>
    <x v="0"/>
    <x v="2"/>
    <x v="4"/>
    <x v="4"/>
    <n v="3731.6399999999994"/>
    <n v="1"/>
  </r>
  <r>
    <x v="695"/>
    <x v="0"/>
    <s v="2023-2024"/>
    <x v="0"/>
    <x v="13"/>
    <x v="1"/>
    <x v="1"/>
    <n v="2480"/>
    <x v="0"/>
    <x v="1"/>
    <x v="7"/>
    <x v="7"/>
    <n v="3740.5200000000023"/>
    <n v="1"/>
  </r>
  <r>
    <x v="634"/>
    <x v="1"/>
    <s v="2022-2023"/>
    <x v="0"/>
    <x v="67"/>
    <x v="3"/>
    <x v="3"/>
    <n v="4551"/>
    <x v="0"/>
    <x v="15"/>
    <x v="4"/>
    <x v="4"/>
    <n v="3745.4799999999991"/>
    <n v="1"/>
  </r>
  <r>
    <x v="31"/>
    <x v="1"/>
    <s v="2022-2023"/>
    <x v="0"/>
    <x v="36"/>
    <x v="4"/>
    <x v="4"/>
    <n v="3148"/>
    <x v="0"/>
    <x v="6"/>
    <x v="9"/>
    <x v="9"/>
    <n v="3753.87"/>
    <n v="1"/>
  </r>
  <r>
    <x v="50"/>
    <x v="0"/>
    <s v="2023-2024"/>
    <x v="0"/>
    <x v="12"/>
    <x v="3"/>
    <x v="3"/>
    <n v="4068"/>
    <x v="0"/>
    <x v="10"/>
    <x v="7"/>
    <x v="7"/>
    <n v="3761.3200000000006"/>
    <n v="1"/>
  </r>
  <r>
    <x v="524"/>
    <x v="0"/>
    <s v="2023-2024"/>
    <x v="0"/>
    <x v="4"/>
    <x v="1"/>
    <x v="1"/>
    <n v="2154"/>
    <x v="0"/>
    <x v="4"/>
    <x v="7"/>
    <x v="7"/>
    <n v="3762.8000000000015"/>
    <n v="1"/>
  </r>
  <r>
    <x v="588"/>
    <x v="0"/>
    <s v="2023-2024"/>
    <x v="0"/>
    <x v="35"/>
    <x v="3"/>
    <x v="3"/>
    <n v="4558"/>
    <x v="0"/>
    <x v="15"/>
    <x v="9"/>
    <x v="9"/>
    <n v="3763.5100000000007"/>
    <n v="1"/>
  </r>
  <r>
    <x v="581"/>
    <x v="0"/>
    <s v="2023-2024"/>
    <x v="0"/>
    <x v="19"/>
    <x v="1"/>
    <x v="1"/>
    <n v="2800"/>
    <x v="0"/>
    <x v="11"/>
    <x v="9"/>
    <x v="9"/>
    <n v="3773.6500000000005"/>
    <n v="1"/>
  </r>
  <r>
    <x v="492"/>
    <x v="1"/>
    <s v="2022-2023"/>
    <x v="0"/>
    <x v="43"/>
    <x v="1"/>
    <x v="1"/>
    <n v="2560"/>
    <x v="0"/>
    <x v="2"/>
    <x v="5"/>
    <x v="5"/>
    <n v="3776.9799999999996"/>
    <n v="1"/>
  </r>
  <r>
    <x v="413"/>
    <x v="2"/>
    <s v="2024-2025"/>
    <x v="0"/>
    <x v="80"/>
    <x v="0"/>
    <x v="0"/>
    <n v="6109"/>
    <x v="0"/>
    <x v="14"/>
    <x v="4"/>
    <x v="4"/>
    <n v="3793.35"/>
    <n v="1"/>
  </r>
  <r>
    <x v="454"/>
    <x v="0"/>
    <s v="2023-2024"/>
    <x v="0"/>
    <x v="18"/>
    <x v="6"/>
    <x v="6"/>
    <n v="5168"/>
    <x v="0"/>
    <x v="13"/>
    <x v="4"/>
    <x v="4"/>
    <n v="3831.5299999999997"/>
    <n v="1"/>
  </r>
  <r>
    <x v="320"/>
    <x v="2"/>
    <s v="2024-2025"/>
    <x v="1"/>
    <x v="27"/>
    <x v="4"/>
    <x v="4"/>
    <n v="3066"/>
    <x v="0"/>
    <x v="7"/>
    <x v="4"/>
    <x v="4"/>
    <n v="3852.2499999999995"/>
    <n v="1"/>
  </r>
  <r>
    <x v="309"/>
    <x v="0"/>
    <s v="2023-2024"/>
    <x v="1"/>
    <x v="31"/>
    <x v="1"/>
    <x v="1"/>
    <n v="2116"/>
    <x v="0"/>
    <x v="4"/>
    <x v="9"/>
    <x v="9"/>
    <n v="3856.9400000000005"/>
    <n v="1"/>
  </r>
  <r>
    <x v="263"/>
    <x v="0"/>
    <s v="2023-2024"/>
    <x v="0"/>
    <x v="67"/>
    <x v="3"/>
    <x v="3"/>
    <n v="4551"/>
    <x v="0"/>
    <x v="15"/>
    <x v="9"/>
    <x v="9"/>
    <n v="3857.2400000000002"/>
    <n v="1"/>
  </r>
  <r>
    <x v="475"/>
    <x v="0"/>
    <s v="2023-2024"/>
    <x v="0"/>
    <x v="56"/>
    <x v="1"/>
    <x v="1"/>
    <n v="2795"/>
    <x v="0"/>
    <x v="11"/>
    <x v="1"/>
    <x v="1"/>
    <n v="3864.9400000000005"/>
    <n v="1"/>
  </r>
  <r>
    <x v="374"/>
    <x v="1"/>
    <s v="2022-2023"/>
    <x v="0"/>
    <x v="36"/>
    <x v="4"/>
    <x v="4"/>
    <n v="3148"/>
    <x v="0"/>
    <x v="6"/>
    <x v="7"/>
    <x v="7"/>
    <n v="3867.6000000000026"/>
    <n v="1"/>
  </r>
  <r>
    <x v="306"/>
    <x v="2"/>
    <s v="2024-2025"/>
    <x v="0"/>
    <x v="15"/>
    <x v="1"/>
    <x v="1"/>
    <n v="2020"/>
    <x v="0"/>
    <x v="5"/>
    <x v="1"/>
    <x v="1"/>
    <n v="3870.9900000000025"/>
    <n v="1"/>
  </r>
  <r>
    <x v="140"/>
    <x v="0"/>
    <s v="2023-2024"/>
    <x v="0"/>
    <x v="74"/>
    <x v="1"/>
    <x v="1"/>
    <n v="2485"/>
    <x v="0"/>
    <x v="1"/>
    <x v="4"/>
    <x v="4"/>
    <n v="3874.62"/>
    <n v="1"/>
  </r>
  <r>
    <x v="77"/>
    <x v="1"/>
    <s v="2022-2023"/>
    <x v="0"/>
    <x v="26"/>
    <x v="0"/>
    <x v="0"/>
    <n v="6280"/>
    <x v="0"/>
    <x v="14"/>
    <x v="9"/>
    <x v="9"/>
    <n v="3893.05"/>
    <n v="1"/>
  </r>
  <r>
    <x v="712"/>
    <x v="0"/>
    <s v="2023-2024"/>
    <x v="0"/>
    <x v="40"/>
    <x v="4"/>
    <x v="4"/>
    <n v="3353"/>
    <x v="0"/>
    <x v="8"/>
    <x v="7"/>
    <x v="7"/>
    <n v="3911.4000000000019"/>
    <n v="1"/>
  </r>
  <r>
    <x v="563"/>
    <x v="0"/>
    <s v="2023-2024"/>
    <x v="0"/>
    <x v="25"/>
    <x v="4"/>
    <x v="4"/>
    <n v="3550"/>
    <x v="0"/>
    <x v="8"/>
    <x v="0"/>
    <x v="0"/>
    <n v="3914.42"/>
    <n v="1"/>
  </r>
  <r>
    <x v="197"/>
    <x v="0"/>
    <s v="2023-2024"/>
    <x v="0"/>
    <x v="96"/>
    <x v="4"/>
    <x v="4"/>
    <n v="3690"/>
    <x v="0"/>
    <x v="16"/>
    <x v="4"/>
    <x v="4"/>
    <n v="3964.38"/>
    <n v="1"/>
  </r>
  <r>
    <x v="402"/>
    <x v="0"/>
    <s v="2023-2024"/>
    <x v="0"/>
    <x v="26"/>
    <x v="0"/>
    <x v="0"/>
    <n v="6280"/>
    <x v="0"/>
    <x v="14"/>
    <x v="7"/>
    <x v="7"/>
    <n v="3969.2400000000021"/>
    <n v="1"/>
  </r>
  <r>
    <x v="229"/>
    <x v="1"/>
    <s v="2022-2023"/>
    <x v="0"/>
    <x v="76"/>
    <x v="1"/>
    <x v="1"/>
    <n v="2031"/>
    <x v="0"/>
    <x v="5"/>
    <x v="4"/>
    <x v="4"/>
    <n v="3979.8100000000004"/>
    <n v="1"/>
  </r>
  <r>
    <x v="151"/>
    <x v="2"/>
    <s v="2024-2025"/>
    <x v="1"/>
    <x v="31"/>
    <x v="1"/>
    <x v="1"/>
    <n v="2116"/>
    <x v="0"/>
    <x v="4"/>
    <x v="1"/>
    <x v="1"/>
    <n v="3985.06"/>
    <n v="1"/>
  </r>
  <r>
    <x v="535"/>
    <x v="1"/>
    <s v="2022-2023"/>
    <x v="0"/>
    <x v="14"/>
    <x v="1"/>
    <x v="1"/>
    <n v="2790"/>
    <x v="0"/>
    <x v="11"/>
    <x v="4"/>
    <x v="4"/>
    <n v="3988.85"/>
    <n v="1"/>
  </r>
  <r>
    <x v="699"/>
    <x v="2"/>
    <s v="2024-2025"/>
    <x v="1"/>
    <x v="27"/>
    <x v="4"/>
    <x v="4"/>
    <n v="3066"/>
    <x v="0"/>
    <x v="7"/>
    <x v="7"/>
    <x v="7"/>
    <n v="3990.0600000000036"/>
    <n v="1"/>
  </r>
  <r>
    <x v="218"/>
    <x v="1"/>
    <s v="2022-2023"/>
    <x v="0"/>
    <x v="7"/>
    <x v="4"/>
    <x v="4"/>
    <n v="3175"/>
    <x v="0"/>
    <x v="6"/>
    <x v="7"/>
    <x v="7"/>
    <n v="4015.2300000000014"/>
    <n v="1"/>
  </r>
  <r>
    <x v="382"/>
    <x v="1"/>
    <s v="2022-2023"/>
    <x v="0"/>
    <x v="36"/>
    <x v="4"/>
    <x v="4"/>
    <n v="3148"/>
    <x v="0"/>
    <x v="6"/>
    <x v="7"/>
    <x v="7"/>
    <n v="4040.8800000000015"/>
    <n v="1"/>
  </r>
  <r>
    <x v="184"/>
    <x v="2"/>
    <s v="2024-2025"/>
    <x v="1"/>
    <x v="64"/>
    <x v="1"/>
    <x v="1"/>
    <n v="2350"/>
    <x v="0"/>
    <x v="1"/>
    <x v="9"/>
    <x v="9"/>
    <n v="4041.0700000000006"/>
    <n v="1"/>
  </r>
  <r>
    <x v="193"/>
    <x v="2"/>
    <s v="2024-2025"/>
    <x v="0"/>
    <x v="13"/>
    <x v="1"/>
    <x v="1"/>
    <n v="2480"/>
    <x v="0"/>
    <x v="1"/>
    <x v="7"/>
    <x v="7"/>
    <n v="4042.0500000000029"/>
    <n v="1"/>
  </r>
  <r>
    <x v="245"/>
    <x v="0"/>
    <s v="2023-2024"/>
    <x v="0"/>
    <x v="9"/>
    <x v="4"/>
    <x v="4"/>
    <n v="3076"/>
    <x v="0"/>
    <x v="7"/>
    <x v="9"/>
    <x v="9"/>
    <n v="4044.6700000000005"/>
    <n v="1"/>
  </r>
  <r>
    <x v="437"/>
    <x v="1"/>
    <s v="2022-2023"/>
    <x v="0"/>
    <x v="12"/>
    <x v="3"/>
    <x v="3"/>
    <n v="4068"/>
    <x v="0"/>
    <x v="10"/>
    <x v="7"/>
    <x v="7"/>
    <n v="4044.6900000000023"/>
    <n v="1"/>
  </r>
  <r>
    <x v="483"/>
    <x v="0"/>
    <s v="2023-2024"/>
    <x v="0"/>
    <x v="23"/>
    <x v="1"/>
    <x v="1"/>
    <n v="2650"/>
    <x v="0"/>
    <x v="11"/>
    <x v="4"/>
    <x v="4"/>
    <n v="4052.4399999999996"/>
    <n v="1"/>
  </r>
  <r>
    <x v="19"/>
    <x v="0"/>
    <s v="2023-2024"/>
    <x v="0"/>
    <x v="47"/>
    <x v="1"/>
    <x v="1"/>
    <n v="2101"/>
    <x v="0"/>
    <x v="4"/>
    <x v="7"/>
    <x v="7"/>
    <n v="4062.0000000000027"/>
    <n v="1"/>
  </r>
  <r>
    <x v="659"/>
    <x v="2"/>
    <s v="2024-2025"/>
    <x v="0"/>
    <x v="5"/>
    <x v="1"/>
    <x v="1"/>
    <n v="2067"/>
    <x v="0"/>
    <x v="5"/>
    <x v="3"/>
    <x v="3"/>
    <n v="4074.37"/>
    <n v="1"/>
  </r>
  <r>
    <x v="108"/>
    <x v="1"/>
    <s v="2022-2023"/>
    <x v="0"/>
    <x v="28"/>
    <x v="1"/>
    <x v="1"/>
    <n v="2830"/>
    <x v="0"/>
    <x v="11"/>
    <x v="9"/>
    <x v="9"/>
    <n v="4082.2000000000003"/>
    <n v="1"/>
  </r>
  <r>
    <x v="415"/>
    <x v="2"/>
    <s v="2024-2025"/>
    <x v="0"/>
    <x v="69"/>
    <x v="4"/>
    <x v="4"/>
    <n v="3199"/>
    <x v="0"/>
    <x v="6"/>
    <x v="4"/>
    <x v="4"/>
    <n v="4096.79"/>
    <n v="1"/>
  </r>
  <r>
    <x v="132"/>
    <x v="0"/>
    <s v="2023-2024"/>
    <x v="0"/>
    <x v="67"/>
    <x v="3"/>
    <x v="3"/>
    <n v="4551"/>
    <x v="0"/>
    <x v="15"/>
    <x v="9"/>
    <x v="9"/>
    <n v="4097.2900000000009"/>
    <n v="1"/>
  </r>
  <r>
    <x v="564"/>
    <x v="0"/>
    <s v="2023-2024"/>
    <x v="0"/>
    <x v="84"/>
    <x v="3"/>
    <x v="3"/>
    <n v="4215"/>
    <x v="0"/>
    <x v="3"/>
    <x v="1"/>
    <x v="1"/>
    <n v="4100.71"/>
    <n v="1"/>
  </r>
  <r>
    <x v="228"/>
    <x v="0"/>
    <s v="2023-2024"/>
    <x v="0"/>
    <x v="67"/>
    <x v="3"/>
    <x v="3"/>
    <n v="4551"/>
    <x v="0"/>
    <x v="15"/>
    <x v="0"/>
    <x v="0"/>
    <n v="4107.5100000000011"/>
    <n v="1"/>
  </r>
  <r>
    <x v="645"/>
    <x v="0"/>
    <s v="2023-2024"/>
    <x v="1"/>
    <x v="63"/>
    <x v="1"/>
    <x v="1"/>
    <n v="2015"/>
    <x v="0"/>
    <x v="5"/>
    <x v="4"/>
    <x v="4"/>
    <n v="4140.6099999999988"/>
    <n v="1"/>
  </r>
  <r>
    <x v="716"/>
    <x v="0"/>
    <s v="2023-2024"/>
    <x v="0"/>
    <x v="68"/>
    <x v="7"/>
    <x v="7"/>
    <n v="800"/>
    <x v="0"/>
    <x v="19"/>
    <x v="0"/>
    <x v="0"/>
    <n v="4177"/>
    <n v="1"/>
  </r>
  <r>
    <x v="281"/>
    <x v="0"/>
    <s v="2023-2024"/>
    <x v="0"/>
    <x v="5"/>
    <x v="1"/>
    <x v="1"/>
    <n v="2067"/>
    <x v="0"/>
    <x v="5"/>
    <x v="7"/>
    <x v="7"/>
    <n v="4192.2700000000004"/>
    <n v="1"/>
  </r>
  <r>
    <x v="366"/>
    <x v="1"/>
    <s v="2022-2023"/>
    <x v="0"/>
    <x v="12"/>
    <x v="3"/>
    <x v="3"/>
    <n v="4068"/>
    <x v="0"/>
    <x v="10"/>
    <x v="1"/>
    <x v="1"/>
    <n v="4192.7899999999991"/>
    <n v="1"/>
  </r>
  <r>
    <x v="726"/>
    <x v="1"/>
    <s v="2022-2023"/>
    <x v="0"/>
    <x v="67"/>
    <x v="3"/>
    <x v="3"/>
    <n v="4551"/>
    <x v="0"/>
    <x v="15"/>
    <x v="7"/>
    <x v="7"/>
    <n v="4197.7600000000029"/>
    <n v="1"/>
  </r>
  <r>
    <x v="54"/>
    <x v="0"/>
    <s v="2023-2024"/>
    <x v="1"/>
    <x v="31"/>
    <x v="1"/>
    <x v="1"/>
    <n v="2116"/>
    <x v="0"/>
    <x v="4"/>
    <x v="4"/>
    <x v="4"/>
    <n v="4227.74"/>
    <n v="1"/>
  </r>
  <r>
    <x v="555"/>
    <x v="2"/>
    <s v="2024-2025"/>
    <x v="0"/>
    <x v="9"/>
    <x v="4"/>
    <x v="4"/>
    <n v="3076"/>
    <x v="0"/>
    <x v="7"/>
    <x v="9"/>
    <x v="9"/>
    <n v="4231.6400000000003"/>
    <n v="1"/>
  </r>
  <r>
    <x v="704"/>
    <x v="0"/>
    <s v="2023-2024"/>
    <x v="0"/>
    <x v="35"/>
    <x v="3"/>
    <x v="3"/>
    <n v="4558"/>
    <x v="0"/>
    <x v="15"/>
    <x v="4"/>
    <x v="4"/>
    <n v="4236.4299999999994"/>
    <n v="1"/>
  </r>
  <r>
    <x v="480"/>
    <x v="0"/>
    <s v="2023-2024"/>
    <x v="0"/>
    <x v="31"/>
    <x v="1"/>
    <x v="1"/>
    <n v="2116"/>
    <x v="0"/>
    <x v="4"/>
    <x v="0"/>
    <x v="0"/>
    <n v="4241.3999999999996"/>
    <n v="1"/>
  </r>
  <r>
    <x v="320"/>
    <x v="2"/>
    <s v="2024-2025"/>
    <x v="0"/>
    <x v="10"/>
    <x v="4"/>
    <x v="4"/>
    <n v="3551"/>
    <x v="0"/>
    <x v="8"/>
    <x v="9"/>
    <x v="9"/>
    <n v="4245.8900000000003"/>
    <n v="1"/>
  </r>
  <r>
    <x v="657"/>
    <x v="0"/>
    <s v="2023-2024"/>
    <x v="0"/>
    <x v="23"/>
    <x v="1"/>
    <x v="1"/>
    <n v="2650"/>
    <x v="0"/>
    <x v="11"/>
    <x v="1"/>
    <x v="1"/>
    <n v="4251.0499999999993"/>
    <n v="1"/>
  </r>
  <r>
    <x v="649"/>
    <x v="1"/>
    <s v="2022-2023"/>
    <x v="0"/>
    <x v="88"/>
    <x v="6"/>
    <x v="6"/>
    <n v="5011"/>
    <x v="0"/>
    <x v="13"/>
    <x v="4"/>
    <x v="4"/>
    <n v="4282.26"/>
    <n v="1"/>
  </r>
  <r>
    <x v="56"/>
    <x v="2"/>
    <s v="2024-2025"/>
    <x v="0"/>
    <x v="10"/>
    <x v="4"/>
    <x v="4"/>
    <n v="3551"/>
    <x v="0"/>
    <x v="8"/>
    <x v="1"/>
    <x v="1"/>
    <n v="4292.9299999999994"/>
    <n v="1"/>
  </r>
  <r>
    <x v="404"/>
    <x v="1"/>
    <s v="2022-2023"/>
    <x v="0"/>
    <x v="1"/>
    <x v="1"/>
    <x v="1"/>
    <n v="2478"/>
    <x v="0"/>
    <x v="1"/>
    <x v="4"/>
    <x v="4"/>
    <n v="4324.2500000000009"/>
    <n v="1"/>
  </r>
  <r>
    <x v="272"/>
    <x v="1"/>
    <s v="2022-2023"/>
    <x v="0"/>
    <x v="43"/>
    <x v="1"/>
    <x v="1"/>
    <n v="2560"/>
    <x v="0"/>
    <x v="2"/>
    <x v="7"/>
    <x v="7"/>
    <n v="4329.0399999999991"/>
    <n v="1"/>
  </r>
  <r>
    <x v="673"/>
    <x v="2"/>
    <s v="2024-2025"/>
    <x v="0"/>
    <x v="68"/>
    <x v="7"/>
    <x v="7"/>
    <n v="800"/>
    <x v="0"/>
    <x v="19"/>
    <x v="7"/>
    <x v="7"/>
    <n v="4330.6500000000015"/>
    <n v="1"/>
  </r>
  <r>
    <x v="521"/>
    <x v="0"/>
    <s v="2023-2024"/>
    <x v="1"/>
    <x v="39"/>
    <x v="0"/>
    <x v="0"/>
    <n v="6330"/>
    <x v="0"/>
    <x v="14"/>
    <x v="7"/>
    <x v="7"/>
    <n v="4333.8500000000004"/>
    <n v="1"/>
  </r>
  <r>
    <x v="605"/>
    <x v="0"/>
    <s v="2023-2024"/>
    <x v="1"/>
    <x v="34"/>
    <x v="4"/>
    <x v="4"/>
    <n v="3018"/>
    <x v="0"/>
    <x v="7"/>
    <x v="4"/>
    <x v="4"/>
    <n v="4340.58"/>
    <n v="1"/>
  </r>
  <r>
    <x v="6"/>
    <x v="1"/>
    <s v="2022-2023"/>
    <x v="0"/>
    <x v="68"/>
    <x v="7"/>
    <x v="7"/>
    <n v="800"/>
    <x v="0"/>
    <x v="19"/>
    <x v="9"/>
    <x v="9"/>
    <n v="4345.0599999999995"/>
    <n v="1"/>
  </r>
  <r>
    <x v="340"/>
    <x v="2"/>
    <s v="2024-2025"/>
    <x v="0"/>
    <x v="69"/>
    <x v="4"/>
    <x v="4"/>
    <n v="3199"/>
    <x v="0"/>
    <x v="6"/>
    <x v="5"/>
    <x v="5"/>
    <n v="4354.2100000000019"/>
    <n v="1"/>
  </r>
  <r>
    <x v="289"/>
    <x v="1"/>
    <s v="2022-2023"/>
    <x v="0"/>
    <x v="13"/>
    <x v="1"/>
    <x v="1"/>
    <n v="2480"/>
    <x v="0"/>
    <x v="1"/>
    <x v="0"/>
    <x v="0"/>
    <n v="4396.46"/>
    <n v="1"/>
  </r>
  <r>
    <x v="195"/>
    <x v="0"/>
    <s v="2023-2024"/>
    <x v="0"/>
    <x v="25"/>
    <x v="4"/>
    <x v="4"/>
    <n v="3550"/>
    <x v="0"/>
    <x v="8"/>
    <x v="4"/>
    <x v="4"/>
    <n v="4402.2999999999993"/>
    <n v="1"/>
  </r>
  <r>
    <x v="502"/>
    <x v="0"/>
    <s v="2023-2024"/>
    <x v="0"/>
    <x v="25"/>
    <x v="4"/>
    <x v="4"/>
    <n v="3550"/>
    <x v="0"/>
    <x v="8"/>
    <x v="9"/>
    <x v="9"/>
    <n v="4471.37"/>
    <n v="1"/>
  </r>
  <r>
    <x v="301"/>
    <x v="1"/>
    <s v="2022-2023"/>
    <x v="0"/>
    <x v="7"/>
    <x v="4"/>
    <x v="4"/>
    <n v="3175"/>
    <x v="0"/>
    <x v="6"/>
    <x v="0"/>
    <x v="0"/>
    <n v="4474.4399999999996"/>
    <n v="1"/>
  </r>
  <r>
    <x v="300"/>
    <x v="2"/>
    <s v="2024-2025"/>
    <x v="0"/>
    <x v="40"/>
    <x v="4"/>
    <x v="4"/>
    <n v="3353"/>
    <x v="0"/>
    <x v="8"/>
    <x v="7"/>
    <x v="7"/>
    <n v="4487.68"/>
    <n v="1"/>
  </r>
  <r>
    <x v="465"/>
    <x v="1"/>
    <s v="2022-2023"/>
    <x v="0"/>
    <x v="24"/>
    <x v="1"/>
    <x v="1"/>
    <n v="2120"/>
    <x v="0"/>
    <x v="4"/>
    <x v="4"/>
    <x v="4"/>
    <n v="4519.53"/>
    <n v="1"/>
  </r>
  <r>
    <x v="370"/>
    <x v="2"/>
    <s v="2024-2025"/>
    <x v="0"/>
    <x v="56"/>
    <x v="1"/>
    <x v="1"/>
    <n v="2795"/>
    <x v="0"/>
    <x v="11"/>
    <x v="1"/>
    <x v="1"/>
    <n v="4529.5300000000025"/>
    <n v="1"/>
  </r>
  <r>
    <x v="448"/>
    <x v="0"/>
    <s v="2023-2024"/>
    <x v="0"/>
    <x v="25"/>
    <x v="4"/>
    <x v="4"/>
    <n v="3550"/>
    <x v="0"/>
    <x v="8"/>
    <x v="7"/>
    <x v="7"/>
    <n v="4544.010000000002"/>
    <n v="1"/>
  </r>
  <r>
    <x v="162"/>
    <x v="1"/>
    <s v="2022-2023"/>
    <x v="1"/>
    <x v="34"/>
    <x v="4"/>
    <x v="4"/>
    <n v="3018"/>
    <x v="0"/>
    <x v="7"/>
    <x v="1"/>
    <x v="1"/>
    <n v="4557.68"/>
    <n v="1"/>
  </r>
  <r>
    <x v="316"/>
    <x v="0"/>
    <s v="2023-2024"/>
    <x v="0"/>
    <x v="26"/>
    <x v="0"/>
    <x v="0"/>
    <n v="6280"/>
    <x v="0"/>
    <x v="14"/>
    <x v="9"/>
    <x v="9"/>
    <n v="4576.2600000000011"/>
    <n v="1"/>
  </r>
  <r>
    <x v="358"/>
    <x v="1"/>
    <s v="2022-2023"/>
    <x v="0"/>
    <x v="23"/>
    <x v="1"/>
    <x v="1"/>
    <n v="2650"/>
    <x v="0"/>
    <x v="11"/>
    <x v="9"/>
    <x v="9"/>
    <n v="4593.59"/>
    <n v="1"/>
  </r>
  <r>
    <x v="162"/>
    <x v="1"/>
    <s v="2022-2023"/>
    <x v="0"/>
    <x v="43"/>
    <x v="1"/>
    <x v="1"/>
    <n v="2560"/>
    <x v="0"/>
    <x v="2"/>
    <x v="4"/>
    <x v="4"/>
    <n v="4624.0000000000009"/>
    <n v="1"/>
  </r>
  <r>
    <x v="676"/>
    <x v="1"/>
    <s v="2022-2023"/>
    <x v="0"/>
    <x v="5"/>
    <x v="1"/>
    <x v="1"/>
    <n v="2067"/>
    <x v="0"/>
    <x v="5"/>
    <x v="1"/>
    <x v="1"/>
    <n v="4644.71"/>
    <n v="1"/>
  </r>
  <r>
    <x v="347"/>
    <x v="0"/>
    <s v="2023-2024"/>
    <x v="0"/>
    <x v="27"/>
    <x v="4"/>
    <x v="4"/>
    <n v="3066"/>
    <x v="0"/>
    <x v="7"/>
    <x v="7"/>
    <x v="7"/>
    <n v="4645.920000000001"/>
    <n v="1"/>
  </r>
  <r>
    <x v="573"/>
    <x v="1"/>
    <s v="2022-2023"/>
    <x v="1"/>
    <x v="65"/>
    <x v="1"/>
    <x v="1"/>
    <n v="2131"/>
    <x v="0"/>
    <x v="4"/>
    <x v="4"/>
    <x v="4"/>
    <n v="4650.5099999999993"/>
    <n v="1"/>
  </r>
  <r>
    <x v="324"/>
    <x v="0"/>
    <s v="2023-2024"/>
    <x v="0"/>
    <x v="33"/>
    <x v="4"/>
    <x v="4"/>
    <n v="3280"/>
    <x v="0"/>
    <x v="8"/>
    <x v="4"/>
    <x v="4"/>
    <n v="4667.3600000000006"/>
    <n v="1"/>
  </r>
  <r>
    <x v="629"/>
    <x v="1"/>
    <s v="2022-2023"/>
    <x v="1"/>
    <x v="39"/>
    <x v="0"/>
    <x v="0"/>
    <n v="6330"/>
    <x v="0"/>
    <x v="14"/>
    <x v="4"/>
    <x v="4"/>
    <n v="4750.7199999999993"/>
    <n v="1"/>
  </r>
  <r>
    <x v="493"/>
    <x v="1"/>
    <s v="2022-2023"/>
    <x v="0"/>
    <x v="76"/>
    <x v="1"/>
    <x v="1"/>
    <n v="2031"/>
    <x v="0"/>
    <x v="5"/>
    <x v="9"/>
    <x v="9"/>
    <n v="4783.68"/>
    <n v="1"/>
  </r>
  <r>
    <x v="93"/>
    <x v="2"/>
    <s v="2024-2025"/>
    <x v="0"/>
    <x v="52"/>
    <x v="3"/>
    <x v="3"/>
    <n v="4053"/>
    <x v="0"/>
    <x v="10"/>
    <x v="1"/>
    <x v="1"/>
    <n v="4824.82"/>
    <n v="1"/>
  </r>
  <r>
    <x v="607"/>
    <x v="0"/>
    <s v="2023-2024"/>
    <x v="0"/>
    <x v="5"/>
    <x v="1"/>
    <x v="1"/>
    <n v="2067"/>
    <x v="0"/>
    <x v="5"/>
    <x v="0"/>
    <x v="0"/>
    <n v="4830.8200000000006"/>
    <n v="1"/>
  </r>
  <r>
    <x v="587"/>
    <x v="0"/>
    <s v="2023-2024"/>
    <x v="0"/>
    <x v="59"/>
    <x v="3"/>
    <x v="3"/>
    <n v="4509"/>
    <x v="0"/>
    <x v="3"/>
    <x v="0"/>
    <x v="0"/>
    <n v="4838.3100000000004"/>
    <n v="1"/>
  </r>
  <r>
    <x v="93"/>
    <x v="2"/>
    <s v="2024-2025"/>
    <x v="0"/>
    <x v="53"/>
    <x v="3"/>
    <x v="3"/>
    <n v="4119"/>
    <x v="0"/>
    <x v="10"/>
    <x v="7"/>
    <x v="7"/>
    <n v="4846.6100000000033"/>
    <n v="1"/>
  </r>
  <r>
    <x v="615"/>
    <x v="1"/>
    <s v="2022-2023"/>
    <x v="0"/>
    <x v="67"/>
    <x v="3"/>
    <x v="3"/>
    <n v="4551"/>
    <x v="0"/>
    <x v="15"/>
    <x v="1"/>
    <x v="1"/>
    <n v="4884.7099999999991"/>
    <n v="1"/>
  </r>
  <r>
    <x v="99"/>
    <x v="0"/>
    <s v="2023-2024"/>
    <x v="0"/>
    <x v="10"/>
    <x v="4"/>
    <x v="4"/>
    <n v="3551"/>
    <x v="0"/>
    <x v="8"/>
    <x v="0"/>
    <x v="0"/>
    <n v="4887.7999999999993"/>
    <n v="1"/>
  </r>
  <r>
    <x v="413"/>
    <x v="2"/>
    <s v="2024-2025"/>
    <x v="0"/>
    <x v="9"/>
    <x v="4"/>
    <x v="4"/>
    <n v="3076"/>
    <x v="0"/>
    <x v="7"/>
    <x v="0"/>
    <x v="0"/>
    <n v="4893.7200000000012"/>
    <n v="1"/>
  </r>
  <r>
    <x v="221"/>
    <x v="0"/>
    <s v="2023-2024"/>
    <x v="0"/>
    <x v="78"/>
    <x v="1"/>
    <x v="1"/>
    <n v="2141"/>
    <x v="0"/>
    <x v="4"/>
    <x v="4"/>
    <x v="4"/>
    <n v="4907.8999999999996"/>
    <n v="1"/>
  </r>
  <r>
    <x v="685"/>
    <x v="0"/>
    <s v="2023-2024"/>
    <x v="0"/>
    <x v="26"/>
    <x v="0"/>
    <x v="0"/>
    <n v="6280"/>
    <x v="0"/>
    <x v="14"/>
    <x v="1"/>
    <x v="1"/>
    <n v="4908.0599999999986"/>
    <n v="1"/>
  </r>
  <r>
    <x v="496"/>
    <x v="2"/>
    <s v="2024-2025"/>
    <x v="0"/>
    <x v="40"/>
    <x v="4"/>
    <x v="4"/>
    <n v="3353"/>
    <x v="0"/>
    <x v="8"/>
    <x v="0"/>
    <x v="0"/>
    <n v="4950.1600000000008"/>
    <n v="1"/>
  </r>
  <r>
    <x v="379"/>
    <x v="2"/>
    <s v="2024-2025"/>
    <x v="0"/>
    <x v="19"/>
    <x v="1"/>
    <x v="1"/>
    <n v="2800"/>
    <x v="0"/>
    <x v="11"/>
    <x v="4"/>
    <x v="4"/>
    <n v="4960.1899999999996"/>
    <n v="1"/>
  </r>
  <r>
    <x v="503"/>
    <x v="0"/>
    <s v="2023-2024"/>
    <x v="1"/>
    <x v="64"/>
    <x v="1"/>
    <x v="1"/>
    <n v="2350"/>
    <x v="0"/>
    <x v="1"/>
    <x v="1"/>
    <x v="1"/>
    <n v="4992.08"/>
    <n v="1"/>
  </r>
  <r>
    <x v="717"/>
    <x v="2"/>
    <s v="2024-2025"/>
    <x v="0"/>
    <x v="58"/>
    <x v="0"/>
    <x v="0"/>
    <n v="6027"/>
    <x v="0"/>
    <x v="0"/>
    <x v="4"/>
    <x v="4"/>
    <n v="4995.6099999999997"/>
    <n v="1"/>
  </r>
  <r>
    <x v="149"/>
    <x v="2"/>
    <s v="2024-2025"/>
    <x v="0"/>
    <x v="60"/>
    <x v="1"/>
    <x v="1"/>
    <n v="2541"/>
    <x v="0"/>
    <x v="2"/>
    <x v="4"/>
    <x v="4"/>
    <n v="5012.2099999999982"/>
    <n v="1"/>
  </r>
  <r>
    <x v="202"/>
    <x v="2"/>
    <s v="2024-2025"/>
    <x v="0"/>
    <x v="19"/>
    <x v="1"/>
    <x v="1"/>
    <n v="2800"/>
    <x v="0"/>
    <x v="11"/>
    <x v="7"/>
    <x v="7"/>
    <n v="5012.6900000000023"/>
    <n v="1"/>
  </r>
  <r>
    <x v="349"/>
    <x v="1"/>
    <s v="2022-2023"/>
    <x v="0"/>
    <x v="59"/>
    <x v="3"/>
    <x v="3"/>
    <n v="4509"/>
    <x v="0"/>
    <x v="3"/>
    <x v="1"/>
    <x v="1"/>
    <n v="5032.3799999999992"/>
    <n v="1"/>
  </r>
  <r>
    <x v="73"/>
    <x v="1"/>
    <s v="2022-2023"/>
    <x v="0"/>
    <x v="31"/>
    <x v="1"/>
    <x v="1"/>
    <n v="2116"/>
    <x v="0"/>
    <x v="4"/>
    <x v="1"/>
    <x v="1"/>
    <n v="5062.93"/>
    <n v="1"/>
  </r>
  <r>
    <x v="460"/>
    <x v="1"/>
    <s v="2022-2023"/>
    <x v="0"/>
    <x v="76"/>
    <x v="1"/>
    <x v="1"/>
    <n v="2031"/>
    <x v="0"/>
    <x v="5"/>
    <x v="1"/>
    <x v="1"/>
    <n v="5111.3700000000008"/>
    <n v="1"/>
  </r>
  <r>
    <x v="684"/>
    <x v="2"/>
    <s v="2024-2025"/>
    <x v="0"/>
    <x v="43"/>
    <x v="1"/>
    <x v="1"/>
    <n v="2560"/>
    <x v="0"/>
    <x v="2"/>
    <x v="4"/>
    <x v="4"/>
    <n v="5184.95"/>
    <n v="1"/>
  </r>
  <r>
    <x v="125"/>
    <x v="2"/>
    <s v="2024-2025"/>
    <x v="0"/>
    <x v="7"/>
    <x v="4"/>
    <x v="4"/>
    <n v="3175"/>
    <x v="0"/>
    <x v="6"/>
    <x v="7"/>
    <x v="7"/>
    <n v="5209.5400000000018"/>
    <n v="1"/>
  </r>
  <r>
    <x v="252"/>
    <x v="1"/>
    <s v="2022-2023"/>
    <x v="1"/>
    <x v="27"/>
    <x v="4"/>
    <x v="4"/>
    <n v="3066"/>
    <x v="0"/>
    <x v="7"/>
    <x v="0"/>
    <x v="0"/>
    <n v="5220.7199999999984"/>
    <n v="1"/>
  </r>
  <r>
    <x v="415"/>
    <x v="2"/>
    <s v="2024-2025"/>
    <x v="1"/>
    <x v="27"/>
    <x v="4"/>
    <x v="4"/>
    <n v="3066"/>
    <x v="0"/>
    <x v="7"/>
    <x v="1"/>
    <x v="1"/>
    <n v="5236.0600000000004"/>
    <n v="1"/>
  </r>
  <r>
    <x v="47"/>
    <x v="2"/>
    <s v="2024-2025"/>
    <x v="0"/>
    <x v="4"/>
    <x v="1"/>
    <x v="1"/>
    <n v="2154"/>
    <x v="0"/>
    <x v="4"/>
    <x v="9"/>
    <x v="9"/>
    <n v="5238.66"/>
    <n v="1"/>
  </r>
  <r>
    <x v="700"/>
    <x v="2"/>
    <s v="2024-2025"/>
    <x v="0"/>
    <x v="71"/>
    <x v="6"/>
    <x v="6"/>
    <n v="5043"/>
    <x v="0"/>
    <x v="13"/>
    <x v="4"/>
    <x v="4"/>
    <n v="5286.4800000000005"/>
    <n v="1"/>
  </r>
  <r>
    <x v="69"/>
    <x v="0"/>
    <s v="2023-2024"/>
    <x v="0"/>
    <x v="53"/>
    <x v="3"/>
    <x v="3"/>
    <n v="4119"/>
    <x v="0"/>
    <x v="10"/>
    <x v="9"/>
    <x v="9"/>
    <n v="5292.9800000000005"/>
    <n v="1"/>
  </r>
  <r>
    <x v="340"/>
    <x v="2"/>
    <s v="2024-2025"/>
    <x v="0"/>
    <x v="35"/>
    <x v="3"/>
    <x v="3"/>
    <n v="4558"/>
    <x v="0"/>
    <x v="15"/>
    <x v="7"/>
    <x v="7"/>
    <n v="5294.920000000001"/>
    <n v="1"/>
  </r>
  <r>
    <x v="391"/>
    <x v="2"/>
    <s v="2024-2025"/>
    <x v="1"/>
    <x v="34"/>
    <x v="4"/>
    <x v="4"/>
    <n v="3018"/>
    <x v="0"/>
    <x v="7"/>
    <x v="9"/>
    <x v="9"/>
    <n v="5306.62"/>
    <n v="1"/>
  </r>
  <r>
    <x v="246"/>
    <x v="2"/>
    <s v="2024-2025"/>
    <x v="0"/>
    <x v="4"/>
    <x v="1"/>
    <x v="1"/>
    <n v="2154"/>
    <x v="0"/>
    <x v="4"/>
    <x v="7"/>
    <x v="7"/>
    <n v="5309.0300000000007"/>
    <n v="1"/>
  </r>
  <r>
    <x v="247"/>
    <x v="2"/>
    <s v="2024-2025"/>
    <x v="0"/>
    <x v="35"/>
    <x v="3"/>
    <x v="3"/>
    <n v="4558"/>
    <x v="0"/>
    <x v="15"/>
    <x v="1"/>
    <x v="1"/>
    <n v="5318.670000000001"/>
    <n v="1"/>
  </r>
  <r>
    <x v="618"/>
    <x v="1"/>
    <s v="2022-2023"/>
    <x v="0"/>
    <x v="12"/>
    <x v="3"/>
    <x v="3"/>
    <n v="4068"/>
    <x v="0"/>
    <x v="10"/>
    <x v="0"/>
    <x v="0"/>
    <n v="5338.4800000000005"/>
    <n v="1"/>
  </r>
  <r>
    <x v="676"/>
    <x v="1"/>
    <s v="2022-2023"/>
    <x v="0"/>
    <x v="4"/>
    <x v="1"/>
    <x v="1"/>
    <n v="2154"/>
    <x v="0"/>
    <x v="4"/>
    <x v="4"/>
    <x v="4"/>
    <n v="5356.1699999999992"/>
    <n v="1"/>
  </r>
  <r>
    <x v="419"/>
    <x v="2"/>
    <s v="2024-2025"/>
    <x v="0"/>
    <x v="7"/>
    <x v="4"/>
    <x v="4"/>
    <n v="3175"/>
    <x v="0"/>
    <x v="6"/>
    <x v="9"/>
    <x v="9"/>
    <n v="5375.47"/>
    <n v="1"/>
  </r>
  <r>
    <x v="7"/>
    <x v="0"/>
    <s v="2023-2024"/>
    <x v="0"/>
    <x v="23"/>
    <x v="1"/>
    <x v="1"/>
    <n v="2650"/>
    <x v="0"/>
    <x v="11"/>
    <x v="0"/>
    <x v="0"/>
    <n v="5409.8600000000006"/>
    <n v="1"/>
  </r>
  <r>
    <x v="555"/>
    <x v="2"/>
    <s v="2024-2025"/>
    <x v="0"/>
    <x v="59"/>
    <x v="3"/>
    <x v="3"/>
    <n v="4509"/>
    <x v="0"/>
    <x v="3"/>
    <x v="7"/>
    <x v="7"/>
    <n v="5429.4599999999991"/>
    <n v="1"/>
  </r>
  <r>
    <x v="360"/>
    <x v="2"/>
    <s v="2024-2025"/>
    <x v="1"/>
    <x v="27"/>
    <x v="4"/>
    <x v="4"/>
    <n v="3066"/>
    <x v="0"/>
    <x v="7"/>
    <x v="9"/>
    <x v="9"/>
    <n v="5433.6900000000005"/>
    <n v="1"/>
  </r>
  <r>
    <x v="542"/>
    <x v="2"/>
    <s v="2024-2025"/>
    <x v="1"/>
    <x v="39"/>
    <x v="0"/>
    <x v="0"/>
    <n v="6330"/>
    <x v="0"/>
    <x v="14"/>
    <x v="0"/>
    <x v="0"/>
    <n v="5438.4200000000019"/>
    <n v="1"/>
  </r>
  <r>
    <x v="539"/>
    <x v="2"/>
    <s v="2024-2025"/>
    <x v="0"/>
    <x v="4"/>
    <x v="1"/>
    <x v="1"/>
    <n v="2154"/>
    <x v="0"/>
    <x v="4"/>
    <x v="0"/>
    <x v="0"/>
    <n v="5438.4500000000016"/>
    <n v="1"/>
  </r>
  <r>
    <x v="64"/>
    <x v="1"/>
    <s v="2022-2023"/>
    <x v="0"/>
    <x v="68"/>
    <x v="7"/>
    <x v="7"/>
    <n v="800"/>
    <x v="0"/>
    <x v="19"/>
    <x v="1"/>
    <x v="1"/>
    <n v="5444.25"/>
    <n v="1"/>
  </r>
  <r>
    <x v="576"/>
    <x v="0"/>
    <s v="2023-2024"/>
    <x v="0"/>
    <x v="12"/>
    <x v="3"/>
    <x v="3"/>
    <n v="4068"/>
    <x v="0"/>
    <x v="10"/>
    <x v="9"/>
    <x v="9"/>
    <n v="5454.2900000000009"/>
    <n v="1"/>
  </r>
  <r>
    <x v="246"/>
    <x v="2"/>
    <s v="2024-2025"/>
    <x v="0"/>
    <x v="10"/>
    <x v="4"/>
    <x v="4"/>
    <n v="3551"/>
    <x v="0"/>
    <x v="8"/>
    <x v="9"/>
    <x v="9"/>
    <n v="5464.6399999999994"/>
    <n v="1"/>
  </r>
  <r>
    <x v="634"/>
    <x v="1"/>
    <s v="2022-2023"/>
    <x v="1"/>
    <x v="39"/>
    <x v="0"/>
    <x v="0"/>
    <n v="6330"/>
    <x v="0"/>
    <x v="14"/>
    <x v="1"/>
    <x v="1"/>
    <n v="5499.11"/>
    <n v="1"/>
  </r>
  <r>
    <x v="334"/>
    <x v="2"/>
    <s v="2024-2025"/>
    <x v="0"/>
    <x v="69"/>
    <x v="4"/>
    <x v="4"/>
    <n v="3199"/>
    <x v="0"/>
    <x v="6"/>
    <x v="0"/>
    <x v="0"/>
    <n v="5521.9199999999983"/>
    <n v="1"/>
  </r>
  <r>
    <x v="319"/>
    <x v="0"/>
    <s v="2023-2024"/>
    <x v="0"/>
    <x v="47"/>
    <x v="1"/>
    <x v="1"/>
    <n v="2101"/>
    <x v="0"/>
    <x v="4"/>
    <x v="9"/>
    <x v="9"/>
    <n v="5537.7800000000007"/>
    <n v="1"/>
  </r>
  <r>
    <x v="203"/>
    <x v="0"/>
    <s v="2023-2024"/>
    <x v="0"/>
    <x v="67"/>
    <x v="3"/>
    <x v="3"/>
    <n v="4551"/>
    <x v="0"/>
    <x v="15"/>
    <x v="1"/>
    <x v="1"/>
    <n v="5541.1100000000015"/>
    <n v="1"/>
  </r>
  <r>
    <x v="587"/>
    <x v="0"/>
    <s v="2023-2024"/>
    <x v="0"/>
    <x v="59"/>
    <x v="3"/>
    <x v="3"/>
    <n v="4509"/>
    <x v="0"/>
    <x v="3"/>
    <x v="9"/>
    <x v="9"/>
    <n v="5557.4800000000005"/>
    <n v="1"/>
  </r>
  <r>
    <x v="708"/>
    <x v="1"/>
    <s v="2022-2023"/>
    <x v="0"/>
    <x v="35"/>
    <x v="3"/>
    <x v="3"/>
    <n v="4558"/>
    <x v="0"/>
    <x v="15"/>
    <x v="0"/>
    <x v="0"/>
    <n v="5564.1400000000012"/>
    <n v="1"/>
  </r>
  <r>
    <x v="676"/>
    <x v="1"/>
    <s v="2022-2023"/>
    <x v="0"/>
    <x v="25"/>
    <x v="4"/>
    <x v="4"/>
    <n v="3550"/>
    <x v="0"/>
    <x v="8"/>
    <x v="1"/>
    <x v="1"/>
    <n v="5591.9500000000007"/>
    <n v="1"/>
  </r>
  <r>
    <x v="51"/>
    <x v="0"/>
    <s v="2023-2024"/>
    <x v="1"/>
    <x v="39"/>
    <x v="0"/>
    <x v="0"/>
    <n v="6330"/>
    <x v="0"/>
    <x v="14"/>
    <x v="7"/>
    <x v="7"/>
    <n v="5608.3399999999992"/>
    <n v="1"/>
  </r>
  <r>
    <x v="231"/>
    <x v="0"/>
    <s v="2023-2024"/>
    <x v="0"/>
    <x v="23"/>
    <x v="1"/>
    <x v="1"/>
    <n v="2650"/>
    <x v="0"/>
    <x v="11"/>
    <x v="7"/>
    <x v="7"/>
    <n v="5611.5000000000018"/>
    <n v="1"/>
  </r>
  <r>
    <x v="489"/>
    <x v="0"/>
    <s v="2023-2024"/>
    <x v="0"/>
    <x v="85"/>
    <x v="0"/>
    <x v="0"/>
    <n v="6530"/>
    <x v="0"/>
    <x v="20"/>
    <x v="0"/>
    <x v="0"/>
    <n v="5620.1500000000005"/>
    <n v="1"/>
  </r>
  <r>
    <x v="81"/>
    <x v="0"/>
    <s v="2023-2024"/>
    <x v="0"/>
    <x v="40"/>
    <x v="4"/>
    <x v="4"/>
    <n v="3353"/>
    <x v="0"/>
    <x v="8"/>
    <x v="4"/>
    <x v="4"/>
    <n v="5647.9"/>
    <n v="1"/>
  </r>
  <r>
    <x v="492"/>
    <x v="1"/>
    <s v="2022-2023"/>
    <x v="1"/>
    <x v="34"/>
    <x v="4"/>
    <x v="4"/>
    <n v="3018"/>
    <x v="0"/>
    <x v="7"/>
    <x v="9"/>
    <x v="9"/>
    <n v="5652.74"/>
    <n v="1"/>
  </r>
  <r>
    <x v="626"/>
    <x v="2"/>
    <s v="2024-2025"/>
    <x v="0"/>
    <x v="7"/>
    <x v="4"/>
    <x v="4"/>
    <n v="3175"/>
    <x v="0"/>
    <x v="6"/>
    <x v="4"/>
    <x v="4"/>
    <n v="5715.1799999999994"/>
    <n v="1"/>
  </r>
  <r>
    <x v="172"/>
    <x v="1"/>
    <s v="2022-2023"/>
    <x v="0"/>
    <x v="76"/>
    <x v="1"/>
    <x v="1"/>
    <n v="2031"/>
    <x v="0"/>
    <x v="5"/>
    <x v="9"/>
    <x v="9"/>
    <n v="5722.39"/>
    <n v="1"/>
  </r>
  <r>
    <x v="657"/>
    <x v="0"/>
    <s v="2023-2024"/>
    <x v="0"/>
    <x v="56"/>
    <x v="1"/>
    <x v="1"/>
    <n v="2795"/>
    <x v="0"/>
    <x v="11"/>
    <x v="7"/>
    <x v="7"/>
    <n v="5754.1299999999992"/>
    <n v="1"/>
  </r>
  <r>
    <x v="296"/>
    <x v="0"/>
    <s v="2023-2024"/>
    <x v="1"/>
    <x v="63"/>
    <x v="1"/>
    <x v="1"/>
    <n v="2015"/>
    <x v="0"/>
    <x v="5"/>
    <x v="7"/>
    <x v="7"/>
    <n v="5761.56"/>
    <n v="1"/>
  </r>
  <r>
    <x v="380"/>
    <x v="0"/>
    <s v="2023-2024"/>
    <x v="0"/>
    <x v="59"/>
    <x v="3"/>
    <x v="3"/>
    <n v="4509"/>
    <x v="0"/>
    <x v="3"/>
    <x v="1"/>
    <x v="1"/>
    <n v="5802.1000000000022"/>
    <n v="1"/>
  </r>
  <r>
    <x v="629"/>
    <x v="1"/>
    <s v="2022-2023"/>
    <x v="0"/>
    <x v="69"/>
    <x v="4"/>
    <x v="4"/>
    <n v="3199"/>
    <x v="0"/>
    <x v="6"/>
    <x v="7"/>
    <x v="7"/>
    <n v="5804.51"/>
    <n v="1"/>
  </r>
  <r>
    <x v="345"/>
    <x v="1"/>
    <s v="2022-2023"/>
    <x v="0"/>
    <x v="53"/>
    <x v="3"/>
    <x v="3"/>
    <n v="4119"/>
    <x v="0"/>
    <x v="10"/>
    <x v="9"/>
    <x v="9"/>
    <n v="5809.8700000000017"/>
    <n v="1"/>
  </r>
  <r>
    <x v="69"/>
    <x v="0"/>
    <s v="2023-2024"/>
    <x v="0"/>
    <x v="84"/>
    <x v="3"/>
    <x v="3"/>
    <n v="4215"/>
    <x v="0"/>
    <x v="3"/>
    <x v="9"/>
    <x v="9"/>
    <n v="5832.199999999998"/>
    <n v="1"/>
  </r>
  <r>
    <x v="591"/>
    <x v="2"/>
    <s v="2024-2025"/>
    <x v="1"/>
    <x v="64"/>
    <x v="1"/>
    <x v="1"/>
    <n v="2350"/>
    <x v="0"/>
    <x v="1"/>
    <x v="0"/>
    <x v="0"/>
    <n v="5894.8900000000012"/>
    <n v="1"/>
  </r>
  <r>
    <x v="128"/>
    <x v="2"/>
    <s v="2024-2025"/>
    <x v="0"/>
    <x v="87"/>
    <x v="2"/>
    <x v="2"/>
    <n v="2609"/>
    <x v="0"/>
    <x v="2"/>
    <x v="4"/>
    <x v="4"/>
    <n v="5935.05"/>
    <n v="1"/>
  </r>
  <r>
    <x v="70"/>
    <x v="0"/>
    <s v="2023-2024"/>
    <x v="1"/>
    <x v="6"/>
    <x v="0"/>
    <x v="0"/>
    <n v="6010"/>
    <x v="0"/>
    <x v="0"/>
    <x v="4"/>
    <x v="4"/>
    <n v="5936.02"/>
    <n v="1"/>
  </r>
  <r>
    <x v="131"/>
    <x v="1"/>
    <s v="2022-2023"/>
    <x v="0"/>
    <x v="43"/>
    <x v="1"/>
    <x v="1"/>
    <n v="2560"/>
    <x v="0"/>
    <x v="2"/>
    <x v="9"/>
    <x v="9"/>
    <n v="6008.17"/>
    <n v="1"/>
  </r>
  <r>
    <x v="408"/>
    <x v="1"/>
    <s v="2022-2023"/>
    <x v="0"/>
    <x v="47"/>
    <x v="1"/>
    <x v="1"/>
    <n v="2101"/>
    <x v="0"/>
    <x v="4"/>
    <x v="4"/>
    <x v="4"/>
    <n v="6048.9699999999984"/>
    <n v="1"/>
  </r>
  <r>
    <x v="354"/>
    <x v="1"/>
    <s v="2022-2023"/>
    <x v="0"/>
    <x v="43"/>
    <x v="1"/>
    <x v="1"/>
    <n v="2560"/>
    <x v="0"/>
    <x v="2"/>
    <x v="0"/>
    <x v="0"/>
    <n v="6061.11"/>
    <n v="1"/>
  </r>
  <r>
    <x v="633"/>
    <x v="1"/>
    <s v="2022-2023"/>
    <x v="0"/>
    <x v="9"/>
    <x v="4"/>
    <x v="4"/>
    <n v="3076"/>
    <x v="0"/>
    <x v="7"/>
    <x v="1"/>
    <x v="1"/>
    <n v="6065.880000000001"/>
    <n v="1"/>
  </r>
  <r>
    <x v="534"/>
    <x v="0"/>
    <s v="2023-2024"/>
    <x v="0"/>
    <x v="52"/>
    <x v="3"/>
    <x v="3"/>
    <n v="4053"/>
    <x v="0"/>
    <x v="10"/>
    <x v="7"/>
    <x v="7"/>
    <n v="6066.260000000002"/>
    <n v="1"/>
  </r>
  <r>
    <x v="437"/>
    <x v="1"/>
    <s v="2022-2023"/>
    <x v="1"/>
    <x v="39"/>
    <x v="0"/>
    <x v="0"/>
    <n v="6330"/>
    <x v="0"/>
    <x v="14"/>
    <x v="9"/>
    <x v="9"/>
    <n v="6080.3399999999992"/>
    <n v="1"/>
  </r>
  <r>
    <x v="399"/>
    <x v="0"/>
    <s v="2023-2024"/>
    <x v="0"/>
    <x v="28"/>
    <x v="1"/>
    <x v="1"/>
    <n v="2830"/>
    <x v="0"/>
    <x v="11"/>
    <x v="0"/>
    <x v="0"/>
    <n v="6156.3099999999995"/>
    <n v="1"/>
  </r>
  <r>
    <x v="685"/>
    <x v="0"/>
    <s v="2023-2024"/>
    <x v="0"/>
    <x v="23"/>
    <x v="1"/>
    <x v="1"/>
    <n v="2650"/>
    <x v="0"/>
    <x v="11"/>
    <x v="9"/>
    <x v="9"/>
    <n v="6198.0200000000013"/>
    <n v="1"/>
  </r>
  <r>
    <x v="715"/>
    <x v="2"/>
    <s v="2024-2025"/>
    <x v="0"/>
    <x v="47"/>
    <x v="1"/>
    <x v="1"/>
    <n v="2101"/>
    <x v="0"/>
    <x v="4"/>
    <x v="0"/>
    <x v="0"/>
    <n v="6228.0300000000016"/>
    <n v="1"/>
  </r>
  <r>
    <x v="600"/>
    <x v="0"/>
    <s v="2023-2024"/>
    <x v="0"/>
    <x v="60"/>
    <x v="1"/>
    <x v="1"/>
    <n v="2541"/>
    <x v="0"/>
    <x v="2"/>
    <x v="0"/>
    <x v="0"/>
    <n v="6251.5000000000009"/>
    <n v="1"/>
  </r>
  <r>
    <x v="67"/>
    <x v="2"/>
    <s v="2024-2025"/>
    <x v="0"/>
    <x v="60"/>
    <x v="1"/>
    <x v="1"/>
    <n v="2541"/>
    <x v="0"/>
    <x v="2"/>
    <x v="1"/>
    <x v="1"/>
    <n v="6304.0499999999993"/>
    <n v="1"/>
  </r>
  <r>
    <x v="133"/>
    <x v="1"/>
    <s v="2022-2023"/>
    <x v="0"/>
    <x v="53"/>
    <x v="3"/>
    <x v="3"/>
    <n v="4119"/>
    <x v="0"/>
    <x v="10"/>
    <x v="1"/>
    <x v="1"/>
    <n v="6393.6899999999987"/>
    <n v="1"/>
  </r>
  <r>
    <x v="295"/>
    <x v="0"/>
    <s v="2023-2024"/>
    <x v="0"/>
    <x v="19"/>
    <x v="1"/>
    <x v="1"/>
    <n v="2800"/>
    <x v="0"/>
    <x v="11"/>
    <x v="1"/>
    <x v="1"/>
    <n v="6426.4800000000005"/>
    <n v="1"/>
  </r>
  <r>
    <x v="26"/>
    <x v="1"/>
    <s v="2022-2023"/>
    <x v="0"/>
    <x v="13"/>
    <x v="1"/>
    <x v="1"/>
    <n v="2480"/>
    <x v="0"/>
    <x v="1"/>
    <x v="1"/>
    <x v="1"/>
    <n v="6442.1700000000046"/>
    <n v="1"/>
  </r>
  <r>
    <x v="197"/>
    <x v="0"/>
    <s v="2023-2024"/>
    <x v="0"/>
    <x v="47"/>
    <x v="1"/>
    <x v="1"/>
    <n v="2101"/>
    <x v="0"/>
    <x v="4"/>
    <x v="1"/>
    <x v="1"/>
    <n v="6445.0500000000011"/>
    <n v="1"/>
  </r>
  <r>
    <x v="177"/>
    <x v="1"/>
    <s v="2022-2023"/>
    <x v="0"/>
    <x v="69"/>
    <x v="4"/>
    <x v="4"/>
    <n v="3199"/>
    <x v="0"/>
    <x v="6"/>
    <x v="4"/>
    <x v="4"/>
    <n v="6446.1200000000008"/>
    <n v="1"/>
  </r>
  <r>
    <x v="32"/>
    <x v="0"/>
    <s v="2023-2024"/>
    <x v="0"/>
    <x v="4"/>
    <x v="1"/>
    <x v="1"/>
    <n v="2154"/>
    <x v="0"/>
    <x v="4"/>
    <x v="1"/>
    <x v="1"/>
    <n v="6492.4899999999989"/>
    <n v="1"/>
  </r>
  <r>
    <x v="54"/>
    <x v="0"/>
    <s v="2023-2024"/>
    <x v="0"/>
    <x v="59"/>
    <x v="3"/>
    <x v="3"/>
    <n v="4509"/>
    <x v="0"/>
    <x v="3"/>
    <x v="4"/>
    <x v="4"/>
    <n v="6508.58"/>
    <n v="1"/>
  </r>
  <r>
    <x v="318"/>
    <x v="0"/>
    <s v="2023-2024"/>
    <x v="0"/>
    <x v="40"/>
    <x v="4"/>
    <x v="4"/>
    <n v="3353"/>
    <x v="0"/>
    <x v="8"/>
    <x v="9"/>
    <x v="9"/>
    <n v="6511.67"/>
    <n v="1"/>
  </r>
  <r>
    <x v="111"/>
    <x v="0"/>
    <s v="2023-2024"/>
    <x v="0"/>
    <x v="76"/>
    <x v="1"/>
    <x v="1"/>
    <n v="2031"/>
    <x v="0"/>
    <x v="5"/>
    <x v="1"/>
    <x v="1"/>
    <n v="6526.579999999999"/>
    <n v="1"/>
  </r>
  <r>
    <x v="624"/>
    <x v="2"/>
    <s v="2024-2025"/>
    <x v="0"/>
    <x v="69"/>
    <x v="4"/>
    <x v="4"/>
    <n v="3199"/>
    <x v="0"/>
    <x v="6"/>
    <x v="9"/>
    <x v="9"/>
    <n v="6630.3700000000008"/>
    <n v="1"/>
  </r>
  <r>
    <x v="275"/>
    <x v="2"/>
    <s v="2024-2025"/>
    <x v="0"/>
    <x v="5"/>
    <x v="1"/>
    <x v="1"/>
    <n v="2067"/>
    <x v="0"/>
    <x v="5"/>
    <x v="1"/>
    <x v="1"/>
    <n v="6641.9900000000016"/>
    <n v="1"/>
  </r>
  <r>
    <x v="227"/>
    <x v="0"/>
    <s v="2023-2024"/>
    <x v="0"/>
    <x v="36"/>
    <x v="4"/>
    <x v="4"/>
    <n v="3148"/>
    <x v="0"/>
    <x v="6"/>
    <x v="4"/>
    <x v="4"/>
    <n v="6642.2"/>
    <n v="1"/>
  </r>
  <r>
    <x v="678"/>
    <x v="1"/>
    <s v="2022-2023"/>
    <x v="1"/>
    <x v="27"/>
    <x v="4"/>
    <x v="4"/>
    <n v="3066"/>
    <x v="0"/>
    <x v="7"/>
    <x v="1"/>
    <x v="1"/>
    <n v="6701.9900000000007"/>
    <n v="1"/>
  </r>
  <r>
    <x v="197"/>
    <x v="0"/>
    <s v="2023-2024"/>
    <x v="0"/>
    <x v="36"/>
    <x v="4"/>
    <x v="4"/>
    <n v="3148"/>
    <x v="0"/>
    <x v="6"/>
    <x v="0"/>
    <x v="0"/>
    <n v="6708.3900000000012"/>
    <n v="1"/>
  </r>
  <r>
    <x v="570"/>
    <x v="0"/>
    <s v="2023-2024"/>
    <x v="0"/>
    <x v="9"/>
    <x v="4"/>
    <x v="4"/>
    <n v="3076"/>
    <x v="0"/>
    <x v="7"/>
    <x v="1"/>
    <x v="1"/>
    <n v="6740.72"/>
    <n v="1"/>
  </r>
  <r>
    <x v="654"/>
    <x v="2"/>
    <s v="2024-2025"/>
    <x v="0"/>
    <x v="23"/>
    <x v="1"/>
    <x v="1"/>
    <n v="2650"/>
    <x v="0"/>
    <x v="11"/>
    <x v="1"/>
    <x v="1"/>
    <n v="6879.2900000000009"/>
    <n v="1"/>
  </r>
  <r>
    <x v="459"/>
    <x v="0"/>
    <s v="2023-2024"/>
    <x v="0"/>
    <x v="85"/>
    <x v="0"/>
    <x v="0"/>
    <n v="6530"/>
    <x v="0"/>
    <x v="20"/>
    <x v="7"/>
    <x v="7"/>
    <n v="6890.9500000000016"/>
    <n v="1"/>
  </r>
  <r>
    <x v="401"/>
    <x v="2"/>
    <s v="2024-2025"/>
    <x v="1"/>
    <x v="91"/>
    <x v="1"/>
    <x v="1"/>
    <n v="2064"/>
    <x v="0"/>
    <x v="5"/>
    <x v="4"/>
    <x v="4"/>
    <n v="6954.5999999999995"/>
    <n v="1"/>
  </r>
  <r>
    <x v="113"/>
    <x v="2"/>
    <s v="2024-2025"/>
    <x v="0"/>
    <x v="53"/>
    <x v="3"/>
    <x v="3"/>
    <n v="4119"/>
    <x v="0"/>
    <x v="10"/>
    <x v="7"/>
    <x v="7"/>
    <n v="6972.0799999999981"/>
    <n v="1"/>
  </r>
  <r>
    <x v="553"/>
    <x v="2"/>
    <s v="2024-2025"/>
    <x v="0"/>
    <x v="25"/>
    <x v="4"/>
    <x v="4"/>
    <n v="3550"/>
    <x v="0"/>
    <x v="8"/>
    <x v="1"/>
    <x v="1"/>
    <n v="7040.8400000000038"/>
    <n v="1"/>
  </r>
  <r>
    <x v="473"/>
    <x v="1"/>
    <s v="2022-2023"/>
    <x v="0"/>
    <x v="12"/>
    <x v="3"/>
    <x v="3"/>
    <n v="4068"/>
    <x v="0"/>
    <x v="10"/>
    <x v="1"/>
    <x v="1"/>
    <n v="7049.4500000000025"/>
    <n v="1"/>
  </r>
  <r>
    <x v="164"/>
    <x v="1"/>
    <s v="2022-2023"/>
    <x v="0"/>
    <x v="85"/>
    <x v="0"/>
    <x v="0"/>
    <n v="6530"/>
    <x v="0"/>
    <x v="20"/>
    <x v="1"/>
    <x v="1"/>
    <n v="7077.9299999999994"/>
    <n v="1"/>
  </r>
  <r>
    <x v="645"/>
    <x v="0"/>
    <s v="2023-2024"/>
    <x v="1"/>
    <x v="63"/>
    <x v="1"/>
    <x v="1"/>
    <n v="2015"/>
    <x v="0"/>
    <x v="5"/>
    <x v="0"/>
    <x v="0"/>
    <n v="7096.9500000000035"/>
    <n v="1"/>
  </r>
  <r>
    <x v="251"/>
    <x v="2"/>
    <s v="2024-2025"/>
    <x v="0"/>
    <x v="35"/>
    <x v="3"/>
    <x v="3"/>
    <n v="4558"/>
    <x v="0"/>
    <x v="15"/>
    <x v="1"/>
    <x v="1"/>
    <n v="7110.9800000000032"/>
    <n v="1"/>
  </r>
  <r>
    <x v="320"/>
    <x v="2"/>
    <s v="2024-2025"/>
    <x v="0"/>
    <x v="47"/>
    <x v="1"/>
    <x v="1"/>
    <n v="2101"/>
    <x v="0"/>
    <x v="4"/>
    <x v="1"/>
    <x v="1"/>
    <n v="7135.2800000000043"/>
    <n v="1"/>
  </r>
  <r>
    <x v="414"/>
    <x v="0"/>
    <s v="2023-2024"/>
    <x v="1"/>
    <x v="63"/>
    <x v="1"/>
    <x v="1"/>
    <n v="2015"/>
    <x v="0"/>
    <x v="5"/>
    <x v="9"/>
    <x v="9"/>
    <n v="7207.76"/>
    <n v="1"/>
  </r>
  <r>
    <x v="493"/>
    <x v="1"/>
    <s v="2022-2023"/>
    <x v="0"/>
    <x v="69"/>
    <x v="4"/>
    <x v="4"/>
    <n v="3199"/>
    <x v="0"/>
    <x v="6"/>
    <x v="7"/>
    <x v="7"/>
    <n v="7284.1799999999994"/>
    <n v="1"/>
  </r>
  <r>
    <x v="561"/>
    <x v="0"/>
    <s v="2023-2024"/>
    <x v="0"/>
    <x v="85"/>
    <x v="0"/>
    <x v="0"/>
    <n v="6530"/>
    <x v="0"/>
    <x v="20"/>
    <x v="1"/>
    <x v="1"/>
    <n v="7309.9100000000017"/>
    <n v="1"/>
  </r>
  <r>
    <x v="563"/>
    <x v="0"/>
    <s v="2023-2024"/>
    <x v="0"/>
    <x v="7"/>
    <x v="4"/>
    <x v="4"/>
    <n v="3175"/>
    <x v="0"/>
    <x v="6"/>
    <x v="1"/>
    <x v="1"/>
    <n v="7339.49"/>
    <n v="1"/>
  </r>
  <r>
    <x v="22"/>
    <x v="1"/>
    <s v="2022-2023"/>
    <x v="0"/>
    <x v="60"/>
    <x v="1"/>
    <x v="1"/>
    <n v="2541"/>
    <x v="0"/>
    <x v="2"/>
    <x v="9"/>
    <x v="9"/>
    <n v="7343.3100000000013"/>
    <n v="1"/>
  </r>
  <r>
    <x v="68"/>
    <x v="2"/>
    <s v="2024-2025"/>
    <x v="0"/>
    <x v="43"/>
    <x v="1"/>
    <x v="1"/>
    <n v="2560"/>
    <x v="0"/>
    <x v="2"/>
    <x v="7"/>
    <x v="7"/>
    <n v="7487.4900000000034"/>
    <n v="1"/>
  </r>
  <r>
    <x v="308"/>
    <x v="1"/>
    <s v="2022-2023"/>
    <x v="0"/>
    <x v="43"/>
    <x v="1"/>
    <x v="1"/>
    <n v="2560"/>
    <x v="0"/>
    <x v="2"/>
    <x v="9"/>
    <x v="9"/>
    <n v="7520.87"/>
    <n v="1"/>
  </r>
  <r>
    <x v="420"/>
    <x v="1"/>
    <s v="2022-2023"/>
    <x v="1"/>
    <x v="63"/>
    <x v="1"/>
    <x v="1"/>
    <n v="2015"/>
    <x v="0"/>
    <x v="5"/>
    <x v="1"/>
    <x v="1"/>
    <n v="7676.07"/>
    <n v="1"/>
  </r>
  <r>
    <x v="240"/>
    <x v="2"/>
    <s v="2024-2025"/>
    <x v="0"/>
    <x v="19"/>
    <x v="1"/>
    <x v="1"/>
    <n v="2800"/>
    <x v="0"/>
    <x v="11"/>
    <x v="1"/>
    <x v="1"/>
    <n v="7691.8700000000035"/>
    <n v="1"/>
  </r>
  <r>
    <x v="84"/>
    <x v="2"/>
    <s v="2024-2025"/>
    <x v="1"/>
    <x v="64"/>
    <x v="1"/>
    <x v="1"/>
    <n v="2350"/>
    <x v="0"/>
    <x v="1"/>
    <x v="1"/>
    <x v="1"/>
    <n v="7792.92"/>
    <n v="1"/>
  </r>
  <r>
    <x v="85"/>
    <x v="2"/>
    <s v="2024-2025"/>
    <x v="0"/>
    <x v="7"/>
    <x v="4"/>
    <x v="4"/>
    <n v="3175"/>
    <x v="0"/>
    <x v="6"/>
    <x v="1"/>
    <x v="1"/>
    <n v="7828.0600000000031"/>
    <n v="1"/>
  </r>
  <r>
    <x v="188"/>
    <x v="0"/>
    <s v="2023-2024"/>
    <x v="1"/>
    <x v="34"/>
    <x v="4"/>
    <x v="4"/>
    <n v="3018"/>
    <x v="0"/>
    <x v="7"/>
    <x v="1"/>
    <x v="1"/>
    <n v="7862.59"/>
    <n v="1"/>
  </r>
  <r>
    <x v="93"/>
    <x v="2"/>
    <s v="2024-2025"/>
    <x v="0"/>
    <x v="85"/>
    <x v="0"/>
    <x v="0"/>
    <n v="6530"/>
    <x v="0"/>
    <x v="20"/>
    <x v="9"/>
    <x v="9"/>
    <n v="7890.8300000000008"/>
    <n v="1"/>
  </r>
  <r>
    <x v="112"/>
    <x v="0"/>
    <s v="2023-2024"/>
    <x v="0"/>
    <x v="56"/>
    <x v="1"/>
    <x v="1"/>
    <n v="2795"/>
    <x v="0"/>
    <x v="11"/>
    <x v="9"/>
    <x v="9"/>
    <n v="7909.7500000000009"/>
    <n v="1"/>
  </r>
  <r>
    <x v="442"/>
    <x v="1"/>
    <s v="2022-2023"/>
    <x v="0"/>
    <x v="40"/>
    <x v="4"/>
    <x v="4"/>
    <n v="3353"/>
    <x v="0"/>
    <x v="8"/>
    <x v="1"/>
    <x v="1"/>
    <n v="8030.1400000000012"/>
    <n v="1"/>
  </r>
  <r>
    <x v="405"/>
    <x v="2"/>
    <s v="2024-2025"/>
    <x v="0"/>
    <x v="68"/>
    <x v="7"/>
    <x v="7"/>
    <n v="800"/>
    <x v="0"/>
    <x v="19"/>
    <x v="1"/>
    <x v="1"/>
    <n v="8078.8700000000008"/>
    <n v="1"/>
  </r>
  <r>
    <x v="93"/>
    <x v="2"/>
    <s v="2024-2025"/>
    <x v="0"/>
    <x v="69"/>
    <x v="4"/>
    <x v="4"/>
    <n v="3199"/>
    <x v="0"/>
    <x v="6"/>
    <x v="9"/>
    <x v="9"/>
    <n v="8106.36"/>
    <n v="1"/>
  </r>
  <r>
    <x v="100"/>
    <x v="0"/>
    <s v="2023-2024"/>
    <x v="0"/>
    <x v="21"/>
    <x v="3"/>
    <x v="3"/>
    <n v="4012"/>
    <x v="0"/>
    <x v="10"/>
    <x v="4"/>
    <x v="4"/>
    <n v="8438.7899999999972"/>
    <n v="1"/>
  </r>
  <r>
    <x v="74"/>
    <x v="2"/>
    <s v="2024-2025"/>
    <x v="0"/>
    <x v="28"/>
    <x v="1"/>
    <x v="1"/>
    <n v="2830"/>
    <x v="0"/>
    <x v="11"/>
    <x v="9"/>
    <x v="9"/>
    <n v="8620.2100000000009"/>
    <n v="1"/>
  </r>
  <r>
    <x v="232"/>
    <x v="1"/>
    <s v="2022-2023"/>
    <x v="0"/>
    <x v="36"/>
    <x v="4"/>
    <x v="4"/>
    <n v="3148"/>
    <x v="0"/>
    <x v="6"/>
    <x v="9"/>
    <x v="9"/>
    <n v="8918.2800000000025"/>
    <n v="1"/>
  </r>
  <r>
    <x v="572"/>
    <x v="0"/>
    <s v="2023-2024"/>
    <x v="0"/>
    <x v="36"/>
    <x v="4"/>
    <x v="4"/>
    <n v="3148"/>
    <x v="0"/>
    <x v="6"/>
    <x v="1"/>
    <x v="1"/>
    <n v="9049.9800000000014"/>
    <n v="1"/>
  </r>
  <r>
    <x v="182"/>
    <x v="1"/>
    <s v="2022-2023"/>
    <x v="0"/>
    <x v="43"/>
    <x v="1"/>
    <x v="1"/>
    <n v="2560"/>
    <x v="0"/>
    <x v="2"/>
    <x v="1"/>
    <x v="1"/>
    <n v="9101.4900000000016"/>
    <n v="1"/>
  </r>
  <r>
    <x v="607"/>
    <x v="0"/>
    <s v="2023-2024"/>
    <x v="0"/>
    <x v="4"/>
    <x v="1"/>
    <x v="1"/>
    <n v="2154"/>
    <x v="0"/>
    <x v="4"/>
    <x v="1"/>
    <x v="1"/>
    <n v="9522.9499999999989"/>
    <n v="1"/>
  </r>
  <r>
    <x v="188"/>
    <x v="0"/>
    <s v="2023-2024"/>
    <x v="0"/>
    <x v="28"/>
    <x v="1"/>
    <x v="1"/>
    <n v="2830"/>
    <x v="0"/>
    <x v="11"/>
    <x v="1"/>
    <x v="1"/>
    <n v="9866.4400000000023"/>
    <n v="1"/>
  </r>
  <r>
    <x v="43"/>
    <x v="1"/>
    <s v="2022-2023"/>
    <x v="0"/>
    <x v="40"/>
    <x v="4"/>
    <x v="4"/>
    <n v="3353"/>
    <x v="0"/>
    <x v="8"/>
    <x v="1"/>
    <x v="1"/>
    <n v="9965.91"/>
    <n v="1"/>
  </r>
  <r>
    <x v="15"/>
    <x v="0"/>
    <s v="2023-2024"/>
    <x v="1"/>
    <x v="63"/>
    <x v="1"/>
    <x v="1"/>
    <n v="2015"/>
    <x v="0"/>
    <x v="5"/>
    <x v="1"/>
    <x v="1"/>
    <n v="10021.370000000001"/>
    <n v="1"/>
  </r>
  <r>
    <x v="248"/>
    <x v="0"/>
    <s v="2023-2024"/>
    <x v="0"/>
    <x v="60"/>
    <x v="1"/>
    <x v="1"/>
    <n v="2541"/>
    <x v="0"/>
    <x v="2"/>
    <x v="1"/>
    <x v="1"/>
    <n v="10174.520000000002"/>
    <n v="1"/>
  </r>
  <r>
    <x v="407"/>
    <x v="1"/>
    <s v="2022-2023"/>
    <x v="0"/>
    <x v="53"/>
    <x v="3"/>
    <x v="3"/>
    <n v="4119"/>
    <x v="0"/>
    <x v="10"/>
    <x v="1"/>
    <x v="1"/>
    <n v="10233.570000000007"/>
    <n v="1"/>
  </r>
  <r>
    <x v="713"/>
    <x v="2"/>
    <s v="2024-2025"/>
    <x v="1"/>
    <x v="39"/>
    <x v="0"/>
    <x v="0"/>
    <n v="6330"/>
    <x v="0"/>
    <x v="14"/>
    <x v="1"/>
    <x v="1"/>
    <n v="10622.689999999999"/>
    <n v="1"/>
  </r>
  <r>
    <x v="555"/>
    <x v="2"/>
    <s v="2024-2025"/>
    <x v="1"/>
    <x v="64"/>
    <x v="1"/>
    <x v="1"/>
    <n v="2350"/>
    <x v="0"/>
    <x v="1"/>
    <x v="9"/>
    <x v="9"/>
    <n v="10648.29"/>
    <n v="1"/>
  </r>
  <r>
    <x v="524"/>
    <x v="0"/>
    <s v="2023-2024"/>
    <x v="0"/>
    <x v="69"/>
    <x v="4"/>
    <x v="4"/>
    <n v="3199"/>
    <x v="0"/>
    <x v="6"/>
    <x v="1"/>
    <x v="1"/>
    <n v="10866.589999999998"/>
    <n v="1"/>
  </r>
  <r>
    <x v="691"/>
    <x v="2"/>
    <s v="2024-2025"/>
    <x v="0"/>
    <x v="28"/>
    <x v="1"/>
    <x v="1"/>
    <n v="2830"/>
    <x v="0"/>
    <x v="11"/>
    <x v="1"/>
    <x v="1"/>
    <n v="11753.830000000004"/>
    <n v="1"/>
  </r>
  <r>
    <x v="68"/>
    <x v="2"/>
    <s v="2024-2025"/>
    <x v="0"/>
    <x v="36"/>
    <x v="4"/>
    <x v="4"/>
    <n v="3148"/>
    <x v="0"/>
    <x v="6"/>
    <x v="1"/>
    <x v="1"/>
    <n v="11864.76"/>
    <n v="1"/>
  </r>
  <r>
    <x v="460"/>
    <x v="1"/>
    <s v="2022-2023"/>
    <x v="0"/>
    <x v="69"/>
    <x v="4"/>
    <x v="4"/>
    <n v="3199"/>
    <x v="0"/>
    <x v="6"/>
    <x v="1"/>
    <x v="1"/>
    <n v="12583.420000000004"/>
    <n v="1"/>
  </r>
  <r>
    <x v="148"/>
    <x v="1"/>
    <s v="2022-2023"/>
    <x v="0"/>
    <x v="43"/>
    <x v="1"/>
    <x v="1"/>
    <n v="2560"/>
    <x v="0"/>
    <x v="2"/>
    <x v="1"/>
    <x v="1"/>
    <n v="12653.07000000000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F4C4E2-5292-4966-848C-C188C9BE59E8}" name="TotalSalesOver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3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4">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129FC-DC87-490B-B5E7-52A1F02EED71}" name="AverageSalesOver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3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4" baseItem="6"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96F5A-3197-4F59-A61A-D43B124ECE9E}" name="SalesBy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11">
    <i>
      <x v="7"/>
    </i>
    <i>
      <x v="8"/>
    </i>
    <i>
      <x/>
    </i>
    <i>
      <x v="4"/>
    </i>
    <i>
      <x v="1"/>
    </i>
    <i>
      <x v="2"/>
    </i>
    <i>
      <x v="5"/>
    </i>
    <i>
      <x v="9"/>
    </i>
    <i>
      <x v="6"/>
    </i>
    <i>
      <x v="3"/>
    </i>
    <i t="grand">
      <x/>
    </i>
  </rowItems>
  <colFields count="1">
    <field x="3"/>
  </colFields>
  <colItems count="3">
    <i>
      <x/>
    </i>
    <i>
      <x v="1"/>
    </i>
    <i t="grand">
      <x/>
    </i>
  </colItems>
  <dataFields count="1">
    <dataField name="Sum of Sales" fld="12" baseField="0" baseItem="0" numFmtId="164"/>
  </dataFields>
  <chartFormats count="6">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ACED7-BC75-4B21-8B70-4A311B02D590}" name="SalesBySuburb"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axis="axisRow"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11">
    <i>
      <x v="37"/>
    </i>
    <i>
      <x v="22"/>
    </i>
    <i>
      <x v="24"/>
    </i>
    <i>
      <x v="90"/>
    </i>
    <i>
      <x v="1"/>
    </i>
    <i>
      <x v="2"/>
    </i>
    <i>
      <x v="32"/>
    </i>
    <i>
      <x v="10"/>
    </i>
    <i>
      <x v="5"/>
    </i>
    <i>
      <x v="23"/>
    </i>
    <i t="grand">
      <x/>
    </i>
  </rowItems>
  <colFields count="1">
    <field x="3"/>
  </colFields>
  <colItems count="3">
    <i>
      <x/>
    </i>
    <i>
      <x v="1"/>
    </i>
    <i t="grand">
      <x/>
    </i>
  </colItems>
  <dataFields count="1">
    <dataField name="Sum of Sales" fld="12" baseField="0" baseItem="0" numFmtId="164"/>
  </dataFields>
  <chartFormats count="10">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0"/>
          </reference>
        </references>
      </pivotArea>
    </chartFormat>
    <chartFormat chart="12" format="3"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0B4F2-C516-4C19-A555-9DA432DDAC3A}" name="onlivevsstor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Row"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3" baseItem="0" numFmtId="164"/>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3" count="1" selected="0">
            <x v="0"/>
          </reference>
        </references>
      </pivotArea>
    </chartFormat>
    <chartFormat chart="2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EEDABF-FA3B-4F2A-855F-959D0F6B0680}" name="Sparklin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Y13"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2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3">
          <reference field="4294967294" count="1" selected="0">
            <x v="0"/>
          </reference>
          <reference field="14" count="1" selected="0">
            <x v="3"/>
          </reference>
          <reference field="16" count="1" selected="0">
            <x v="1"/>
          </reference>
        </references>
      </pivotArea>
    </chartFormat>
    <chartFormat chart="2" format="7" series="1">
      <pivotArea type="data" outline="0" fieldPosition="0">
        <references count="3">
          <reference field="4294967294" count="1" selected="0">
            <x v="0"/>
          </reference>
          <reference field="14" count="1" selected="0">
            <x v="4"/>
          </reference>
          <reference field="16" count="1" selected="0">
            <x v="1"/>
          </reference>
        </references>
      </pivotArea>
    </chartFormat>
    <chartFormat chart="2" format="8" series="1">
      <pivotArea type="data" outline="0" fieldPosition="0">
        <references count="3">
          <reference field="4294967294" count="1" selected="0">
            <x v="0"/>
          </reference>
          <reference field="14" count="1" selected="0">
            <x v="5"/>
          </reference>
          <reference field="16" count="1" selected="0">
            <x v="1"/>
          </reference>
        </references>
      </pivotArea>
    </chartFormat>
    <chartFormat chart="2" format="9" series="1">
      <pivotArea type="data" outline="0" fieldPosition="0">
        <references count="3">
          <reference field="4294967294" count="1" selected="0">
            <x v="0"/>
          </reference>
          <reference field="14" count="1" selected="0">
            <x v="6"/>
          </reference>
          <reference field="16" count="1" selected="0">
            <x v="1"/>
          </reference>
        </references>
      </pivotArea>
    </chartFormat>
    <chartFormat chart="2" format="10" series="1">
      <pivotArea type="data" outline="0" fieldPosition="0">
        <references count="3">
          <reference field="4294967294" count="1" selected="0">
            <x v="0"/>
          </reference>
          <reference field="14" count="1" selected="0">
            <x v="7"/>
          </reference>
          <reference field="16" count="1" selected="0">
            <x v="1"/>
          </reference>
        </references>
      </pivotArea>
    </chartFormat>
    <chartFormat chart="2" format="11" series="1">
      <pivotArea type="data" outline="0" fieldPosition="0">
        <references count="3">
          <reference field="4294967294" count="1" selected="0">
            <x v="0"/>
          </reference>
          <reference field="14" count="1" selected="0">
            <x v="8"/>
          </reference>
          <reference field="16" count="1" selected="0">
            <x v="1"/>
          </reference>
        </references>
      </pivotArea>
    </chartFormat>
    <chartFormat chart="2" format="12" series="1">
      <pivotArea type="data" outline="0" fieldPosition="0">
        <references count="3">
          <reference field="4294967294" count="1" selected="0">
            <x v="0"/>
          </reference>
          <reference field="14" count="1" selected="0">
            <x v="9"/>
          </reference>
          <reference field="16" count="1" selected="0">
            <x v="1"/>
          </reference>
        </references>
      </pivotArea>
    </chartFormat>
    <chartFormat chart="2" format="13" series="1">
      <pivotArea type="data" outline="0" fieldPosition="0">
        <references count="3">
          <reference field="4294967294" count="1" selected="0">
            <x v="0"/>
          </reference>
          <reference field="14" count="1" selected="0">
            <x v="10"/>
          </reference>
          <reference field="16" count="1" selected="0">
            <x v="1"/>
          </reference>
        </references>
      </pivotArea>
    </chartFormat>
    <chartFormat chart="2" format="14" series="1">
      <pivotArea type="data" outline="0" fieldPosition="0">
        <references count="3">
          <reference field="4294967294" count="1" selected="0">
            <x v="0"/>
          </reference>
          <reference field="14" count="1" selected="0">
            <x v="11"/>
          </reference>
          <reference field="16" count="1" selected="0">
            <x v="1"/>
          </reference>
        </references>
      </pivotArea>
    </chartFormat>
    <chartFormat chart="2" format="15" series="1">
      <pivotArea type="data" outline="0" fieldPosition="0">
        <references count="3">
          <reference field="4294967294" count="1" selected="0">
            <x v="0"/>
          </reference>
          <reference field="14" count="1" selected="0">
            <x v="12"/>
          </reference>
          <reference field="16" count="1" selected="0">
            <x v="1"/>
          </reference>
        </references>
      </pivotArea>
    </chartFormat>
    <chartFormat chart="2" format="16" series="1">
      <pivotArea type="data" outline="0" fieldPosition="0">
        <references count="3">
          <reference field="4294967294" count="1" selected="0">
            <x v="0"/>
          </reference>
          <reference field="14" count="1" selected="0">
            <x v="1"/>
          </reference>
          <reference field="16" count="1" selected="0">
            <x v="2"/>
          </reference>
        </references>
      </pivotArea>
    </chartFormat>
    <chartFormat chart="2" format="17" series="1">
      <pivotArea type="data" outline="0" fieldPosition="0">
        <references count="3">
          <reference field="4294967294" count="1" selected="0">
            <x v="0"/>
          </reference>
          <reference field="14" count="1" selected="0">
            <x v="2"/>
          </reference>
          <reference field="16" count="1" selected="0">
            <x v="2"/>
          </reference>
        </references>
      </pivotArea>
    </chartFormat>
    <chartFormat chart="2" format="18" series="1">
      <pivotArea type="data" outline="0" fieldPosition="0">
        <references count="3">
          <reference field="4294967294" count="1" selected="0">
            <x v="0"/>
          </reference>
          <reference field="14" count="1" selected="0">
            <x v="3"/>
          </reference>
          <reference field="16" count="1" selected="0">
            <x v="2"/>
          </reference>
        </references>
      </pivotArea>
    </chartFormat>
    <chartFormat chart="2" format="19" series="1">
      <pivotArea type="data" outline="0" fieldPosition="0">
        <references count="3">
          <reference field="4294967294" count="1" selected="0">
            <x v="0"/>
          </reference>
          <reference field="14" count="1" selected="0">
            <x v="4"/>
          </reference>
          <reference field="16" count="1" selected="0">
            <x v="2"/>
          </reference>
        </references>
      </pivotArea>
    </chartFormat>
    <chartFormat chart="2" format="20" series="1">
      <pivotArea type="data" outline="0" fieldPosition="0">
        <references count="3">
          <reference field="4294967294" count="1" selected="0">
            <x v="0"/>
          </reference>
          <reference field="14" count="1" selected="0">
            <x v="5"/>
          </reference>
          <reference field="16" count="1" selected="0">
            <x v="2"/>
          </reference>
        </references>
      </pivotArea>
    </chartFormat>
    <chartFormat chart="2" format="21" series="1">
      <pivotArea type="data" outline="0" fieldPosition="0">
        <references count="3">
          <reference field="4294967294" count="1" selected="0">
            <x v="0"/>
          </reference>
          <reference field="14" count="1" selected="0">
            <x v="6"/>
          </reference>
          <reference field="16" count="1" selected="0">
            <x v="2"/>
          </reference>
        </references>
      </pivotArea>
    </chartFormat>
    <chartFormat chart="2" format="22" series="1">
      <pivotArea type="data" outline="0" fieldPosition="0">
        <references count="3">
          <reference field="4294967294" count="1" selected="0">
            <x v="0"/>
          </reference>
          <reference field="14" count="1" selected="0">
            <x v="7"/>
          </reference>
          <reference field="16" count="1" selected="0">
            <x v="2"/>
          </reference>
        </references>
      </pivotArea>
    </chartFormat>
    <chartFormat chart="2" format="23" series="1">
      <pivotArea type="data" outline="0" fieldPosition="0">
        <references count="3">
          <reference field="4294967294" count="1" selected="0">
            <x v="0"/>
          </reference>
          <reference field="14" count="1" selected="0">
            <x v="8"/>
          </reference>
          <reference field="16" count="1" selected="0">
            <x v="2"/>
          </reference>
        </references>
      </pivotArea>
    </chartFormat>
    <chartFormat chart="2" format="24" series="1">
      <pivotArea type="data" outline="0" fieldPosition="0">
        <references count="3">
          <reference field="4294967294" count="1" selected="0">
            <x v="0"/>
          </reference>
          <reference field="14" count="1" selected="0">
            <x v="9"/>
          </reference>
          <reference field="16" count="1" selected="0">
            <x v="2"/>
          </reference>
        </references>
      </pivotArea>
    </chartFormat>
    <chartFormat chart="2" format="25" series="1">
      <pivotArea type="data" outline="0" fieldPosition="0">
        <references count="3">
          <reference field="4294967294" count="1" selected="0">
            <x v="0"/>
          </reference>
          <reference field="14" count="1" selected="0">
            <x v="10"/>
          </reference>
          <reference field="16" count="1" selected="0">
            <x v="2"/>
          </reference>
        </references>
      </pivotArea>
    </chartFormat>
    <chartFormat chart="2" format="26" series="1">
      <pivotArea type="data" outline="0" fieldPosition="0">
        <references count="3">
          <reference field="4294967294" count="1" selected="0">
            <x v="0"/>
          </reference>
          <reference field="14" count="1" selected="0">
            <x v="11"/>
          </reference>
          <reference field="16" count="1" selected="0">
            <x v="2"/>
          </reference>
        </references>
      </pivotArea>
    </chartFormat>
    <chartFormat chart="2" format="27"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0B6D66-11B2-451E-96DA-41D0E9BB5D84}" name="Sparklinestor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7:Y47"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2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3">
          <reference field="4294967294" count="1" selected="0">
            <x v="0"/>
          </reference>
          <reference field="14" count="1" selected="0">
            <x v="3"/>
          </reference>
          <reference field="16" count="1" selected="0">
            <x v="1"/>
          </reference>
        </references>
      </pivotArea>
    </chartFormat>
    <chartFormat chart="2" format="7" series="1">
      <pivotArea type="data" outline="0" fieldPosition="0">
        <references count="3">
          <reference field="4294967294" count="1" selected="0">
            <x v="0"/>
          </reference>
          <reference field="14" count="1" selected="0">
            <x v="4"/>
          </reference>
          <reference field="16" count="1" selected="0">
            <x v="1"/>
          </reference>
        </references>
      </pivotArea>
    </chartFormat>
    <chartFormat chart="2" format="8" series="1">
      <pivotArea type="data" outline="0" fieldPosition="0">
        <references count="3">
          <reference field="4294967294" count="1" selected="0">
            <x v="0"/>
          </reference>
          <reference field="14" count="1" selected="0">
            <x v="5"/>
          </reference>
          <reference field="16" count="1" selected="0">
            <x v="1"/>
          </reference>
        </references>
      </pivotArea>
    </chartFormat>
    <chartFormat chart="2" format="9" series="1">
      <pivotArea type="data" outline="0" fieldPosition="0">
        <references count="3">
          <reference field="4294967294" count="1" selected="0">
            <x v="0"/>
          </reference>
          <reference field="14" count="1" selected="0">
            <x v="6"/>
          </reference>
          <reference field="16" count="1" selected="0">
            <x v="1"/>
          </reference>
        </references>
      </pivotArea>
    </chartFormat>
    <chartFormat chart="2" format="10" series="1">
      <pivotArea type="data" outline="0" fieldPosition="0">
        <references count="3">
          <reference field="4294967294" count="1" selected="0">
            <x v="0"/>
          </reference>
          <reference field="14" count="1" selected="0">
            <x v="7"/>
          </reference>
          <reference field="16" count="1" selected="0">
            <x v="1"/>
          </reference>
        </references>
      </pivotArea>
    </chartFormat>
    <chartFormat chart="2" format="11" series="1">
      <pivotArea type="data" outline="0" fieldPosition="0">
        <references count="3">
          <reference field="4294967294" count="1" selected="0">
            <x v="0"/>
          </reference>
          <reference field="14" count="1" selected="0">
            <x v="8"/>
          </reference>
          <reference field="16" count="1" selected="0">
            <x v="1"/>
          </reference>
        </references>
      </pivotArea>
    </chartFormat>
    <chartFormat chart="2" format="12" series="1">
      <pivotArea type="data" outline="0" fieldPosition="0">
        <references count="3">
          <reference field="4294967294" count="1" selected="0">
            <x v="0"/>
          </reference>
          <reference field="14" count="1" selected="0">
            <x v="9"/>
          </reference>
          <reference field="16" count="1" selected="0">
            <x v="1"/>
          </reference>
        </references>
      </pivotArea>
    </chartFormat>
    <chartFormat chart="2" format="13" series="1">
      <pivotArea type="data" outline="0" fieldPosition="0">
        <references count="3">
          <reference field="4294967294" count="1" selected="0">
            <x v="0"/>
          </reference>
          <reference field="14" count="1" selected="0">
            <x v="10"/>
          </reference>
          <reference field="16" count="1" selected="0">
            <x v="1"/>
          </reference>
        </references>
      </pivotArea>
    </chartFormat>
    <chartFormat chart="2" format="14" series="1">
      <pivotArea type="data" outline="0" fieldPosition="0">
        <references count="3">
          <reference field="4294967294" count="1" selected="0">
            <x v="0"/>
          </reference>
          <reference field="14" count="1" selected="0">
            <x v="11"/>
          </reference>
          <reference field="16" count="1" selected="0">
            <x v="1"/>
          </reference>
        </references>
      </pivotArea>
    </chartFormat>
    <chartFormat chart="2" format="15" series="1">
      <pivotArea type="data" outline="0" fieldPosition="0">
        <references count="3">
          <reference field="4294967294" count="1" selected="0">
            <x v="0"/>
          </reference>
          <reference field="14" count="1" selected="0">
            <x v="12"/>
          </reference>
          <reference field="16" count="1" selected="0">
            <x v="1"/>
          </reference>
        </references>
      </pivotArea>
    </chartFormat>
    <chartFormat chart="2" format="16" series="1">
      <pivotArea type="data" outline="0" fieldPosition="0">
        <references count="3">
          <reference field="4294967294" count="1" selected="0">
            <x v="0"/>
          </reference>
          <reference field="14" count="1" selected="0">
            <x v="1"/>
          </reference>
          <reference field="16" count="1" selected="0">
            <x v="2"/>
          </reference>
        </references>
      </pivotArea>
    </chartFormat>
    <chartFormat chart="2" format="17" series="1">
      <pivotArea type="data" outline="0" fieldPosition="0">
        <references count="3">
          <reference field="4294967294" count="1" selected="0">
            <x v="0"/>
          </reference>
          <reference field="14" count="1" selected="0">
            <x v="2"/>
          </reference>
          <reference field="16" count="1" selected="0">
            <x v="2"/>
          </reference>
        </references>
      </pivotArea>
    </chartFormat>
    <chartFormat chart="2" format="18" series="1">
      <pivotArea type="data" outline="0" fieldPosition="0">
        <references count="3">
          <reference field="4294967294" count="1" selected="0">
            <x v="0"/>
          </reference>
          <reference field="14" count="1" selected="0">
            <x v="3"/>
          </reference>
          <reference field="16" count="1" selected="0">
            <x v="2"/>
          </reference>
        </references>
      </pivotArea>
    </chartFormat>
    <chartFormat chart="2" format="19" series="1">
      <pivotArea type="data" outline="0" fieldPosition="0">
        <references count="3">
          <reference field="4294967294" count="1" selected="0">
            <x v="0"/>
          </reference>
          <reference field="14" count="1" selected="0">
            <x v="4"/>
          </reference>
          <reference field="16" count="1" selected="0">
            <x v="2"/>
          </reference>
        </references>
      </pivotArea>
    </chartFormat>
    <chartFormat chart="2" format="20" series="1">
      <pivotArea type="data" outline="0" fieldPosition="0">
        <references count="3">
          <reference field="4294967294" count="1" selected="0">
            <x v="0"/>
          </reference>
          <reference field="14" count="1" selected="0">
            <x v="5"/>
          </reference>
          <reference field="16" count="1" selected="0">
            <x v="2"/>
          </reference>
        </references>
      </pivotArea>
    </chartFormat>
    <chartFormat chart="2" format="21" series="1">
      <pivotArea type="data" outline="0" fieldPosition="0">
        <references count="3">
          <reference field="4294967294" count="1" selected="0">
            <x v="0"/>
          </reference>
          <reference field="14" count="1" selected="0">
            <x v="6"/>
          </reference>
          <reference field="16" count="1" selected="0">
            <x v="2"/>
          </reference>
        </references>
      </pivotArea>
    </chartFormat>
    <chartFormat chart="2" format="22" series="1">
      <pivotArea type="data" outline="0" fieldPosition="0">
        <references count="3">
          <reference field="4294967294" count="1" selected="0">
            <x v="0"/>
          </reference>
          <reference field="14" count="1" selected="0">
            <x v="7"/>
          </reference>
          <reference field="16" count="1" selected="0">
            <x v="2"/>
          </reference>
        </references>
      </pivotArea>
    </chartFormat>
    <chartFormat chart="2" format="23" series="1">
      <pivotArea type="data" outline="0" fieldPosition="0">
        <references count="3">
          <reference field="4294967294" count="1" selected="0">
            <x v="0"/>
          </reference>
          <reference field="14" count="1" selected="0">
            <x v="8"/>
          </reference>
          <reference field="16" count="1" selected="0">
            <x v="2"/>
          </reference>
        </references>
      </pivotArea>
    </chartFormat>
    <chartFormat chart="2" format="24" series="1">
      <pivotArea type="data" outline="0" fieldPosition="0">
        <references count="3">
          <reference field="4294967294" count="1" selected="0">
            <x v="0"/>
          </reference>
          <reference field="14" count="1" selected="0">
            <x v="9"/>
          </reference>
          <reference field="16" count="1" selected="0">
            <x v="2"/>
          </reference>
        </references>
      </pivotArea>
    </chartFormat>
    <chartFormat chart="2" format="25" series="1">
      <pivotArea type="data" outline="0" fieldPosition="0">
        <references count="3">
          <reference field="4294967294" count="1" selected="0">
            <x v="0"/>
          </reference>
          <reference field="14" count="1" selected="0">
            <x v="10"/>
          </reference>
          <reference field="16" count="1" selected="0">
            <x v="2"/>
          </reference>
        </references>
      </pivotArea>
    </chartFormat>
    <chartFormat chart="2" format="26" series="1">
      <pivotArea type="data" outline="0" fieldPosition="0">
        <references count="3">
          <reference field="4294967294" count="1" selected="0">
            <x v="0"/>
          </reference>
          <reference field="14" count="1" selected="0">
            <x v="11"/>
          </reference>
          <reference field="16" count="1" selected="0">
            <x v="2"/>
          </reference>
        </references>
      </pivotArea>
    </chartFormat>
    <chartFormat chart="2" format="27"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B1510D-EF20-4C9A-8D57-302DFC331706}" name="Sparklineonlin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0:Y30"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chartFormats count="2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3">
          <reference field="4294967294" count="1" selected="0">
            <x v="0"/>
          </reference>
          <reference field="14" count="1" selected="0">
            <x v="3"/>
          </reference>
          <reference field="16" count="1" selected="0">
            <x v="1"/>
          </reference>
        </references>
      </pivotArea>
    </chartFormat>
    <chartFormat chart="2" format="7" series="1">
      <pivotArea type="data" outline="0" fieldPosition="0">
        <references count="3">
          <reference field="4294967294" count="1" selected="0">
            <x v="0"/>
          </reference>
          <reference field="14" count="1" selected="0">
            <x v="4"/>
          </reference>
          <reference field="16" count="1" selected="0">
            <x v="1"/>
          </reference>
        </references>
      </pivotArea>
    </chartFormat>
    <chartFormat chart="2" format="8" series="1">
      <pivotArea type="data" outline="0" fieldPosition="0">
        <references count="3">
          <reference field="4294967294" count="1" selected="0">
            <x v="0"/>
          </reference>
          <reference field="14" count="1" selected="0">
            <x v="5"/>
          </reference>
          <reference field="16" count="1" selected="0">
            <x v="1"/>
          </reference>
        </references>
      </pivotArea>
    </chartFormat>
    <chartFormat chart="2" format="9" series="1">
      <pivotArea type="data" outline="0" fieldPosition="0">
        <references count="3">
          <reference field="4294967294" count="1" selected="0">
            <x v="0"/>
          </reference>
          <reference field="14" count="1" selected="0">
            <x v="6"/>
          </reference>
          <reference field="16" count="1" selected="0">
            <x v="1"/>
          </reference>
        </references>
      </pivotArea>
    </chartFormat>
    <chartFormat chart="2" format="10" series="1">
      <pivotArea type="data" outline="0" fieldPosition="0">
        <references count="3">
          <reference field="4294967294" count="1" selected="0">
            <x v="0"/>
          </reference>
          <reference field="14" count="1" selected="0">
            <x v="7"/>
          </reference>
          <reference field="16" count="1" selected="0">
            <x v="1"/>
          </reference>
        </references>
      </pivotArea>
    </chartFormat>
    <chartFormat chart="2" format="11" series="1">
      <pivotArea type="data" outline="0" fieldPosition="0">
        <references count="3">
          <reference field="4294967294" count="1" selected="0">
            <x v="0"/>
          </reference>
          <reference field="14" count="1" selected="0">
            <x v="8"/>
          </reference>
          <reference field="16" count="1" selected="0">
            <x v="1"/>
          </reference>
        </references>
      </pivotArea>
    </chartFormat>
    <chartFormat chart="2" format="12" series="1">
      <pivotArea type="data" outline="0" fieldPosition="0">
        <references count="3">
          <reference field="4294967294" count="1" selected="0">
            <x v="0"/>
          </reference>
          <reference field="14" count="1" selected="0">
            <x v="9"/>
          </reference>
          <reference field="16" count="1" selected="0">
            <x v="1"/>
          </reference>
        </references>
      </pivotArea>
    </chartFormat>
    <chartFormat chart="2" format="13" series="1">
      <pivotArea type="data" outline="0" fieldPosition="0">
        <references count="3">
          <reference field="4294967294" count="1" selected="0">
            <x v="0"/>
          </reference>
          <reference field="14" count="1" selected="0">
            <x v="10"/>
          </reference>
          <reference field="16" count="1" selected="0">
            <x v="1"/>
          </reference>
        </references>
      </pivotArea>
    </chartFormat>
    <chartFormat chart="2" format="14" series="1">
      <pivotArea type="data" outline="0" fieldPosition="0">
        <references count="3">
          <reference field="4294967294" count="1" selected="0">
            <x v="0"/>
          </reference>
          <reference field="14" count="1" selected="0">
            <x v="11"/>
          </reference>
          <reference field="16" count="1" selected="0">
            <x v="1"/>
          </reference>
        </references>
      </pivotArea>
    </chartFormat>
    <chartFormat chart="2" format="15" series="1">
      <pivotArea type="data" outline="0" fieldPosition="0">
        <references count="3">
          <reference field="4294967294" count="1" selected="0">
            <x v="0"/>
          </reference>
          <reference field="14" count="1" selected="0">
            <x v="12"/>
          </reference>
          <reference field="16" count="1" selected="0">
            <x v="1"/>
          </reference>
        </references>
      </pivotArea>
    </chartFormat>
    <chartFormat chart="2" format="16" series="1">
      <pivotArea type="data" outline="0" fieldPosition="0">
        <references count="3">
          <reference field="4294967294" count="1" selected="0">
            <x v="0"/>
          </reference>
          <reference field="14" count="1" selected="0">
            <x v="1"/>
          </reference>
          <reference field="16" count="1" selected="0">
            <x v="2"/>
          </reference>
        </references>
      </pivotArea>
    </chartFormat>
    <chartFormat chart="2" format="17" series="1">
      <pivotArea type="data" outline="0" fieldPosition="0">
        <references count="3">
          <reference field="4294967294" count="1" selected="0">
            <x v="0"/>
          </reference>
          <reference field="14" count="1" selected="0">
            <x v="2"/>
          </reference>
          <reference field="16" count="1" selected="0">
            <x v="2"/>
          </reference>
        </references>
      </pivotArea>
    </chartFormat>
    <chartFormat chart="2" format="18" series="1">
      <pivotArea type="data" outline="0" fieldPosition="0">
        <references count="3">
          <reference field="4294967294" count="1" selected="0">
            <x v="0"/>
          </reference>
          <reference field="14" count="1" selected="0">
            <x v="3"/>
          </reference>
          <reference field="16" count="1" selected="0">
            <x v="2"/>
          </reference>
        </references>
      </pivotArea>
    </chartFormat>
    <chartFormat chart="2" format="19" series="1">
      <pivotArea type="data" outline="0" fieldPosition="0">
        <references count="3">
          <reference field="4294967294" count="1" selected="0">
            <x v="0"/>
          </reference>
          <reference field="14" count="1" selected="0">
            <x v="4"/>
          </reference>
          <reference field="16" count="1" selected="0">
            <x v="2"/>
          </reference>
        </references>
      </pivotArea>
    </chartFormat>
    <chartFormat chart="2" format="20" series="1">
      <pivotArea type="data" outline="0" fieldPosition="0">
        <references count="3">
          <reference field="4294967294" count="1" selected="0">
            <x v="0"/>
          </reference>
          <reference field="14" count="1" selected="0">
            <x v="5"/>
          </reference>
          <reference field="16" count="1" selected="0">
            <x v="2"/>
          </reference>
        </references>
      </pivotArea>
    </chartFormat>
    <chartFormat chart="2" format="21" series="1">
      <pivotArea type="data" outline="0" fieldPosition="0">
        <references count="3">
          <reference field="4294967294" count="1" selected="0">
            <x v="0"/>
          </reference>
          <reference field="14" count="1" selected="0">
            <x v="6"/>
          </reference>
          <reference field="16" count="1" selected="0">
            <x v="2"/>
          </reference>
        </references>
      </pivotArea>
    </chartFormat>
    <chartFormat chart="2" format="22" series="1">
      <pivotArea type="data" outline="0" fieldPosition="0">
        <references count="3">
          <reference field="4294967294" count="1" selected="0">
            <x v="0"/>
          </reference>
          <reference field="14" count="1" selected="0">
            <x v="7"/>
          </reference>
          <reference field="16" count="1" selected="0">
            <x v="2"/>
          </reference>
        </references>
      </pivotArea>
    </chartFormat>
    <chartFormat chart="2" format="23" series="1">
      <pivotArea type="data" outline="0" fieldPosition="0">
        <references count="3">
          <reference field="4294967294" count="1" selected="0">
            <x v="0"/>
          </reference>
          <reference field="14" count="1" selected="0">
            <x v="8"/>
          </reference>
          <reference field="16" count="1" selected="0">
            <x v="2"/>
          </reference>
        </references>
      </pivotArea>
    </chartFormat>
    <chartFormat chart="2" format="24" series="1">
      <pivotArea type="data" outline="0" fieldPosition="0">
        <references count="3">
          <reference field="4294967294" count="1" selected="0">
            <x v="0"/>
          </reference>
          <reference field="14" count="1" selected="0">
            <x v="9"/>
          </reference>
          <reference field="16" count="1" selected="0">
            <x v="2"/>
          </reference>
        </references>
      </pivotArea>
    </chartFormat>
    <chartFormat chart="2" format="25" series="1">
      <pivotArea type="data" outline="0" fieldPosition="0">
        <references count="3">
          <reference field="4294967294" count="1" selected="0">
            <x v="0"/>
          </reference>
          <reference field="14" count="1" selected="0">
            <x v="10"/>
          </reference>
          <reference field="16" count="1" selected="0">
            <x v="2"/>
          </reference>
        </references>
      </pivotArea>
    </chartFormat>
    <chartFormat chart="2" format="26" series="1">
      <pivotArea type="data" outline="0" fieldPosition="0">
        <references count="3">
          <reference field="4294967294" count="1" selected="0">
            <x v="0"/>
          </reference>
          <reference field="14" count="1" selected="0">
            <x v="11"/>
          </reference>
          <reference field="16" count="1" selected="0">
            <x v="2"/>
          </reference>
        </references>
      </pivotArea>
    </chartFormat>
    <chartFormat chart="2" format="27" series="1">
      <pivotArea type="data" outline="0" fieldPosition="0">
        <references count="3">
          <reference field="4294967294" count="1" selected="0">
            <x v="0"/>
          </reference>
          <reference field="14" count="1" selected="0">
            <x v="1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F75B02-C8CE-4A51-888A-ECDD96C84F0D}" name="Sparklin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3" firstHeaderRow="1" firstDataRow="1" firstDataCol="2"/>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axis="axisRow" outline="0" showAll="0">
      <items count="2">
        <item x="0"/>
        <item t="default"/>
      </items>
      <extLst>
        <ext xmlns:x14="http://schemas.microsoft.com/office/spreadsheetml/2009/9/main" uri="{2946ED86-A175-432a-8AC1-64E0C546D7DE}">
          <x14:pivotField fillDownLabels="1"/>
        </ext>
      </extLst>
    </pivotField>
    <pivotField showAll="0"/>
    <pivotField showAll="0">
      <items count="11">
        <item x="2"/>
        <item x="3"/>
        <item x="0"/>
        <item x="4"/>
        <item x="5"/>
        <item x="7"/>
        <item x="1"/>
        <item x="8"/>
        <item x="6"/>
        <item x="9"/>
        <item t="default"/>
      </items>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0" baseItem="0" numFmtId="164"/>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2FA51A-FA32-47DD-88E7-A64C38151FD6}" name="SalesByManag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axis="axisRow" showAll="0" measureFilter="1"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9"/>
  </rowFields>
  <rowItems count="11">
    <i>
      <x v="14"/>
    </i>
    <i>
      <x v="8"/>
    </i>
    <i>
      <x v="10"/>
    </i>
    <i>
      <x v="6"/>
    </i>
    <i>
      <x v="7"/>
    </i>
    <i>
      <x v="5"/>
    </i>
    <i>
      <x v="19"/>
    </i>
    <i>
      <x v="2"/>
    </i>
    <i>
      <x v="4"/>
    </i>
    <i>
      <x v="12"/>
    </i>
    <i t="grand">
      <x/>
    </i>
  </rowItems>
  <colFields count="1">
    <field x="3"/>
  </colFields>
  <colItems count="3">
    <i>
      <x/>
    </i>
    <i>
      <x v="1"/>
    </i>
    <i t="grand">
      <x/>
    </i>
  </colItems>
  <dataFields count="1">
    <dataField name="Sum of Sales" fld="12" baseField="0" baseItem="0" numFmtId="164"/>
  </dataFields>
  <chartFormats count="8">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DDD35F-7B82-47D3-B93B-00F3F8117B27}" name="SalesByBuy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15"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axis="axisRow" showAll="0" sortType="descending">
      <items count="11">
        <item x="3"/>
        <item x="4"/>
        <item x="0"/>
        <item x="8"/>
        <item x="1"/>
        <item x="6"/>
        <item x="9"/>
        <item x="5"/>
        <item x="7"/>
        <item x="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1"/>
  </rowFields>
  <rowItems count="11">
    <i>
      <x v="1"/>
    </i>
    <i>
      <x v="4"/>
    </i>
    <i>
      <x v="6"/>
    </i>
    <i>
      <x v="8"/>
    </i>
    <i>
      <x v="2"/>
    </i>
    <i>
      <x/>
    </i>
    <i>
      <x v="7"/>
    </i>
    <i>
      <x v="9"/>
    </i>
    <i>
      <x v="5"/>
    </i>
    <i>
      <x v="3"/>
    </i>
    <i t="grand">
      <x/>
    </i>
  </rowItems>
  <colFields count="1">
    <field x="3"/>
  </colFields>
  <colItems count="3">
    <i>
      <x/>
    </i>
    <i>
      <x v="1"/>
    </i>
    <i t="grand">
      <x/>
    </i>
  </colItems>
  <dataFields count="1">
    <dataField name="Sum of Sales" fld="12" baseField="0" baseItem="0" numFmtId="164"/>
  </dataFields>
  <chartFormats count="14">
    <chartFormat chart="7" format="5" series="1">
      <pivotArea type="data" outline="0" fieldPosition="0">
        <references count="1">
          <reference field="3" count="1" selected="0">
            <x v="0"/>
          </reference>
        </references>
      </pivotArea>
    </chartFormat>
    <chartFormat chart="7" format="6" series="1">
      <pivotArea type="data" outline="0" fieldPosition="0">
        <references count="1">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0"/>
          </reference>
        </references>
      </pivotArea>
    </chartFormat>
    <chartFormat chart="12" format="3" series="1">
      <pivotArea type="data" outline="0" fieldPosition="0">
        <references count="2">
          <reference field="4294967294" count="1" selected="0">
            <x v="0"/>
          </reference>
          <reference field="3" count="1" selected="0">
            <x v="1"/>
          </reference>
        </references>
      </pivotArea>
    </chartFormat>
    <chartFormat chart="13" format="0" series="1">
      <pivotArea type="data" outline="0" fieldPosition="0">
        <references count="2">
          <reference field="4294967294" count="1" selected="0">
            <x v="0"/>
          </reference>
          <reference field="3" count="1" selected="0">
            <x v="0"/>
          </reference>
        </references>
      </pivotArea>
    </chartFormat>
    <chartFormat chart="13" format="1" series="1">
      <pivotArea type="data" outline="0" fieldPosition="0">
        <references count="2">
          <reference field="4294967294" count="1" selected="0">
            <x v="0"/>
          </reference>
          <reference field="3" count="1" selected="0">
            <x v="1"/>
          </reference>
        </references>
      </pivotArea>
    </chartFormat>
    <chartFormat chart="20" format="2" series="1">
      <pivotArea type="data" outline="0" fieldPosition="0">
        <references count="2">
          <reference field="4294967294" count="1" selected="0">
            <x v="0"/>
          </reference>
          <reference field="3" count="1" selected="0">
            <x v="0"/>
          </reference>
        </references>
      </pivotArea>
    </chartFormat>
    <chartFormat chart="20" format="3" series="1">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2">
          <reference field="4294967294" count="1" selected="0">
            <x v="0"/>
          </reference>
          <reference field="3" count="1" selected="0">
            <x v="0"/>
          </reference>
        </references>
      </pivotArea>
    </chartFormat>
    <chartFormat chart="2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3A2DAFA-45C6-4F65-ADD6-9FC2A079B322}" sourceName="Type">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1" name="SalesBySuburb"/>
    <pivotTable tabId="24" name="Sparkline"/>
    <pivotTable tabId="24" name="Sparklineonline"/>
    <pivotTable tabId="24" name="Sparklinestore"/>
  </pivotTables>
  <data>
    <tabular pivotCacheId="80833547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92F48983-D55A-4FD8-B31E-8C507F59E2D1}" sourceName="Financial Year">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1" name="SalesBySuburb"/>
    <pivotTable tabId="24" name="Sparkline"/>
    <pivotTable tabId="24" name="Sparklineonline"/>
    <pivotTable tabId="24" name="Sparklinestore"/>
  </pivotTables>
  <data>
    <tabular pivotCacheId="80833547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123720A-B7DF-4478-840F-858AC74A5DA8}" sourceName="State">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4" name="Sparkline"/>
    <pivotTable tabId="24" name="Sparklineonline"/>
    <pivotTable tabId="24" name="Sparklinestore"/>
  </pivotTables>
  <data>
    <tabular pivotCacheId="808335475">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9A8292-D30F-45CF-A041-88CC2B61C11F}" sourceName="Category">
  <pivotTables>
    <pivotTable tabId="17" name="TotalSalesOverTime"/>
    <pivotTable tabId="19" name="AverageSalesOverTime"/>
    <pivotTable tabId="25" name="Sparkline"/>
    <pivotTable tabId="23" name="onlivevsstore"/>
    <pivotTable tabId="27" name="SalesByBuyers"/>
    <pivotTable tabId="20" name="SalesByCategory"/>
    <pivotTable tabId="26" name="SalesByManager"/>
    <pivotTable tabId="21" name="SalesBySuburb"/>
    <pivotTable tabId="24" name="Sparkline"/>
    <pivotTable tabId="24" name="Sparklineonline"/>
    <pivotTable tabId="24" name="Sparklinestore"/>
  </pivotTables>
  <data>
    <tabular pivotCacheId="808335475">
      <items count="10">
        <i x="2" s="1"/>
        <i x="3" s="1"/>
        <i x="0" s="1"/>
        <i x="4" s="1"/>
        <i x="5" s="1"/>
        <i x="7" s="1"/>
        <i x="1" s="1"/>
        <i x="8"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8C2DDE25-99F2-42D8-8285-F3240F53D640}" cache="Slicer_Type" caption="Type" rowHeight="241300"/>
  <slicer name="Financial Year" xr10:uid="{40653D0C-356D-4A06-B2B4-9C6F5DA7617A}" cache="Slicer_Financial_Year" caption="Financial Year" rowHeight="241300"/>
  <slicer name="State" xr10:uid="{74053562-36FE-45C8-A471-4BE1F15120F4}" cache="Slicer_State" caption="State" rowHeight="241300"/>
  <slicer name="Category" xr10:uid="{45A10CA3-D8A7-4FDD-ADFB-EC1E589301DF}"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9"/>
    <tableColumn id="12" xr3:uid="{2CD9A998-B991-4717-BDB9-910C6C95B707}" name="Financial Year" dataDxfId="8">
      <calculatedColumnFormula>IF(MONTH(A2)&gt;=7,YEAR(A2)+1,YEAR(A2))</calculatedColumnFormula>
    </tableColumn>
    <tableColumn id="2" xr3:uid="{0A6FDEBF-6114-466C-B68C-4E86D770AAD1}" name="Financial Year2" dataDxfId="7">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sortState xmlns:xlrd2="http://schemas.microsoft.com/office/spreadsheetml/2017/richdata2" ref="A2:M4506">
    <sortCondition ref="M1:M4506"/>
  </sortState>
  <tableColumns count="14">
    <tableColumn id="1" xr3:uid="{F1DFA419-5DAC-1640-A827-993429411815}" name="Date" dataDxfId="4"/>
    <tableColumn id="12" xr3:uid="{7DB295A7-9B72-114E-B735-E429F07D5E96}" name="Financial Year" dataDxfId="3">
      <calculatedColumnFormula>IF(MONTH(A2)&gt;=7,YEAR(A2)+1,YEAR(A2))</calculatedColumnFormula>
    </tableColumn>
    <tableColumn id="2" xr3:uid="{7AAF1CEF-27F1-6B4F-B393-6D8A2C756E27}" name="Financial Year2" dataDxfId="2">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0"/>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zoomScale="74" zoomScaleNormal="120" workbookViewId="0">
      <selection activeCell="D4" sqref="D4"/>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3" max="13" width="15" customWidth="1"/>
  </cols>
  <sheetData>
    <row r="1" spans="1:13" x14ac:dyDescent="0.2">
      <c r="A1" s="1" t="s">
        <v>159</v>
      </c>
      <c r="B1" t="s">
        <v>0</v>
      </c>
      <c r="C1" t="s">
        <v>160</v>
      </c>
      <c r="D1" t="s">
        <v>158</v>
      </c>
      <c r="E1" t="s">
        <v>1</v>
      </c>
      <c r="F1" t="s">
        <v>161</v>
      </c>
      <c r="G1" t="s">
        <v>2</v>
      </c>
      <c r="H1" t="s">
        <v>3</v>
      </c>
      <c r="I1" t="s">
        <v>4</v>
      </c>
      <c r="J1" t="s">
        <v>5</v>
      </c>
      <c r="K1" t="s">
        <v>6</v>
      </c>
      <c r="L1" t="s">
        <v>7</v>
      </c>
      <c r="M1" t="s">
        <v>8</v>
      </c>
    </row>
    <row r="2" spans="1:13" x14ac:dyDescent="0.2">
      <c r="A2" s="2">
        <v>45110</v>
      </c>
      <c r="B2" s="3">
        <f>IF(MONTH(A2)&gt;=7,YEAR(A2)+1,YEAR(A2))</f>
        <v>2024</v>
      </c>
      <c r="C2" t="str">
        <f t="shared" ref="C2:C65" si="0">IF(MONTH(A2) &gt;= 7, YEAR(A2) &amp; "-" &amp; YEAR(A2) + 1, YEAR(A2) - 1 &amp; "-" &amp; YEAR(A2))</f>
        <v>2023-2024</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2">
      <c r="A3" s="2" t="s">
        <v>162</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2">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row>
    <row r="5" spans="1:13" x14ac:dyDescent="0.2">
      <c r="A5" s="2">
        <v>45436</v>
      </c>
      <c r="B5" s="3">
        <f t="shared" si="2"/>
        <v>2024</v>
      </c>
      <c r="C5" t="str">
        <f t="shared" si="0"/>
        <v>2023-2024</v>
      </c>
      <c r="D5" t="s">
        <v>147</v>
      </c>
      <c r="E5" t="s">
        <v>107</v>
      </c>
      <c r="F5" t="str">
        <f t="shared" si="1"/>
        <v>Queensland</v>
      </c>
      <c r="G5" t="s">
        <v>35</v>
      </c>
      <c r="H5">
        <v>4220</v>
      </c>
      <c r="I5" t="s">
        <v>11</v>
      </c>
      <c r="J5" t="s">
        <v>104</v>
      </c>
      <c r="K5" t="s">
        <v>19</v>
      </c>
      <c r="L5" t="s">
        <v>23</v>
      </c>
      <c r="M5" s="5">
        <v>1</v>
      </c>
    </row>
    <row r="6" spans="1:13" x14ac:dyDescent="0.2">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row>
    <row r="7" spans="1:13" x14ac:dyDescent="0.2">
      <c r="A7" s="2">
        <v>45208</v>
      </c>
      <c r="B7" s="3">
        <f t="shared" si="2"/>
        <v>2024</v>
      </c>
      <c r="C7" t="str">
        <f t="shared" si="0"/>
        <v>2023-2024</v>
      </c>
      <c r="D7" t="s">
        <v>147</v>
      </c>
      <c r="E7" t="s">
        <v>9</v>
      </c>
      <c r="F7" t="str">
        <f t="shared" si="1"/>
        <v>New South Wales</v>
      </c>
      <c r="G7" t="s">
        <v>10</v>
      </c>
      <c r="I7" t="s">
        <v>11</v>
      </c>
      <c r="J7" t="s">
        <v>12</v>
      </c>
      <c r="K7" t="s">
        <v>153</v>
      </c>
      <c r="L7" t="s">
        <v>16</v>
      </c>
      <c r="M7" s="5">
        <v>1</v>
      </c>
    </row>
    <row r="8" spans="1:13" x14ac:dyDescent="0.2">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row>
    <row r="9" spans="1:13" x14ac:dyDescent="0.2">
      <c r="A9" s="2">
        <v>45228</v>
      </c>
      <c r="B9" s="3">
        <f t="shared" si="2"/>
        <v>2024</v>
      </c>
      <c r="C9" t="str">
        <f t="shared" si="0"/>
        <v>2023-2024</v>
      </c>
      <c r="D9" t="s">
        <v>147</v>
      </c>
      <c r="E9" t="s">
        <v>136</v>
      </c>
      <c r="F9" t="str">
        <f t="shared" si="1"/>
        <v>Victoria</v>
      </c>
      <c r="G9" t="s">
        <v>45</v>
      </c>
      <c r="H9">
        <v>3175</v>
      </c>
      <c r="I9" t="s">
        <v>11</v>
      </c>
      <c r="J9" t="s">
        <v>63</v>
      </c>
      <c r="K9" t="s">
        <v>149</v>
      </c>
      <c r="L9" t="s">
        <v>15</v>
      </c>
      <c r="M9" s="5">
        <v>1</v>
      </c>
    </row>
    <row r="10" spans="1:13" x14ac:dyDescent="0.2">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row>
    <row r="11" spans="1:13" x14ac:dyDescent="0.2">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row>
    <row r="12" spans="1:13" x14ac:dyDescent="0.2">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row>
    <row r="13" spans="1:13" x14ac:dyDescent="0.2">
      <c r="A13" s="2" t="s">
        <v>163</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2">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row>
    <row r="15" spans="1:13" x14ac:dyDescent="0.2">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row>
    <row r="16" spans="1:13" x14ac:dyDescent="0.2">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row>
    <row r="17" spans="1:13" x14ac:dyDescent="0.2">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row>
    <row r="18" spans="1:13" x14ac:dyDescent="0.2">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row>
    <row r="19" spans="1:13" x14ac:dyDescent="0.2">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row>
    <row r="20" spans="1:13" x14ac:dyDescent="0.2">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row>
    <row r="21" spans="1:13" x14ac:dyDescent="0.2">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row>
    <row r="22" spans="1:13" x14ac:dyDescent="0.2">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row>
    <row r="23" spans="1:13" x14ac:dyDescent="0.2">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row>
    <row r="24" spans="1:13" x14ac:dyDescent="0.2">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row>
    <row r="25" spans="1:13" x14ac:dyDescent="0.2">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row>
    <row r="26" spans="1:13" x14ac:dyDescent="0.2">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row>
    <row r="27" spans="1:13" x14ac:dyDescent="0.2">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row>
    <row r="28" spans="1:13" x14ac:dyDescent="0.2">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row>
    <row r="29" spans="1:13" x14ac:dyDescent="0.2">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row>
    <row r="30" spans="1:13" x14ac:dyDescent="0.2">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row>
    <row r="31" spans="1:13" x14ac:dyDescent="0.2">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row>
    <row r="32" spans="1:13" x14ac:dyDescent="0.2">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row>
    <row r="33" spans="1:13" x14ac:dyDescent="0.2">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row>
    <row r="34" spans="1:13" x14ac:dyDescent="0.2">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row>
    <row r="35" spans="1:13" x14ac:dyDescent="0.2">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row>
    <row r="36" spans="1:13" x14ac:dyDescent="0.2">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row>
    <row r="37" spans="1:13" x14ac:dyDescent="0.2">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row>
    <row r="38" spans="1:13" x14ac:dyDescent="0.2">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row>
    <row r="39" spans="1:13" x14ac:dyDescent="0.2">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row>
    <row r="40" spans="1:13" x14ac:dyDescent="0.2">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row>
    <row r="41" spans="1:13" x14ac:dyDescent="0.2">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row>
    <row r="42" spans="1:13" x14ac:dyDescent="0.2">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row>
    <row r="43" spans="1:13" x14ac:dyDescent="0.2">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row>
    <row r="44" spans="1:13" x14ac:dyDescent="0.2">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row>
    <row r="45" spans="1:13" x14ac:dyDescent="0.2">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row>
    <row r="46" spans="1:13" x14ac:dyDescent="0.2">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row>
    <row r="47" spans="1:13" x14ac:dyDescent="0.2">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row>
    <row r="48" spans="1:13" x14ac:dyDescent="0.2">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row>
    <row r="49" spans="1:13" x14ac:dyDescent="0.2">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row>
    <row r="50" spans="1:13" x14ac:dyDescent="0.2">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row>
    <row r="51" spans="1:13" x14ac:dyDescent="0.2">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row>
    <row r="52" spans="1:13" x14ac:dyDescent="0.2">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row>
    <row r="53" spans="1:13" x14ac:dyDescent="0.2">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row>
    <row r="54" spans="1:13" x14ac:dyDescent="0.2">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row>
    <row r="55" spans="1:13" x14ac:dyDescent="0.2">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row>
    <row r="56" spans="1:13" x14ac:dyDescent="0.2">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row>
    <row r="57" spans="1:13" x14ac:dyDescent="0.2">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row>
    <row r="58" spans="1:13" x14ac:dyDescent="0.2">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row>
    <row r="59" spans="1:13" x14ac:dyDescent="0.2">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row>
    <row r="60" spans="1:13" x14ac:dyDescent="0.2">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row>
    <row r="61" spans="1:13" x14ac:dyDescent="0.2">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row>
    <row r="62" spans="1:13" x14ac:dyDescent="0.2">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row>
    <row r="63" spans="1:13" x14ac:dyDescent="0.2">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row>
    <row r="64" spans="1:13" x14ac:dyDescent="0.2">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row>
    <row r="65" spans="1:13" x14ac:dyDescent="0.2">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row>
    <row r="66" spans="1:13" x14ac:dyDescent="0.2">
      <c r="A66" s="2">
        <v>45463</v>
      </c>
      <c r="B66" s="3">
        <f t="shared" si="2"/>
        <v>2024</v>
      </c>
      <c r="C66" t="str">
        <f t="shared" ref="C66:C129" si="3">IF(MONTH(A66) &gt;= 7, YEAR(A66) &amp; "-" &amp; YEAR(A66) + 1, YEAR(A66) - 1 &amp; "-" &amp; YEAR(A66))</f>
        <v>2023-2024</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2">
      <c r="A67" s="2">
        <v>45629</v>
      </c>
      <c r="B67" s="3">
        <f t="shared" ref="B67:B130" si="5">IF(MONTH(A67)&gt;=7,YEAR(A67)+1,YEAR(A67))</f>
        <v>2025</v>
      </c>
      <c r="C67" t="str">
        <f t="shared" si="3"/>
        <v>2024-2025</v>
      </c>
      <c r="D67" t="s">
        <v>147</v>
      </c>
      <c r="E67" t="s">
        <v>145</v>
      </c>
      <c r="F67" t="str">
        <f t="shared" si="4"/>
        <v>New South Wales</v>
      </c>
      <c r="G67" t="s">
        <v>10</v>
      </c>
      <c r="H67">
        <v>2101</v>
      </c>
      <c r="I67" t="s">
        <v>11</v>
      </c>
      <c r="J67" t="s">
        <v>27</v>
      </c>
      <c r="K67" t="s">
        <v>155</v>
      </c>
      <c r="L67" t="s">
        <v>20</v>
      </c>
      <c r="M67" s="5">
        <v>2</v>
      </c>
    </row>
    <row r="68" spans="1:13" x14ac:dyDescent="0.2">
      <c r="A68" s="2">
        <v>44997</v>
      </c>
      <c r="B68" s="3">
        <f t="shared" si="5"/>
        <v>2023</v>
      </c>
      <c r="C68" t="str">
        <f t="shared" si="3"/>
        <v>2022-2023</v>
      </c>
      <c r="D68" t="s">
        <v>147</v>
      </c>
      <c r="E68" t="s">
        <v>144</v>
      </c>
      <c r="F68" t="str">
        <f t="shared" si="4"/>
        <v>Queensland</v>
      </c>
      <c r="G68" t="s">
        <v>35</v>
      </c>
      <c r="H68">
        <v>4566</v>
      </c>
      <c r="I68" t="s">
        <v>11</v>
      </c>
      <c r="J68" t="s">
        <v>120</v>
      </c>
      <c r="K68" t="s">
        <v>19</v>
      </c>
      <c r="L68" t="s">
        <v>23</v>
      </c>
      <c r="M68" s="5">
        <v>2</v>
      </c>
    </row>
    <row r="69" spans="1:13" x14ac:dyDescent="0.2">
      <c r="A69" s="2">
        <v>44935</v>
      </c>
      <c r="B69" s="3">
        <f t="shared" si="5"/>
        <v>2023</v>
      </c>
      <c r="C69" t="str">
        <f t="shared" si="3"/>
        <v>2022-2023</v>
      </c>
      <c r="D69" t="s">
        <v>147</v>
      </c>
      <c r="E69" t="s">
        <v>62</v>
      </c>
      <c r="F69" t="str">
        <f t="shared" si="4"/>
        <v>Victoria</v>
      </c>
      <c r="G69" t="s">
        <v>45</v>
      </c>
      <c r="H69">
        <v>3134</v>
      </c>
      <c r="I69" t="s">
        <v>11</v>
      </c>
      <c r="J69" t="s">
        <v>63</v>
      </c>
      <c r="K69" t="s">
        <v>150</v>
      </c>
      <c r="L69" t="s">
        <v>18</v>
      </c>
      <c r="M69" s="5">
        <v>2</v>
      </c>
    </row>
    <row r="70" spans="1:13" x14ac:dyDescent="0.2">
      <c r="A70" s="2">
        <v>45477</v>
      </c>
      <c r="B70" s="3">
        <f t="shared" si="5"/>
        <v>2025</v>
      </c>
      <c r="C70" t="str">
        <f t="shared" si="3"/>
        <v>2024-2025</v>
      </c>
      <c r="D70" t="s">
        <v>147</v>
      </c>
      <c r="E70" t="s">
        <v>40</v>
      </c>
      <c r="F70" t="str">
        <f t="shared" si="4"/>
        <v>New South Wales</v>
      </c>
      <c r="G70" t="s">
        <v>10</v>
      </c>
      <c r="H70">
        <v>2116</v>
      </c>
      <c r="I70" t="s">
        <v>11</v>
      </c>
      <c r="J70" t="s">
        <v>27</v>
      </c>
      <c r="K70" t="s">
        <v>154</v>
      </c>
      <c r="L70" t="s">
        <v>14</v>
      </c>
      <c r="M70" s="5">
        <v>2</v>
      </c>
    </row>
    <row r="71" spans="1:13" x14ac:dyDescent="0.2">
      <c r="A71" s="2">
        <v>44983</v>
      </c>
      <c r="B71" s="3">
        <f t="shared" si="5"/>
        <v>2023</v>
      </c>
      <c r="C71" t="str">
        <f t="shared" si="3"/>
        <v>2022-2023</v>
      </c>
      <c r="D71" t="s">
        <v>147</v>
      </c>
      <c r="E71" t="s">
        <v>40</v>
      </c>
      <c r="F71" t="str">
        <f t="shared" si="4"/>
        <v>New South Wales</v>
      </c>
      <c r="G71" t="s">
        <v>10</v>
      </c>
      <c r="H71">
        <v>2116</v>
      </c>
      <c r="I71" t="s">
        <v>11</v>
      </c>
      <c r="J71" t="s">
        <v>27</v>
      </c>
      <c r="K71" t="s">
        <v>150</v>
      </c>
      <c r="L71" t="s">
        <v>18</v>
      </c>
      <c r="M71" s="5">
        <v>2</v>
      </c>
    </row>
    <row r="72" spans="1:13" x14ac:dyDescent="0.2">
      <c r="A72" s="2">
        <v>45586</v>
      </c>
      <c r="B72" s="3">
        <f t="shared" si="5"/>
        <v>2025</v>
      </c>
      <c r="C72" t="str">
        <f t="shared" si="3"/>
        <v>2024-2025</v>
      </c>
      <c r="D72" t="s">
        <v>147</v>
      </c>
      <c r="E72" t="s">
        <v>90</v>
      </c>
      <c r="F72" t="str">
        <f t="shared" si="4"/>
        <v>Victoria</v>
      </c>
      <c r="G72" t="s">
        <v>45</v>
      </c>
      <c r="H72">
        <v>3179</v>
      </c>
      <c r="I72" t="s">
        <v>11</v>
      </c>
      <c r="J72" t="s">
        <v>63</v>
      </c>
      <c r="K72" t="s">
        <v>150</v>
      </c>
      <c r="L72" t="s">
        <v>18</v>
      </c>
      <c r="M72" s="5">
        <v>2</v>
      </c>
    </row>
    <row r="73" spans="1:13" x14ac:dyDescent="0.2">
      <c r="A73" s="2">
        <v>45505</v>
      </c>
      <c r="B73" s="3">
        <f t="shared" si="5"/>
        <v>2025</v>
      </c>
      <c r="C73" t="str">
        <f t="shared" si="3"/>
        <v>2024-2025</v>
      </c>
      <c r="D73" t="s">
        <v>147</v>
      </c>
      <c r="E73" t="s">
        <v>75</v>
      </c>
      <c r="F73" t="str">
        <f t="shared" si="4"/>
        <v>Victoria</v>
      </c>
      <c r="G73" t="s">
        <v>45</v>
      </c>
      <c r="H73">
        <v>3630</v>
      </c>
      <c r="I73" t="s">
        <v>11</v>
      </c>
      <c r="J73" t="s">
        <v>55</v>
      </c>
      <c r="K73" t="s">
        <v>151</v>
      </c>
      <c r="L73" t="s">
        <v>21</v>
      </c>
      <c r="M73" s="5">
        <v>2</v>
      </c>
    </row>
    <row r="74" spans="1:13" x14ac:dyDescent="0.2">
      <c r="A74" s="2">
        <v>45169</v>
      </c>
      <c r="B74" s="3">
        <f t="shared" si="5"/>
        <v>2024</v>
      </c>
      <c r="C74" t="str">
        <f t="shared" si="3"/>
        <v>2023-2024</v>
      </c>
      <c r="D74" t="s">
        <v>147</v>
      </c>
      <c r="E74" t="s">
        <v>42</v>
      </c>
      <c r="F74" t="str">
        <f t="shared" si="4"/>
        <v>Queensland</v>
      </c>
      <c r="G74" t="s">
        <v>35</v>
      </c>
      <c r="H74">
        <v>4053</v>
      </c>
      <c r="I74" t="s">
        <v>11</v>
      </c>
      <c r="J74" t="s">
        <v>43</v>
      </c>
      <c r="K74" t="s">
        <v>149</v>
      </c>
      <c r="L74" t="s">
        <v>15</v>
      </c>
      <c r="M74" s="5">
        <v>2</v>
      </c>
    </row>
    <row r="75" spans="1:13" x14ac:dyDescent="0.2">
      <c r="A75" s="2">
        <v>45456</v>
      </c>
      <c r="B75" s="3">
        <f t="shared" si="5"/>
        <v>2024</v>
      </c>
      <c r="C75" t="str">
        <f t="shared" si="3"/>
        <v>2023-2024</v>
      </c>
      <c r="D75" t="s">
        <v>147</v>
      </c>
      <c r="E75" t="s">
        <v>117</v>
      </c>
      <c r="F75" t="str">
        <f t="shared" si="4"/>
        <v>Queensland</v>
      </c>
      <c r="G75" t="s">
        <v>35</v>
      </c>
      <c r="H75">
        <v>4119</v>
      </c>
      <c r="I75" t="s">
        <v>11</v>
      </c>
      <c r="J75" t="s">
        <v>43</v>
      </c>
      <c r="K75" t="s">
        <v>150</v>
      </c>
      <c r="L75" t="s">
        <v>18</v>
      </c>
      <c r="M75" s="5">
        <v>2</v>
      </c>
    </row>
    <row r="76" spans="1:13" x14ac:dyDescent="0.2">
      <c r="A76" s="2">
        <v>45397</v>
      </c>
      <c r="B76" s="3">
        <f t="shared" si="5"/>
        <v>2024</v>
      </c>
      <c r="C76" t="str">
        <f t="shared" si="3"/>
        <v>2023-2024</v>
      </c>
      <c r="D76" t="s">
        <v>147</v>
      </c>
      <c r="E76" t="s">
        <v>52</v>
      </c>
      <c r="F76" t="str">
        <f t="shared" si="4"/>
        <v>Victoria</v>
      </c>
      <c r="G76" t="s">
        <v>45</v>
      </c>
      <c r="H76">
        <v>3030</v>
      </c>
      <c r="I76" t="s">
        <v>11</v>
      </c>
      <c r="J76" t="s">
        <v>46</v>
      </c>
      <c r="K76" t="s">
        <v>19</v>
      </c>
      <c r="L76" t="s">
        <v>23</v>
      </c>
      <c r="M76" s="5">
        <v>2</v>
      </c>
    </row>
    <row r="77" spans="1:13" x14ac:dyDescent="0.2">
      <c r="A77" s="2">
        <v>45583</v>
      </c>
      <c r="B77" s="3">
        <f t="shared" si="5"/>
        <v>2025</v>
      </c>
      <c r="C77" t="str">
        <f t="shared" si="3"/>
        <v>2024-2025</v>
      </c>
      <c r="D77" t="s">
        <v>147</v>
      </c>
      <c r="E77" t="s">
        <v>50</v>
      </c>
      <c r="F77" t="str">
        <f t="shared" si="4"/>
        <v>Queensland</v>
      </c>
      <c r="G77" t="s">
        <v>35</v>
      </c>
      <c r="H77">
        <v>4703</v>
      </c>
      <c r="I77" t="s">
        <v>11</v>
      </c>
      <c r="J77" t="s">
        <v>51</v>
      </c>
      <c r="K77" t="s">
        <v>154</v>
      </c>
      <c r="L77" t="s">
        <v>14</v>
      </c>
      <c r="M77" s="5">
        <v>2</v>
      </c>
    </row>
    <row r="78" spans="1:13" x14ac:dyDescent="0.2">
      <c r="A78" s="2">
        <v>45043</v>
      </c>
      <c r="B78" s="3">
        <f t="shared" si="5"/>
        <v>2023</v>
      </c>
      <c r="C78" t="str">
        <f t="shared" si="3"/>
        <v>2022-2023</v>
      </c>
      <c r="D78" t="s">
        <v>147</v>
      </c>
      <c r="E78" t="s">
        <v>114</v>
      </c>
      <c r="F78" t="str">
        <f t="shared" si="4"/>
        <v>Victoria</v>
      </c>
      <c r="G78" t="s">
        <v>45</v>
      </c>
      <c r="H78">
        <v>3551</v>
      </c>
      <c r="I78" t="s">
        <v>11</v>
      </c>
      <c r="J78" t="s">
        <v>60</v>
      </c>
      <c r="K78" t="s">
        <v>149</v>
      </c>
      <c r="L78" t="s">
        <v>15</v>
      </c>
      <c r="M78" s="5">
        <v>2.25</v>
      </c>
    </row>
    <row r="79" spans="1:13" x14ac:dyDescent="0.2">
      <c r="A79" s="2">
        <v>45577</v>
      </c>
      <c r="B79" s="3">
        <f t="shared" si="5"/>
        <v>2025</v>
      </c>
      <c r="C79" t="str">
        <f t="shared" si="3"/>
        <v>2024-2025</v>
      </c>
      <c r="D79" t="s">
        <v>147</v>
      </c>
      <c r="E79" t="s">
        <v>112</v>
      </c>
      <c r="F79" t="str">
        <f t="shared" si="4"/>
        <v>Victoria</v>
      </c>
      <c r="G79" t="s">
        <v>45</v>
      </c>
      <c r="H79">
        <v>3076</v>
      </c>
      <c r="I79" t="s">
        <v>11</v>
      </c>
      <c r="J79" t="s">
        <v>46</v>
      </c>
      <c r="K79" t="s">
        <v>19</v>
      </c>
      <c r="L79" t="s">
        <v>23</v>
      </c>
      <c r="M79" s="5">
        <v>2.2999999999999998</v>
      </c>
    </row>
    <row r="80" spans="1:13" x14ac:dyDescent="0.2">
      <c r="A80" s="2">
        <v>45620</v>
      </c>
      <c r="B80" s="3">
        <f t="shared" si="5"/>
        <v>2025</v>
      </c>
      <c r="C80" t="str">
        <f t="shared" si="3"/>
        <v>2024-2025</v>
      </c>
      <c r="D80" t="s">
        <v>147</v>
      </c>
      <c r="E80" t="s">
        <v>24</v>
      </c>
      <c r="F80" t="str">
        <f t="shared" si="4"/>
        <v>New South Wales</v>
      </c>
      <c r="G80" t="s">
        <v>10</v>
      </c>
      <c r="H80">
        <v>2795</v>
      </c>
      <c r="I80" t="s">
        <v>11</v>
      </c>
      <c r="J80" t="s">
        <v>25</v>
      </c>
      <c r="K80" t="s">
        <v>153</v>
      </c>
      <c r="L80" t="s">
        <v>16</v>
      </c>
      <c r="M80" s="5">
        <v>2.36</v>
      </c>
    </row>
    <row r="81" spans="1:13" x14ac:dyDescent="0.2">
      <c r="A81" s="2">
        <v>45574</v>
      </c>
      <c r="B81" s="3">
        <f t="shared" si="5"/>
        <v>2025</v>
      </c>
      <c r="C81" t="str">
        <f t="shared" si="3"/>
        <v>2024-2025</v>
      </c>
      <c r="D81" t="s">
        <v>148</v>
      </c>
      <c r="E81" t="s">
        <v>114</v>
      </c>
      <c r="F81" t="str">
        <f t="shared" si="4"/>
        <v>Victoria</v>
      </c>
      <c r="G81" t="s">
        <v>45</v>
      </c>
      <c r="H81">
        <v>3551</v>
      </c>
      <c r="I81" t="s">
        <v>11</v>
      </c>
      <c r="J81" t="s">
        <v>60</v>
      </c>
      <c r="K81" t="s">
        <v>153</v>
      </c>
      <c r="L81" t="s">
        <v>16</v>
      </c>
      <c r="M81" s="5">
        <v>2.44</v>
      </c>
    </row>
    <row r="82" spans="1:13" x14ac:dyDescent="0.2">
      <c r="A82" s="2">
        <v>44951</v>
      </c>
      <c r="B82" s="3">
        <f t="shared" si="5"/>
        <v>2023</v>
      </c>
      <c r="C82" t="str">
        <f t="shared" si="3"/>
        <v>2022-2023</v>
      </c>
      <c r="D82" t="s">
        <v>147</v>
      </c>
      <c r="E82" t="s">
        <v>145</v>
      </c>
      <c r="F82" t="str">
        <f t="shared" si="4"/>
        <v>New South Wales</v>
      </c>
      <c r="G82" t="s">
        <v>10</v>
      </c>
      <c r="H82">
        <v>2101</v>
      </c>
      <c r="I82" t="s">
        <v>11</v>
      </c>
      <c r="J82" t="s">
        <v>27</v>
      </c>
      <c r="K82" t="s">
        <v>156</v>
      </c>
      <c r="L82" t="s">
        <v>17</v>
      </c>
      <c r="M82" s="5">
        <v>2.4500000000000002</v>
      </c>
    </row>
    <row r="83" spans="1:13" x14ac:dyDescent="0.2">
      <c r="A83" s="2">
        <v>45363</v>
      </c>
      <c r="B83" s="3">
        <f t="shared" si="5"/>
        <v>2024</v>
      </c>
      <c r="C83" t="str">
        <f t="shared" si="3"/>
        <v>2023-2024</v>
      </c>
      <c r="D83" t="s">
        <v>148</v>
      </c>
      <c r="E83" t="s">
        <v>79</v>
      </c>
      <c r="F83" t="str">
        <f t="shared" si="4"/>
        <v>Australian Capital Territory</v>
      </c>
      <c r="G83" t="s">
        <v>80</v>
      </c>
      <c r="H83">
        <v>2617</v>
      </c>
      <c r="I83" t="s">
        <v>11</v>
      </c>
      <c r="J83" t="s">
        <v>58</v>
      </c>
      <c r="K83" t="s">
        <v>149</v>
      </c>
      <c r="L83" t="s">
        <v>15</v>
      </c>
      <c r="M83" s="5">
        <v>2.4900000000000002</v>
      </c>
    </row>
    <row r="84" spans="1:13" x14ac:dyDescent="0.2">
      <c r="A84" s="2">
        <v>45172</v>
      </c>
      <c r="B84" s="3">
        <f t="shared" si="5"/>
        <v>2024</v>
      </c>
      <c r="C84" t="str">
        <f t="shared" si="3"/>
        <v>2023-2024</v>
      </c>
      <c r="D84" t="s">
        <v>147</v>
      </c>
      <c r="E84" t="s">
        <v>96</v>
      </c>
      <c r="F84" t="str">
        <f t="shared" si="4"/>
        <v>Western Australia</v>
      </c>
      <c r="G84" t="s">
        <v>48</v>
      </c>
      <c r="H84">
        <v>6330</v>
      </c>
      <c r="I84" t="s">
        <v>11</v>
      </c>
      <c r="J84" t="s">
        <v>94</v>
      </c>
      <c r="K84" t="s">
        <v>155</v>
      </c>
      <c r="L84" t="s">
        <v>20</v>
      </c>
      <c r="M84" s="5">
        <v>2.5</v>
      </c>
    </row>
    <row r="85" spans="1:13" x14ac:dyDescent="0.2">
      <c r="A85" s="2">
        <v>45075</v>
      </c>
      <c r="B85" s="3">
        <f t="shared" si="5"/>
        <v>2023</v>
      </c>
      <c r="C85" t="str">
        <f t="shared" si="3"/>
        <v>2022-2023</v>
      </c>
      <c r="D85" t="s">
        <v>147</v>
      </c>
      <c r="E85" t="s">
        <v>31</v>
      </c>
      <c r="F85" t="str">
        <f t="shared" si="4"/>
        <v>South Australia</v>
      </c>
      <c r="G85" t="s">
        <v>32</v>
      </c>
      <c r="H85">
        <v>5168</v>
      </c>
      <c r="I85" t="s">
        <v>11</v>
      </c>
      <c r="J85" t="s">
        <v>33</v>
      </c>
      <c r="K85" t="s">
        <v>153</v>
      </c>
      <c r="L85" t="s">
        <v>16</v>
      </c>
      <c r="M85" s="5">
        <v>2.5</v>
      </c>
    </row>
    <row r="86" spans="1:13" x14ac:dyDescent="0.2">
      <c r="A86" s="2">
        <v>45373</v>
      </c>
      <c r="B86" s="3">
        <f t="shared" si="5"/>
        <v>2024</v>
      </c>
      <c r="C86" t="str">
        <f t="shared" si="3"/>
        <v>2023-2024</v>
      </c>
      <c r="D86" t="s">
        <v>147</v>
      </c>
      <c r="E86" t="s">
        <v>53</v>
      </c>
      <c r="F86" t="str">
        <f t="shared" si="4"/>
        <v>South Australia</v>
      </c>
      <c r="G86" t="s">
        <v>32</v>
      </c>
      <c r="H86">
        <v>5082</v>
      </c>
      <c r="I86" t="s">
        <v>11</v>
      </c>
      <c r="J86" t="s">
        <v>33</v>
      </c>
      <c r="K86" t="s">
        <v>153</v>
      </c>
      <c r="L86" t="s">
        <v>16</v>
      </c>
      <c r="M86" s="5">
        <v>2.5</v>
      </c>
    </row>
    <row r="87" spans="1:13" x14ac:dyDescent="0.2">
      <c r="A87" s="2">
        <v>45523</v>
      </c>
      <c r="B87" s="3">
        <f t="shared" si="5"/>
        <v>2025</v>
      </c>
      <c r="C87" t="str">
        <f t="shared" si="3"/>
        <v>2024-2025</v>
      </c>
      <c r="D87" t="s">
        <v>147</v>
      </c>
      <c r="E87" t="s">
        <v>114</v>
      </c>
      <c r="F87" t="str">
        <f t="shared" si="4"/>
        <v>Victoria</v>
      </c>
      <c r="G87" t="s">
        <v>45</v>
      </c>
      <c r="H87">
        <v>3551</v>
      </c>
      <c r="I87" t="s">
        <v>11</v>
      </c>
      <c r="J87" t="s">
        <v>60</v>
      </c>
      <c r="K87" t="s">
        <v>149</v>
      </c>
      <c r="L87" t="s">
        <v>15</v>
      </c>
      <c r="M87" s="5">
        <v>2.52</v>
      </c>
    </row>
    <row r="88" spans="1:13" x14ac:dyDescent="0.2">
      <c r="A88" s="2">
        <v>44938</v>
      </c>
      <c r="B88" s="3">
        <f t="shared" si="5"/>
        <v>2023</v>
      </c>
      <c r="C88" t="str">
        <f t="shared" si="3"/>
        <v>2022-2023</v>
      </c>
      <c r="D88" t="s">
        <v>147</v>
      </c>
      <c r="E88" t="s">
        <v>143</v>
      </c>
      <c r="F88" t="str">
        <f t="shared" si="4"/>
        <v>New South Wales</v>
      </c>
      <c r="G88" t="s">
        <v>10</v>
      </c>
      <c r="H88">
        <v>2154</v>
      </c>
      <c r="I88" t="s">
        <v>11</v>
      </c>
      <c r="J88" t="s">
        <v>27</v>
      </c>
      <c r="K88" t="s">
        <v>154</v>
      </c>
      <c r="L88" t="s">
        <v>14</v>
      </c>
      <c r="M88" s="5">
        <v>2.6</v>
      </c>
    </row>
    <row r="89" spans="1:13" x14ac:dyDescent="0.2">
      <c r="A89" s="2">
        <v>45582</v>
      </c>
      <c r="B89" s="3">
        <f t="shared" si="5"/>
        <v>2025</v>
      </c>
      <c r="C89" t="str">
        <f t="shared" si="3"/>
        <v>2024-2025</v>
      </c>
      <c r="D89" t="s">
        <v>147</v>
      </c>
      <c r="E89" t="s">
        <v>42</v>
      </c>
      <c r="F89" t="str">
        <f t="shared" si="4"/>
        <v>Queensland</v>
      </c>
      <c r="G89" t="s">
        <v>35</v>
      </c>
      <c r="H89">
        <v>4053</v>
      </c>
      <c r="I89" t="s">
        <v>11</v>
      </c>
      <c r="J89" t="s">
        <v>43</v>
      </c>
      <c r="K89" t="s">
        <v>152</v>
      </c>
      <c r="L89" t="s">
        <v>13</v>
      </c>
      <c r="M89" s="5">
        <v>2.67</v>
      </c>
    </row>
    <row r="90" spans="1:13" x14ac:dyDescent="0.2">
      <c r="A90" s="2">
        <v>45601</v>
      </c>
      <c r="B90" s="3">
        <f t="shared" si="5"/>
        <v>2025</v>
      </c>
      <c r="C90" t="str">
        <f t="shared" si="3"/>
        <v>2024-2025</v>
      </c>
      <c r="D90" t="s">
        <v>147</v>
      </c>
      <c r="E90" t="s">
        <v>108</v>
      </c>
      <c r="F90" t="str">
        <f t="shared" si="4"/>
        <v>Victoria</v>
      </c>
      <c r="G90" t="s">
        <v>45</v>
      </c>
      <c r="H90">
        <v>3018</v>
      </c>
      <c r="I90" t="s">
        <v>11</v>
      </c>
      <c r="J90" t="s">
        <v>46</v>
      </c>
      <c r="K90" t="s">
        <v>154</v>
      </c>
      <c r="L90" t="s">
        <v>14</v>
      </c>
      <c r="M90" s="5">
        <v>2.7800000000000002</v>
      </c>
    </row>
    <row r="91" spans="1:13" x14ac:dyDescent="0.2">
      <c r="A91" s="2">
        <v>45169</v>
      </c>
      <c r="B91" s="3">
        <f t="shared" si="5"/>
        <v>2024</v>
      </c>
      <c r="C91" t="str">
        <f t="shared" si="3"/>
        <v>2023-2024</v>
      </c>
      <c r="D91" t="s">
        <v>147</v>
      </c>
      <c r="E91" t="s">
        <v>128</v>
      </c>
      <c r="F91" t="str">
        <f t="shared" si="4"/>
        <v>Western Australia</v>
      </c>
      <c r="G91" t="s">
        <v>48</v>
      </c>
      <c r="H91">
        <v>6027</v>
      </c>
      <c r="I91" t="s">
        <v>11</v>
      </c>
      <c r="J91" t="s">
        <v>49</v>
      </c>
      <c r="K91" t="s">
        <v>152</v>
      </c>
      <c r="L91" t="s">
        <v>13</v>
      </c>
      <c r="M91" s="5">
        <v>2.97</v>
      </c>
    </row>
    <row r="92" spans="1:13" x14ac:dyDescent="0.2">
      <c r="A92" s="2">
        <v>44993</v>
      </c>
      <c r="B92" s="3">
        <f t="shared" si="5"/>
        <v>2023</v>
      </c>
      <c r="C92" t="str">
        <f t="shared" si="3"/>
        <v>2022-2023</v>
      </c>
      <c r="D92" t="s">
        <v>148</v>
      </c>
      <c r="E92" t="s">
        <v>9</v>
      </c>
      <c r="F92" t="str">
        <f t="shared" si="4"/>
        <v>New South Wales</v>
      </c>
      <c r="G92" t="s">
        <v>10</v>
      </c>
      <c r="H92">
        <v>2067</v>
      </c>
      <c r="I92" t="s">
        <v>11</v>
      </c>
      <c r="J92" t="s">
        <v>12</v>
      </c>
      <c r="K92" t="s">
        <v>149</v>
      </c>
      <c r="L92" t="s">
        <v>15</v>
      </c>
      <c r="M92" s="5">
        <v>2.98</v>
      </c>
    </row>
    <row r="93" spans="1:13" x14ac:dyDescent="0.2">
      <c r="A93" s="2">
        <v>45349</v>
      </c>
      <c r="B93" s="3">
        <f t="shared" si="5"/>
        <v>2024</v>
      </c>
      <c r="C93" t="str">
        <f t="shared" si="3"/>
        <v>2023-2024</v>
      </c>
      <c r="D93" t="s">
        <v>147</v>
      </c>
      <c r="E93" t="s">
        <v>109</v>
      </c>
      <c r="F93" t="str">
        <f t="shared" si="4"/>
        <v>New South Wales</v>
      </c>
      <c r="G93" t="s">
        <v>10</v>
      </c>
      <c r="H93">
        <v>2480</v>
      </c>
      <c r="I93" t="s">
        <v>11</v>
      </c>
      <c r="J93" t="s">
        <v>68</v>
      </c>
      <c r="K93" t="s">
        <v>152</v>
      </c>
      <c r="L93" t="s">
        <v>13</v>
      </c>
      <c r="M93" s="5">
        <v>2.98</v>
      </c>
    </row>
    <row r="94" spans="1:13" x14ac:dyDescent="0.2">
      <c r="A94" s="2">
        <v>45460</v>
      </c>
      <c r="B94" s="3">
        <f t="shared" si="5"/>
        <v>2024</v>
      </c>
      <c r="C94" t="str">
        <f t="shared" si="3"/>
        <v>2023-2024</v>
      </c>
      <c r="D94" t="s">
        <v>148</v>
      </c>
      <c r="E94" t="s">
        <v>103</v>
      </c>
      <c r="F94" t="str">
        <f t="shared" si="4"/>
        <v>Queensland</v>
      </c>
      <c r="G94" t="s">
        <v>35</v>
      </c>
      <c r="H94">
        <v>4509</v>
      </c>
      <c r="I94" t="s">
        <v>11</v>
      </c>
      <c r="J94" t="s">
        <v>104</v>
      </c>
      <c r="K94" t="s">
        <v>157</v>
      </c>
      <c r="L94" t="s">
        <v>22</v>
      </c>
      <c r="M94" s="5">
        <v>2.98</v>
      </c>
    </row>
    <row r="95" spans="1:13" x14ac:dyDescent="0.2">
      <c r="A95" s="2">
        <v>45416</v>
      </c>
      <c r="B95" s="3">
        <f t="shared" si="5"/>
        <v>2024</v>
      </c>
      <c r="C95" t="str">
        <f t="shared" si="3"/>
        <v>2023-2024</v>
      </c>
      <c r="D95" t="s">
        <v>147</v>
      </c>
      <c r="E95" t="s">
        <v>65</v>
      </c>
      <c r="F95" t="str">
        <f t="shared" si="4"/>
        <v>New South Wales</v>
      </c>
      <c r="G95" t="s">
        <v>10</v>
      </c>
      <c r="H95">
        <v>2541</v>
      </c>
      <c r="I95" t="s">
        <v>11</v>
      </c>
      <c r="J95" t="s">
        <v>58</v>
      </c>
      <c r="K95" t="s">
        <v>157</v>
      </c>
      <c r="L95" t="s">
        <v>22</v>
      </c>
      <c r="M95" s="5">
        <v>2.98</v>
      </c>
    </row>
    <row r="96" spans="1:13" x14ac:dyDescent="0.2">
      <c r="A96" s="2">
        <v>45589</v>
      </c>
      <c r="B96" s="3">
        <f t="shared" si="5"/>
        <v>2025</v>
      </c>
      <c r="C96" t="str">
        <f t="shared" si="3"/>
        <v>2024-2025</v>
      </c>
      <c r="D96" t="s">
        <v>147</v>
      </c>
      <c r="E96" t="s">
        <v>39</v>
      </c>
      <c r="F96" t="str">
        <f t="shared" si="4"/>
        <v>South Australia</v>
      </c>
      <c r="G96" t="s">
        <v>32</v>
      </c>
      <c r="H96">
        <v>5343</v>
      </c>
      <c r="I96" t="s">
        <v>11</v>
      </c>
      <c r="J96" t="s">
        <v>38</v>
      </c>
      <c r="K96" t="s">
        <v>156</v>
      </c>
      <c r="L96" t="s">
        <v>17</v>
      </c>
      <c r="M96" s="5">
        <v>2.99</v>
      </c>
    </row>
    <row r="97" spans="1:13" x14ac:dyDescent="0.2">
      <c r="A97" s="2">
        <v>45364</v>
      </c>
      <c r="B97" s="3">
        <f t="shared" si="5"/>
        <v>2024</v>
      </c>
      <c r="C97" t="str">
        <f t="shared" si="3"/>
        <v>2023-2024</v>
      </c>
      <c r="D97" t="s">
        <v>147</v>
      </c>
      <c r="E97" t="s">
        <v>143</v>
      </c>
      <c r="F97" t="str">
        <f t="shared" si="4"/>
        <v>New South Wales</v>
      </c>
      <c r="G97" t="s">
        <v>10</v>
      </c>
      <c r="H97">
        <v>2154</v>
      </c>
      <c r="I97" t="s">
        <v>11</v>
      </c>
      <c r="J97" t="s">
        <v>27</v>
      </c>
      <c r="K97" t="s">
        <v>149</v>
      </c>
      <c r="L97" t="s">
        <v>15</v>
      </c>
      <c r="M97" s="5">
        <v>2.99</v>
      </c>
    </row>
    <row r="98" spans="1:13" x14ac:dyDescent="0.2">
      <c r="A98" s="2">
        <v>45300</v>
      </c>
      <c r="B98" s="3">
        <f t="shared" si="5"/>
        <v>2024</v>
      </c>
      <c r="C98" t="str">
        <f t="shared" si="3"/>
        <v>2023-2024</v>
      </c>
      <c r="D98" t="s">
        <v>147</v>
      </c>
      <c r="E98" t="s">
        <v>136</v>
      </c>
      <c r="F98" t="str">
        <f t="shared" si="4"/>
        <v>Victoria</v>
      </c>
      <c r="G98" t="s">
        <v>45</v>
      </c>
      <c r="H98">
        <v>3175</v>
      </c>
      <c r="I98" t="s">
        <v>11</v>
      </c>
      <c r="J98" t="s">
        <v>63</v>
      </c>
      <c r="K98" t="s">
        <v>155</v>
      </c>
      <c r="L98" t="s">
        <v>20</v>
      </c>
      <c r="M98" s="5">
        <v>2.99</v>
      </c>
    </row>
    <row r="99" spans="1:13" x14ac:dyDescent="0.2">
      <c r="A99" s="2">
        <v>45615</v>
      </c>
      <c r="B99" s="3">
        <f t="shared" si="5"/>
        <v>2025</v>
      </c>
      <c r="C99" t="str">
        <f t="shared" si="3"/>
        <v>2024-2025</v>
      </c>
      <c r="D99" t="s">
        <v>147</v>
      </c>
      <c r="E99" t="s">
        <v>41</v>
      </c>
      <c r="F99" t="str">
        <f t="shared" si="4"/>
        <v>New South Wales</v>
      </c>
      <c r="G99" t="s">
        <v>10</v>
      </c>
      <c r="H99">
        <v>2830</v>
      </c>
      <c r="I99" t="s">
        <v>11</v>
      </c>
      <c r="J99" t="s">
        <v>25</v>
      </c>
      <c r="K99" t="s">
        <v>19</v>
      </c>
      <c r="L99" t="s">
        <v>23</v>
      </c>
      <c r="M99" s="5">
        <v>2.99</v>
      </c>
    </row>
    <row r="100" spans="1:13" x14ac:dyDescent="0.2">
      <c r="A100" s="2">
        <v>45380</v>
      </c>
      <c r="B100" s="3">
        <f t="shared" si="5"/>
        <v>2024</v>
      </c>
      <c r="C100" t="str">
        <f t="shared" si="3"/>
        <v>2023-2024</v>
      </c>
      <c r="D100" t="s">
        <v>147</v>
      </c>
      <c r="E100" t="s">
        <v>112</v>
      </c>
      <c r="F100" t="str">
        <f t="shared" si="4"/>
        <v>Victoria</v>
      </c>
      <c r="G100" t="s">
        <v>45</v>
      </c>
      <c r="H100">
        <v>3076</v>
      </c>
      <c r="I100" t="s">
        <v>11</v>
      </c>
      <c r="J100" t="s">
        <v>46</v>
      </c>
      <c r="K100" t="s">
        <v>155</v>
      </c>
      <c r="L100" t="s">
        <v>20</v>
      </c>
      <c r="M100" s="5">
        <v>2.99</v>
      </c>
    </row>
    <row r="101" spans="1:13" x14ac:dyDescent="0.2">
      <c r="A101" s="2">
        <v>44971</v>
      </c>
      <c r="B101" s="3">
        <f t="shared" si="5"/>
        <v>2023</v>
      </c>
      <c r="C101" t="str">
        <f t="shared" si="3"/>
        <v>2022-2023</v>
      </c>
      <c r="D101" t="s">
        <v>147</v>
      </c>
      <c r="E101" t="s">
        <v>93</v>
      </c>
      <c r="F101" t="str">
        <f t="shared" si="4"/>
        <v>Western Australia</v>
      </c>
      <c r="G101" t="s">
        <v>48</v>
      </c>
      <c r="H101">
        <v>6112</v>
      </c>
      <c r="I101" t="s">
        <v>11</v>
      </c>
      <c r="J101" t="s">
        <v>94</v>
      </c>
      <c r="K101" t="s">
        <v>155</v>
      </c>
      <c r="L101" t="s">
        <v>20</v>
      </c>
      <c r="M101" s="5">
        <v>2.99</v>
      </c>
    </row>
    <row r="102" spans="1:13" x14ac:dyDescent="0.2">
      <c r="A102" s="2">
        <v>45313</v>
      </c>
      <c r="B102" s="3">
        <f t="shared" si="5"/>
        <v>2024</v>
      </c>
      <c r="C102" t="str">
        <f t="shared" si="3"/>
        <v>2023-2024</v>
      </c>
      <c r="D102" t="s">
        <v>147</v>
      </c>
      <c r="E102" t="s">
        <v>145</v>
      </c>
      <c r="F102" t="str">
        <f t="shared" si="4"/>
        <v>New South Wales</v>
      </c>
      <c r="G102" t="s">
        <v>10</v>
      </c>
      <c r="H102">
        <v>2101</v>
      </c>
      <c r="I102" t="s">
        <v>11</v>
      </c>
      <c r="J102" t="s">
        <v>27</v>
      </c>
      <c r="K102" t="s">
        <v>154</v>
      </c>
      <c r="L102" t="s">
        <v>14</v>
      </c>
      <c r="M102" s="5">
        <v>2.99</v>
      </c>
    </row>
    <row r="103" spans="1:13" x14ac:dyDescent="0.2">
      <c r="A103" s="2">
        <v>45320</v>
      </c>
      <c r="B103" s="3">
        <f t="shared" si="5"/>
        <v>2024</v>
      </c>
      <c r="C103" t="str">
        <f t="shared" si="3"/>
        <v>2023-2024</v>
      </c>
      <c r="D103" t="s">
        <v>147</v>
      </c>
      <c r="E103" t="s">
        <v>96</v>
      </c>
      <c r="F103" t="str">
        <f t="shared" si="4"/>
        <v>Western Australia</v>
      </c>
      <c r="G103" t="s">
        <v>48</v>
      </c>
      <c r="H103">
        <v>6330</v>
      </c>
      <c r="I103" t="s">
        <v>11</v>
      </c>
      <c r="J103" t="s">
        <v>94</v>
      </c>
      <c r="K103" t="s">
        <v>150</v>
      </c>
      <c r="L103" t="s">
        <v>18</v>
      </c>
      <c r="M103" s="5">
        <v>3</v>
      </c>
    </row>
    <row r="104" spans="1:13" x14ac:dyDescent="0.2">
      <c r="A104" s="2">
        <v>45500</v>
      </c>
      <c r="B104" s="3">
        <f t="shared" si="5"/>
        <v>2025</v>
      </c>
      <c r="C104" t="str">
        <f t="shared" si="3"/>
        <v>2024-2025</v>
      </c>
      <c r="D104" t="s">
        <v>147</v>
      </c>
      <c r="E104" t="s">
        <v>124</v>
      </c>
      <c r="F104" t="str">
        <f t="shared" si="4"/>
        <v>New South Wales</v>
      </c>
      <c r="G104" t="s">
        <v>10</v>
      </c>
      <c r="H104">
        <v>2015</v>
      </c>
      <c r="I104" t="s">
        <v>11</v>
      </c>
      <c r="J104" t="s">
        <v>12</v>
      </c>
      <c r="K104" t="s">
        <v>153</v>
      </c>
      <c r="L104" t="s">
        <v>16</v>
      </c>
      <c r="M104" s="5">
        <v>3</v>
      </c>
    </row>
    <row r="105" spans="1:13" x14ac:dyDescent="0.2">
      <c r="A105" s="2">
        <v>45207</v>
      </c>
      <c r="B105" s="3">
        <f t="shared" si="5"/>
        <v>2024</v>
      </c>
      <c r="C105" t="str">
        <f t="shared" si="3"/>
        <v>2023-2024</v>
      </c>
      <c r="D105" t="s">
        <v>147</v>
      </c>
      <c r="E105" t="s">
        <v>124</v>
      </c>
      <c r="F105" t="str">
        <f t="shared" si="4"/>
        <v>New South Wales</v>
      </c>
      <c r="G105" t="s">
        <v>10</v>
      </c>
      <c r="H105">
        <v>2015</v>
      </c>
      <c r="I105" t="s">
        <v>11</v>
      </c>
      <c r="J105" t="s">
        <v>12</v>
      </c>
      <c r="K105" t="s">
        <v>150</v>
      </c>
      <c r="L105" t="s">
        <v>18</v>
      </c>
      <c r="M105" s="5">
        <v>3</v>
      </c>
    </row>
    <row r="106" spans="1:13" x14ac:dyDescent="0.2">
      <c r="A106" s="2">
        <v>45183</v>
      </c>
      <c r="B106" s="3">
        <f t="shared" si="5"/>
        <v>2024</v>
      </c>
      <c r="C106" t="str">
        <f t="shared" si="3"/>
        <v>2023-2024</v>
      </c>
      <c r="D106" t="s">
        <v>147</v>
      </c>
      <c r="E106" t="s">
        <v>124</v>
      </c>
      <c r="F106" t="str">
        <f t="shared" si="4"/>
        <v>New South Wales</v>
      </c>
      <c r="G106" t="s">
        <v>10</v>
      </c>
      <c r="H106">
        <v>2015</v>
      </c>
      <c r="I106" t="s">
        <v>11</v>
      </c>
      <c r="J106" t="s">
        <v>12</v>
      </c>
      <c r="K106" t="s">
        <v>155</v>
      </c>
      <c r="L106" t="s">
        <v>20</v>
      </c>
      <c r="M106" s="5">
        <v>3</v>
      </c>
    </row>
    <row r="107" spans="1:13" x14ac:dyDescent="0.2">
      <c r="A107" s="2">
        <v>45616</v>
      </c>
      <c r="B107" s="3">
        <f t="shared" si="5"/>
        <v>2025</v>
      </c>
      <c r="C107" t="str">
        <f t="shared" si="3"/>
        <v>2024-2025</v>
      </c>
      <c r="D107" t="s">
        <v>147</v>
      </c>
      <c r="E107" t="s">
        <v>78</v>
      </c>
      <c r="F107" t="str">
        <f t="shared" si="4"/>
        <v>New South Wales</v>
      </c>
      <c r="G107" t="s">
        <v>10</v>
      </c>
      <c r="H107">
        <v>2350</v>
      </c>
      <c r="I107" t="s">
        <v>11</v>
      </c>
      <c r="J107" t="s">
        <v>68</v>
      </c>
      <c r="K107" t="s">
        <v>150</v>
      </c>
      <c r="L107" t="s">
        <v>18</v>
      </c>
      <c r="M107" s="5">
        <v>3</v>
      </c>
    </row>
    <row r="108" spans="1:13" x14ac:dyDescent="0.2">
      <c r="A108" s="2">
        <v>45301</v>
      </c>
      <c r="B108" s="3">
        <f t="shared" si="5"/>
        <v>2024</v>
      </c>
      <c r="C108" t="str">
        <f t="shared" si="3"/>
        <v>2023-2024</v>
      </c>
      <c r="D108" t="s">
        <v>147</v>
      </c>
      <c r="E108" t="s">
        <v>127</v>
      </c>
      <c r="F108" t="str">
        <f t="shared" si="4"/>
        <v>New South Wales</v>
      </c>
      <c r="G108" t="s">
        <v>10</v>
      </c>
      <c r="H108">
        <v>2131</v>
      </c>
      <c r="I108" t="s">
        <v>11</v>
      </c>
      <c r="J108" t="s">
        <v>27</v>
      </c>
      <c r="K108" t="s">
        <v>153</v>
      </c>
      <c r="L108" t="s">
        <v>16</v>
      </c>
      <c r="M108" s="5">
        <v>3</v>
      </c>
    </row>
    <row r="109" spans="1:13" x14ac:dyDescent="0.2">
      <c r="A109" s="2">
        <v>44986</v>
      </c>
      <c r="B109" s="3">
        <f t="shared" si="5"/>
        <v>2023</v>
      </c>
      <c r="C109" t="str">
        <f t="shared" si="3"/>
        <v>2022-2023</v>
      </c>
      <c r="D109" t="s">
        <v>147</v>
      </c>
      <c r="E109" t="s">
        <v>127</v>
      </c>
      <c r="F109" t="str">
        <f t="shared" si="4"/>
        <v>New South Wales</v>
      </c>
      <c r="G109" t="s">
        <v>10</v>
      </c>
      <c r="H109">
        <v>2131</v>
      </c>
      <c r="I109" t="s">
        <v>11</v>
      </c>
      <c r="J109" t="s">
        <v>27</v>
      </c>
      <c r="K109" t="s">
        <v>154</v>
      </c>
      <c r="L109" t="s">
        <v>14</v>
      </c>
      <c r="M109" s="5">
        <v>3</v>
      </c>
    </row>
    <row r="110" spans="1:13" x14ac:dyDescent="0.2">
      <c r="A110" s="2">
        <v>45233</v>
      </c>
      <c r="B110" s="3">
        <f t="shared" si="5"/>
        <v>2024</v>
      </c>
      <c r="C110" t="str">
        <f t="shared" si="3"/>
        <v>2023-2024</v>
      </c>
      <c r="D110" t="s">
        <v>147</v>
      </c>
      <c r="E110" t="s">
        <v>127</v>
      </c>
      <c r="F110" t="str">
        <f t="shared" si="4"/>
        <v>New South Wales</v>
      </c>
      <c r="G110" t="s">
        <v>10</v>
      </c>
      <c r="H110">
        <v>2131</v>
      </c>
      <c r="I110" t="s">
        <v>11</v>
      </c>
      <c r="J110" t="s">
        <v>27</v>
      </c>
      <c r="K110" t="s">
        <v>149</v>
      </c>
      <c r="L110" t="s">
        <v>15</v>
      </c>
      <c r="M110" s="5">
        <v>3</v>
      </c>
    </row>
    <row r="111" spans="1:13" x14ac:dyDescent="0.2">
      <c r="A111" s="2">
        <v>45367</v>
      </c>
      <c r="B111" s="3">
        <f t="shared" si="5"/>
        <v>2024</v>
      </c>
      <c r="C111" t="str">
        <f t="shared" si="3"/>
        <v>2023-2024</v>
      </c>
      <c r="D111" t="s">
        <v>147</v>
      </c>
      <c r="E111" t="s">
        <v>127</v>
      </c>
      <c r="F111" t="str">
        <f t="shared" si="4"/>
        <v>New South Wales</v>
      </c>
      <c r="G111" t="s">
        <v>10</v>
      </c>
      <c r="H111">
        <v>2131</v>
      </c>
      <c r="I111" t="s">
        <v>11</v>
      </c>
      <c r="J111" t="s">
        <v>27</v>
      </c>
      <c r="K111" t="s">
        <v>150</v>
      </c>
      <c r="L111" t="s">
        <v>18</v>
      </c>
      <c r="M111" s="5">
        <v>3</v>
      </c>
    </row>
    <row r="112" spans="1:13" x14ac:dyDescent="0.2">
      <c r="A112" s="2">
        <v>45309</v>
      </c>
      <c r="B112" s="3">
        <f t="shared" si="5"/>
        <v>2024</v>
      </c>
      <c r="C112" t="str">
        <f t="shared" si="3"/>
        <v>2023-2024</v>
      </c>
      <c r="D112" t="s">
        <v>147</v>
      </c>
      <c r="E112" t="s">
        <v>85</v>
      </c>
      <c r="F112" t="str">
        <f t="shared" si="4"/>
        <v>Queensland</v>
      </c>
      <c r="G112" t="s">
        <v>35</v>
      </c>
      <c r="H112">
        <v>4883</v>
      </c>
      <c r="I112" t="s">
        <v>11</v>
      </c>
      <c r="J112" t="s">
        <v>36</v>
      </c>
      <c r="K112" t="s">
        <v>149</v>
      </c>
      <c r="L112" t="s">
        <v>15</v>
      </c>
      <c r="M112" s="5">
        <v>3</v>
      </c>
    </row>
    <row r="113" spans="1:13" x14ac:dyDescent="0.2">
      <c r="A113" s="2">
        <v>45052</v>
      </c>
      <c r="B113" s="3">
        <f t="shared" si="5"/>
        <v>2023</v>
      </c>
      <c r="C113" t="str">
        <f t="shared" si="3"/>
        <v>2022-2023</v>
      </c>
      <c r="D113" t="s">
        <v>147</v>
      </c>
      <c r="E113" t="s">
        <v>107</v>
      </c>
      <c r="F113" t="str">
        <f t="shared" si="4"/>
        <v>Queensland</v>
      </c>
      <c r="G113" t="s">
        <v>35</v>
      </c>
      <c r="H113">
        <v>4220</v>
      </c>
      <c r="I113" t="s">
        <v>11</v>
      </c>
      <c r="J113" t="s">
        <v>104</v>
      </c>
      <c r="K113" t="s">
        <v>19</v>
      </c>
      <c r="L113" t="s">
        <v>23</v>
      </c>
      <c r="M113" s="5">
        <v>3</v>
      </c>
    </row>
    <row r="114" spans="1:13" x14ac:dyDescent="0.2">
      <c r="A114" s="2">
        <v>45015</v>
      </c>
      <c r="B114" s="3">
        <f t="shared" si="5"/>
        <v>2023</v>
      </c>
      <c r="C114" t="str">
        <f t="shared" si="3"/>
        <v>2022-2023</v>
      </c>
      <c r="D114" t="s">
        <v>147</v>
      </c>
      <c r="E114" t="s">
        <v>115</v>
      </c>
      <c r="F114" t="str">
        <f t="shared" si="4"/>
        <v>Western Australia</v>
      </c>
      <c r="G114" t="s">
        <v>48</v>
      </c>
      <c r="H114">
        <v>6280</v>
      </c>
      <c r="I114" t="s">
        <v>11</v>
      </c>
      <c r="J114" t="s">
        <v>94</v>
      </c>
      <c r="K114" t="s">
        <v>154</v>
      </c>
      <c r="L114" t="s">
        <v>14</v>
      </c>
      <c r="M114" s="5">
        <v>3</v>
      </c>
    </row>
    <row r="115" spans="1:13" x14ac:dyDescent="0.2">
      <c r="A115" s="2">
        <v>45332</v>
      </c>
      <c r="B115" s="3">
        <f t="shared" si="5"/>
        <v>2024</v>
      </c>
      <c r="C115" t="str">
        <f t="shared" si="3"/>
        <v>2023-2024</v>
      </c>
      <c r="D115" t="s">
        <v>147</v>
      </c>
      <c r="E115" t="s">
        <v>102</v>
      </c>
      <c r="F115" t="str">
        <f t="shared" si="4"/>
        <v>Queensland</v>
      </c>
      <c r="G115" t="s">
        <v>35</v>
      </c>
      <c r="H115">
        <v>4870</v>
      </c>
      <c r="I115" t="s">
        <v>11</v>
      </c>
      <c r="J115" t="s">
        <v>36</v>
      </c>
      <c r="K115" t="s">
        <v>156</v>
      </c>
      <c r="L115" t="s">
        <v>17</v>
      </c>
      <c r="M115" s="5">
        <v>3</v>
      </c>
    </row>
    <row r="116" spans="1:13" x14ac:dyDescent="0.2">
      <c r="A116" s="2">
        <v>45515</v>
      </c>
      <c r="B116" s="3">
        <f t="shared" si="5"/>
        <v>2025</v>
      </c>
      <c r="C116" t="str">
        <f t="shared" si="3"/>
        <v>2024-2025</v>
      </c>
      <c r="D116" t="s">
        <v>147</v>
      </c>
      <c r="E116" t="s">
        <v>126</v>
      </c>
      <c r="F116" t="str">
        <f t="shared" si="4"/>
        <v>Queensland</v>
      </c>
      <c r="G116" t="s">
        <v>35</v>
      </c>
      <c r="H116">
        <v>4551</v>
      </c>
      <c r="I116" t="s">
        <v>11</v>
      </c>
      <c r="J116" t="s">
        <v>120</v>
      </c>
      <c r="K116" t="s">
        <v>154</v>
      </c>
      <c r="L116" t="s">
        <v>14</v>
      </c>
      <c r="M116" s="5">
        <v>3</v>
      </c>
    </row>
    <row r="117" spans="1:13" x14ac:dyDescent="0.2">
      <c r="A117" s="2">
        <v>45142</v>
      </c>
      <c r="B117" s="3">
        <f t="shared" si="5"/>
        <v>2024</v>
      </c>
      <c r="C117" t="str">
        <f t="shared" si="3"/>
        <v>2023-2024</v>
      </c>
      <c r="D117" t="s">
        <v>147</v>
      </c>
      <c r="E117" t="s">
        <v>28</v>
      </c>
      <c r="F117" t="str">
        <f t="shared" si="4"/>
        <v>Northern Territory</v>
      </c>
      <c r="G117" t="s">
        <v>29</v>
      </c>
      <c r="H117">
        <v>800</v>
      </c>
      <c r="I117" t="s">
        <v>11</v>
      </c>
      <c r="J117" t="s">
        <v>30</v>
      </c>
      <c r="K117" t="s">
        <v>154</v>
      </c>
      <c r="L117" t="s">
        <v>14</v>
      </c>
      <c r="M117" s="5">
        <v>3</v>
      </c>
    </row>
    <row r="118" spans="1:13" x14ac:dyDescent="0.2">
      <c r="A118" s="2">
        <v>45420</v>
      </c>
      <c r="B118" s="3">
        <f t="shared" si="5"/>
        <v>2024</v>
      </c>
      <c r="C118" t="str">
        <f t="shared" si="3"/>
        <v>2023-2024</v>
      </c>
      <c r="D118" t="s">
        <v>147</v>
      </c>
      <c r="E118" t="s">
        <v>28</v>
      </c>
      <c r="F118" t="str">
        <f t="shared" si="4"/>
        <v>Northern Territory</v>
      </c>
      <c r="G118" t="s">
        <v>29</v>
      </c>
      <c r="H118">
        <v>800</v>
      </c>
      <c r="I118" t="s">
        <v>11</v>
      </c>
      <c r="J118" t="s">
        <v>30</v>
      </c>
      <c r="K118" t="s">
        <v>150</v>
      </c>
      <c r="L118" t="s">
        <v>18</v>
      </c>
      <c r="M118" s="5">
        <v>3</v>
      </c>
    </row>
    <row r="119" spans="1:13" x14ac:dyDescent="0.2">
      <c r="A119" s="2">
        <v>45592</v>
      </c>
      <c r="B119" s="3">
        <f t="shared" si="5"/>
        <v>2025</v>
      </c>
      <c r="C119" t="str">
        <f t="shared" si="3"/>
        <v>2024-2025</v>
      </c>
      <c r="D119" t="s">
        <v>147</v>
      </c>
      <c r="E119" t="s">
        <v>41</v>
      </c>
      <c r="F119" t="str">
        <f t="shared" si="4"/>
        <v>New South Wales</v>
      </c>
      <c r="G119" t="s">
        <v>10</v>
      </c>
      <c r="H119">
        <v>2830</v>
      </c>
      <c r="I119" t="s">
        <v>11</v>
      </c>
      <c r="J119" t="s">
        <v>25</v>
      </c>
      <c r="K119" t="s">
        <v>154</v>
      </c>
      <c r="L119" t="s">
        <v>14</v>
      </c>
      <c r="M119" s="5">
        <v>3</v>
      </c>
    </row>
    <row r="120" spans="1:13" x14ac:dyDescent="0.2">
      <c r="A120" s="2">
        <v>45341</v>
      </c>
      <c r="B120" s="3">
        <f t="shared" si="5"/>
        <v>2024</v>
      </c>
      <c r="C120" t="str">
        <f t="shared" si="3"/>
        <v>2023-2024</v>
      </c>
      <c r="D120" t="s">
        <v>147</v>
      </c>
      <c r="E120" t="s">
        <v>118</v>
      </c>
      <c r="F120" t="str">
        <f t="shared" si="4"/>
        <v>New South Wales</v>
      </c>
      <c r="G120" t="s">
        <v>10</v>
      </c>
      <c r="H120">
        <v>2158</v>
      </c>
      <c r="I120" t="s">
        <v>11</v>
      </c>
      <c r="J120" t="s">
        <v>27</v>
      </c>
      <c r="K120" t="s">
        <v>154</v>
      </c>
      <c r="L120" t="s">
        <v>14</v>
      </c>
      <c r="M120" s="5">
        <v>3</v>
      </c>
    </row>
    <row r="121" spans="1:13" x14ac:dyDescent="0.2">
      <c r="A121" s="2">
        <v>45244</v>
      </c>
      <c r="B121" s="3">
        <f t="shared" si="5"/>
        <v>2024</v>
      </c>
      <c r="C121" t="str">
        <f t="shared" si="3"/>
        <v>2023-2024</v>
      </c>
      <c r="D121" t="s">
        <v>148</v>
      </c>
      <c r="E121" t="s">
        <v>114</v>
      </c>
      <c r="F121" t="str">
        <f t="shared" si="4"/>
        <v>Victoria</v>
      </c>
      <c r="G121" t="s">
        <v>45</v>
      </c>
      <c r="H121">
        <v>3551</v>
      </c>
      <c r="I121" t="s">
        <v>11</v>
      </c>
      <c r="J121" t="s">
        <v>60</v>
      </c>
      <c r="K121" t="s">
        <v>153</v>
      </c>
      <c r="L121" t="s">
        <v>16</v>
      </c>
      <c r="M121" s="5">
        <v>3</v>
      </c>
    </row>
    <row r="122" spans="1:13" x14ac:dyDescent="0.2">
      <c r="A122" s="2">
        <v>45569</v>
      </c>
      <c r="B122" s="3">
        <f t="shared" si="5"/>
        <v>2025</v>
      </c>
      <c r="C122" t="str">
        <f t="shared" si="3"/>
        <v>2024-2025</v>
      </c>
      <c r="D122" t="s">
        <v>147</v>
      </c>
      <c r="E122" t="s">
        <v>64</v>
      </c>
      <c r="F122" t="str">
        <f t="shared" si="4"/>
        <v>Victoria</v>
      </c>
      <c r="G122" t="s">
        <v>45</v>
      </c>
      <c r="H122">
        <v>3199</v>
      </c>
      <c r="I122" t="s">
        <v>11</v>
      </c>
      <c r="J122" t="s">
        <v>63</v>
      </c>
      <c r="K122" t="s">
        <v>154</v>
      </c>
      <c r="L122" t="s">
        <v>14</v>
      </c>
      <c r="M122" s="5">
        <v>3</v>
      </c>
    </row>
    <row r="123" spans="1:13" x14ac:dyDescent="0.2">
      <c r="A123" s="2">
        <v>45506</v>
      </c>
      <c r="B123" s="3">
        <f t="shared" si="5"/>
        <v>2025</v>
      </c>
      <c r="C123" t="str">
        <f t="shared" si="3"/>
        <v>2024-2025</v>
      </c>
      <c r="D123" t="s">
        <v>147</v>
      </c>
      <c r="E123" t="s">
        <v>64</v>
      </c>
      <c r="F123" t="str">
        <f t="shared" si="4"/>
        <v>Victoria</v>
      </c>
      <c r="G123" t="s">
        <v>45</v>
      </c>
      <c r="H123">
        <v>3199</v>
      </c>
      <c r="I123" t="s">
        <v>11</v>
      </c>
      <c r="J123" t="s">
        <v>63</v>
      </c>
      <c r="K123" t="s">
        <v>150</v>
      </c>
      <c r="L123" t="s">
        <v>18</v>
      </c>
      <c r="M123" s="5">
        <v>3</v>
      </c>
    </row>
    <row r="124" spans="1:13" x14ac:dyDescent="0.2">
      <c r="A124" s="2">
        <v>45018</v>
      </c>
      <c r="B124" s="3">
        <f t="shared" si="5"/>
        <v>2023</v>
      </c>
      <c r="C124" t="str">
        <f t="shared" si="3"/>
        <v>2022-2023</v>
      </c>
      <c r="D124" t="s">
        <v>147</v>
      </c>
      <c r="E124" t="s">
        <v>125</v>
      </c>
      <c r="F124" t="str">
        <f t="shared" si="4"/>
        <v>Victoria</v>
      </c>
      <c r="G124" t="s">
        <v>45</v>
      </c>
      <c r="H124">
        <v>3400</v>
      </c>
      <c r="I124" t="s">
        <v>11</v>
      </c>
      <c r="J124" t="s">
        <v>60</v>
      </c>
      <c r="K124" t="s">
        <v>19</v>
      </c>
      <c r="L124" t="s">
        <v>23</v>
      </c>
      <c r="M124" s="5">
        <v>3</v>
      </c>
    </row>
    <row r="125" spans="1:13" x14ac:dyDescent="0.2">
      <c r="A125" s="2">
        <v>45265</v>
      </c>
      <c r="B125" s="3">
        <f t="shared" si="5"/>
        <v>2024</v>
      </c>
      <c r="C125" t="str">
        <f t="shared" si="3"/>
        <v>2023-2024</v>
      </c>
      <c r="D125" t="s">
        <v>147</v>
      </c>
      <c r="E125" t="s">
        <v>92</v>
      </c>
      <c r="F125" t="str">
        <f t="shared" si="4"/>
        <v>Queensland</v>
      </c>
      <c r="G125" t="s">
        <v>35</v>
      </c>
      <c r="H125">
        <v>4068</v>
      </c>
      <c r="I125" t="s">
        <v>11</v>
      </c>
      <c r="J125" t="s">
        <v>43</v>
      </c>
      <c r="K125" t="s">
        <v>153</v>
      </c>
      <c r="L125" t="s">
        <v>16</v>
      </c>
      <c r="M125" s="5">
        <v>3</v>
      </c>
    </row>
    <row r="126" spans="1:13" x14ac:dyDescent="0.2">
      <c r="A126" s="2">
        <v>45637</v>
      </c>
      <c r="B126" s="3">
        <f t="shared" si="5"/>
        <v>2025</v>
      </c>
      <c r="C126" t="str">
        <f t="shared" si="3"/>
        <v>2024-2025</v>
      </c>
      <c r="D126" t="s">
        <v>147</v>
      </c>
      <c r="E126" t="s">
        <v>128</v>
      </c>
      <c r="F126" t="str">
        <f t="shared" si="4"/>
        <v>Western Australia</v>
      </c>
      <c r="G126" t="s">
        <v>48</v>
      </c>
      <c r="H126">
        <v>6027</v>
      </c>
      <c r="I126" t="s">
        <v>11</v>
      </c>
      <c r="J126" t="s">
        <v>49</v>
      </c>
      <c r="K126" t="s">
        <v>154</v>
      </c>
      <c r="L126" t="s">
        <v>14</v>
      </c>
      <c r="M126" s="5">
        <v>3</v>
      </c>
    </row>
    <row r="127" spans="1:13" x14ac:dyDescent="0.2">
      <c r="A127" s="2">
        <v>45187</v>
      </c>
      <c r="B127" s="3">
        <f t="shared" si="5"/>
        <v>2024</v>
      </c>
      <c r="C127" t="str">
        <f t="shared" si="3"/>
        <v>2023-2024</v>
      </c>
      <c r="D127" t="s">
        <v>147</v>
      </c>
      <c r="E127" t="s">
        <v>84</v>
      </c>
      <c r="F127" t="str">
        <f t="shared" si="4"/>
        <v>Queensland</v>
      </c>
      <c r="G127" t="s">
        <v>35</v>
      </c>
      <c r="H127">
        <v>4740</v>
      </c>
      <c r="I127" t="s">
        <v>11</v>
      </c>
      <c r="J127" t="s">
        <v>51</v>
      </c>
      <c r="K127" t="s">
        <v>149</v>
      </c>
      <c r="L127" t="s">
        <v>15</v>
      </c>
      <c r="M127" s="5">
        <v>3</v>
      </c>
    </row>
    <row r="128" spans="1:13" x14ac:dyDescent="0.2">
      <c r="A128" s="2">
        <v>45030</v>
      </c>
      <c r="B128" s="3">
        <f t="shared" si="5"/>
        <v>2023</v>
      </c>
      <c r="C128" t="str">
        <f t="shared" si="3"/>
        <v>2022-2023</v>
      </c>
      <c r="D128" t="s">
        <v>147</v>
      </c>
      <c r="E128" t="s">
        <v>74</v>
      </c>
      <c r="F128" t="str">
        <f t="shared" si="4"/>
        <v>South Australia</v>
      </c>
      <c r="G128" t="s">
        <v>32</v>
      </c>
      <c r="H128">
        <v>5043</v>
      </c>
      <c r="I128" t="s">
        <v>11</v>
      </c>
      <c r="J128" t="s">
        <v>33</v>
      </c>
      <c r="K128" t="s">
        <v>150</v>
      </c>
      <c r="L128" t="s">
        <v>18</v>
      </c>
      <c r="M128" s="5">
        <v>3</v>
      </c>
    </row>
    <row r="129" spans="1:13" x14ac:dyDescent="0.2">
      <c r="A129" s="2">
        <v>45593</v>
      </c>
      <c r="B129" s="3">
        <f t="shared" si="5"/>
        <v>2025</v>
      </c>
      <c r="C129" t="str">
        <f t="shared" si="3"/>
        <v>2024-2025</v>
      </c>
      <c r="D129" t="s">
        <v>147</v>
      </c>
      <c r="E129" t="s">
        <v>47</v>
      </c>
      <c r="F129" t="str">
        <f t="shared" si="4"/>
        <v>Western Australia</v>
      </c>
      <c r="G129" t="s">
        <v>48</v>
      </c>
      <c r="H129">
        <v>6030</v>
      </c>
      <c r="I129" t="s">
        <v>11</v>
      </c>
      <c r="J129" t="s">
        <v>49</v>
      </c>
      <c r="K129" t="s">
        <v>153</v>
      </c>
      <c r="L129" t="s">
        <v>16</v>
      </c>
      <c r="M129" s="5">
        <v>3</v>
      </c>
    </row>
    <row r="130" spans="1:13" x14ac:dyDescent="0.2">
      <c r="A130" s="2">
        <v>45656</v>
      </c>
      <c r="B130" s="3">
        <f t="shared" si="5"/>
        <v>2025</v>
      </c>
      <c r="C130" t="str">
        <f t="shared" ref="C130:C193" si="6">IF(MONTH(A130) &gt;= 7, YEAR(A130) &amp; "-" &amp; YEAR(A130) + 1, YEAR(A130) - 1 &amp; "-" &amp; YEAR(A130))</f>
        <v>2024-2025</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2">
      <c r="A131" s="2">
        <v>45584</v>
      </c>
      <c r="B131" s="3">
        <f t="shared" ref="B131:B194" si="8">IF(MONTH(A131)&gt;=7,YEAR(A131)+1,YEAR(A131))</f>
        <v>2025</v>
      </c>
      <c r="C131" t="str">
        <f t="shared" si="6"/>
        <v>2024-2025</v>
      </c>
      <c r="D131" t="s">
        <v>147</v>
      </c>
      <c r="E131" t="s">
        <v>95</v>
      </c>
      <c r="F131" t="str">
        <f t="shared" si="7"/>
        <v>Victoria</v>
      </c>
      <c r="G131" t="s">
        <v>45</v>
      </c>
      <c r="H131">
        <v>3931</v>
      </c>
      <c r="I131" t="s">
        <v>11</v>
      </c>
      <c r="J131" t="s">
        <v>55</v>
      </c>
      <c r="K131" t="s">
        <v>154</v>
      </c>
      <c r="L131" t="s">
        <v>14</v>
      </c>
      <c r="M131" s="5">
        <v>3</v>
      </c>
    </row>
    <row r="132" spans="1:13" x14ac:dyDescent="0.2">
      <c r="A132" s="2">
        <v>45284</v>
      </c>
      <c r="B132" s="3">
        <f t="shared" si="8"/>
        <v>2024</v>
      </c>
      <c r="C132" t="str">
        <f t="shared" si="6"/>
        <v>2023-2024</v>
      </c>
      <c r="D132" t="s">
        <v>147</v>
      </c>
      <c r="E132" t="s">
        <v>95</v>
      </c>
      <c r="F132" t="str">
        <f t="shared" si="7"/>
        <v>Victoria</v>
      </c>
      <c r="G132" t="s">
        <v>45</v>
      </c>
      <c r="H132">
        <v>3931</v>
      </c>
      <c r="I132" t="s">
        <v>11</v>
      </c>
      <c r="J132" t="s">
        <v>55</v>
      </c>
      <c r="K132" t="s">
        <v>149</v>
      </c>
      <c r="L132" t="s">
        <v>15</v>
      </c>
      <c r="M132" s="5">
        <v>3</v>
      </c>
    </row>
    <row r="133" spans="1:13" x14ac:dyDescent="0.2">
      <c r="A133" s="2">
        <v>44950</v>
      </c>
      <c r="B133" s="3">
        <f t="shared" si="8"/>
        <v>2023</v>
      </c>
      <c r="C133" t="str">
        <f t="shared" si="6"/>
        <v>2022-2023</v>
      </c>
      <c r="D133" t="s">
        <v>147</v>
      </c>
      <c r="E133" t="s">
        <v>134</v>
      </c>
      <c r="F133" t="str">
        <f t="shared" si="7"/>
        <v>Queensland</v>
      </c>
      <c r="G133" t="s">
        <v>35</v>
      </c>
      <c r="H133">
        <v>4825</v>
      </c>
      <c r="I133" t="s">
        <v>11</v>
      </c>
      <c r="J133" t="s">
        <v>36</v>
      </c>
      <c r="K133" t="s">
        <v>155</v>
      </c>
      <c r="L133" t="s">
        <v>20</v>
      </c>
      <c r="M133" s="5">
        <v>3</v>
      </c>
    </row>
    <row r="134" spans="1:13" x14ac:dyDescent="0.2">
      <c r="A134" s="2">
        <v>45490</v>
      </c>
      <c r="B134" s="3">
        <f t="shared" si="8"/>
        <v>2025</v>
      </c>
      <c r="C134" t="str">
        <f t="shared" si="6"/>
        <v>2024-2025</v>
      </c>
      <c r="D134" t="s">
        <v>147</v>
      </c>
      <c r="E134" t="s">
        <v>134</v>
      </c>
      <c r="F134" t="str">
        <f t="shared" si="7"/>
        <v>Queensland</v>
      </c>
      <c r="G134" t="s">
        <v>35</v>
      </c>
      <c r="H134">
        <v>4825</v>
      </c>
      <c r="I134" t="s">
        <v>11</v>
      </c>
      <c r="J134" t="s">
        <v>36</v>
      </c>
      <c r="K134" t="s">
        <v>154</v>
      </c>
      <c r="L134" t="s">
        <v>14</v>
      </c>
      <c r="M134" s="5">
        <v>3</v>
      </c>
    </row>
    <row r="135" spans="1:13" x14ac:dyDescent="0.2">
      <c r="A135" s="2">
        <v>44983</v>
      </c>
      <c r="B135" s="3">
        <f t="shared" si="8"/>
        <v>2023</v>
      </c>
      <c r="C135" t="str">
        <f t="shared" si="6"/>
        <v>2022-2023</v>
      </c>
      <c r="D135" t="s">
        <v>148</v>
      </c>
      <c r="E135" t="s">
        <v>103</v>
      </c>
      <c r="F135" t="str">
        <f t="shared" si="7"/>
        <v>Queensland</v>
      </c>
      <c r="G135" t="s">
        <v>35</v>
      </c>
      <c r="H135">
        <v>4509</v>
      </c>
      <c r="I135" t="s">
        <v>11</v>
      </c>
      <c r="J135" t="s">
        <v>104</v>
      </c>
      <c r="K135" t="s">
        <v>153</v>
      </c>
      <c r="L135" t="s">
        <v>16</v>
      </c>
      <c r="M135" s="5">
        <v>3</v>
      </c>
    </row>
    <row r="136" spans="1:13" x14ac:dyDescent="0.2">
      <c r="A136" s="2">
        <v>45285</v>
      </c>
      <c r="B136" s="3">
        <f t="shared" si="8"/>
        <v>2024</v>
      </c>
      <c r="C136" t="str">
        <f t="shared" si="6"/>
        <v>2023-2024</v>
      </c>
      <c r="D136" t="s">
        <v>147</v>
      </c>
      <c r="E136" t="s">
        <v>83</v>
      </c>
      <c r="F136" t="str">
        <f t="shared" si="7"/>
        <v>New South Wales</v>
      </c>
      <c r="G136" t="s">
        <v>10</v>
      </c>
      <c r="H136">
        <v>2750</v>
      </c>
      <c r="I136" t="s">
        <v>11</v>
      </c>
      <c r="J136" t="s">
        <v>25</v>
      </c>
      <c r="K136" t="s">
        <v>154</v>
      </c>
      <c r="L136" t="s">
        <v>14</v>
      </c>
      <c r="M136" s="5">
        <v>3</v>
      </c>
    </row>
    <row r="137" spans="1:13" x14ac:dyDescent="0.2">
      <c r="A137" s="2">
        <v>45074</v>
      </c>
      <c r="B137" s="3">
        <f t="shared" si="8"/>
        <v>2023</v>
      </c>
      <c r="C137" t="str">
        <f t="shared" si="6"/>
        <v>2022-2023</v>
      </c>
      <c r="D137" t="s">
        <v>148</v>
      </c>
      <c r="E137" t="s">
        <v>37</v>
      </c>
      <c r="F137" t="str">
        <f t="shared" si="7"/>
        <v>South Australia</v>
      </c>
      <c r="G137" t="s">
        <v>32</v>
      </c>
      <c r="H137">
        <v>5607</v>
      </c>
      <c r="I137" t="s">
        <v>11</v>
      </c>
      <c r="J137" t="s">
        <v>38</v>
      </c>
      <c r="K137" t="s">
        <v>152</v>
      </c>
      <c r="L137" t="s">
        <v>13</v>
      </c>
      <c r="M137" s="5">
        <v>3</v>
      </c>
    </row>
    <row r="138" spans="1:13" x14ac:dyDescent="0.2">
      <c r="A138" s="2">
        <v>44952</v>
      </c>
      <c r="B138" s="3">
        <f t="shared" si="8"/>
        <v>2023</v>
      </c>
      <c r="C138" t="str">
        <f t="shared" si="6"/>
        <v>2022-2023</v>
      </c>
      <c r="D138" t="s">
        <v>147</v>
      </c>
      <c r="E138" t="s">
        <v>62</v>
      </c>
      <c r="F138" t="str">
        <f t="shared" si="7"/>
        <v>Victoria</v>
      </c>
      <c r="G138" t="s">
        <v>45</v>
      </c>
      <c r="H138">
        <v>3134</v>
      </c>
      <c r="I138" t="s">
        <v>11</v>
      </c>
      <c r="J138" t="s">
        <v>63</v>
      </c>
      <c r="K138" t="s">
        <v>154</v>
      </c>
      <c r="L138" t="s">
        <v>14</v>
      </c>
      <c r="M138" s="5">
        <v>3</v>
      </c>
    </row>
    <row r="139" spans="1:13" x14ac:dyDescent="0.2">
      <c r="A139" s="2">
        <v>44966</v>
      </c>
      <c r="B139" s="3">
        <f t="shared" si="8"/>
        <v>2023</v>
      </c>
      <c r="C139" t="str">
        <f t="shared" si="6"/>
        <v>2022-2023</v>
      </c>
      <c r="D139" t="s">
        <v>147</v>
      </c>
      <c r="E139" t="s">
        <v>42</v>
      </c>
      <c r="F139" t="str">
        <f t="shared" si="7"/>
        <v>Queensland</v>
      </c>
      <c r="G139" t="s">
        <v>35</v>
      </c>
      <c r="H139">
        <v>4053</v>
      </c>
      <c r="I139" t="s">
        <v>11</v>
      </c>
      <c r="J139" t="s">
        <v>43</v>
      </c>
      <c r="K139" t="s">
        <v>150</v>
      </c>
      <c r="L139" t="s">
        <v>18</v>
      </c>
      <c r="M139" s="5">
        <v>3</v>
      </c>
    </row>
    <row r="140" spans="1:13" x14ac:dyDescent="0.2">
      <c r="A140" s="2">
        <v>45184</v>
      </c>
      <c r="B140" s="3">
        <f t="shared" si="8"/>
        <v>2024</v>
      </c>
      <c r="C140" t="str">
        <f t="shared" si="6"/>
        <v>2023-2024</v>
      </c>
      <c r="D140" t="s">
        <v>147</v>
      </c>
      <c r="E140" t="s">
        <v>98</v>
      </c>
      <c r="F140" t="str">
        <f t="shared" si="7"/>
        <v>Victoria</v>
      </c>
      <c r="G140" t="s">
        <v>45</v>
      </c>
      <c r="H140">
        <v>3429</v>
      </c>
      <c r="I140" t="s">
        <v>11</v>
      </c>
      <c r="J140" t="s">
        <v>60</v>
      </c>
      <c r="K140" t="s">
        <v>154</v>
      </c>
      <c r="L140" t="s">
        <v>14</v>
      </c>
      <c r="M140" s="5">
        <v>3</v>
      </c>
    </row>
    <row r="141" spans="1:13" x14ac:dyDescent="0.2">
      <c r="A141" s="2">
        <v>44944</v>
      </c>
      <c r="B141" s="3">
        <f t="shared" si="8"/>
        <v>2023</v>
      </c>
      <c r="C141" t="str">
        <f t="shared" si="6"/>
        <v>2022-2023</v>
      </c>
      <c r="D141" t="s">
        <v>147</v>
      </c>
      <c r="E141" t="s">
        <v>111</v>
      </c>
      <c r="F141" t="str">
        <f t="shared" si="7"/>
        <v>New South Wales</v>
      </c>
      <c r="G141" t="s">
        <v>10</v>
      </c>
      <c r="H141">
        <v>2120</v>
      </c>
      <c r="I141" t="s">
        <v>11</v>
      </c>
      <c r="J141" t="s">
        <v>27</v>
      </c>
      <c r="K141" t="s">
        <v>154</v>
      </c>
      <c r="L141" t="s">
        <v>14</v>
      </c>
      <c r="M141" s="5">
        <v>3</v>
      </c>
    </row>
    <row r="142" spans="1:13" x14ac:dyDescent="0.2">
      <c r="A142" s="2">
        <v>45386</v>
      </c>
      <c r="B142" s="3">
        <f t="shared" si="8"/>
        <v>2024</v>
      </c>
      <c r="C142" t="str">
        <f t="shared" si="6"/>
        <v>2023-2024</v>
      </c>
      <c r="D142" t="s">
        <v>147</v>
      </c>
      <c r="E142" t="s">
        <v>82</v>
      </c>
      <c r="F142" t="str">
        <f t="shared" si="7"/>
        <v>Queensland</v>
      </c>
      <c r="G142" t="s">
        <v>35</v>
      </c>
      <c r="H142">
        <v>4012</v>
      </c>
      <c r="I142" t="s">
        <v>11</v>
      </c>
      <c r="J142" t="s">
        <v>43</v>
      </c>
      <c r="K142" t="s">
        <v>155</v>
      </c>
      <c r="L142" t="s">
        <v>20</v>
      </c>
      <c r="M142" s="5">
        <v>3</v>
      </c>
    </row>
    <row r="143" spans="1:13" x14ac:dyDescent="0.2">
      <c r="A143" s="2">
        <v>45174</v>
      </c>
      <c r="B143" s="3">
        <f t="shared" si="8"/>
        <v>2024</v>
      </c>
      <c r="C143" t="str">
        <f t="shared" si="6"/>
        <v>2023-2024</v>
      </c>
      <c r="D143" t="s">
        <v>147</v>
      </c>
      <c r="E143" t="s">
        <v>81</v>
      </c>
      <c r="F143" t="str">
        <f t="shared" si="7"/>
        <v>New South Wales</v>
      </c>
      <c r="G143" t="s">
        <v>10</v>
      </c>
      <c r="H143">
        <v>2485</v>
      </c>
      <c r="I143" t="s">
        <v>11</v>
      </c>
      <c r="J143" t="s">
        <v>68</v>
      </c>
      <c r="K143" t="s">
        <v>150</v>
      </c>
      <c r="L143" t="s">
        <v>18</v>
      </c>
      <c r="M143" s="5">
        <v>3</v>
      </c>
    </row>
    <row r="144" spans="1:13" x14ac:dyDescent="0.2">
      <c r="A144" s="2">
        <v>45446</v>
      </c>
      <c r="B144" s="3">
        <f t="shared" si="8"/>
        <v>2024</v>
      </c>
      <c r="C144" t="str">
        <f t="shared" si="6"/>
        <v>2023-2024</v>
      </c>
      <c r="D144" t="s">
        <v>147</v>
      </c>
      <c r="E144" t="s">
        <v>81</v>
      </c>
      <c r="F144" t="str">
        <f t="shared" si="7"/>
        <v>New South Wales</v>
      </c>
      <c r="G144" t="s">
        <v>10</v>
      </c>
      <c r="H144">
        <v>2485</v>
      </c>
      <c r="I144" t="s">
        <v>11</v>
      </c>
      <c r="J144" t="s">
        <v>68</v>
      </c>
      <c r="K144" t="s">
        <v>19</v>
      </c>
      <c r="L144" t="s">
        <v>23</v>
      </c>
      <c r="M144" s="5">
        <v>3</v>
      </c>
    </row>
    <row r="145" spans="1:13" x14ac:dyDescent="0.2">
      <c r="A145" s="2">
        <v>45486</v>
      </c>
      <c r="B145" s="3">
        <f t="shared" si="8"/>
        <v>2025</v>
      </c>
      <c r="C145" t="str">
        <f t="shared" si="6"/>
        <v>2024-2025</v>
      </c>
      <c r="D145" t="s">
        <v>147</v>
      </c>
      <c r="E145" t="s">
        <v>9</v>
      </c>
      <c r="F145" t="str">
        <f t="shared" si="7"/>
        <v>New South Wales</v>
      </c>
      <c r="G145" t="s">
        <v>10</v>
      </c>
      <c r="H145">
        <v>2067</v>
      </c>
      <c r="I145" t="s">
        <v>11</v>
      </c>
      <c r="J145" t="s">
        <v>12</v>
      </c>
      <c r="K145" t="s">
        <v>149</v>
      </c>
      <c r="L145" t="s">
        <v>15</v>
      </c>
      <c r="M145" s="5">
        <v>3.49</v>
      </c>
    </row>
    <row r="146" spans="1:13" x14ac:dyDescent="0.2">
      <c r="A146" s="2">
        <v>45483</v>
      </c>
      <c r="B146" s="3">
        <f t="shared" si="8"/>
        <v>2025</v>
      </c>
      <c r="C146" t="str">
        <f t="shared" si="6"/>
        <v>2024-2025</v>
      </c>
      <c r="D146" t="s">
        <v>147</v>
      </c>
      <c r="E146" t="s">
        <v>100</v>
      </c>
      <c r="F146" t="str">
        <f t="shared" si="7"/>
        <v>Western Australia</v>
      </c>
      <c r="G146" t="s">
        <v>48</v>
      </c>
      <c r="H146">
        <v>6021</v>
      </c>
      <c r="I146" t="s">
        <v>11</v>
      </c>
      <c r="J146" t="s">
        <v>49</v>
      </c>
      <c r="K146" t="s">
        <v>153</v>
      </c>
      <c r="L146" t="s">
        <v>16</v>
      </c>
      <c r="M146" s="5">
        <v>3.5</v>
      </c>
    </row>
    <row r="147" spans="1:13" x14ac:dyDescent="0.2">
      <c r="A147" s="2">
        <v>45644</v>
      </c>
      <c r="B147" s="3">
        <f t="shared" si="8"/>
        <v>2025</v>
      </c>
      <c r="C147" t="str">
        <f t="shared" si="6"/>
        <v>2024-2025</v>
      </c>
      <c r="D147" t="s">
        <v>147</v>
      </c>
      <c r="E147" t="s">
        <v>143</v>
      </c>
      <c r="F147" t="str">
        <f t="shared" si="7"/>
        <v>New South Wales</v>
      </c>
      <c r="G147" t="s">
        <v>10</v>
      </c>
      <c r="H147">
        <v>2154</v>
      </c>
      <c r="I147" t="s">
        <v>11</v>
      </c>
      <c r="J147" t="s">
        <v>27</v>
      </c>
      <c r="K147" t="s">
        <v>149</v>
      </c>
      <c r="L147" t="s">
        <v>15</v>
      </c>
      <c r="M147" s="5">
        <v>3.5</v>
      </c>
    </row>
    <row r="148" spans="1:13" x14ac:dyDescent="0.2">
      <c r="A148" s="2">
        <v>45385</v>
      </c>
      <c r="B148" s="3">
        <f t="shared" si="8"/>
        <v>2024</v>
      </c>
      <c r="C148" t="str">
        <f t="shared" si="6"/>
        <v>2023-2024</v>
      </c>
      <c r="D148" t="s">
        <v>147</v>
      </c>
      <c r="E148" t="s">
        <v>129</v>
      </c>
      <c r="F148" t="str">
        <f t="shared" si="7"/>
        <v>Tasmania</v>
      </c>
      <c r="G148" t="s">
        <v>70</v>
      </c>
      <c r="H148">
        <v>7010</v>
      </c>
      <c r="I148" t="s">
        <v>11</v>
      </c>
      <c r="J148" t="s">
        <v>71</v>
      </c>
      <c r="K148" t="s">
        <v>149</v>
      </c>
      <c r="L148" t="s">
        <v>15</v>
      </c>
      <c r="M148" s="5">
        <v>3.5</v>
      </c>
    </row>
    <row r="149" spans="1:13" x14ac:dyDescent="0.2">
      <c r="A149" s="2">
        <v>44951</v>
      </c>
      <c r="B149" s="3">
        <f t="shared" si="8"/>
        <v>2023</v>
      </c>
      <c r="C149" t="str">
        <f t="shared" si="6"/>
        <v>2022-2023</v>
      </c>
      <c r="D149" t="s">
        <v>148</v>
      </c>
      <c r="E149" t="s">
        <v>122</v>
      </c>
      <c r="F149" t="str">
        <f t="shared" si="7"/>
        <v>New South Wales</v>
      </c>
      <c r="G149" t="s">
        <v>10</v>
      </c>
      <c r="H149">
        <v>2650</v>
      </c>
      <c r="I149" t="s">
        <v>11</v>
      </c>
      <c r="J149" t="s">
        <v>25</v>
      </c>
      <c r="K149" t="s">
        <v>154</v>
      </c>
      <c r="L149" t="s">
        <v>14</v>
      </c>
      <c r="M149" s="5">
        <v>3.5</v>
      </c>
    </row>
    <row r="150" spans="1:13" x14ac:dyDescent="0.2">
      <c r="A150" s="2">
        <v>45427</v>
      </c>
      <c r="B150" s="3">
        <f t="shared" si="8"/>
        <v>2024</v>
      </c>
      <c r="C150" t="str">
        <f t="shared" si="6"/>
        <v>2023-2024</v>
      </c>
      <c r="D150" t="s">
        <v>147</v>
      </c>
      <c r="E150" t="s">
        <v>114</v>
      </c>
      <c r="F150" t="str">
        <f t="shared" si="7"/>
        <v>Victoria</v>
      </c>
      <c r="G150" t="s">
        <v>45</v>
      </c>
      <c r="H150">
        <v>3551</v>
      </c>
      <c r="I150" t="s">
        <v>11</v>
      </c>
      <c r="J150" t="s">
        <v>60</v>
      </c>
      <c r="K150" t="s">
        <v>150</v>
      </c>
      <c r="L150" t="s">
        <v>18</v>
      </c>
      <c r="M150" s="5">
        <v>3.53</v>
      </c>
    </row>
    <row r="151" spans="1:13" x14ac:dyDescent="0.2">
      <c r="A151" s="2">
        <v>45042</v>
      </c>
      <c r="B151" s="3">
        <f t="shared" si="8"/>
        <v>2023</v>
      </c>
      <c r="C151" t="str">
        <f t="shared" si="6"/>
        <v>2022-2023</v>
      </c>
      <c r="D151" t="s">
        <v>147</v>
      </c>
      <c r="E151" t="s">
        <v>76</v>
      </c>
      <c r="F151" t="str">
        <f t="shared" si="7"/>
        <v>Western Australia</v>
      </c>
      <c r="G151" t="s">
        <v>48</v>
      </c>
      <c r="H151">
        <v>6450</v>
      </c>
      <c r="I151" t="s">
        <v>11</v>
      </c>
      <c r="J151" t="s">
        <v>77</v>
      </c>
      <c r="K151" t="s">
        <v>156</v>
      </c>
      <c r="L151" t="s">
        <v>17</v>
      </c>
      <c r="M151" s="5">
        <v>3.59</v>
      </c>
    </row>
    <row r="152" spans="1:13" x14ac:dyDescent="0.2">
      <c r="A152" s="2">
        <v>45599</v>
      </c>
      <c r="B152" s="3">
        <f t="shared" si="8"/>
        <v>2025</v>
      </c>
      <c r="C152" t="str">
        <f t="shared" si="6"/>
        <v>2024-2025</v>
      </c>
      <c r="D152" t="s">
        <v>147</v>
      </c>
      <c r="E152" t="s">
        <v>100</v>
      </c>
      <c r="F152" t="str">
        <f t="shared" si="7"/>
        <v>Western Australia</v>
      </c>
      <c r="G152" t="s">
        <v>48</v>
      </c>
      <c r="H152">
        <v>6021</v>
      </c>
      <c r="I152" t="s">
        <v>11</v>
      </c>
      <c r="J152" t="s">
        <v>49</v>
      </c>
      <c r="K152" t="s">
        <v>149</v>
      </c>
      <c r="L152" t="s">
        <v>15</v>
      </c>
      <c r="M152" s="5">
        <v>3.66</v>
      </c>
    </row>
    <row r="153" spans="1:13" x14ac:dyDescent="0.2">
      <c r="A153" s="2">
        <v>45049</v>
      </c>
      <c r="B153" s="3">
        <f t="shared" si="8"/>
        <v>2023</v>
      </c>
      <c r="C153" t="str">
        <f t="shared" si="6"/>
        <v>2022-2023</v>
      </c>
      <c r="D153" t="s">
        <v>148</v>
      </c>
      <c r="E153" t="s">
        <v>137</v>
      </c>
      <c r="F153" t="str">
        <f t="shared" si="7"/>
        <v>New South Wales</v>
      </c>
      <c r="G153" t="s">
        <v>10</v>
      </c>
      <c r="H153">
        <v>2031</v>
      </c>
      <c r="I153" t="s">
        <v>11</v>
      </c>
      <c r="J153" t="s">
        <v>12</v>
      </c>
      <c r="K153" t="s">
        <v>149</v>
      </c>
      <c r="L153" t="s">
        <v>15</v>
      </c>
      <c r="M153" s="5">
        <v>3.75</v>
      </c>
    </row>
    <row r="154" spans="1:13" x14ac:dyDescent="0.2">
      <c r="A154" s="2">
        <v>45242</v>
      </c>
      <c r="B154" s="3">
        <f t="shared" si="8"/>
        <v>2024</v>
      </c>
      <c r="C154" t="str">
        <f t="shared" si="6"/>
        <v>2023-2024</v>
      </c>
      <c r="D154" t="s">
        <v>148</v>
      </c>
      <c r="E154" t="s">
        <v>122</v>
      </c>
      <c r="F154" t="str">
        <f t="shared" si="7"/>
        <v>New South Wales</v>
      </c>
      <c r="G154" t="s">
        <v>10</v>
      </c>
      <c r="H154">
        <v>2650</v>
      </c>
      <c r="I154" t="s">
        <v>11</v>
      </c>
      <c r="J154" t="s">
        <v>25</v>
      </c>
      <c r="K154" t="s">
        <v>150</v>
      </c>
      <c r="L154" t="s">
        <v>18</v>
      </c>
      <c r="M154" s="5">
        <v>3.75</v>
      </c>
    </row>
    <row r="155" spans="1:13" x14ac:dyDescent="0.2">
      <c r="A155" s="2">
        <v>45295</v>
      </c>
      <c r="B155" s="3">
        <f t="shared" si="8"/>
        <v>2024</v>
      </c>
      <c r="C155" t="str">
        <f t="shared" si="6"/>
        <v>2023-2024</v>
      </c>
      <c r="D155" t="s">
        <v>147</v>
      </c>
      <c r="E155" t="s">
        <v>124</v>
      </c>
      <c r="F155" t="str">
        <f t="shared" si="7"/>
        <v>New South Wales</v>
      </c>
      <c r="G155" t="s">
        <v>10</v>
      </c>
      <c r="H155">
        <v>2015</v>
      </c>
      <c r="I155" t="s">
        <v>11</v>
      </c>
      <c r="J155" t="s">
        <v>12</v>
      </c>
      <c r="K155" t="s">
        <v>150</v>
      </c>
      <c r="L155" t="s">
        <v>18</v>
      </c>
      <c r="M155" s="5">
        <v>3.88</v>
      </c>
    </row>
    <row r="156" spans="1:13" x14ac:dyDescent="0.2">
      <c r="A156" s="2">
        <v>45628</v>
      </c>
      <c r="B156" s="3">
        <f t="shared" si="8"/>
        <v>2025</v>
      </c>
      <c r="C156" t="str">
        <f t="shared" si="6"/>
        <v>2024-2025</v>
      </c>
      <c r="D156" t="s">
        <v>147</v>
      </c>
      <c r="E156" t="s">
        <v>83</v>
      </c>
      <c r="F156" t="str">
        <f t="shared" si="7"/>
        <v>New South Wales</v>
      </c>
      <c r="G156" t="s">
        <v>10</v>
      </c>
      <c r="H156">
        <v>2750</v>
      </c>
      <c r="I156" t="s">
        <v>11</v>
      </c>
      <c r="J156" t="s">
        <v>25</v>
      </c>
      <c r="K156" t="s">
        <v>156</v>
      </c>
      <c r="L156" t="s">
        <v>17</v>
      </c>
      <c r="M156" s="5">
        <v>3.95</v>
      </c>
    </row>
    <row r="157" spans="1:13" x14ac:dyDescent="0.2">
      <c r="A157" s="2">
        <v>45258</v>
      </c>
      <c r="B157" s="3">
        <f t="shared" si="8"/>
        <v>2024</v>
      </c>
      <c r="C157" t="str">
        <f t="shared" si="6"/>
        <v>2023-2024</v>
      </c>
      <c r="D157" t="s">
        <v>147</v>
      </c>
      <c r="E157" t="s">
        <v>102</v>
      </c>
      <c r="F157" t="str">
        <f t="shared" si="7"/>
        <v>Queensland</v>
      </c>
      <c r="G157" t="s">
        <v>35</v>
      </c>
      <c r="H157">
        <v>4870</v>
      </c>
      <c r="I157" t="s">
        <v>11</v>
      </c>
      <c r="J157" t="s">
        <v>36</v>
      </c>
      <c r="K157" t="s">
        <v>152</v>
      </c>
      <c r="L157" t="s">
        <v>13</v>
      </c>
      <c r="M157" s="5">
        <v>3.96</v>
      </c>
    </row>
    <row r="158" spans="1:13" x14ac:dyDescent="0.2">
      <c r="A158" s="2">
        <v>45456</v>
      </c>
      <c r="B158" s="3">
        <f t="shared" si="8"/>
        <v>2024</v>
      </c>
      <c r="C158" t="str">
        <f t="shared" si="6"/>
        <v>2023-2024</v>
      </c>
      <c r="D158" t="s">
        <v>147</v>
      </c>
      <c r="E158" t="s">
        <v>69</v>
      </c>
      <c r="F158" t="str">
        <f t="shared" si="7"/>
        <v>Tasmania</v>
      </c>
      <c r="G158" t="s">
        <v>70</v>
      </c>
      <c r="H158">
        <v>7018</v>
      </c>
      <c r="I158" t="s">
        <v>11</v>
      </c>
      <c r="J158" t="s">
        <v>71</v>
      </c>
      <c r="K158" t="s">
        <v>155</v>
      </c>
      <c r="L158" t="s">
        <v>20</v>
      </c>
      <c r="M158" s="5">
        <v>3.98</v>
      </c>
    </row>
    <row r="159" spans="1:13" x14ac:dyDescent="0.2">
      <c r="A159" s="2">
        <v>45414</v>
      </c>
      <c r="B159" s="3">
        <f t="shared" si="8"/>
        <v>2024</v>
      </c>
      <c r="C159" t="str">
        <f t="shared" si="6"/>
        <v>2023-2024</v>
      </c>
      <c r="D159" t="s">
        <v>147</v>
      </c>
      <c r="E159" t="s">
        <v>124</v>
      </c>
      <c r="F159" t="str">
        <f t="shared" si="7"/>
        <v>New South Wales</v>
      </c>
      <c r="G159" t="s">
        <v>10</v>
      </c>
      <c r="H159">
        <v>2015</v>
      </c>
      <c r="I159" t="s">
        <v>11</v>
      </c>
      <c r="J159" t="s">
        <v>12</v>
      </c>
      <c r="K159" t="s">
        <v>156</v>
      </c>
      <c r="L159" t="s">
        <v>17</v>
      </c>
      <c r="M159" s="5">
        <v>3.99</v>
      </c>
    </row>
    <row r="160" spans="1:13" x14ac:dyDescent="0.2">
      <c r="A160" s="2">
        <v>44960</v>
      </c>
      <c r="B160" s="3">
        <f t="shared" si="8"/>
        <v>2023</v>
      </c>
      <c r="C160" t="str">
        <f t="shared" si="6"/>
        <v>2022-2023</v>
      </c>
      <c r="D160" t="s">
        <v>147</v>
      </c>
      <c r="E160" t="s">
        <v>124</v>
      </c>
      <c r="F160" t="str">
        <f t="shared" si="7"/>
        <v>New South Wales</v>
      </c>
      <c r="G160" t="s">
        <v>10</v>
      </c>
      <c r="H160">
        <v>2015</v>
      </c>
      <c r="I160" t="s">
        <v>11</v>
      </c>
      <c r="J160" t="s">
        <v>12</v>
      </c>
      <c r="K160" t="s">
        <v>19</v>
      </c>
      <c r="L160" t="s">
        <v>23</v>
      </c>
      <c r="M160" s="5">
        <v>3.99</v>
      </c>
    </row>
    <row r="161" spans="1:13" x14ac:dyDescent="0.2">
      <c r="A161" s="2">
        <v>45551</v>
      </c>
      <c r="B161" s="3">
        <f t="shared" si="8"/>
        <v>2025</v>
      </c>
      <c r="C161" t="str">
        <f t="shared" si="6"/>
        <v>2024-2025</v>
      </c>
      <c r="D161" t="s">
        <v>147</v>
      </c>
      <c r="E161" t="s">
        <v>67</v>
      </c>
      <c r="F161" t="str">
        <f t="shared" si="7"/>
        <v>New South Wales</v>
      </c>
      <c r="G161" t="s">
        <v>10</v>
      </c>
      <c r="H161">
        <v>2478</v>
      </c>
      <c r="I161" t="s">
        <v>11</v>
      </c>
      <c r="J161" t="s">
        <v>68</v>
      </c>
      <c r="K161" t="s">
        <v>149</v>
      </c>
      <c r="L161" t="s">
        <v>15</v>
      </c>
      <c r="M161" s="5">
        <v>3.99</v>
      </c>
    </row>
    <row r="162" spans="1:13" x14ac:dyDescent="0.2">
      <c r="A162" s="2">
        <v>45132</v>
      </c>
      <c r="B162" s="3">
        <f t="shared" si="8"/>
        <v>2024</v>
      </c>
      <c r="C162" t="str">
        <f t="shared" si="6"/>
        <v>2023-2024</v>
      </c>
      <c r="D162" t="s">
        <v>147</v>
      </c>
      <c r="E162" t="s">
        <v>39</v>
      </c>
      <c r="F162" t="str">
        <f t="shared" si="7"/>
        <v>South Australia</v>
      </c>
      <c r="G162" t="s">
        <v>32</v>
      </c>
      <c r="H162">
        <v>5343</v>
      </c>
      <c r="I162" t="s">
        <v>11</v>
      </c>
      <c r="J162" t="s">
        <v>38</v>
      </c>
      <c r="K162" t="s">
        <v>155</v>
      </c>
      <c r="L162" t="s">
        <v>20</v>
      </c>
      <c r="M162" s="5">
        <v>3.99</v>
      </c>
    </row>
    <row r="163" spans="1:13" x14ac:dyDescent="0.2">
      <c r="A163" s="2">
        <v>45619</v>
      </c>
      <c r="B163" s="3">
        <f t="shared" si="8"/>
        <v>2025</v>
      </c>
      <c r="C163" t="str">
        <f t="shared" si="6"/>
        <v>2024-2025</v>
      </c>
      <c r="D163" t="s">
        <v>147</v>
      </c>
      <c r="E163" t="s">
        <v>99</v>
      </c>
      <c r="F163" t="str">
        <f t="shared" si="7"/>
        <v>Victoria</v>
      </c>
      <c r="G163" t="s">
        <v>45</v>
      </c>
      <c r="H163">
        <v>3148</v>
      </c>
      <c r="I163" t="s">
        <v>11</v>
      </c>
      <c r="J163" t="s">
        <v>63</v>
      </c>
      <c r="K163" t="s">
        <v>153</v>
      </c>
      <c r="L163" t="s">
        <v>16</v>
      </c>
      <c r="M163" s="5">
        <v>3.99</v>
      </c>
    </row>
    <row r="164" spans="1:13" x14ac:dyDescent="0.2">
      <c r="A164" s="2">
        <v>45203</v>
      </c>
      <c r="B164" s="3">
        <f t="shared" si="8"/>
        <v>2024</v>
      </c>
      <c r="C164" t="str">
        <f t="shared" si="6"/>
        <v>2023-2024</v>
      </c>
      <c r="D164" t="s">
        <v>148</v>
      </c>
      <c r="E164" t="s">
        <v>9</v>
      </c>
      <c r="F164" t="str">
        <f t="shared" si="7"/>
        <v>New South Wales</v>
      </c>
      <c r="G164" t="s">
        <v>10</v>
      </c>
      <c r="H164">
        <v>2067</v>
      </c>
      <c r="I164" t="s">
        <v>11</v>
      </c>
      <c r="J164" t="s">
        <v>12</v>
      </c>
      <c r="K164" t="s">
        <v>153</v>
      </c>
      <c r="L164" t="s">
        <v>16</v>
      </c>
      <c r="M164" s="5">
        <v>3.99</v>
      </c>
    </row>
    <row r="165" spans="1:13" x14ac:dyDescent="0.2">
      <c r="A165" s="2">
        <v>45248</v>
      </c>
      <c r="B165" s="3">
        <f t="shared" si="8"/>
        <v>2024</v>
      </c>
      <c r="C165" t="str">
        <f t="shared" si="6"/>
        <v>2023-2024</v>
      </c>
      <c r="D165" t="s">
        <v>147</v>
      </c>
      <c r="E165" t="s">
        <v>28</v>
      </c>
      <c r="F165" t="str">
        <f t="shared" si="7"/>
        <v>Northern Territory</v>
      </c>
      <c r="G165" t="s">
        <v>29</v>
      </c>
      <c r="H165">
        <v>800</v>
      </c>
      <c r="I165" t="s">
        <v>11</v>
      </c>
      <c r="J165" t="s">
        <v>30</v>
      </c>
      <c r="K165" t="s">
        <v>157</v>
      </c>
      <c r="L165" t="s">
        <v>22</v>
      </c>
      <c r="M165" s="5">
        <v>3.99</v>
      </c>
    </row>
    <row r="166" spans="1:13" x14ac:dyDescent="0.2">
      <c r="A166" s="2">
        <v>45536</v>
      </c>
      <c r="B166" s="3">
        <f t="shared" si="8"/>
        <v>2025</v>
      </c>
      <c r="C166" t="str">
        <f t="shared" si="6"/>
        <v>2024-2025</v>
      </c>
      <c r="D166" t="s">
        <v>147</v>
      </c>
      <c r="E166" t="s">
        <v>26</v>
      </c>
      <c r="F166" t="str">
        <f t="shared" si="7"/>
        <v>New South Wales</v>
      </c>
      <c r="G166" t="s">
        <v>10</v>
      </c>
      <c r="H166">
        <v>2141</v>
      </c>
      <c r="I166" t="s">
        <v>11</v>
      </c>
      <c r="J166" t="s">
        <v>27</v>
      </c>
      <c r="K166" t="s">
        <v>155</v>
      </c>
      <c r="L166" t="s">
        <v>20</v>
      </c>
      <c r="M166" s="5">
        <v>3.99</v>
      </c>
    </row>
    <row r="167" spans="1:13" x14ac:dyDescent="0.2">
      <c r="A167" s="2">
        <v>44948</v>
      </c>
      <c r="B167" s="3">
        <f t="shared" si="8"/>
        <v>2023</v>
      </c>
      <c r="C167" t="str">
        <f t="shared" si="6"/>
        <v>2022-2023</v>
      </c>
      <c r="D167" t="s">
        <v>147</v>
      </c>
      <c r="E167" t="s">
        <v>139</v>
      </c>
      <c r="F167" t="str">
        <f t="shared" si="7"/>
        <v>New South Wales</v>
      </c>
      <c r="G167" t="s">
        <v>10</v>
      </c>
      <c r="H167">
        <v>2020</v>
      </c>
      <c r="I167" t="s">
        <v>11</v>
      </c>
      <c r="J167" t="s">
        <v>12</v>
      </c>
      <c r="K167" t="s">
        <v>156</v>
      </c>
      <c r="L167" t="s">
        <v>17</v>
      </c>
      <c r="M167" s="5">
        <v>3.99</v>
      </c>
    </row>
    <row r="168" spans="1:13" x14ac:dyDescent="0.2">
      <c r="A168" s="2">
        <v>44959</v>
      </c>
      <c r="B168" s="3">
        <f t="shared" si="8"/>
        <v>2023</v>
      </c>
      <c r="C168" t="str">
        <f t="shared" si="6"/>
        <v>2022-2023</v>
      </c>
      <c r="D168" t="s">
        <v>148</v>
      </c>
      <c r="E168" t="s">
        <v>130</v>
      </c>
      <c r="F168" t="str">
        <f t="shared" si="7"/>
        <v>South Australia</v>
      </c>
      <c r="G168" t="s">
        <v>32</v>
      </c>
      <c r="H168">
        <v>5290</v>
      </c>
      <c r="I168" t="s">
        <v>11</v>
      </c>
      <c r="J168" t="s">
        <v>38</v>
      </c>
      <c r="K168" t="s">
        <v>156</v>
      </c>
      <c r="L168" t="s">
        <v>17</v>
      </c>
      <c r="M168" s="5">
        <v>3.99</v>
      </c>
    </row>
    <row r="169" spans="1:13" x14ac:dyDescent="0.2">
      <c r="A169" s="2">
        <v>45640</v>
      </c>
      <c r="B169" s="3">
        <f t="shared" si="8"/>
        <v>2025</v>
      </c>
      <c r="C169" t="str">
        <f t="shared" si="6"/>
        <v>2024-2025</v>
      </c>
      <c r="D169" t="s">
        <v>147</v>
      </c>
      <c r="E169" t="s">
        <v>134</v>
      </c>
      <c r="F169" t="str">
        <f t="shared" si="7"/>
        <v>Queensland</v>
      </c>
      <c r="G169" t="s">
        <v>35</v>
      </c>
      <c r="H169">
        <v>4825</v>
      </c>
      <c r="I169" t="s">
        <v>11</v>
      </c>
      <c r="J169" t="s">
        <v>36</v>
      </c>
      <c r="K169" t="s">
        <v>155</v>
      </c>
      <c r="L169" t="s">
        <v>20</v>
      </c>
      <c r="M169" s="5">
        <v>3.99</v>
      </c>
    </row>
    <row r="170" spans="1:13" x14ac:dyDescent="0.2">
      <c r="A170" s="2">
        <v>45327</v>
      </c>
      <c r="B170" s="3">
        <f t="shared" si="8"/>
        <v>2024</v>
      </c>
      <c r="C170" t="str">
        <f t="shared" si="6"/>
        <v>2023-2024</v>
      </c>
      <c r="D170" t="s">
        <v>147</v>
      </c>
      <c r="E170" t="s">
        <v>65</v>
      </c>
      <c r="F170" t="str">
        <f t="shared" si="7"/>
        <v>New South Wales</v>
      </c>
      <c r="G170" t="s">
        <v>10</v>
      </c>
      <c r="H170">
        <v>2541</v>
      </c>
      <c r="I170" t="s">
        <v>11</v>
      </c>
      <c r="J170" t="s">
        <v>58</v>
      </c>
      <c r="K170" t="s">
        <v>149</v>
      </c>
      <c r="L170" t="s">
        <v>15</v>
      </c>
      <c r="M170" s="5">
        <v>3.99</v>
      </c>
    </row>
    <row r="171" spans="1:13" x14ac:dyDescent="0.2">
      <c r="A171" s="2">
        <v>45652</v>
      </c>
      <c r="B171" s="3">
        <f t="shared" si="8"/>
        <v>2025</v>
      </c>
      <c r="C171" t="str">
        <f t="shared" si="6"/>
        <v>2024-2025</v>
      </c>
      <c r="D171" t="s">
        <v>147</v>
      </c>
      <c r="E171" t="s">
        <v>34</v>
      </c>
      <c r="F171" t="str">
        <f t="shared" si="7"/>
        <v>Queensland</v>
      </c>
      <c r="G171" t="s">
        <v>35</v>
      </c>
      <c r="H171">
        <v>4802</v>
      </c>
      <c r="I171" t="s">
        <v>11</v>
      </c>
      <c r="J171" t="s">
        <v>36</v>
      </c>
      <c r="K171" t="s">
        <v>149</v>
      </c>
      <c r="L171" t="s">
        <v>15</v>
      </c>
      <c r="M171" s="5">
        <v>4</v>
      </c>
    </row>
    <row r="172" spans="1:13" x14ac:dyDescent="0.2">
      <c r="A172" s="2">
        <v>45479</v>
      </c>
      <c r="B172" s="3">
        <f t="shared" si="8"/>
        <v>2025</v>
      </c>
      <c r="C172" t="str">
        <f t="shared" si="6"/>
        <v>2024-2025</v>
      </c>
      <c r="D172" t="s">
        <v>147</v>
      </c>
      <c r="E172" t="s">
        <v>96</v>
      </c>
      <c r="F172" t="str">
        <f t="shared" si="7"/>
        <v>Western Australia</v>
      </c>
      <c r="G172" t="s">
        <v>48</v>
      </c>
      <c r="H172">
        <v>6330</v>
      </c>
      <c r="I172" t="s">
        <v>11</v>
      </c>
      <c r="J172" t="s">
        <v>94</v>
      </c>
      <c r="K172" t="s">
        <v>156</v>
      </c>
      <c r="L172" t="s">
        <v>17</v>
      </c>
      <c r="M172" s="5">
        <v>4</v>
      </c>
    </row>
    <row r="173" spans="1:13" x14ac:dyDescent="0.2">
      <c r="A173" s="2">
        <v>45110</v>
      </c>
      <c r="B173" s="3">
        <f t="shared" si="8"/>
        <v>2024</v>
      </c>
      <c r="C173" t="str">
        <f t="shared" si="6"/>
        <v>2023-2024</v>
      </c>
      <c r="D173" t="s">
        <v>147</v>
      </c>
      <c r="E173" t="s">
        <v>96</v>
      </c>
      <c r="F173" t="str">
        <f t="shared" si="7"/>
        <v>Western Australia</v>
      </c>
      <c r="G173" t="s">
        <v>48</v>
      </c>
      <c r="H173">
        <v>6330</v>
      </c>
      <c r="I173" t="s">
        <v>11</v>
      </c>
      <c r="J173" t="s">
        <v>94</v>
      </c>
      <c r="K173" t="s">
        <v>150</v>
      </c>
      <c r="L173" t="s">
        <v>18</v>
      </c>
      <c r="M173" s="5">
        <v>4</v>
      </c>
    </row>
    <row r="174" spans="1:13" x14ac:dyDescent="0.2">
      <c r="A174" s="2">
        <v>45126</v>
      </c>
      <c r="B174" s="3">
        <f t="shared" si="8"/>
        <v>2024</v>
      </c>
      <c r="C174" t="str">
        <f t="shared" si="6"/>
        <v>2023-2024</v>
      </c>
      <c r="D174" t="s">
        <v>147</v>
      </c>
      <c r="E174" t="s">
        <v>96</v>
      </c>
      <c r="F174" t="str">
        <f t="shared" si="7"/>
        <v>Western Australia</v>
      </c>
      <c r="G174" t="s">
        <v>48</v>
      </c>
      <c r="H174">
        <v>6330</v>
      </c>
      <c r="I174" t="s">
        <v>11</v>
      </c>
      <c r="J174" t="s">
        <v>94</v>
      </c>
      <c r="K174" t="s">
        <v>151</v>
      </c>
      <c r="L174" t="s">
        <v>21</v>
      </c>
      <c r="M174" s="5">
        <v>4</v>
      </c>
    </row>
    <row r="175" spans="1:13" x14ac:dyDescent="0.2">
      <c r="A175" s="2">
        <v>45373</v>
      </c>
      <c r="B175" s="3">
        <f t="shared" si="8"/>
        <v>2024</v>
      </c>
      <c r="C175" t="str">
        <f t="shared" si="6"/>
        <v>2023-2024</v>
      </c>
      <c r="D175" t="s">
        <v>147</v>
      </c>
      <c r="E175" t="s">
        <v>127</v>
      </c>
      <c r="F175" t="str">
        <f t="shared" si="7"/>
        <v>New South Wales</v>
      </c>
      <c r="G175" t="s">
        <v>10</v>
      </c>
      <c r="H175">
        <v>2131</v>
      </c>
      <c r="I175" t="s">
        <v>11</v>
      </c>
      <c r="J175" t="s">
        <v>27</v>
      </c>
      <c r="K175" t="s">
        <v>19</v>
      </c>
      <c r="L175" t="s">
        <v>23</v>
      </c>
      <c r="M175" s="5">
        <v>4</v>
      </c>
    </row>
    <row r="176" spans="1:13" x14ac:dyDescent="0.2">
      <c r="A176" s="2">
        <v>45176</v>
      </c>
      <c r="B176" s="3">
        <f t="shared" si="8"/>
        <v>2024</v>
      </c>
      <c r="C176" t="str">
        <f t="shared" si="6"/>
        <v>2023-2024</v>
      </c>
      <c r="D176" t="s">
        <v>147</v>
      </c>
      <c r="E176" t="s">
        <v>146</v>
      </c>
      <c r="F176" t="str">
        <f t="shared" si="7"/>
        <v>Victoria</v>
      </c>
      <c r="G176" t="s">
        <v>45</v>
      </c>
      <c r="H176">
        <v>3353</v>
      </c>
      <c r="I176" t="s">
        <v>11</v>
      </c>
      <c r="J176" t="s">
        <v>60</v>
      </c>
      <c r="K176" t="s">
        <v>149</v>
      </c>
      <c r="L176" t="s">
        <v>15</v>
      </c>
      <c r="M176" s="5">
        <v>4</v>
      </c>
    </row>
    <row r="177" spans="1:13" x14ac:dyDescent="0.2">
      <c r="A177" s="2">
        <v>45444</v>
      </c>
      <c r="B177" s="3">
        <f t="shared" si="8"/>
        <v>2024</v>
      </c>
      <c r="C177" t="str">
        <f t="shared" si="6"/>
        <v>2023-2024</v>
      </c>
      <c r="D177" t="s">
        <v>147</v>
      </c>
      <c r="E177" t="s">
        <v>39</v>
      </c>
      <c r="F177" t="str">
        <f t="shared" si="7"/>
        <v>South Australia</v>
      </c>
      <c r="G177" t="s">
        <v>32</v>
      </c>
      <c r="H177">
        <v>5343</v>
      </c>
      <c r="I177" t="s">
        <v>11</v>
      </c>
      <c r="J177" t="s">
        <v>38</v>
      </c>
      <c r="K177" t="s">
        <v>154</v>
      </c>
      <c r="L177" t="s">
        <v>14</v>
      </c>
      <c r="M177" s="5">
        <v>4</v>
      </c>
    </row>
    <row r="178" spans="1:13" x14ac:dyDescent="0.2">
      <c r="A178" s="2">
        <v>45415</v>
      </c>
      <c r="B178" s="3">
        <f t="shared" si="8"/>
        <v>2024</v>
      </c>
      <c r="C178" t="str">
        <f t="shared" si="6"/>
        <v>2023-2024</v>
      </c>
      <c r="D178" t="s">
        <v>147</v>
      </c>
      <c r="E178" t="s">
        <v>136</v>
      </c>
      <c r="F178" t="str">
        <f t="shared" si="7"/>
        <v>Victoria</v>
      </c>
      <c r="G178" t="s">
        <v>45</v>
      </c>
      <c r="H178">
        <v>3175</v>
      </c>
      <c r="I178" t="s">
        <v>11</v>
      </c>
      <c r="J178" t="s">
        <v>63</v>
      </c>
      <c r="K178" t="s">
        <v>149</v>
      </c>
      <c r="L178" t="s">
        <v>15</v>
      </c>
      <c r="M178" s="5">
        <v>4</v>
      </c>
    </row>
    <row r="179" spans="1:13" x14ac:dyDescent="0.2">
      <c r="A179" s="2">
        <v>45158</v>
      </c>
      <c r="B179" s="3">
        <f t="shared" si="8"/>
        <v>2024</v>
      </c>
      <c r="C179" t="str">
        <f t="shared" si="6"/>
        <v>2023-2024</v>
      </c>
      <c r="D179" t="s">
        <v>147</v>
      </c>
      <c r="E179" t="s">
        <v>112</v>
      </c>
      <c r="F179" t="str">
        <f t="shared" si="7"/>
        <v>Victoria</v>
      </c>
      <c r="G179" t="s">
        <v>45</v>
      </c>
      <c r="H179">
        <v>3076</v>
      </c>
      <c r="I179" t="s">
        <v>11</v>
      </c>
      <c r="J179" t="s">
        <v>46</v>
      </c>
      <c r="K179" t="s">
        <v>155</v>
      </c>
      <c r="L179" t="s">
        <v>20</v>
      </c>
      <c r="M179" s="5">
        <v>4</v>
      </c>
    </row>
    <row r="180" spans="1:13" x14ac:dyDescent="0.2">
      <c r="A180" s="2">
        <v>45033</v>
      </c>
      <c r="B180" s="3">
        <f t="shared" si="8"/>
        <v>2023</v>
      </c>
      <c r="C180" t="str">
        <f t="shared" si="6"/>
        <v>2022-2023</v>
      </c>
      <c r="D180" t="s">
        <v>148</v>
      </c>
      <c r="E180" t="s">
        <v>114</v>
      </c>
      <c r="F180" t="str">
        <f t="shared" si="7"/>
        <v>Victoria</v>
      </c>
      <c r="G180" t="s">
        <v>45</v>
      </c>
      <c r="H180">
        <v>3551</v>
      </c>
      <c r="I180" t="s">
        <v>11</v>
      </c>
      <c r="J180" t="s">
        <v>60</v>
      </c>
      <c r="K180" t="s">
        <v>19</v>
      </c>
      <c r="L180" t="s">
        <v>23</v>
      </c>
      <c r="M180" s="5">
        <v>4</v>
      </c>
    </row>
    <row r="181" spans="1:13" x14ac:dyDescent="0.2">
      <c r="A181" s="2">
        <v>45406</v>
      </c>
      <c r="B181" s="3">
        <f t="shared" si="8"/>
        <v>2024</v>
      </c>
      <c r="C181" t="str">
        <f t="shared" si="6"/>
        <v>2023-2024</v>
      </c>
      <c r="D181" t="s">
        <v>147</v>
      </c>
      <c r="E181" t="s">
        <v>145</v>
      </c>
      <c r="F181" t="str">
        <f t="shared" si="7"/>
        <v>New South Wales</v>
      </c>
      <c r="G181" t="s">
        <v>10</v>
      </c>
      <c r="H181">
        <v>2101</v>
      </c>
      <c r="I181" t="s">
        <v>11</v>
      </c>
      <c r="J181" t="s">
        <v>27</v>
      </c>
      <c r="K181" t="s">
        <v>153</v>
      </c>
      <c r="L181" t="s">
        <v>16</v>
      </c>
      <c r="M181" s="5">
        <v>4</v>
      </c>
    </row>
    <row r="182" spans="1:13" x14ac:dyDescent="0.2">
      <c r="A182" s="2">
        <v>44932</v>
      </c>
      <c r="B182" s="3">
        <f t="shared" si="8"/>
        <v>2023</v>
      </c>
      <c r="C182" t="str">
        <f t="shared" si="6"/>
        <v>2022-2023</v>
      </c>
      <c r="D182" t="s">
        <v>147</v>
      </c>
      <c r="E182" t="s">
        <v>82</v>
      </c>
      <c r="F182" t="str">
        <f t="shared" si="7"/>
        <v>Queensland</v>
      </c>
      <c r="G182" t="s">
        <v>35</v>
      </c>
      <c r="H182">
        <v>4012</v>
      </c>
      <c r="I182" t="s">
        <v>11</v>
      </c>
      <c r="J182" t="s">
        <v>43</v>
      </c>
      <c r="K182" t="s">
        <v>154</v>
      </c>
      <c r="L182" t="s">
        <v>14</v>
      </c>
      <c r="M182" s="5">
        <v>4</v>
      </c>
    </row>
    <row r="183" spans="1:13" x14ac:dyDescent="0.2">
      <c r="A183" s="2">
        <v>45468</v>
      </c>
      <c r="B183" s="3">
        <f t="shared" si="8"/>
        <v>2024</v>
      </c>
      <c r="C183" t="str">
        <f t="shared" si="6"/>
        <v>2023-2024</v>
      </c>
      <c r="D183" t="s">
        <v>147</v>
      </c>
      <c r="E183" t="s">
        <v>64</v>
      </c>
      <c r="F183" t="str">
        <f t="shared" si="7"/>
        <v>Victoria</v>
      </c>
      <c r="G183" t="s">
        <v>45</v>
      </c>
      <c r="H183">
        <v>3199</v>
      </c>
      <c r="I183" t="s">
        <v>11</v>
      </c>
      <c r="J183" t="s">
        <v>63</v>
      </c>
      <c r="K183" t="s">
        <v>149</v>
      </c>
      <c r="L183" t="s">
        <v>15</v>
      </c>
      <c r="M183" s="5">
        <v>4.3</v>
      </c>
    </row>
    <row r="184" spans="1:13" x14ac:dyDescent="0.2">
      <c r="A184" s="2">
        <v>45453</v>
      </c>
      <c r="B184" s="3">
        <f t="shared" si="8"/>
        <v>2024</v>
      </c>
      <c r="C184" t="str">
        <f t="shared" si="6"/>
        <v>2023-2024</v>
      </c>
      <c r="D184" t="s">
        <v>147</v>
      </c>
      <c r="E184" t="s">
        <v>108</v>
      </c>
      <c r="F184" t="str">
        <f t="shared" si="7"/>
        <v>Victoria</v>
      </c>
      <c r="G184" t="s">
        <v>45</v>
      </c>
      <c r="H184">
        <v>3018</v>
      </c>
      <c r="I184" t="s">
        <v>11</v>
      </c>
      <c r="J184" t="s">
        <v>46</v>
      </c>
      <c r="K184" t="s">
        <v>149</v>
      </c>
      <c r="L184" t="s">
        <v>15</v>
      </c>
      <c r="M184" s="5">
        <v>4.3099999999999996</v>
      </c>
    </row>
    <row r="185" spans="1:13" x14ac:dyDescent="0.2">
      <c r="A185" s="2">
        <v>45553</v>
      </c>
      <c r="B185" s="3">
        <f t="shared" si="8"/>
        <v>2025</v>
      </c>
      <c r="C185" t="str">
        <f t="shared" si="6"/>
        <v>2024-2025</v>
      </c>
      <c r="D185" t="s">
        <v>147</v>
      </c>
      <c r="E185" t="s">
        <v>85</v>
      </c>
      <c r="F185" t="str">
        <f t="shared" si="7"/>
        <v>Queensland</v>
      </c>
      <c r="G185" t="s">
        <v>35</v>
      </c>
      <c r="H185">
        <v>4883</v>
      </c>
      <c r="I185" t="s">
        <v>11</v>
      </c>
      <c r="J185" t="s">
        <v>36</v>
      </c>
      <c r="K185" t="s">
        <v>156</v>
      </c>
      <c r="L185" t="s">
        <v>17</v>
      </c>
      <c r="M185" s="5">
        <v>4.49</v>
      </c>
    </row>
    <row r="186" spans="1:13" x14ac:dyDescent="0.2">
      <c r="A186" s="2">
        <v>45170</v>
      </c>
      <c r="B186" s="3">
        <f t="shared" si="8"/>
        <v>2024</v>
      </c>
      <c r="C186" t="str">
        <f t="shared" si="6"/>
        <v>2023-2024</v>
      </c>
      <c r="D186" t="s">
        <v>147</v>
      </c>
      <c r="E186" t="s">
        <v>123</v>
      </c>
      <c r="F186" t="str">
        <f t="shared" si="7"/>
        <v>Western Australia</v>
      </c>
      <c r="G186" t="s">
        <v>48</v>
      </c>
      <c r="H186">
        <v>6109</v>
      </c>
      <c r="I186" t="s">
        <v>11</v>
      </c>
      <c r="J186" t="s">
        <v>94</v>
      </c>
      <c r="K186" t="s">
        <v>154</v>
      </c>
      <c r="L186" t="s">
        <v>14</v>
      </c>
      <c r="M186" s="5">
        <v>4.49</v>
      </c>
    </row>
    <row r="187" spans="1:13" x14ac:dyDescent="0.2">
      <c r="A187" s="2">
        <v>45414</v>
      </c>
      <c r="B187" s="3">
        <f t="shared" si="8"/>
        <v>2024</v>
      </c>
      <c r="C187" t="str">
        <f t="shared" si="6"/>
        <v>2023-2024</v>
      </c>
      <c r="D187" t="s">
        <v>147</v>
      </c>
      <c r="E187" t="s">
        <v>72</v>
      </c>
      <c r="F187" t="str">
        <f t="shared" si="7"/>
        <v>Western Australia</v>
      </c>
      <c r="G187" t="s">
        <v>48</v>
      </c>
      <c r="H187">
        <v>6010</v>
      </c>
      <c r="I187" t="s">
        <v>11</v>
      </c>
      <c r="J187" t="s">
        <v>49</v>
      </c>
      <c r="K187" t="s">
        <v>153</v>
      </c>
      <c r="L187" t="s">
        <v>16</v>
      </c>
      <c r="M187" s="5">
        <v>4.5</v>
      </c>
    </row>
    <row r="188" spans="1:13" x14ac:dyDescent="0.2">
      <c r="A188" s="2">
        <v>45136</v>
      </c>
      <c r="B188" s="3">
        <f t="shared" si="8"/>
        <v>2024</v>
      </c>
      <c r="C188" t="str">
        <f t="shared" si="6"/>
        <v>2023-2024</v>
      </c>
      <c r="D188" t="s">
        <v>147</v>
      </c>
      <c r="E188" t="s">
        <v>110</v>
      </c>
      <c r="F188" t="str">
        <f t="shared" si="7"/>
        <v>Queensland</v>
      </c>
      <c r="G188" t="s">
        <v>35</v>
      </c>
      <c r="H188">
        <v>4680</v>
      </c>
      <c r="I188" t="s">
        <v>11</v>
      </c>
      <c r="J188" t="s">
        <v>51</v>
      </c>
      <c r="K188" t="s">
        <v>149</v>
      </c>
      <c r="L188" t="s">
        <v>15</v>
      </c>
      <c r="M188" s="5">
        <v>4.5</v>
      </c>
    </row>
    <row r="189" spans="1:13" x14ac:dyDescent="0.2">
      <c r="A189" s="2">
        <v>45486</v>
      </c>
      <c r="B189" s="3">
        <f t="shared" si="8"/>
        <v>2025</v>
      </c>
      <c r="C189" t="str">
        <f t="shared" si="6"/>
        <v>2024-2025</v>
      </c>
      <c r="D189" t="s">
        <v>147</v>
      </c>
      <c r="E189" t="s">
        <v>89</v>
      </c>
      <c r="F189" t="str">
        <f t="shared" si="7"/>
        <v>Queensland</v>
      </c>
      <c r="G189" t="s">
        <v>35</v>
      </c>
      <c r="H189">
        <v>4655</v>
      </c>
      <c r="I189" t="s">
        <v>11</v>
      </c>
      <c r="J189" t="s">
        <v>51</v>
      </c>
      <c r="K189" t="s">
        <v>153</v>
      </c>
      <c r="L189" t="s">
        <v>16</v>
      </c>
      <c r="M189" s="5">
        <v>4.5</v>
      </c>
    </row>
    <row r="190" spans="1:13" x14ac:dyDescent="0.2">
      <c r="A190" s="2">
        <v>45353</v>
      </c>
      <c r="B190" s="3">
        <f t="shared" si="8"/>
        <v>2024</v>
      </c>
      <c r="C190" t="str">
        <f t="shared" si="6"/>
        <v>2023-2024</v>
      </c>
      <c r="D190" t="s">
        <v>147</v>
      </c>
      <c r="E190" t="s">
        <v>141</v>
      </c>
      <c r="F190" t="str">
        <f t="shared" si="7"/>
        <v>Western Australia</v>
      </c>
      <c r="G190" t="s">
        <v>48</v>
      </c>
      <c r="H190">
        <v>6052</v>
      </c>
      <c r="I190" t="s">
        <v>11</v>
      </c>
      <c r="J190" t="s">
        <v>49</v>
      </c>
      <c r="K190" t="s">
        <v>154</v>
      </c>
      <c r="L190" t="s">
        <v>14</v>
      </c>
      <c r="M190" s="5">
        <v>4.5</v>
      </c>
    </row>
    <row r="191" spans="1:13" x14ac:dyDescent="0.2">
      <c r="A191" s="2">
        <v>45162</v>
      </c>
      <c r="B191" s="3">
        <f t="shared" si="8"/>
        <v>2024</v>
      </c>
      <c r="C191" t="str">
        <f t="shared" si="6"/>
        <v>2023-2024</v>
      </c>
      <c r="D191" t="s">
        <v>147</v>
      </c>
      <c r="E191" t="s">
        <v>53</v>
      </c>
      <c r="F191" t="str">
        <f t="shared" si="7"/>
        <v>South Australia</v>
      </c>
      <c r="G191" t="s">
        <v>32</v>
      </c>
      <c r="H191">
        <v>5082</v>
      </c>
      <c r="I191" t="s">
        <v>11</v>
      </c>
      <c r="J191" t="s">
        <v>33</v>
      </c>
      <c r="K191" t="s">
        <v>149</v>
      </c>
      <c r="L191" t="s">
        <v>15</v>
      </c>
      <c r="M191" s="5">
        <v>4.5</v>
      </c>
    </row>
    <row r="192" spans="1:13" x14ac:dyDescent="0.2">
      <c r="A192" s="2">
        <v>45310</v>
      </c>
      <c r="B192" s="3">
        <f t="shared" si="8"/>
        <v>2024</v>
      </c>
      <c r="C192" t="str">
        <f t="shared" si="6"/>
        <v>2023-2024</v>
      </c>
      <c r="D192" t="s">
        <v>147</v>
      </c>
      <c r="E192" t="s">
        <v>98</v>
      </c>
      <c r="F192" t="str">
        <f t="shared" si="7"/>
        <v>Victoria</v>
      </c>
      <c r="G192" t="s">
        <v>45</v>
      </c>
      <c r="H192">
        <v>3429</v>
      </c>
      <c r="I192" t="s">
        <v>11</v>
      </c>
      <c r="J192" t="s">
        <v>60</v>
      </c>
      <c r="K192" t="s">
        <v>152</v>
      </c>
      <c r="L192" t="s">
        <v>13</v>
      </c>
      <c r="M192" s="5">
        <v>4.5</v>
      </c>
    </row>
    <row r="193" spans="1:13" x14ac:dyDescent="0.2">
      <c r="A193" s="2">
        <v>45061</v>
      </c>
      <c r="B193" s="3">
        <f t="shared" si="8"/>
        <v>2023</v>
      </c>
      <c r="C193" t="str">
        <f t="shared" si="6"/>
        <v>2022-2023</v>
      </c>
      <c r="D193" t="s">
        <v>147</v>
      </c>
      <c r="E193" t="s">
        <v>111</v>
      </c>
      <c r="F193" t="str">
        <f t="shared" si="7"/>
        <v>New South Wales</v>
      </c>
      <c r="G193" t="s">
        <v>10</v>
      </c>
      <c r="H193">
        <v>2120</v>
      </c>
      <c r="I193" t="s">
        <v>11</v>
      </c>
      <c r="J193" t="s">
        <v>27</v>
      </c>
      <c r="K193" t="s">
        <v>154</v>
      </c>
      <c r="L193" t="s">
        <v>14</v>
      </c>
      <c r="M193" s="5">
        <v>4.5</v>
      </c>
    </row>
    <row r="194" spans="1:13" x14ac:dyDescent="0.2">
      <c r="A194" s="2">
        <v>44945</v>
      </c>
      <c r="B194" s="3">
        <f t="shared" si="8"/>
        <v>2023</v>
      </c>
      <c r="C194" t="str">
        <f t="shared" ref="C194:C257" si="9">IF(MONTH(A194) &gt;= 7, YEAR(A194) &amp; "-" &amp; YEAR(A194) + 1, YEAR(A194) - 1 &amp; "-" &amp; YEAR(A194))</f>
        <v>2022-2023</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2">
      <c r="A195" s="2">
        <v>45148</v>
      </c>
      <c r="B195" s="3">
        <f t="shared" ref="B195:B258" si="11">IF(MONTH(A195)&gt;=7,YEAR(A195)+1,YEAR(A195))</f>
        <v>2024</v>
      </c>
      <c r="C195" t="str">
        <f t="shared" si="9"/>
        <v>2023-2024</v>
      </c>
      <c r="D195" t="s">
        <v>147</v>
      </c>
      <c r="E195" t="s">
        <v>126</v>
      </c>
      <c r="F195" t="str">
        <f t="shared" si="10"/>
        <v>Queensland</v>
      </c>
      <c r="G195" t="s">
        <v>35</v>
      </c>
      <c r="H195">
        <v>4551</v>
      </c>
      <c r="I195" t="s">
        <v>11</v>
      </c>
      <c r="J195" t="s">
        <v>120</v>
      </c>
      <c r="K195" t="s">
        <v>19</v>
      </c>
      <c r="L195" t="s">
        <v>23</v>
      </c>
      <c r="M195" s="5">
        <v>4.5599999999999996</v>
      </c>
    </row>
    <row r="196" spans="1:13" x14ac:dyDescent="0.2">
      <c r="A196" s="2">
        <v>45599</v>
      </c>
      <c r="B196" s="3">
        <f t="shared" si="11"/>
        <v>2025</v>
      </c>
      <c r="C196" t="str">
        <f t="shared" si="9"/>
        <v>2024-2025</v>
      </c>
      <c r="D196" t="s">
        <v>147</v>
      </c>
      <c r="E196" t="s">
        <v>112</v>
      </c>
      <c r="F196" t="str">
        <f t="shared" si="10"/>
        <v>Victoria</v>
      </c>
      <c r="G196" t="s">
        <v>45</v>
      </c>
      <c r="H196">
        <v>3076</v>
      </c>
      <c r="I196" t="s">
        <v>11</v>
      </c>
      <c r="J196" t="s">
        <v>46</v>
      </c>
      <c r="K196" t="s">
        <v>154</v>
      </c>
      <c r="L196" t="s">
        <v>14</v>
      </c>
      <c r="M196" s="5">
        <v>4.5999999999999996</v>
      </c>
    </row>
    <row r="197" spans="1:13" x14ac:dyDescent="0.2">
      <c r="A197" s="2">
        <v>45451</v>
      </c>
      <c r="B197" s="3">
        <f t="shared" si="11"/>
        <v>2024</v>
      </c>
      <c r="C197" t="str">
        <f t="shared" si="9"/>
        <v>2023-2024</v>
      </c>
      <c r="D197" t="s">
        <v>147</v>
      </c>
      <c r="E197" t="s">
        <v>109</v>
      </c>
      <c r="F197" t="str">
        <f t="shared" si="10"/>
        <v>New South Wales</v>
      </c>
      <c r="G197" t="s">
        <v>10</v>
      </c>
      <c r="H197">
        <v>2480</v>
      </c>
      <c r="I197" t="s">
        <v>11</v>
      </c>
      <c r="J197" t="s">
        <v>68</v>
      </c>
      <c r="K197" t="s">
        <v>154</v>
      </c>
      <c r="L197" t="s">
        <v>14</v>
      </c>
      <c r="M197" s="5">
        <v>4.63</v>
      </c>
    </row>
    <row r="198" spans="1:13" x14ac:dyDescent="0.2">
      <c r="A198" s="2">
        <v>45022</v>
      </c>
      <c r="B198" s="3">
        <f t="shared" si="11"/>
        <v>2023</v>
      </c>
      <c r="C198" t="str">
        <f t="shared" si="9"/>
        <v>2022-2023</v>
      </c>
      <c r="D198" t="s">
        <v>147</v>
      </c>
      <c r="E198" t="s">
        <v>124</v>
      </c>
      <c r="F198" t="str">
        <f t="shared" si="10"/>
        <v>New South Wales</v>
      </c>
      <c r="G198" t="s">
        <v>10</v>
      </c>
      <c r="H198">
        <v>2015</v>
      </c>
      <c r="I198" t="s">
        <v>11</v>
      </c>
      <c r="J198" t="s">
        <v>12</v>
      </c>
      <c r="K198" t="s">
        <v>149</v>
      </c>
      <c r="L198" t="s">
        <v>15</v>
      </c>
      <c r="M198" s="5">
        <v>4.6500000000000004</v>
      </c>
    </row>
    <row r="199" spans="1:13" x14ac:dyDescent="0.2">
      <c r="A199" s="2">
        <v>45481</v>
      </c>
      <c r="B199" s="3">
        <f t="shared" si="11"/>
        <v>2025</v>
      </c>
      <c r="C199" t="str">
        <f t="shared" si="9"/>
        <v>2024-2025</v>
      </c>
      <c r="D199" t="s">
        <v>147</v>
      </c>
      <c r="E199" t="s">
        <v>85</v>
      </c>
      <c r="F199" t="str">
        <f t="shared" si="10"/>
        <v>Queensland</v>
      </c>
      <c r="G199" t="s">
        <v>35</v>
      </c>
      <c r="H199">
        <v>4883</v>
      </c>
      <c r="I199" t="s">
        <v>11</v>
      </c>
      <c r="J199" t="s">
        <v>36</v>
      </c>
      <c r="K199" t="s">
        <v>156</v>
      </c>
      <c r="L199" t="s">
        <v>17</v>
      </c>
      <c r="M199" s="5">
        <v>4.75</v>
      </c>
    </row>
    <row r="200" spans="1:13" x14ac:dyDescent="0.2">
      <c r="A200" s="2">
        <v>45640</v>
      </c>
      <c r="B200" s="3">
        <f t="shared" si="11"/>
        <v>2025</v>
      </c>
      <c r="C200" t="str">
        <f t="shared" si="9"/>
        <v>2024-2025</v>
      </c>
      <c r="D200" t="s">
        <v>147</v>
      </c>
      <c r="E200" t="s">
        <v>42</v>
      </c>
      <c r="F200" t="str">
        <f t="shared" si="10"/>
        <v>Queensland</v>
      </c>
      <c r="G200" t="s">
        <v>35</v>
      </c>
      <c r="H200">
        <v>4053</v>
      </c>
      <c r="I200" t="s">
        <v>11</v>
      </c>
      <c r="J200" t="s">
        <v>43</v>
      </c>
      <c r="K200" t="s">
        <v>154</v>
      </c>
      <c r="L200" t="s">
        <v>14</v>
      </c>
      <c r="M200" s="5">
        <v>4.75</v>
      </c>
    </row>
    <row r="201" spans="1:13" x14ac:dyDescent="0.2">
      <c r="A201" s="2">
        <v>44964</v>
      </c>
      <c r="B201" s="3">
        <f t="shared" si="11"/>
        <v>2023</v>
      </c>
      <c r="C201" t="str">
        <f t="shared" si="9"/>
        <v>2022-2023</v>
      </c>
      <c r="D201" t="s">
        <v>147</v>
      </c>
      <c r="E201" t="s">
        <v>44</v>
      </c>
      <c r="F201" t="str">
        <f t="shared" si="10"/>
        <v>Victoria</v>
      </c>
      <c r="G201" t="s">
        <v>45</v>
      </c>
      <c r="H201">
        <v>3066</v>
      </c>
      <c r="I201" t="s">
        <v>11</v>
      </c>
      <c r="J201" t="s">
        <v>46</v>
      </c>
      <c r="K201" t="s">
        <v>19</v>
      </c>
      <c r="L201" t="s">
        <v>23</v>
      </c>
      <c r="M201" s="5">
        <v>4.79</v>
      </c>
    </row>
    <row r="202" spans="1:13" x14ac:dyDescent="0.2">
      <c r="A202" s="2">
        <v>45464</v>
      </c>
      <c r="B202" s="3">
        <f t="shared" si="11"/>
        <v>2024</v>
      </c>
      <c r="C202" t="str">
        <f t="shared" si="9"/>
        <v>2023-2024</v>
      </c>
      <c r="D202" t="s">
        <v>147</v>
      </c>
      <c r="E202" t="s">
        <v>64</v>
      </c>
      <c r="F202" t="str">
        <f t="shared" si="10"/>
        <v>Victoria</v>
      </c>
      <c r="G202" t="s">
        <v>45</v>
      </c>
      <c r="H202">
        <v>3199</v>
      </c>
      <c r="I202" t="s">
        <v>11</v>
      </c>
      <c r="J202" t="s">
        <v>63</v>
      </c>
      <c r="K202" t="s">
        <v>149</v>
      </c>
      <c r="L202" t="s">
        <v>15</v>
      </c>
      <c r="M202" s="5">
        <v>4.96</v>
      </c>
    </row>
    <row r="203" spans="1:13" x14ac:dyDescent="0.2">
      <c r="A203" s="2">
        <v>45443</v>
      </c>
      <c r="B203" s="3">
        <f t="shared" si="11"/>
        <v>2024</v>
      </c>
      <c r="C203" t="str">
        <f t="shared" si="9"/>
        <v>2023-2024</v>
      </c>
      <c r="D203" t="s">
        <v>147</v>
      </c>
      <c r="F203" t="str">
        <f t="shared" si="10"/>
        <v>Western Australia</v>
      </c>
      <c r="G203" t="s">
        <v>48</v>
      </c>
      <c r="H203">
        <v>6021</v>
      </c>
      <c r="I203" t="s">
        <v>11</v>
      </c>
      <c r="J203" t="s">
        <v>49</v>
      </c>
      <c r="K203" t="s">
        <v>152</v>
      </c>
      <c r="L203" t="s">
        <v>13</v>
      </c>
      <c r="M203" s="5">
        <v>4.99</v>
      </c>
    </row>
    <row r="204" spans="1:13" x14ac:dyDescent="0.2">
      <c r="A204" s="2">
        <v>45080</v>
      </c>
      <c r="B204" s="3">
        <f t="shared" si="11"/>
        <v>2023</v>
      </c>
      <c r="C204" t="str">
        <f t="shared" si="9"/>
        <v>2022-2023</v>
      </c>
      <c r="D204" t="s">
        <v>147</v>
      </c>
      <c r="E204" t="s">
        <v>115</v>
      </c>
      <c r="F204" t="str">
        <f t="shared" si="10"/>
        <v>Western Australia</v>
      </c>
      <c r="G204" t="s">
        <v>48</v>
      </c>
      <c r="H204">
        <v>6280</v>
      </c>
      <c r="I204" t="s">
        <v>11</v>
      </c>
      <c r="J204" t="s">
        <v>94</v>
      </c>
      <c r="K204" t="s">
        <v>155</v>
      </c>
      <c r="L204" t="s">
        <v>20</v>
      </c>
      <c r="M204" s="5">
        <v>4.99</v>
      </c>
    </row>
    <row r="205" spans="1:13" x14ac:dyDescent="0.2">
      <c r="A205" s="2">
        <v>45597</v>
      </c>
      <c r="B205" s="3">
        <f t="shared" si="11"/>
        <v>2025</v>
      </c>
      <c r="C205" t="str">
        <f t="shared" si="9"/>
        <v>2024-2025</v>
      </c>
      <c r="D205" t="s">
        <v>147</v>
      </c>
      <c r="E205" t="s">
        <v>72</v>
      </c>
      <c r="F205" t="str">
        <f t="shared" si="10"/>
        <v>Western Australia</v>
      </c>
      <c r="G205" t="s">
        <v>48</v>
      </c>
      <c r="H205">
        <v>6010</v>
      </c>
      <c r="I205" t="s">
        <v>11</v>
      </c>
      <c r="J205" t="s">
        <v>49</v>
      </c>
      <c r="K205" t="s">
        <v>155</v>
      </c>
      <c r="L205" t="s">
        <v>20</v>
      </c>
      <c r="M205" s="5">
        <v>4.99</v>
      </c>
    </row>
    <row r="206" spans="1:13" x14ac:dyDescent="0.2">
      <c r="A206" s="2">
        <v>45425</v>
      </c>
      <c r="B206" s="3">
        <f t="shared" si="11"/>
        <v>2024</v>
      </c>
      <c r="C206" t="str">
        <f t="shared" si="9"/>
        <v>2023-2024</v>
      </c>
      <c r="D206" t="s">
        <v>147</v>
      </c>
      <c r="E206" t="s">
        <v>54</v>
      </c>
      <c r="F206" t="str">
        <f t="shared" si="10"/>
        <v>Victoria</v>
      </c>
      <c r="G206" t="s">
        <v>45</v>
      </c>
      <c r="H206">
        <v>3977</v>
      </c>
      <c r="I206" t="s">
        <v>11</v>
      </c>
      <c r="J206" t="s">
        <v>55</v>
      </c>
      <c r="K206" t="s">
        <v>152</v>
      </c>
      <c r="L206" t="s">
        <v>13</v>
      </c>
      <c r="M206" s="5">
        <v>4.99</v>
      </c>
    </row>
    <row r="207" spans="1:13" x14ac:dyDescent="0.2">
      <c r="A207" s="2">
        <v>45038</v>
      </c>
      <c r="B207" s="3">
        <f t="shared" si="11"/>
        <v>2023</v>
      </c>
      <c r="C207" t="str">
        <f t="shared" si="9"/>
        <v>2022-2023</v>
      </c>
      <c r="D207" t="s">
        <v>147</v>
      </c>
      <c r="E207" t="s">
        <v>41</v>
      </c>
      <c r="F207" t="str">
        <f t="shared" si="10"/>
        <v>New South Wales</v>
      </c>
      <c r="G207" t="s">
        <v>10</v>
      </c>
      <c r="H207">
        <v>2830</v>
      </c>
      <c r="I207" t="s">
        <v>11</v>
      </c>
      <c r="J207" t="s">
        <v>25</v>
      </c>
      <c r="K207" t="s">
        <v>155</v>
      </c>
      <c r="L207" t="s">
        <v>20</v>
      </c>
      <c r="M207" s="5">
        <v>4.99</v>
      </c>
    </row>
    <row r="208" spans="1:13" x14ac:dyDescent="0.2">
      <c r="A208" s="2">
        <v>45186</v>
      </c>
      <c r="B208" s="3">
        <f t="shared" si="11"/>
        <v>2024</v>
      </c>
      <c r="C208" t="str">
        <f t="shared" si="9"/>
        <v>2023-2024</v>
      </c>
      <c r="D208" t="s">
        <v>147</v>
      </c>
      <c r="E208" t="s">
        <v>118</v>
      </c>
      <c r="F208" t="str">
        <f t="shared" si="10"/>
        <v>New South Wales</v>
      </c>
      <c r="G208" t="s">
        <v>10</v>
      </c>
      <c r="H208">
        <v>2158</v>
      </c>
      <c r="I208" t="s">
        <v>11</v>
      </c>
      <c r="J208" t="s">
        <v>27</v>
      </c>
      <c r="K208" t="s">
        <v>155</v>
      </c>
      <c r="L208" t="s">
        <v>20</v>
      </c>
      <c r="M208" s="5">
        <v>4.99</v>
      </c>
    </row>
    <row r="209" spans="1:13" x14ac:dyDescent="0.2">
      <c r="A209" s="2">
        <v>45460</v>
      </c>
      <c r="B209" s="3">
        <f t="shared" si="11"/>
        <v>2024</v>
      </c>
      <c r="C209" t="str">
        <f t="shared" si="9"/>
        <v>2023-2024</v>
      </c>
      <c r="D209" t="s">
        <v>147</v>
      </c>
      <c r="E209" t="s">
        <v>118</v>
      </c>
      <c r="F209" t="str">
        <f t="shared" si="10"/>
        <v>New South Wales</v>
      </c>
      <c r="G209" t="s">
        <v>10</v>
      </c>
      <c r="H209">
        <v>2158</v>
      </c>
      <c r="I209" t="s">
        <v>11</v>
      </c>
      <c r="J209" t="s">
        <v>27</v>
      </c>
      <c r="K209" t="s">
        <v>150</v>
      </c>
      <c r="L209" t="s">
        <v>18</v>
      </c>
      <c r="M209" s="5">
        <v>4.99</v>
      </c>
    </row>
    <row r="210" spans="1:13" x14ac:dyDescent="0.2">
      <c r="A210" s="2">
        <v>45138</v>
      </c>
      <c r="B210" s="3">
        <f t="shared" si="11"/>
        <v>2024</v>
      </c>
      <c r="C210" t="str">
        <f t="shared" si="9"/>
        <v>2023-2024</v>
      </c>
      <c r="D210" t="s">
        <v>147</v>
      </c>
      <c r="E210" t="s">
        <v>89</v>
      </c>
      <c r="F210" t="str">
        <f t="shared" si="10"/>
        <v>Queensland</v>
      </c>
      <c r="G210" t="s">
        <v>35</v>
      </c>
      <c r="H210">
        <v>4655</v>
      </c>
      <c r="I210" t="s">
        <v>11</v>
      </c>
      <c r="J210" t="s">
        <v>51</v>
      </c>
      <c r="K210" t="s">
        <v>155</v>
      </c>
      <c r="L210" t="s">
        <v>20</v>
      </c>
      <c r="M210" s="5">
        <v>4.99</v>
      </c>
    </row>
    <row r="211" spans="1:13" x14ac:dyDescent="0.2">
      <c r="A211" s="2">
        <v>44993</v>
      </c>
      <c r="B211" s="3">
        <f t="shared" si="11"/>
        <v>2023</v>
      </c>
      <c r="C211" t="str">
        <f t="shared" si="9"/>
        <v>2022-2023</v>
      </c>
      <c r="D211" t="s">
        <v>147</v>
      </c>
      <c r="E211" t="s">
        <v>138</v>
      </c>
      <c r="F211" t="str">
        <f t="shared" si="10"/>
        <v>Queensland</v>
      </c>
      <c r="G211" t="s">
        <v>35</v>
      </c>
      <c r="H211">
        <v>4558</v>
      </c>
      <c r="I211" t="s">
        <v>11</v>
      </c>
      <c r="J211" t="s">
        <v>120</v>
      </c>
      <c r="K211" t="s">
        <v>150</v>
      </c>
      <c r="L211" t="s">
        <v>18</v>
      </c>
      <c r="M211" s="5">
        <v>4.99</v>
      </c>
    </row>
    <row r="212" spans="1:13" x14ac:dyDescent="0.2">
      <c r="A212" s="2">
        <v>45626</v>
      </c>
      <c r="B212" s="3">
        <f t="shared" si="11"/>
        <v>2025</v>
      </c>
      <c r="C212" t="str">
        <f t="shared" si="9"/>
        <v>2024-2025</v>
      </c>
      <c r="D212" t="s">
        <v>148</v>
      </c>
      <c r="E212" t="s">
        <v>113</v>
      </c>
      <c r="F212" t="str">
        <f t="shared" si="10"/>
        <v>Queensland</v>
      </c>
      <c r="G212" t="s">
        <v>35</v>
      </c>
      <c r="H212">
        <v>4215</v>
      </c>
      <c r="I212" t="s">
        <v>11</v>
      </c>
      <c r="J212" t="s">
        <v>104</v>
      </c>
      <c r="K212" t="s">
        <v>150</v>
      </c>
      <c r="L212" t="s">
        <v>18</v>
      </c>
      <c r="M212" s="5">
        <v>4.99</v>
      </c>
    </row>
    <row r="213" spans="1:13" x14ac:dyDescent="0.2">
      <c r="A213" s="2">
        <v>45240</v>
      </c>
      <c r="B213" s="3">
        <f t="shared" si="11"/>
        <v>2024</v>
      </c>
      <c r="C213" t="str">
        <f t="shared" si="9"/>
        <v>2023-2024</v>
      </c>
      <c r="D213" t="s">
        <v>147</v>
      </c>
      <c r="E213" t="s">
        <v>42</v>
      </c>
      <c r="F213" t="str">
        <f t="shared" si="10"/>
        <v>Queensland</v>
      </c>
      <c r="G213" t="s">
        <v>35</v>
      </c>
      <c r="H213">
        <v>4053</v>
      </c>
      <c r="I213" t="s">
        <v>11</v>
      </c>
      <c r="J213" t="s">
        <v>43</v>
      </c>
      <c r="K213" t="s">
        <v>150</v>
      </c>
      <c r="L213" t="s">
        <v>18</v>
      </c>
      <c r="M213" s="5">
        <v>4.99</v>
      </c>
    </row>
    <row r="214" spans="1:13" x14ac:dyDescent="0.2">
      <c r="A214" s="2">
        <v>45292</v>
      </c>
      <c r="B214" s="3">
        <f t="shared" si="11"/>
        <v>2024</v>
      </c>
      <c r="C214" t="str">
        <f t="shared" si="9"/>
        <v>2023-2024</v>
      </c>
      <c r="D214" t="s">
        <v>147</v>
      </c>
      <c r="E214" t="s">
        <v>34</v>
      </c>
      <c r="F214" t="str">
        <f t="shared" si="10"/>
        <v>Queensland</v>
      </c>
      <c r="G214" t="s">
        <v>35</v>
      </c>
      <c r="H214">
        <v>4802</v>
      </c>
      <c r="I214" t="s">
        <v>11</v>
      </c>
      <c r="J214" t="s">
        <v>36</v>
      </c>
      <c r="K214" t="s">
        <v>155</v>
      </c>
      <c r="L214" t="s">
        <v>20</v>
      </c>
      <c r="M214" s="5">
        <v>5</v>
      </c>
    </row>
    <row r="215" spans="1:13" x14ac:dyDescent="0.2">
      <c r="A215" s="2">
        <v>45487</v>
      </c>
      <c r="B215" s="3">
        <f t="shared" si="11"/>
        <v>2025</v>
      </c>
      <c r="C215" t="str">
        <f t="shared" si="9"/>
        <v>2024-2025</v>
      </c>
      <c r="D215" t="s">
        <v>148</v>
      </c>
      <c r="E215" t="s">
        <v>126</v>
      </c>
      <c r="F215" t="str">
        <f t="shared" si="10"/>
        <v>Queensland</v>
      </c>
      <c r="G215" t="s">
        <v>35</v>
      </c>
      <c r="H215">
        <v>4551</v>
      </c>
      <c r="I215" t="s">
        <v>11</v>
      </c>
      <c r="J215" t="s">
        <v>120</v>
      </c>
      <c r="K215" t="s">
        <v>151</v>
      </c>
      <c r="L215" t="s">
        <v>21</v>
      </c>
      <c r="M215" s="5">
        <v>5</v>
      </c>
    </row>
    <row r="216" spans="1:13" x14ac:dyDescent="0.2">
      <c r="A216" s="2">
        <v>45102</v>
      </c>
      <c r="B216" s="3">
        <f t="shared" si="11"/>
        <v>2023</v>
      </c>
      <c r="C216" t="str">
        <f t="shared" si="9"/>
        <v>2022-2023</v>
      </c>
      <c r="D216" t="s">
        <v>147</v>
      </c>
      <c r="E216" t="s">
        <v>57</v>
      </c>
      <c r="F216" t="str">
        <f t="shared" si="10"/>
        <v>New South Wales</v>
      </c>
      <c r="G216" t="s">
        <v>10</v>
      </c>
      <c r="H216">
        <v>2560</v>
      </c>
      <c r="I216" t="s">
        <v>11</v>
      </c>
      <c r="J216" t="s">
        <v>58</v>
      </c>
      <c r="K216" t="s">
        <v>153</v>
      </c>
      <c r="L216" t="s">
        <v>16</v>
      </c>
      <c r="M216" s="5">
        <v>5</v>
      </c>
    </row>
    <row r="217" spans="1:13" x14ac:dyDescent="0.2">
      <c r="A217" s="2">
        <v>45057</v>
      </c>
      <c r="B217" s="3">
        <f t="shared" si="11"/>
        <v>2023</v>
      </c>
      <c r="C217" t="str">
        <f t="shared" si="9"/>
        <v>2022-2023</v>
      </c>
      <c r="D217" t="s">
        <v>147</v>
      </c>
      <c r="E217" t="s">
        <v>118</v>
      </c>
      <c r="F217" t="str">
        <f t="shared" si="10"/>
        <v>New South Wales</v>
      </c>
      <c r="G217" t="s">
        <v>10</v>
      </c>
      <c r="H217">
        <v>2158</v>
      </c>
      <c r="I217" t="s">
        <v>11</v>
      </c>
      <c r="J217" t="s">
        <v>27</v>
      </c>
      <c r="K217" t="s">
        <v>153</v>
      </c>
      <c r="L217" t="s">
        <v>16</v>
      </c>
      <c r="M217" s="5">
        <v>5</v>
      </c>
    </row>
    <row r="218" spans="1:13" x14ac:dyDescent="0.2">
      <c r="A218" s="2">
        <v>45440</v>
      </c>
      <c r="B218" s="3">
        <f t="shared" si="11"/>
        <v>2024</v>
      </c>
      <c r="C218" t="str">
        <f t="shared" si="9"/>
        <v>2023-2024</v>
      </c>
      <c r="D218" t="s">
        <v>147</v>
      </c>
      <c r="E218" t="s">
        <v>125</v>
      </c>
      <c r="F218" t="str">
        <f t="shared" si="10"/>
        <v>Victoria</v>
      </c>
      <c r="G218" t="s">
        <v>45</v>
      </c>
      <c r="H218">
        <v>3400</v>
      </c>
      <c r="I218" t="s">
        <v>11</v>
      </c>
      <c r="J218" t="s">
        <v>60</v>
      </c>
      <c r="K218" t="s">
        <v>19</v>
      </c>
      <c r="L218" t="s">
        <v>23</v>
      </c>
      <c r="M218" s="5">
        <v>5</v>
      </c>
    </row>
    <row r="219" spans="1:13" x14ac:dyDescent="0.2">
      <c r="A219" s="2">
        <v>45534</v>
      </c>
      <c r="B219" s="3">
        <f t="shared" si="11"/>
        <v>2025</v>
      </c>
      <c r="C219" t="str">
        <f t="shared" si="9"/>
        <v>2024-2025</v>
      </c>
      <c r="D219" t="s">
        <v>147</v>
      </c>
      <c r="E219" t="s">
        <v>92</v>
      </c>
      <c r="F219" t="str">
        <f t="shared" si="10"/>
        <v>Queensland</v>
      </c>
      <c r="G219" t="s">
        <v>35</v>
      </c>
      <c r="H219">
        <v>4068</v>
      </c>
      <c r="I219" t="s">
        <v>11</v>
      </c>
      <c r="J219" t="s">
        <v>43</v>
      </c>
      <c r="K219" t="s">
        <v>153</v>
      </c>
      <c r="L219" t="s">
        <v>16</v>
      </c>
      <c r="M219" s="5">
        <v>5</v>
      </c>
    </row>
    <row r="220" spans="1:13" x14ac:dyDescent="0.2">
      <c r="A220" s="2">
        <v>44976</v>
      </c>
      <c r="B220" s="3">
        <f t="shared" si="11"/>
        <v>2023</v>
      </c>
      <c r="C220" t="str">
        <f t="shared" si="9"/>
        <v>2022-2023</v>
      </c>
      <c r="D220" t="s">
        <v>148</v>
      </c>
      <c r="E220" t="s">
        <v>141</v>
      </c>
      <c r="F220" t="str">
        <f t="shared" si="10"/>
        <v>Western Australia</v>
      </c>
      <c r="G220" t="s">
        <v>48</v>
      </c>
      <c r="H220">
        <v>6052</v>
      </c>
      <c r="I220" t="s">
        <v>11</v>
      </c>
      <c r="J220" t="s">
        <v>49</v>
      </c>
      <c r="K220" t="s">
        <v>154</v>
      </c>
      <c r="L220" t="s">
        <v>14</v>
      </c>
      <c r="M220" s="5">
        <v>5</v>
      </c>
    </row>
    <row r="221" spans="1:13" x14ac:dyDescent="0.2">
      <c r="A221" s="2">
        <v>45446</v>
      </c>
      <c r="B221" s="3">
        <f t="shared" si="11"/>
        <v>2024</v>
      </c>
      <c r="C221" t="str">
        <f t="shared" si="9"/>
        <v>2023-2024</v>
      </c>
      <c r="D221" t="s">
        <v>147</v>
      </c>
      <c r="E221" t="s">
        <v>84</v>
      </c>
      <c r="F221" t="str">
        <f t="shared" si="10"/>
        <v>Queensland</v>
      </c>
      <c r="G221" t="s">
        <v>35</v>
      </c>
      <c r="H221">
        <v>4740</v>
      </c>
      <c r="I221" t="s">
        <v>11</v>
      </c>
      <c r="J221" t="s">
        <v>51</v>
      </c>
      <c r="K221" t="s">
        <v>154</v>
      </c>
      <c r="L221" t="s">
        <v>14</v>
      </c>
      <c r="M221" s="5">
        <v>5</v>
      </c>
    </row>
    <row r="222" spans="1:13" x14ac:dyDescent="0.2">
      <c r="A222" s="2">
        <v>45190</v>
      </c>
      <c r="B222" s="3">
        <f t="shared" si="11"/>
        <v>2024</v>
      </c>
      <c r="C222" t="str">
        <f t="shared" si="9"/>
        <v>2023-2024</v>
      </c>
      <c r="D222" t="s">
        <v>147</v>
      </c>
      <c r="E222" t="s">
        <v>31</v>
      </c>
      <c r="F222" t="str">
        <f t="shared" si="10"/>
        <v>South Australia</v>
      </c>
      <c r="G222" t="s">
        <v>32</v>
      </c>
      <c r="H222">
        <v>5168</v>
      </c>
      <c r="I222" t="s">
        <v>11</v>
      </c>
      <c r="J222" t="s">
        <v>33</v>
      </c>
      <c r="K222" t="s">
        <v>153</v>
      </c>
      <c r="L222" t="s">
        <v>16</v>
      </c>
      <c r="M222" s="5">
        <v>5</v>
      </c>
    </row>
    <row r="223" spans="1:13" x14ac:dyDescent="0.2">
      <c r="A223" s="2">
        <v>45008</v>
      </c>
      <c r="B223" s="3">
        <f t="shared" si="11"/>
        <v>2023</v>
      </c>
      <c r="C223" t="str">
        <f t="shared" si="9"/>
        <v>2022-2023</v>
      </c>
      <c r="D223" t="s">
        <v>147</v>
      </c>
      <c r="E223" t="s">
        <v>65</v>
      </c>
      <c r="F223" t="str">
        <f t="shared" si="10"/>
        <v>New South Wales</v>
      </c>
      <c r="G223" t="s">
        <v>10</v>
      </c>
      <c r="H223">
        <v>2541</v>
      </c>
      <c r="I223" t="s">
        <v>11</v>
      </c>
      <c r="J223" t="s">
        <v>58</v>
      </c>
      <c r="K223" t="s">
        <v>150</v>
      </c>
      <c r="L223" t="s">
        <v>18</v>
      </c>
      <c r="M223" s="5">
        <v>5</v>
      </c>
    </row>
    <row r="224" spans="1:13" x14ac:dyDescent="0.2">
      <c r="A224" s="2">
        <v>45176</v>
      </c>
      <c r="B224" s="3">
        <f t="shared" si="11"/>
        <v>2024</v>
      </c>
      <c r="C224" t="str">
        <f t="shared" si="9"/>
        <v>2023-2024</v>
      </c>
      <c r="D224" t="s">
        <v>147</v>
      </c>
      <c r="E224" t="s">
        <v>75</v>
      </c>
      <c r="F224" t="str">
        <f t="shared" si="10"/>
        <v>Victoria</v>
      </c>
      <c r="G224" t="s">
        <v>45</v>
      </c>
      <c r="H224">
        <v>3630</v>
      </c>
      <c r="I224" t="s">
        <v>11</v>
      </c>
      <c r="J224" t="s">
        <v>55</v>
      </c>
      <c r="K224" t="s">
        <v>154</v>
      </c>
      <c r="L224" t="s">
        <v>14</v>
      </c>
      <c r="M224" s="5">
        <v>5</v>
      </c>
    </row>
    <row r="225" spans="1:13" x14ac:dyDescent="0.2">
      <c r="A225" s="2">
        <v>45645</v>
      </c>
      <c r="B225" s="3">
        <f t="shared" si="11"/>
        <v>2025</v>
      </c>
      <c r="C225" t="str">
        <f t="shared" si="9"/>
        <v>2024-2025</v>
      </c>
      <c r="D225" t="s">
        <v>147</v>
      </c>
      <c r="E225" t="s">
        <v>59</v>
      </c>
      <c r="F225" t="str">
        <f t="shared" si="10"/>
        <v>Victoria</v>
      </c>
      <c r="G225" t="s">
        <v>45</v>
      </c>
      <c r="H225">
        <v>3280</v>
      </c>
      <c r="I225" t="s">
        <v>11</v>
      </c>
      <c r="J225" t="s">
        <v>60</v>
      </c>
      <c r="K225" t="s">
        <v>154</v>
      </c>
      <c r="L225" t="s">
        <v>14</v>
      </c>
      <c r="M225" s="5">
        <v>5</v>
      </c>
    </row>
    <row r="226" spans="1:13" x14ac:dyDescent="0.2">
      <c r="A226" s="2">
        <v>45617</v>
      </c>
      <c r="B226" s="3">
        <f t="shared" si="11"/>
        <v>2025</v>
      </c>
      <c r="C226" t="str">
        <f t="shared" si="9"/>
        <v>2024-2025</v>
      </c>
      <c r="D226" t="s">
        <v>147</v>
      </c>
      <c r="E226" t="s">
        <v>59</v>
      </c>
      <c r="F226" t="str">
        <f t="shared" si="10"/>
        <v>Victoria</v>
      </c>
      <c r="G226" t="s">
        <v>45</v>
      </c>
      <c r="H226">
        <v>3280</v>
      </c>
      <c r="I226" t="s">
        <v>11</v>
      </c>
      <c r="J226" t="s">
        <v>60</v>
      </c>
      <c r="K226" t="s">
        <v>154</v>
      </c>
      <c r="L226" t="s">
        <v>14</v>
      </c>
      <c r="M226" s="5">
        <v>5</v>
      </c>
    </row>
    <row r="227" spans="1:13" x14ac:dyDescent="0.2">
      <c r="A227" s="2">
        <v>45233</v>
      </c>
      <c r="B227" s="3">
        <f t="shared" si="11"/>
        <v>2024</v>
      </c>
      <c r="C227" t="str">
        <f t="shared" si="9"/>
        <v>2023-2024</v>
      </c>
      <c r="D227" t="s">
        <v>147</v>
      </c>
      <c r="E227" t="s">
        <v>124</v>
      </c>
      <c r="F227" t="str">
        <f t="shared" si="10"/>
        <v>New South Wales</v>
      </c>
      <c r="G227" t="s">
        <v>10</v>
      </c>
      <c r="H227">
        <v>2015</v>
      </c>
      <c r="I227" t="s">
        <v>11</v>
      </c>
      <c r="J227" t="s">
        <v>12</v>
      </c>
      <c r="K227" t="s">
        <v>154</v>
      </c>
      <c r="L227" t="s">
        <v>14</v>
      </c>
      <c r="M227" s="5">
        <v>5.0299999999999994</v>
      </c>
    </row>
    <row r="228" spans="1:13" x14ac:dyDescent="0.2">
      <c r="A228" s="2">
        <v>45269</v>
      </c>
      <c r="B228" s="3">
        <f t="shared" si="11"/>
        <v>2024</v>
      </c>
      <c r="C228" t="str">
        <f t="shared" si="9"/>
        <v>2023-2024</v>
      </c>
      <c r="D228" t="s">
        <v>147</v>
      </c>
      <c r="E228" t="s">
        <v>78</v>
      </c>
      <c r="F228" t="str">
        <f t="shared" si="10"/>
        <v>New South Wales</v>
      </c>
      <c r="G228" t="s">
        <v>10</v>
      </c>
      <c r="H228">
        <v>2350</v>
      </c>
      <c r="I228" t="s">
        <v>11</v>
      </c>
      <c r="J228" t="s">
        <v>68</v>
      </c>
      <c r="K228" t="s">
        <v>153</v>
      </c>
      <c r="L228" t="s">
        <v>16</v>
      </c>
      <c r="M228" s="5">
        <v>5.0999999999999996</v>
      </c>
    </row>
    <row r="229" spans="1:13" x14ac:dyDescent="0.2">
      <c r="A229" s="2">
        <v>45402</v>
      </c>
      <c r="B229" s="3">
        <f t="shared" si="11"/>
        <v>2024</v>
      </c>
      <c r="C229" t="str">
        <f t="shared" si="9"/>
        <v>2023-2024</v>
      </c>
      <c r="D229" t="s">
        <v>147</v>
      </c>
      <c r="E229" t="s">
        <v>28</v>
      </c>
      <c r="F229" t="str">
        <f t="shared" si="10"/>
        <v>Northern Territory</v>
      </c>
      <c r="G229" t="s">
        <v>29</v>
      </c>
      <c r="H229">
        <v>800</v>
      </c>
      <c r="I229" t="s">
        <v>11</v>
      </c>
      <c r="J229" t="s">
        <v>30</v>
      </c>
      <c r="K229" t="s">
        <v>153</v>
      </c>
      <c r="L229" t="s">
        <v>16</v>
      </c>
      <c r="M229" s="5">
        <v>5.1100000000000003</v>
      </c>
    </row>
    <row r="230" spans="1:13" x14ac:dyDescent="0.2">
      <c r="A230" s="2">
        <v>45414</v>
      </c>
      <c r="B230" s="3">
        <f t="shared" si="11"/>
        <v>2024</v>
      </c>
      <c r="C230" t="str">
        <f t="shared" si="9"/>
        <v>2023-2024</v>
      </c>
      <c r="D230" t="s">
        <v>148</v>
      </c>
      <c r="E230" t="s">
        <v>79</v>
      </c>
      <c r="F230" t="str">
        <f t="shared" si="10"/>
        <v>Australian Capital Territory</v>
      </c>
      <c r="G230" t="s">
        <v>80</v>
      </c>
      <c r="H230">
        <v>2617</v>
      </c>
      <c r="I230" t="s">
        <v>11</v>
      </c>
      <c r="J230" t="s">
        <v>58</v>
      </c>
      <c r="K230" t="s">
        <v>150</v>
      </c>
      <c r="L230" t="s">
        <v>18</v>
      </c>
      <c r="M230" s="5">
        <v>5.25</v>
      </c>
    </row>
    <row r="231" spans="1:13" x14ac:dyDescent="0.2">
      <c r="A231" s="2">
        <v>45310</v>
      </c>
      <c r="B231" s="3">
        <f t="shared" si="11"/>
        <v>2024</v>
      </c>
      <c r="C231" t="str">
        <f t="shared" si="9"/>
        <v>2023-2024</v>
      </c>
      <c r="D231" t="s">
        <v>147</v>
      </c>
      <c r="E231" t="s">
        <v>65</v>
      </c>
      <c r="F231" t="str">
        <f t="shared" si="10"/>
        <v>New South Wales</v>
      </c>
      <c r="G231" t="s">
        <v>10</v>
      </c>
      <c r="H231">
        <v>2541</v>
      </c>
      <c r="I231" t="s">
        <v>11</v>
      </c>
      <c r="J231" t="s">
        <v>58</v>
      </c>
      <c r="K231" t="s">
        <v>149</v>
      </c>
      <c r="L231" t="s">
        <v>15</v>
      </c>
      <c r="M231" s="5">
        <v>5.4</v>
      </c>
    </row>
    <row r="232" spans="1:13" x14ac:dyDescent="0.2">
      <c r="A232" s="2">
        <v>45166</v>
      </c>
      <c r="B232" s="3">
        <f t="shared" si="11"/>
        <v>2024</v>
      </c>
      <c r="C232" t="str">
        <f t="shared" si="9"/>
        <v>2023-2024</v>
      </c>
      <c r="D232" t="s">
        <v>147</v>
      </c>
      <c r="E232" t="s">
        <v>131</v>
      </c>
      <c r="F232" t="str">
        <f t="shared" si="10"/>
        <v>Western Australia</v>
      </c>
      <c r="G232" t="s">
        <v>48</v>
      </c>
      <c r="H232">
        <v>6530</v>
      </c>
      <c r="I232" t="s">
        <v>11</v>
      </c>
      <c r="J232" t="s">
        <v>77</v>
      </c>
      <c r="K232" t="s">
        <v>155</v>
      </c>
      <c r="L232" t="s">
        <v>20</v>
      </c>
      <c r="M232" s="5">
        <v>5.44</v>
      </c>
    </row>
    <row r="233" spans="1:13" x14ac:dyDescent="0.2">
      <c r="A233" s="2">
        <v>45228</v>
      </c>
      <c r="B233" s="3">
        <f t="shared" si="11"/>
        <v>2024</v>
      </c>
      <c r="C233" t="str">
        <f t="shared" si="9"/>
        <v>2023-2024</v>
      </c>
      <c r="D233" t="s">
        <v>147</v>
      </c>
      <c r="E233" t="s">
        <v>41</v>
      </c>
      <c r="F233" t="str">
        <f t="shared" si="10"/>
        <v>New South Wales</v>
      </c>
      <c r="G233" t="s">
        <v>10</v>
      </c>
      <c r="H233">
        <v>2830</v>
      </c>
      <c r="I233" t="s">
        <v>11</v>
      </c>
      <c r="J233" t="s">
        <v>25</v>
      </c>
      <c r="K233" t="s">
        <v>153</v>
      </c>
      <c r="L233" t="s">
        <v>16</v>
      </c>
      <c r="M233" s="5">
        <v>5.5</v>
      </c>
    </row>
    <row r="234" spans="1:13" x14ac:dyDescent="0.2">
      <c r="A234" s="2">
        <v>45525</v>
      </c>
      <c r="B234" s="3">
        <f t="shared" si="11"/>
        <v>2025</v>
      </c>
      <c r="C234" t="str">
        <f t="shared" si="9"/>
        <v>2024-2025</v>
      </c>
      <c r="D234" t="s">
        <v>147</v>
      </c>
      <c r="E234" t="s">
        <v>116</v>
      </c>
      <c r="F234" t="str">
        <f t="shared" si="10"/>
        <v>Western Australia</v>
      </c>
      <c r="G234" t="s">
        <v>48</v>
      </c>
      <c r="H234">
        <v>6725</v>
      </c>
      <c r="I234" t="s">
        <v>11</v>
      </c>
      <c r="J234" t="s">
        <v>77</v>
      </c>
      <c r="K234" t="s">
        <v>156</v>
      </c>
      <c r="L234" t="s">
        <v>17</v>
      </c>
      <c r="M234" s="5">
        <v>5.53</v>
      </c>
    </row>
    <row r="235" spans="1:13" x14ac:dyDescent="0.2">
      <c r="A235" s="2">
        <v>45318</v>
      </c>
      <c r="B235" s="3">
        <f t="shared" si="11"/>
        <v>2024</v>
      </c>
      <c r="C235" t="str">
        <f t="shared" si="9"/>
        <v>2023-2024</v>
      </c>
      <c r="D235" t="s">
        <v>148</v>
      </c>
      <c r="E235" t="s">
        <v>109</v>
      </c>
      <c r="F235" t="str">
        <f t="shared" si="10"/>
        <v>New South Wales</v>
      </c>
      <c r="G235" t="s">
        <v>10</v>
      </c>
      <c r="H235">
        <v>2480</v>
      </c>
      <c r="I235" t="s">
        <v>11</v>
      </c>
      <c r="J235" t="s">
        <v>68</v>
      </c>
      <c r="K235" t="s">
        <v>150</v>
      </c>
      <c r="L235" t="s">
        <v>18</v>
      </c>
      <c r="M235" s="5">
        <v>5.54</v>
      </c>
    </row>
    <row r="236" spans="1:13" x14ac:dyDescent="0.2">
      <c r="A236" s="2">
        <v>45628</v>
      </c>
      <c r="B236" s="3">
        <f t="shared" si="11"/>
        <v>2025</v>
      </c>
      <c r="C236" t="str">
        <f t="shared" si="9"/>
        <v>2024-2025</v>
      </c>
      <c r="D236" t="s">
        <v>147</v>
      </c>
      <c r="E236" t="s">
        <v>132</v>
      </c>
      <c r="F236" t="str">
        <f t="shared" si="10"/>
        <v>New South Wales</v>
      </c>
      <c r="G236" t="s">
        <v>10</v>
      </c>
      <c r="H236">
        <v>2800</v>
      </c>
      <c r="I236" t="s">
        <v>11</v>
      </c>
      <c r="J236" t="s">
        <v>25</v>
      </c>
      <c r="K236" t="s">
        <v>19</v>
      </c>
      <c r="L236" t="s">
        <v>23</v>
      </c>
      <c r="M236" s="5">
        <v>5.57</v>
      </c>
    </row>
    <row r="237" spans="1:13" x14ac:dyDescent="0.2">
      <c r="A237" s="2">
        <v>45522</v>
      </c>
      <c r="B237" s="3">
        <f t="shared" si="11"/>
        <v>2025</v>
      </c>
      <c r="C237" t="str">
        <f t="shared" si="9"/>
        <v>2024-2025</v>
      </c>
      <c r="D237" t="s">
        <v>147</v>
      </c>
      <c r="E237" t="s">
        <v>122</v>
      </c>
      <c r="F237" t="str">
        <f t="shared" si="10"/>
        <v>New South Wales</v>
      </c>
      <c r="G237" t="s">
        <v>10</v>
      </c>
      <c r="H237">
        <v>2650</v>
      </c>
      <c r="I237" t="s">
        <v>11</v>
      </c>
      <c r="J237" t="s">
        <v>25</v>
      </c>
      <c r="K237" t="s">
        <v>153</v>
      </c>
      <c r="L237" t="s">
        <v>16</v>
      </c>
      <c r="M237" s="5">
        <v>5.79</v>
      </c>
    </row>
    <row r="238" spans="1:13" x14ac:dyDescent="0.2">
      <c r="A238" s="2">
        <v>44979</v>
      </c>
      <c r="B238" s="3">
        <f t="shared" si="11"/>
        <v>2023</v>
      </c>
      <c r="C238" t="str">
        <f t="shared" si="9"/>
        <v>2022-2023</v>
      </c>
      <c r="D238" t="s">
        <v>147</v>
      </c>
      <c r="E238" t="s">
        <v>39</v>
      </c>
      <c r="F238" t="str">
        <f t="shared" si="10"/>
        <v>South Australia</v>
      </c>
      <c r="G238" t="s">
        <v>32</v>
      </c>
      <c r="H238">
        <v>5343</v>
      </c>
      <c r="I238" t="s">
        <v>11</v>
      </c>
      <c r="J238" t="s">
        <v>38</v>
      </c>
      <c r="K238" t="s">
        <v>155</v>
      </c>
      <c r="L238" t="s">
        <v>20</v>
      </c>
      <c r="M238" s="5">
        <v>5.97</v>
      </c>
    </row>
    <row r="239" spans="1:13" x14ac:dyDescent="0.2">
      <c r="A239" s="2">
        <v>45493</v>
      </c>
      <c r="B239" s="3">
        <f t="shared" si="11"/>
        <v>2025</v>
      </c>
      <c r="C239" t="str">
        <f t="shared" si="9"/>
        <v>2024-2025</v>
      </c>
      <c r="D239" t="s">
        <v>147</v>
      </c>
      <c r="E239" t="s">
        <v>115</v>
      </c>
      <c r="F239" t="str">
        <f t="shared" si="10"/>
        <v>Western Australia</v>
      </c>
      <c r="G239" t="s">
        <v>48</v>
      </c>
      <c r="H239">
        <v>6280</v>
      </c>
      <c r="I239" t="s">
        <v>11</v>
      </c>
      <c r="J239" t="s">
        <v>94</v>
      </c>
      <c r="K239" t="s">
        <v>155</v>
      </c>
      <c r="L239" t="s">
        <v>20</v>
      </c>
      <c r="M239" s="5">
        <v>5.98</v>
      </c>
    </row>
    <row r="240" spans="1:13" x14ac:dyDescent="0.2">
      <c r="A240" s="2">
        <v>45252</v>
      </c>
      <c r="B240" s="3">
        <f t="shared" si="11"/>
        <v>2024</v>
      </c>
      <c r="C240" t="str">
        <f t="shared" si="9"/>
        <v>2023-2024</v>
      </c>
      <c r="D240" t="s">
        <v>148</v>
      </c>
      <c r="E240" t="s">
        <v>9</v>
      </c>
      <c r="F240" t="str">
        <f t="shared" si="10"/>
        <v>New South Wales</v>
      </c>
      <c r="G240" t="s">
        <v>10</v>
      </c>
      <c r="H240">
        <v>2067</v>
      </c>
      <c r="I240" t="s">
        <v>11</v>
      </c>
      <c r="J240" t="s">
        <v>12</v>
      </c>
      <c r="K240" t="s">
        <v>154</v>
      </c>
      <c r="L240" t="s">
        <v>14</v>
      </c>
      <c r="M240" s="5">
        <v>5.98</v>
      </c>
    </row>
    <row r="241" spans="1:13" x14ac:dyDescent="0.2">
      <c r="A241" s="2">
        <v>45652</v>
      </c>
      <c r="B241" s="3">
        <f t="shared" si="11"/>
        <v>2025</v>
      </c>
      <c r="C241" t="str">
        <f t="shared" si="9"/>
        <v>2024-2025</v>
      </c>
      <c r="D241" t="s">
        <v>147</v>
      </c>
      <c r="E241" t="s">
        <v>64</v>
      </c>
      <c r="F241" t="str">
        <f t="shared" si="10"/>
        <v>Victoria</v>
      </c>
      <c r="G241" t="s">
        <v>45</v>
      </c>
      <c r="H241">
        <v>3199</v>
      </c>
      <c r="I241" t="s">
        <v>11</v>
      </c>
      <c r="J241" t="s">
        <v>63</v>
      </c>
      <c r="K241" t="s">
        <v>155</v>
      </c>
      <c r="L241" t="s">
        <v>20</v>
      </c>
      <c r="M241" s="5">
        <v>5.98</v>
      </c>
    </row>
    <row r="242" spans="1:13" x14ac:dyDescent="0.2">
      <c r="A242" s="2">
        <v>45224</v>
      </c>
      <c r="B242" s="3">
        <f t="shared" si="11"/>
        <v>2024</v>
      </c>
      <c r="C242" t="str">
        <f t="shared" si="9"/>
        <v>2023-2024</v>
      </c>
      <c r="D242" t="s">
        <v>147</v>
      </c>
      <c r="E242" t="s">
        <v>142</v>
      </c>
      <c r="F242" t="str">
        <f t="shared" si="10"/>
        <v>Australian Capital Territory</v>
      </c>
      <c r="G242" t="s">
        <v>80</v>
      </c>
      <c r="H242">
        <v>2609</v>
      </c>
      <c r="I242" t="s">
        <v>11</v>
      </c>
      <c r="J242" t="s">
        <v>58</v>
      </c>
      <c r="K242" t="s">
        <v>156</v>
      </c>
      <c r="L242" t="s">
        <v>17</v>
      </c>
      <c r="M242" s="5">
        <v>5.98</v>
      </c>
    </row>
    <row r="243" spans="1:13" x14ac:dyDescent="0.2">
      <c r="A243" s="2">
        <v>45150</v>
      </c>
      <c r="B243" s="3">
        <f t="shared" si="11"/>
        <v>2024</v>
      </c>
      <c r="C243" t="str">
        <f t="shared" si="9"/>
        <v>2023-2024</v>
      </c>
      <c r="D243" t="s">
        <v>148</v>
      </c>
      <c r="E243" t="s">
        <v>113</v>
      </c>
      <c r="F243" t="str">
        <f t="shared" si="10"/>
        <v>Queensland</v>
      </c>
      <c r="G243" t="s">
        <v>35</v>
      </c>
      <c r="H243">
        <v>4215</v>
      </c>
      <c r="I243" t="s">
        <v>11</v>
      </c>
      <c r="J243" t="s">
        <v>104</v>
      </c>
      <c r="K243" t="s">
        <v>155</v>
      </c>
      <c r="L243" t="s">
        <v>20</v>
      </c>
      <c r="M243" s="5">
        <v>5.98</v>
      </c>
    </row>
    <row r="244" spans="1:13" x14ac:dyDescent="0.2">
      <c r="A244" s="2">
        <v>45255</v>
      </c>
      <c r="B244" s="3">
        <f t="shared" si="11"/>
        <v>2024</v>
      </c>
      <c r="C244" t="str">
        <f t="shared" si="9"/>
        <v>2023-2024</v>
      </c>
      <c r="D244" t="s">
        <v>147</v>
      </c>
      <c r="E244" t="s">
        <v>88</v>
      </c>
      <c r="F244" t="str">
        <f t="shared" si="10"/>
        <v>South Australia</v>
      </c>
      <c r="G244" t="s">
        <v>32</v>
      </c>
      <c r="H244">
        <v>5011</v>
      </c>
      <c r="I244" t="s">
        <v>11</v>
      </c>
      <c r="J244" t="s">
        <v>33</v>
      </c>
      <c r="K244" t="s">
        <v>152</v>
      </c>
      <c r="L244" t="s">
        <v>13</v>
      </c>
      <c r="M244" s="5">
        <v>5.98</v>
      </c>
    </row>
    <row r="245" spans="1:13" x14ac:dyDescent="0.2">
      <c r="A245" s="2">
        <v>45565</v>
      </c>
      <c r="B245" s="3">
        <f t="shared" si="11"/>
        <v>2025</v>
      </c>
      <c r="C245" t="str">
        <f t="shared" si="9"/>
        <v>2024-2025</v>
      </c>
      <c r="D245" t="s">
        <v>147</v>
      </c>
      <c r="E245" t="s">
        <v>78</v>
      </c>
      <c r="F245" t="str">
        <f t="shared" si="10"/>
        <v>New South Wales</v>
      </c>
      <c r="G245" t="s">
        <v>10</v>
      </c>
      <c r="H245">
        <v>2350</v>
      </c>
      <c r="I245" t="s">
        <v>11</v>
      </c>
      <c r="J245" t="s">
        <v>68</v>
      </c>
      <c r="K245" t="s">
        <v>154</v>
      </c>
      <c r="L245" t="s">
        <v>14</v>
      </c>
      <c r="M245" s="5">
        <v>5.99</v>
      </c>
    </row>
    <row r="246" spans="1:13" x14ac:dyDescent="0.2">
      <c r="A246" s="2">
        <v>45325</v>
      </c>
      <c r="B246" s="3">
        <f t="shared" si="11"/>
        <v>2024</v>
      </c>
      <c r="C246" t="str">
        <f t="shared" si="9"/>
        <v>2023-2024</v>
      </c>
      <c r="D246" t="s">
        <v>147</v>
      </c>
      <c r="E246" t="s">
        <v>85</v>
      </c>
      <c r="F246" t="str">
        <f t="shared" si="10"/>
        <v>Queensland</v>
      </c>
      <c r="G246" t="s">
        <v>35</v>
      </c>
      <c r="H246">
        <v>4883</v>
      </c>
      <c r="I246" t="s">
        <v>11</v>
      </c>
      <c r="J246" t="s">
        <v>36</v>
      </c>
      <c r="K246" t="s">
        <v>19</v>
      </c>
      <c r="L246" t="s">
        <v>23</v>
      </c>
      <c r="M246" s="5">
        <v>5.99</v>
      </c>
    </row>
    <row r="247" spans="1:13" x14ac:dyDescent="0.2">
      <c r="A247" s="2">
        <v>45156</v>
      </c>
      <c r="B247" s="3">
        <f t="shared" si="11"/>
        <v>2024</v>
      </c>
      <c r="C247" t="str">
        <f t="shared" si="9"/>
        <v>2023-2024</v>
      </c>
      <c r="D247" t="s">
        <v>148</v>
      </c>
      <c r="E247" t="s">
        <v>9</v>
      </c>
      <c r="F247" t="str">
        <f t="shared" si="10"/>
        <v>New South Wales</v>
      </c>
      <c r="G247" t="s">
        <v>10</v>
      </c>
      <c r="H247">
        <v>2067</v>
      </c>
      <c r="I247" t="s">
        <v>11</v>
      </c>
      <c r="J247" t="s">
        <v>12</v>
      </c>
      <c r="K247" t="s">
        <v>151</v>
      </c>
      <c r="L247" t="s">
        <v>21</v>
      </c>
      <c r="M247" s="5">
        <v>5.99</v>
      </c>
    </row>
    <row r="248" spans="1:13" x14ac:dyDescent="0.2">
      <c r="A248" s="2">
        <v>45557</v>
      </c>
      <c r="B248" s="3">
        <f t="shared" si="11"/>
        <v>2025</v>
      </c>
      <c r="C248" t="str">
        <f t="shared" si="9"/>
        <v>2024-2025</v>
      </c>
      <c r="D248" t="s">
        <v>148</v>
      </c>
      <c r="E248" t="s">
        <v>9</v>
      </c>
      <c r="F248" t="str">
        <f t="shared" si="10"/>
        <v>New South Wales</v>
      </c>
      <c r="G248" t="s">
        <v>10</v>
      </c>
      <c r="H248">
        <v>2067</v>
      </c>
      <c r="I248" t="s">
        <v>11</v>
      </c>
      <c r="J248" t="s">
        <v>12</v>
      </c>
      <c r="K248" t="s">
        <v>153</v>
      </c>
      <c r="L248" t="s">
        <v>16</v>
      </c>
      <c r="M248" s="5">
        <v>5.99</v>
      </c>
    </row>
    <row r="249" spans="1:13" x14ac:dyDescent="0.2">
      <c r="A249" s="2">
        <v>45108</v>
      </c>
      <c r="B249" s="3">
        <f t="shared" si="11"/>
        <v>2024</v>
      </c>
      <c r="C249" t="str">
        <f t="shared" si="9"/>
        <v>2023-2024</v>
      </c>
      <c r="D249" t="s">
        <v>147</v>
      </c>
      <c r="E249" t="s">
        <v>44</v>
      </c>
      <c r="F249" t="str">
        <f t="shared" si="10"/>
        <v>Victoria</v>
      </c>
      <c r="G249" t="s">
        <v>45</v>
      </c>
      <c r="H249">
        <v>3066</v>
      </c>
      <c r="I249" t="s">
        <v>11</v>
      </c>
      <c r="J249" t="s">
        <v>46</v>
      </c>
      <c r="K249" t="s">
        <v>151</v>
      </c>
      <c r="L249" t="s">
        <v>21</v>
      </c>
      <c r="M249" s="5">
        <v>5.99</v>
      </c>
    </row>
    <row r="250" spans="1:13" x14ac:dyDescent="0.2">
      <c r="A250" s="2">
        <v>45655</v>
      </c>
      <c r="B250" s="3">
        <f t="shared" si="11"/>
        <v>2025</v>
      </c>
      <c r="C250" t="str">
        <f t="shared" si="9"/>
        <v>2024-2025</v>
      </c>
      <c r="D250" t="s">
        <v>147</v>
      </c>
      <c r="E250" t="s">
        <v>73</v>
      </c>
      <c r="F250" t="str">
        <f t="shared" si="10"/>
        <v>Victoria</v>
      </c>
      <c r="G250" t="s">
        <v>45</v>
      </c>
      <c r="H250">
        <v>3136</v>
      </c>
      <c r="I250" t="s">
        <v>11</v>
      </c>
      <c r="J250" t="s">
        <v>63</v>
      </c>
      <c r="K250" t="s">
        <v>152</v>
      </c>
      <c r="L250" t="s">
        <v>13</v>
      </c>
      <c r="M250" s="5">
        <v>5.99</v>
      </c>
    </row>
    <row r="251" spans="1:13" x14ac:dyDescent="0.2">
      <c r="A251" s="2">
        <v>45231</v>
      </c>
      <c r="B251" s="3">
        <f t="shared" si="11"/>
        <v>2024</v>
      </c>
      <c r="C251" t="str">
        <f t="shared" si="9"/>
        <v>2023-2024</v>
      </c>
      <c r="D251" t="s">
        <v>147</v>
      </c>
      <c r="E251" t="s">
        <v>142</v>
      </c>
      <c r="F251" t="str">
        <f t="shared" si="10"/>
        <v>Australian Capital Territory</v>
      </c>
      <c r="G251" t="s">
        <v>80</v>
      </c>
      <c r="H251">
        <v>2609</v>
      </c>
      <c r="I251" t="s">
        <v>11</v>
      </c>
      <c r="J251" t="s">
        <v>58</v>
      </c>
      <c r="K251" t="s">
        <v>153</v>
      </c>
      <c r="L251" t="s">
        <v>16</v>
      </c>
      <c r="M251" s="5">
        <v>5.99</v>
      </c>
    </row>
    <row r="252" spans="1:13" x14ac:dyDescent="0.2">
      <c r="A252" s="2">
        <v>44936</v>
      </c>
      <c r="B252" s="3">
        <f t="shared" si="11"/>
        <v>2023</v>
      </c>
      <c r="C252" t="str">
        <f t="shared" si="9"/>
        <v>2022-2023</v>
      </c>
      <c r="D252" t="s">
        <v>147</v>
      </c>
      <c r="E252" t="s">
        <v>87</v>
      </c>
      <c r="F252" t="str">
        <f t="shared" si="10"/>
        <v>New South Wales</v>
      </c>
      <c r="G252" t="s">
        <v>10</v>
      </c>
      <c r="H252">
        <v>2790</v>
      </c>
      <c r="I252" t="s">
        <v>11</v>
      </c>
      <c r="J252" t="s">
        <v>25</v>
      </c>
      <c r="K252" t="s">
        <v>154</v>
      </c>
      <c r="L252" t="s">
        <v>14</v>
      </c>
      <c r="M252" s="5">
        <v>5.99</v>
      </c>
    </row>
    <row r="253" spans="1:13" x14ac:dyDescent="0.2">
      <c r="A253" s="2">
        <v>45633</v>
      </c>
      <c r="B253" s="3">
        <f t="shared" si="11"/>
        <v>2025</v>
      </c>
      <c r="C253" t="str">
        <f t="shared" si="9"/>
        <v>2024-2025</v>
      </c>
      <c r="D253" t="s">
        <v>148</v>
      </c>
      <c r="E253" t="s">
        <v>95</v>
      </c>
      <c r="F253" t="str">
        <f t="shared" si="10"/>
        <v>Victoria</v>
      </c>
      <c r="G253" t="s">
        <v>45</v>
      </c>
      <c r="H253">
        <v>3931</v>
      </c>
      <c r="I253" t="s">
        <v>11</v>
      </c>
      <c r="J253" t="s">
        <v>55</v>
      </c>
      <c r="K253" t="s">
        <v>19</v>
      </c>
      <c r="L253" t="s">
        <v>23</v>
      </c>
      <c r="M253" s="5">
        <v>5.99</v>
      </c>
    </row>
    <row r="254" spans="1:13" x14ac:dyDescent="0.2">
      <c r="A254" s="2">
        <v>45596</v>
      </c>
      <c r="B254" s="3">
        <f t="shared" si="11"/>
        <v>2025</v>
      </c>
      <c r="C254" t="str">
        <f t="shared" si="9"/>
        <v>2024-2025</v>
      </c>
      <c r="D254" t="s">
        <v>147</v>
      </c>
      <c r="E254" t="s">
        <v>31</v>
      </c>
      <c r="F254" t="str">
        <f t="shared" si="10"/>
        <v>South Australia</v>
      </c>
      <c r="G254" t="s">
        <v>32</v>
      </c>
      <c r="H254">
        <v>5168</v>
      </c>
      <c r="I254" t="s">
        <v>11</v>
      </c>
      <c r="J254" t="s">
        <v>33</v>
      </c>
      <c r="K254" t="s">
        <v>150</v>
      </c>
      <c r="L254" t="s">
        <v>18</v>
      </c>
      <c r="M254" s="5">
        <v>5.99</v>
      </c>
    </row>
    <row r="255" spans="1:13" x14ac:dyDescent="0.2">
      <c r="A255" s="2">
        <v>45155</v>
      </c>
      <c r="B255" s="3">
        <f t="shared" si="11"/>
        <v>2024</v>
      </c>
      <c r="C255" t="str">
        <f t="shared" si="9"/>
        <v>2023-2024</v>
      </c>
      <c r="D255" t="s">
        <v>148</v>
      </c>
      <c r="E255" t="s">
        <v>103</v>
      </c>
      <c r="F255" t="str">
        <f t="shared" si="10"/>
        <v>Queensland</v>
      </c>
      <c r="G255" t="s">
        <v>35</v>
      </c>
      <c r="H255">
        <v>4509</v>
      </c>
      <c r="I255" t="s">
        <v>11</v>
      </c>
      <c r="J255" t="s">
        <v>104</v>
      </c>
      <c r="K255" t="s">
        <v>19</v>
      </c>
      <c r="L255" t="s">
        <v>23</v>
      </c>
      <c r="M255" s="5">
        <v>5.99</v>
      </c>
    </row>
    <row r="256" spans="1:13" x14ac:dyDescent="0.2">
      <c r="A256" s="2">
        <v>45038</v>
      </c>
      <c r="B256" s="3">
        <f t="shared" si="11"/>
        <v>2023</v>
      </c>
      <c r="C256" t="str">
        <f t="shared" si="9"/>
        <v>2022-2023</v>
      </c>
      <c r="D256" t="s">
        <v>148</v>
      </c>
      <c r="E256" t="s">
        <v>65</v>
      </c>
      <c r="F256" t="str">
        <f t="shared" si="10"/>
        <v>New South Wales</v>
      </c>
      <c r="G256" t="s">
        <v>10</v>
      </c>
      <c r="H256">
        <v>2541</v>
      </c>
      <c r="I256" t="s">
        <v>11</v>
      </c>
      <c r="J256" t="s">
        <v>58</v>
      </c>
      <c r="K256" t="s">
        <v>19</v>
      </c>
      <c r="L256" t="s">
        <v>23</v>
      </c>
      <c r="M256" s="5">
        <v>5.99</v>
      </c>
    </row>
    <row r="257" spans="1:13" x14ac:dyDescent="0.2">
      <c r="A257" s="2">
        <v>45093</v>
      </c>
      <c r="B257" s="3">
        <f t="shared" si="11"/>
        <v>2023</v>
      </c>
      <c r="C257" t="str">
        <f t="shared" si="9"/>
        <v>2022-2023</v>
      </c>
      <c r="D257" t="s">
        <v>147</v>
      </c>
      <c r="E257" t="s">
        <v>121</v>
      </c>
      <c r="F257" t="str">
        <f t="shared" si="10"/>
        <v>Queensland</v>
      </c>
      <c r="G257" t="s">
        <v>35</v>
      </c>
      <c r="H257">
        <v>4700</v>
      </c>
      <c r="I257" t="s">
        <v>11</v>
      </c>
      <c r="J257" t="s">
        <v>51</v>
      </c>
      <c r="K257" t="s">
        <v>156</v>
      </c>
      <c r="L257" t="s">
        <v>17</v>
      </c>
      <c r="M257" s="5">
        <v>5.99</v>
      </c>
    </row>
    <row r="258" spans="1:13" x14ac:dyDescent="0.2">
      <c r="A258" s="2">
        <v>45383</v>
      </c>
      <c r="B258" s="3">
        <f t="shared" si="11"/>
        <v>2024</v>
      </c>
      <c r="C258" t="str">
        <f t="shared" ref="C258:C321" si="12">IF(MONTH(A258) &gt;= 7, YEAR(A258) &amp; "-" &amp; YEAR(A258) + 1, YEAR(A258) - 1 &amp; "-" &amp; YEAR(A258))</f>
        <v>2023-2024</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2">
      <c r="A259" s="2">
        <v>44996</v>
      </c>
      <c r="B259" s="3">
        <f t="shared" ref="B259:B322" si="14">IF(MONTH(A259)&gt;=7,YEAR(A259)+1,YEAR(A259))</f>
        <v>2023</v>
      </c>
      <c r="C259" t="str">
        <f t="shared" si="12"/>
        <v>2022-2023</v>
      </c>
      <c r="D259" t="s">
        <v>148</v>
      </c>
      <c r="E259" t="s">
        <v>113</v>
      </c>
      <c r="F259" t="str">
        <f t="shared" si="13"/>
        <v>Queensland</v>
      </c>
      <c r="G259" t="s">
        <v>35</v>
      </c>
      <c r="H259">
        <v>4215</v>
      </c>
      <c r="I259" t="s">
        <v>11</v>
      </c>
      <c r="J259" t="s">
        <v>104</v>
      </c>
      <c r="K259" t="s">
        <v>19</v>
      </c>
      <c r="L259" t="s">
        <v>23</v>
      </c>
      <c r="M259" s="5">
        <v>5.99</v>
      </c>
    </row>
    <row r="260" spans="1:13" x14ac:dyDescent="0.2">
      <c r="A260" s="2">
        <v>45010</v>
      </c>
      <c r="B260" s="3">
        <f t="shared" si="14"/>
        <v>2023</v>
      </c>
      <c r="C260" t="str">
        <f t="shared" si="12"/>
        <v>2022-2023</v>
      </c>
      <c r="D260" t="s">
        <v>147</v>
      </c>
      <c r="E260" t="s">
        <v>42</v>
      </c>
      <c r="F260" t="str">
        <f t="shared" si="13"/>
        <v>Queensland</v>
      </c>
      <c r="G260" t="s">
        <v>35</v>
      </c>
      <c r="H260">
        <v>4053</v>
      </c>
      <c r="I260" t="s">
        <v>11</v>
      </c>
      <c r="J260" t="s">
        <v>43</v>
      </c>
      <c r="K260" t="s">
        <v>154</v>
      </c>
      <c r="L260" t="s">
        <v>14</v>
      </c>
      <c r="M260" s="5">
        <v>5.99</v>
      </c>
    </row>
    <row r="261" spans="1:13" x14ac:dyDescent="0.2">
      <c r="A261" s="2">
        <v>45194</v>
      </c>
      <c r="B261" s="3">
        <f t="shared" si="14"/>
        <v>2024</v>
      </c>
      <c r="C261" t="str">
        <f t="shared" si="12"/>
        <v>2023-2024</v>
      </c>
      <c r="D261" t="s">
        <v>147</v>
      </c>
      <c r="E261" t="s">
        <v>61</v>
      </c>
      <c r="F261" t="str">
        <f t="shared" si="13"/>
        <v>New South Wales</v>
      </c>
      <c r="G261" t="s">
        <v>10</v>
      </c>
      <c r="H261">
        <v>2539</v>
      </c>
      <c r="I261" t="s">
        <v>11</v>
      </c>
      <c r="J261" t="s">
        <v>58</v>
      </c>
      <c r="K261" t="s">
        <v>151</v>
      </c>
      <c r="L261" t="s">
        <v>21</v>
      </c>
      <c r="M261" s="5">
        <v>5.99</v>
      </c>
    </row>
    <row r="262" spans="1:13" x14ac:dyDescent="0.2">
      <c r="A262" s="2">
        <v>45190</v>
      </c>
      <c r="B262" s="3">
        <f t="shared" si="14"/>
        <v>2024</v>
      </c>
      <c r="C262" t="str">
        <f t="shared" si="12"/>
        <v>2023-2024</v>
      </c>
      <c r="D262" t="s">
        <v>148</v>
      </c>
      <c r="E262" t="s">
        <v>122</v>
      </c>
      <c r="F262" t="str">
        <f t="shared" si="13"/>
        <v>New South Wales</v>
      </c>
      <c r="G262" t="s">
        <v>10</v>
      </c>
      <c r="H262">
        <v>2650</v>
      </c>
      <c r="I262" t="s">
        <v>11</v>
      </c>
      <c r="J262" t="s">
        <v>25</v>
      </c>
      <c r="K262" t="s">
        <v>19</v>
      </c>
      <c r="L262" t="s">
        <v>23</v>
      </c>
      <c r="M262" s="5">
        <v>5.99</v>
      </c>
    </row>
    <row r="263" spans="1:13" x14ac:dyDescent="0.2">
      <c r="A263" s="2">
        <v>45152</v>
      </c>
      <c r="B263" s="3">
        <f t="shared" si="14"/>
        <v>2024</v>
      </c>
      <c r="C263" t="str">
        <f t="shared" si="12"/>
        <v>2023-2024</v>
      </c>
      <c r="D263" t="s">
        <v>147</v>
      </c>
      <c r="E263" t="s">
        <v>59</v>
      </c>
      <c r="F263" t="str">
        <f t="shared" si="13"/>
        <v>Victoria</v>
      </c>
      <c r="G263" t="s">
        <v>45</v>
      </c>
      <c r="H263">
        <v>3280</v>
      </c>
      <c r="I263" t="s">
        <v>11</v>
      </c>
      <c r="J263" t="s">
        <v>60</v>
      </c>
      <c r="K263" t="s">
        <v>149</v>
      </c>
      <c r="L263" t="s">
        <v>15</v>
      </c>
      <c r="M263" s="5">
        <v>5.99</v>
      </c>
    </row>
    <row r="264" spans="1:13" x14ac:dyDescent="0.2">
      <c r="A264" s="2">
        <v>45594</v>
      </c>
      <c r="B264" s="3">
        <f t="shared" si="14"/>
        <v>2025</v>
      </c>
      <c r="C264" t="str">
        <f t="shared" si="12"/>
        <v>2024-2025</v>
      </c>
      <c r="D264" t="s">
        <v>147</v>
      </c>
      <c r="E264" t="s">
        <v>52</v>
      </c>
      <c r="F264" t="str">
        <f t="shared" si="13"/>
        <v>Victoria</v>
      </c>
      <c r="G264" t="s">
        <v>45</v>
      </c>
      <c r="H264">
        <v>3030</v>
      </c>
      <c r="I264" t="s">
        <v>11</v>
      </c>
      <c r="J264" t="s">
        <v>46</v>
      </c>
      <c r="K264" t="s">
        <v>156</v>
      </c>
      <c r="L264" t="s">
        <v>17</v>
      </c>
      <c r="M264" s="5">
        <v>5.99</v>
      </c>
    </row>
    <row r="265" spans="1:13" x14ac:dyDescent="0.2">
      <c r="A265" s="2">
        <v>44934</v>
      </c>
      <c r="B265" s="3">
        <f t="shared" si="14"/>
        <v>2023</v>
      </c>
      <c r="C265" t="str">
        <f t="shared" si="12"/>
        <v>2022-2023</v>
      </c>
      <c r="D265" t="s">
        <v>147</v>
      </c>
      <c r="E265" t="s">
        <v>34</v>
      </c>
      <c r="F265" t="str">
        <f t="shared" si="13"/>
        <v>Queensland</v>
      </c>
      <c r="G265" t="s">
        <v>35</v>
      </c>
      <c r="H265">
        <v>4802</v>
      </c>
      <c r="I265" t="s">
        <v>11</v>
      </c>
      <c r="J265" t="s">
        <v>36</v>
      </c>
      <c r="K265" t="s">
        <v>154</v>
      </c>
      <c r="L265" t="s">
        <v>14</v>
      </c>
      <c r="M265" s="5">
        <v>6</v>
      </c>
    </row>
    <row r="266" spans="1:13" x14ac:dyDescent="0.2">
      <c r="A266" s="2">
        <v>45078</v>
      </c>
      <c r="B266" s="3">
        <f t="shared" si="14"/>
        <v>2023</v>
      </c>
      <c r="C266" t="str">
        <f t="shared" si="12"/>
        <v>2022-2023</v>
      </c>
      <c r="D266" t="s">
        <v>147</v>
      </c>
      <c r="E266" t="s">
        <v>96</v>
      </c>
      <c r="F266" t="str">
        <f t="shared" si="13"/>
        <v>Western Australia</v>
      </c>
      <c r="G266" t="s">
        <v>48</v>
      </c>
      <c r="H266">
        <v>6330</v>
      </c>
      <c r="I266" t="s">
        <v>11</v>
      </c>
      <c r="J266" t="s">
        <v>94</v>
      </c>
      <c r="K266" t="s">
        <v>155</v>
      </c>
      <c r="L266" t="s">
        <v>20</v>
      </c>
      <c r="M266" s="5">
        <v>6</v>
      </c>
    </row>
    <row r="267" spans="1:13" x14ac:dyDescent="0.2">
      <c r="A267" s="2">
        <v>45159</v>
      </c>
      <c r="B267" s="3">
        <f t="shared" si="14"/>
        <v>2024</v>
      </c>
      <c r="C267" t="str">
        <f t="shared" si="12"/>
        <v>2023-2024</v>
      </c>
      <c r="D267" t="s">
        <v>147</v>
      </c>
      <c r="E267" t="s">
        <v>86</v>
      </c>
      <c r="F267" t="str">
        <f t="shared" si="13"/>
        <v>New South Wales</v>
      </c>
      <c r="G267" t="s">
        <v>10</v>
      </c>
      <c r="H267">
        <v>2064</v>
      </c>
      <c r="I267" t="s">
        <v>11</v>
      </c>
      <c r="J267" t="s">
        <v>12</v>
      </c>
      <c r="K267" t="s">
        <v>150</v>
      </c>
      <c r="L267" t="s">
        <v>18</v>
      </c>
      <c r="M267" s="5">
        <v>6</v>
      </c>
    </row>
    <row r="268" spans="1:13" x14ac:dyDescent="0.2">
      <c r="A268" s="2">
        <v>45386</v>
      </c>
      <c r="B268" s="3">
        <f t="shared" si="14"/>
        <v>2024</v>
      </c>
      <c r="C268" t="str">
        <f t="shared" si="12"/>
        <v>2023-2024</v>
      </c>
      <c r="D268" t="s">
        <v>147</v>
      </c>
      <c r="E268" t="s">
        <v>126</v>
      </c>
      <c r="F268" t="str">
        <f t="shared" si="13"/>
        <v>Queensland</v>
      </c>
      <c r="G268" t="s">
        <v>35</v>
      </c>
      <c r="H268">
        <v>4551</v>
      </c>
      <c r="I268" t="s">
        <v>11</v>
      </c>
      <c r="J268" t="s">
        <v>120</v>
      </c>
      <c r="K268" t="s">
        <v>154</v>
      </c>
      <c r="L268" t="s">
        <v>14</v>
      </c>
      <c r="M268" s="5">
        <v>6</v>
      </c>
    </row>
    <row r="269" spans="1:13" x14ac:dyDescent="0.2">
      <c r="A269" s="2">
        <v>45290</v>
      </c>
      <c r="B269" s="3">
        <f t="shared" si="14"/>
        <v>2024</v>
      </c>
      <c r="C269" t="str">
        <f t="shared" si="12"/>
        <v>2023-2024</v>
      </c>
      <c r="D269" t="s">
        <v>147</v>
      </c>
      <c r="E269" t="s">
        <v>99</v>
      </c>
      <c r="F269" t="str">
        <f t="shared" si="13"/>
        <v>Victoria</v>
      </c>
      <c r="G269" t="s">
        <v>45</v>
      </c>
      <c r="H269">
        <v>3148</v>
      </c>
      <c r="I269" t="s">
        <v>11</v>
      </c>
      <c r="J269" t="s">
        <v>63</v>
      </c>
      <c r="K269" t="s">
        <v>154</v>
      </c>
      <c r="L269" t="s">
        <v>14</v>
      </c>
      <c r="M269" s="5">
        <v>6</v>
      </c>
    </row>
    <row r="270" spans="1:13" x14ac:dyDescent="0.2">
      <c r="A270" s="2">
        <v>45486</v>
      </c>
      <c r="B270" s="3">
        <f t="shared" si="14"/>
        <v>2025</v>
      </c>
      <c r="C270" t="str">
        <f t="shared" si="12"/>
        <v>2024-2025</v>
      </c>
      <c r="D270" t="s">
        <v>148</v>
      </c>
      <c r="E270" t="s">
        <v>99</v>
      </c>
      <c r="F270" t="str">
        <f t="shared" si="13"/>
        <v>Victoria</v>
      </c>
      <c r="G270" t="s">
        <v>45</v>
      </c>
      <c r="H270">
        <v>3148</v>
      </c>
      <c r="I270" t="s">
        <v>11</v>
      </c>
      <c r="J270" t="s">
        <v>63</v>
      </c>
      <c r="K270" t="s">
        <v>19</v>
      </c>
      <c r="L270" t="s">
        <v>23</v>
      </c>
      <c r="M270" s="5">
        <v>6</v>
      </c>
    </row>
    <row r="271" spans="1:13" x14ac:dyDescent="0.2">
      <c r="A271" s="2">
        <v>45223</v>
      </c>
      <c r="B271" s="3">
        <f t="shared" si="14"/>
        <v>2024</v>
      </c>
      <c r="C271" t="str">
        <f t="shared" si="12"/>
        <v>2023-2024</v>
      </c>
      <c r="D271" t="s">
        <v>148</v>
      </c>
      <c r="E271" t="s">
        <v>9</v>
      </c>
      <c r="F271" t="str">
        <f t="shared" si="13"/>
        <v>New South Wales</v>
      </c>
      <c r="G271" t="s">
        <v>10</v>
      </c>
      <c r="H271">
        <v>2067</v>
      </c>
      <c r="I271" t="s">
        <v>11</v>
      </c>
      <c r="J271" t="s">
        <v>12</v>
      </c>
      <c r="K271" t="s">
        <v>149</v>
      </c>
      <c r="L271" t="s">
        <v>15</v>
      </c>
      <c r="M271" s="5">
        <v>6</v>
      </c>
    </row>
    <row r="272" spans="1:13" x14ac:dyDescent="0.2">
      <c r="A272" s="2">
        <v>45433</v>
      </c>
      <c r="B272" s="3">
        <f t="shared" si="14"/>
        <v>2024</v>
      </c>
      <c r="C272" t="str">
        <f t="shared" si="12"/>
        <v>2023-2024</v>
      </c>
      <c r="D272" t="s">
        <v>148</v>
      </c>
      <c r="E272" t="s">
        <v>9</v>
      </c>
      <c r="F272" t="str">
        <f t="shared" si="13"/>
        <v>New South Wales</v>
      </c>
      <c r="G272" t="s">
        <v>10</v>
      </c>
      <c r="H272">
        <v>2067</v>
      </c>
      <c r="I272" t="s">
        <v>11</v>
      </c>
      <c r="J272" t="s">
        <v>12</v>
      </c>
      <c r="K272" t="s">
        <v>150</v>
      </c>
      <c r="L272" t="s">
        <v>18</v>
      </c>
      <c r="M272" s="5">
        <v>6</v>
      </c>
    </row>
    <row r="273" spans="1:13" x14ac:dyDescent="0.2">
      <c r="A273" s="2">
        <v>44987</v>
      </c>
      <c r="B273" s="3">
        <f t="shared" si="14"/>
        <v>2023</v>
      </c>
      <c r="C273" t="str">
        <f t="shared" si="12"/>
        <v>2022-2023</v>
      </c>
      <c r="D273" t="s">
        <v>148</v>
      </c>
      <c r="E273" t="s">
        <v>54</v>
      </c>
      <c r="F273" t="str">
        <f t="shared" si="13"/>
        <v>Victoria</v>
      </c>
      <c r="G273" t="s">
        <v>45</v>
      </c>
      <c r="H273">
        <v>3977</v>
      </c>
      <c r="I273" t="s">
        <v>11</v>
      </c>
      <c r="J273" t="s">
        <v>55</v>
      </c>
      <c r="K273" t="s">
        <v>152</v>
      </c>
      <c r="L273" t="s">
        <v>13</v>
      </c>
      <c r="M273" s="5">
        <v>6</v>
      </c>
    </row>
    <row r="274" spans="1:13" x14ac:dyDescent="0.2">
      <c r="A274" s="2">
        <v>45032</v>
      </c>
      <c r="B274" s="3">
        <f t="shared" si="14"/>
        <v>2023</v>
      </c>
      <c r="C274" t="str">
        <f t="shared" si="12"/>
        <v>2022-2023</v>
      </c>
      <c r="D274" t="s">
        <v>147</v>
      </c>
      <c r="E274" t="s">
        <v>142</v>
      </c>
      <c r="F274" t="str">
        <f t="shared" si="13"/>
        <v>Australian Capital Territory</v>
      </c>
      <c r="G274" t="s">
        <v>80</v>
      </c>
      <c r="H274">
        <v>2609</v>
      </c>
      <c r="I274" t="s">
        <v>11</v>
      </c>
      <c r="J274" t="s">
        <v>58</v>
      </c>
      <c r="K274" t="s">
        <v>152</v>
      </c>
      <c r="L274" t="s">
        <v>13</v>
      </c>
      <c r="M274" s="5">
        <v>6</v>
      </c>
    </row>
    <row r="275" spans="1:13" x14ac:dyDescent="0.2">
      <c r="A275" s="2">
        <v>45118</v>
      </c>
      <c r="B275" s="3">
        <f t="shared" si="14"/>
        <v>2024</v>
      </c>
      <c r="C275" t="str">
        <f t="shared" si="12"/>
        <v>2023-2024</v>
      </c>
      <c r="D275" t="s">
        <v>147</v>
      </c>
      <c r="E275" t="s">
        <v>110</v>
      </c>
      <c r="F275" t="str">
        <f t="shared" si="13"/>
        <v>Queensland</v>
      </c>
      <c r="G275" t="s">
        <v>35</v>
      </c>
      <c r="H275">
        <v>4680</v>
      </c>
      <c r="I275" t="s">
        <v>11</v>
      </c>
      <c r="J275" t="s">
        <v>51</v>
      </c>
      <c r="K275" t="s">
        <v>150</v>
      </c>
      <c r="L275" t="s">
        <v>18</v>
      </c>
      <c r="M275" s="5">
        <v>6</v>
      </c>
    </row>
    <row r="276" spans="1:13" x14ac:dyDescent="0.2">
      <c r="A276" s="2">
        <v>45446</v>
      </c>
      <c r="B276" s="3">
        <f t="shared" si="14"/>
        <v>2024</v>
      </c>
      <c r="C276" t="str">
        <f t="shared" si="12"/>
        <v>2023-2024</v>
      </c>
      <c r="D276" t="s">
        <v>147</v>
      </c>
      <c r="E276" t="s">
        <v>133</v>
      </c>
      <c r="F276" t="str">
        <f t="shared" si="13"/>
        <v>Queensland</v>
      </c>
      <c r="G276" t="s">
        <v>35</v>
      </c>
      <c r="H276">
        <v>4305</v>
      </c>
      <c r="I276" t="s">
        <v>11</v>
      </c>
      <c r="J276" t="s">
        <v>104</v>
      </c>
      <c r="K276" t="s">
        <v>153</v>
      </c>
      <c r="L276" t="s">
        <v>16</v>
      </c>
      <c r="M276" s="5">
        <v>6</v>
      </c>
    </row>
    <row r="277" spans="1:13" x14ac:dyDescent="0.2">
      <c r="A277" s="2">
        <v>44929</v>
      </c>
      <c r="B277" s="3">
        <f t="shared" si="14"/>
        <v>2023</v>
      </c>
      <c r="C277" t="str">
        <f t="shared" si="12"/>
        <v>2022-2023</v>
      </c>
      <c r="D277" t="s">
        <v>147</v>
      </c>
      <c r="E277" t="s">
        <v>26</v>
      </c>
      <c r="F277" t="str">
        <f t="shared" si="13"/>
        <v>New South Wales</v>
      </c>
      <c r="G277" t="s">
        <v>10</v>
      </c>
      <c r="H277">
        <v>2141</v>
      </c>
      <c r="I277" t="s">
        <v>11</v>
      </c>
      <c r="J277" t="s">
        <v>27</v>
      </c>
      <c r="K277" t="s">
        <v>19</v>
      </c>
      <c r="L277" t="s">
        <v>23</v>
      </c>
      <c r="M277" s="5">
        <v>6</v>
      </c>
    </row>
    <row r="278" spans="1:13" x14ac:dyDescent="0.2">
      <c r="A278" s="2">
        <v>45028</v>
      </c>
      <c r="B278" s="3">
        <f t="shared" si="14"/>
        <v>2023</v>
      </c>
      <c r="C278" t="str">
        <f t="shared" si="12"/>
        <v>2022-2023</v>
      </c>
      <c r="D278" t="s">
        <v>147</v>
      </c>
      <c r="E278" t="s">
        <v>65</v>
      </c>
      <c r="F278" t="str">
        <f t="shared" si="13"/>
        <v>New South Wales</v>
      </c>
      <c r="G278" t="s">
        <v>10</v>
      </c>
      <c r="H278">
        <v>2541</v>
      </c>
      <c r="I278" t="s">
        <v>11</v>
      </c>
      <c r="J278" t="s">
        <v>58</v>
      </c>
      <c r="K278" t="s">
        <v>150</v>
      </c>
      <c r="L278" t="s">
        <v>18</v>
      </c>
      <c r="M278" s="5">
        <v>6</v>
      </c>
    </row>
    <row r="279" spans="1:13" x14ac:dyDescent="0.2">
      <c r="A279" s="2">
        <v>45514</v>
      </c>
      <c r="B279" s="3">
        <f t="shared" si="14"/>
        <v>2025</v>
      </c>
      <c r="C279" t="str">
        <f t="shared" si="12"/>
        <v>2024-2025</v>
      </c>
      <c r="D279" t="s">
        <v>147</v>
      </c>
      <c r="E279" t="s">
        <v>65</v>
      </c>
      <c r="F279" t="str">
        <f t="shared" si="13"/>
        <v>New South Wales</v>
      </c>
      <c r="G279" t="s">
        <v>10</v>
      </c>
      <c r="H279">
        <v>2541</v>
      </c>
      <c r="I279" t="s">
        <v>11</v>
      </c>
      <c r="J279" t="s">
        <v>58</v>
      </c>
      <c r="K279" t="s">
        <v>150</v>
      </c>
      <c r="L279" t="s">
        <v>18</v>
      </c>
      <c r="M279" s="5">
        <v>6</v>
      </c>
    </row>
    <row r="280" spans="1:13" x14ac:dyDescent="0.2">
      <c r="A280" s="2">
        <v>45004</v>
      </c>
      <c r="B280" s="3">
        <f t="shared" si="14"/>
        <v>2023</v>
      </c>
      <c r="C280" t="str">
        <f t="shared" si="12"/>
        <v>2022-2023</v>
      </c>
      <c r="D280" t="s">
        <v>147</v>
      </c>
      <c r="E280" t="s">
        <v>83</v>
      </c>
      <c r="F280" t="str">
        <f t="shared" si="13"/>
        <v>New South Wales</v>
      </c>
      <c r="G280" t="s">
        <v>10</v>
      </c>
      <c r="H280">
        <v>2750</v>
      </c>
      <c r="I280" t="s">
        <v>11</v>
      </c>
      <c r="J280" t="s">
        <v>25</v>
      </c>
      <c r="K280" t="s">
        <v>154</v>
      </c>
      <c r="L280" t="s">
        <v>14</v>
      </c>
      <c r="M280" s="5">
        <v>6</v>
      </c>
    </row>
    <row r="281" spans="1:13" x14ac:dyDescent="0.2">
      <c r="A281" s="2">
        <v>45206</v>
      </c>
      <c r="B281" s="3">
        <f t="shared" si="14"/>
        <v>2024</v>
      </c>
      <c r="C281" t="str">
        <f t="shared" si="12"/>
        <v>2023-2024</v>
      </c>
      <c r="D281" t="s">
        <v>147</v>
      </c>
      <c r="E281" t="s">
        <v>62</v>
      </c>
      <c r="F281" t="str">
        <f t="shared" si="13"/>
        <v>Victoria</v>
      </c>
      <c r="G281" t="s">
        <v>45</v>
      </c>
      <c r="H281">
        <v>3134</v>
      </c>
      <c r="I281" t="s">
        <v>11</v>
      </c>
      <c r="J281" t="s">
        <v>63</v>
      </c>
      <c r="K281" t="s">
        <v>155</v>
      </c>
      <c r="L281" t="s">
        <v>20</v>
      </c>
      <c r="M281" s="5">
        <v>6</v>
      </c>
    </row>
    <row r="282" spans="1:13" x14ac:dyDescent="0.2">
      <c r="A282" s="2">
        <v>45345</v>
      </c>
      <c r="B282" s="3">
        <f t="shared" si="14"/>
        <v>2024</v>
      </c>
      <c r="C282" t="str">
        <f t="shared" si="12"/>
        <v>2023-2024</v>
      </c>
      <c r="D282" t="s">
        <v>147</v>
      </c>
      <c r="E282" t="s">
        <v>40</v>
      </c>
      <c r="F282" t="str">
        <f t="shared" si="13"/>
        <v>New South Wales</v>
      </c>
      <c r="G282" t="s">
        <v>10</v>
      </c>
      <c r="H282">
        <v>2116</v>
      </c>
      <c r="I282" t="s">
        <v>11</v>
      </c>
      <c r="J282" t="s">
        <v>27</v>
      </c>
      <c r="K282" t="s">
        <v>153</v>
      </c>
      <c r="L282" t="s">
        <v>16</v>
      </c>
      <c r="M282" s="5">
        <v>6</v>
      </c>
    </row>
    <row r="283" spans="1:13" x14ac:dyDescent="0.2">
      <c r="A283" s="2">
        <v>45565</v>
      </c>
      <c r="B283" s="3">
        <f t="shared" si="14"/>
        <v>2025</v>
      </c>
      <c r="C283" t="str">
        <f t="shared" si="12"/>
        <v>2024-2025</v>
      </c>
      <c r="D283" t="s">
        <v>147</v>
      </c>
      <c r="E283" t="s">
        <v>90</v>
      </c>
      <c r="F283" t="str">
        <f t="shared" si="13"/>
        <v>Victoria</v>
      </c>
      <c r="G283" t="s">
        <v>45</v>
      </c>
      <c r="H283">
        <v>3179</v>
      </c>
      <c r="I283" t="s">
        <v>11</v>
      </c>
      <c r="J283" t="s">
        <v>63</v>
      </c>
      <c r="K283" t="s">
        <v>154</v>
      </c>
      <c r="L283" t="s">
        <v>14</v>
      </c>
      <c r="M283" s="5">
        <v>6</v>
      </c>
    </row>
    <row r="284" spans="1:13" x14ac:dyDescent="0.2">
      <c r="A284" s="2">
        <v>45531</v>
      </c>
      <c r="B284" s="3">
        <f t="shared" si="14"/>
        <v>2025</v>
      </c>
      <c r="C284" t="str">
        <f t="shared" si="12"/>
        <v>2024-2025</v>
      </c>
      <c r="D284" t="s">
        <v>147</v>
      </c>
      <c r="E284" t="s">
        <v>61</v>
      </c>
      <c r="F284" t="str">
        <f t="shared" si="13"/>
        <v>New South Wales</v>
      </c>
      <c r="G284" t="s">
        <v>10</v>
      </c>
      <c r="H284">
        <v>2539</v>
      </c>
      <c r="I284" t="s">
        <v>11</v>
      </c>
      <c r="J284" t="s">
        <v>58</v>
      </c>
      <c r="K284" t="s">
        <v>154</v>
      </c>
      <c r="L284" t="s">
        <v>14</v>
      </c>
      <c r="M284" s="5">
        <v>6</v>
      </c>
    </row>
    <row r="285" spans="1:13" x14ac:dyDescent="0.2">
      <c r="A285" s="2">
        <v>45214</v>
      </c>
      <c r="B285" s="3">
        <f t="shared" si="14"/>
        <v>2024</v>
      </c>
      <c r="C285" t="str">
        <f t="shared" si="12"/>
        <v>2023-2024</v>
      </c>
      <c r="D285" t="s">
        <v>147</v>
      </c>
      <c r="E285" t="s">
        <v>88</v>
      </c>
      <c r="F285" t="str">
        <f t="shared" si="13"/>
        <v>South Australia</v>
      </c>
      <c r="G285" t="s">
        <v>32</v>
      </c>
      <c r="H285">
        <v>5011</v>
      </c>
      <c r="I285" t="s">
        <v>11</v>
      </c>
      <c r="J285" t="s">
        <v>33</v>
      </c>
      <c r="K285" t="s">
        <v>154</v>
      </c>
      <c r="L285" t="s">
        <v>14</v>
      </c>
      <c r="M285" s="5">
        <v>6</v>
      </c>
    </row>
    <row r="286" spans="1:13" x14ac:dyDescent="0.2">
      <c r="A286" s="2">
        <v>45423</v>
      </c>
      <c r="B286" s="3">
        <f t="shared" si="14"/>
        <v>2024</v>
      </c>
      <c r="C286" t="str">
        <f t="shared" si="12"/>
        <v>2023-2024</v>
      </c>
      <c r="D286" t="s">
        <v>147</v>
      </c>
      <c r="E286" t="s">
        <v>85</v>
      </c>
      <c r="F286" t="str">
        <f t="shared" si="13"/>
        <v>Queensland</v>
      </c>
      <c r="G286" t="s">
        <v>35</v>
      </c>
      <c r="H286">
        <v>4883</v>
      </c>
      <c r="I286" t="s">
        <v>11</v>
      </c>
      <c r="J286" t="s">
        <v>36</v>
      </c>
      <c r="K286" t="s">
        <v>154</v>
      </c>
      <c r="L286" t="s">
        <v>14</v>
      </c>
      <c r="M286" s="5">
        <v>6.5</v>
      </c>
    </row>
    <row r="287" spans="1:13" x14ac:dyDescent="0.2">
      <c r="A287" s="2">
        <v>45657</v>
      </c>
      <c r="B287" s="3">
        <f t="shared" si="14"/>
        <v>2025</v>
      </c>
      <c r="C287" t="str">
        <f t="shared" si="12"/>
        <v>2024-2025</v>
      </c>
      <c r="D287" t="s">
        <v>147</v>
      </c>
      <c r="E287" t="s">
        <v>110</v>
      </c>
      <c r="F287" t="str">
        <f t="shared" si="13"/>
        <v>Queensland</v>
      </c>
      <c r="G287" t="s">
        <v>35</v>
      </c>
      <c r="H287">
        <v>4680</v>
      </c>
      <c r="I287" t="s">
        <v>11</v>
      </c>
      <c r="J287" t="s">
        <v>51</v>
      </c>
      <c r="K287" t="s">
        <v>149</v>
      </c>
      <c r="L287" t="s">
        <v>15</v>
      </c>
      <c r="M287" s="5">
        <v>6.5</v>
      </c>
    </row>
    <row r="288" spans="1:13" x14ac:dyDescent="0.2">
      <c r="A288" s="2">
        <v>45333</v>
      </c>
      <c r="B288" s="3">
        <f t="shared" si="14"/>
        <v>2024</v>
      </c>
      <c r="C288" t="str">
        <f t="shared" si="12"/>
        <v>2023-2024</v>
      </c>
      <c r="D288" t="s">
        <v>147</v>
      </c>
      <c r="E288" t="s">
        <v>134</v>
      </c>
      <c r="F288" t="str">
        <f t="shared" si="13"/>
        <v>Queensland</v>
      </c>
      <c r="G288" t="s">
        <v>35</v>
      </c>
      <c r="H288">
        <v>4825</v>
      </c>
      <c r="I288" t="s">
        <v>11</v>
      </c>
      <c r="J288" t="s">
        <v>36</v>
      </c>
      <c r="K288" t="s">
        <v>150</v>
      </c>
      <c r="L288" t="s">
        <v>18</v>
      </c>
      <c r="M288" s="5">
        <v>6.5</v>
      </c>
    </row>
    <row r="289" spans="1:13" x14ac:dyDescent="0.2">
      <c r="A289" s="2">
        <v>45024</v>
      </c>
      <c r="B289" s="3">
        <f t="shared" si="14"/>
        <v>2023</v>
      </c>
      <c r="C289" t="str">
        <f t="shared" si="12"/>
        <v>2022-2023</v>
      </c>
      <c r="D289" t="s">
        <v>148</v>
      </c>
      <c r="E289" t="s">
        <v>79</v>
      </c>
      <c r="F289" t="str">
        <f t="shared" si="13"/>
        <v>Australian Capital Territory</v>
      </c>
      <c r="G289" t="s">
        <v>80</v>
      </c>
      <c r="H289">
        <v>2617</v>
      </c>
      <c r="I289" t="s">
        <v>11</v>
      </c>
      <c r="J289" t="s">
        <v>58</v>
      </c>
      <c r="K289" t="s">
        <v>153</v>
      </c>
      <c r="L289" t="s">
        <v>16</v>
      </c>
      <c r="M289" s="5">
        <v>6.56</v>
      </c>
    </row>
    <row r="290" spans="1:13" x14ac:dyDescent="0.2">
      <c r="A290" s="2">
        <v>45576</v>
      </c>
      <c r="B290" s="3">
        <f t="shared" si="14"/>
        <v>2025</v>
      </c>
      <c r="C290" t="str">
        <f t="shared" si="12"/>
        <v>2024-2025</v>
      </c>
      <c r="D290" t="s">
        <v>147</v>
      </c>
      <c r="E290" t="s">
        <v>44</v>
      </c>
      <c r="F290" t="str">
        <f t="shared" si="13"/>
        <v>Victoria</v>
      </c>
      <c r="G290" t="s">
        <v>45</v>
      </c>
      <c r="H290">
        <v>3066</v>
      </c>
      <c r="I290" t="s">
        <v>11</v>
      </c>
      <c r="J290" t="s">
        <v>46</v>
      </c>
      <c r="K290" t="s">
        <v>155</v>
      </c>
      <c r="L290" t="s">
        <v>20</v>
      </c>
      <c r="M290" s="5">
        <v>6.6</v>
      </c>
    </row>
    <row r="291" spans="1:13" x14ac:dyDescent="0.2">
      <c r="A291" s="2">
        <v>45471</v>
      </c>
      <c r="B291" s="3">
        <f t="shared" si="14"/>
        <v>2024</v>
      </c>
      <c r="C291" t="str">
        <f t="shared" si="12"/>
        <v>2023-2024</v>
      </c>
      <c r="D291" t="s">
        <v>147</v>
      </c>
      <c r="E291" t="s">
        <v>117</v>
      </c>
      <c r="F291" t="str">
        <f t="shared" si="13"/>
        <v>Queensland</v>
      </c>
      <c r="G291" t="s">
        <v>35</v>
      </c>
      <c r="H291">
        <v>4119</v>
      </c>
      <c r="I291" t="s">
        <v>11</v>
      </c>
      <c r="J291" t="s">
        <v>43</v>
      </c>
      <c r="K291" t="s">
        <v>154</v>
      </c>
      <c r="L291" t="s">
        <v>14</v>
      </c>
      <c r="M291" s="5">
        <v>6.6</v>
      </c>
    </row>
    <row r="292" spans="1:13" x14ac:dyDescent="0.2">
      <c r="A292" s="2">
        <v>45167</v>
      </c>
      <c r="B292" s="3">
        <f t="shared" si="14"/>
        <v>2024</v>
      </c>
      <c r="C292" t="str">
        <f t="shared" si="12"/>
        <v>2023-2024</v>
      </c>
      <c r="D292" t="s">
        <v>147</v>
      </c>
      <c r="E292" t="s">
        <v>113</v>
      </c>
      <c r="F292" t="str">
        <f t="shared" si="13"/>
        <v>Queensland</v>
      </c>
      <c r="G292" t="s">
        <v>35</v>
      </c>
      <c r="H292">
        <v>4215</v>
      </c>
      <c r="I292" t="s">
        <v>11</v>
      </c>
      <c r="J292" t="s">
        <v>104</v>
      </c>
      <c r="K292" t="s">
        <v>154</v>
      </c>
      <c r="L292" t="s">
        <v>14</v>
      </c>
      <c r="M292" s="5">
        <v>6.69</v>
      </c>
    </row>
    <row r="293" spans="1:13" x14ac:dyDescent="0.2">
      <c r="A293" s="2">
        <v>45567</v>
      </c>
      <c r="B293" s="3">
        <f t="shared" si="14"/>
        <v>2025</v>
      </c>
      <c r="C293" t="str">
        <f t="shared" si="12"/>
        <v>2024-2025</v>
      </c>
      <c r="D293" t="s">
        <v>148</v>
      </c>
      <c r="E293" t="s">
        <v>122</v>
      </c>
      <c r="F293" t="str">
        <f t="shared" si="13"/>
        <v>New South Wales</v>
      </c>
      <c r="G293" t="s">
        <v>10</v>
      </c>
      <c r="H293">
        <v>2650</v>
      </c>
      <c r="I293" t="s">
        <v>11</v>
      </c>
      <c r="J293" t="s">
        <v>25</v>
      </c>
      <c r="K293" t="s">
        <v>156</v>
      </c>
      <c r="L293" t="s">
        <v>17</v>
      </c>
      <c r="M293" s="5">
        <v>6.81</v>
      </c>
    </row>
    <row r="294" spans="1:13" x14ac:dyDescent="0.2">
      <c r="A294" s="2">
        <v>45649</v>
      </c>
      <c r="B294" s="3">
        <f t="shared" si="14"/>
        <v>2025</v>
      </c>
      <c r="C294" t="str">
        <f t="shared" si="12"/>
        <v>2024-2025</v>
      </c>
      <c r="D294" t="s">
        <v>147</v>
      </c>
      <c r="E294" t="s">
        <v>138</v>
      </c>
      <c r="F294" t="str">
        <f t="shared" si="13"/>
        <v>Queensland</v>
      </c>
      <c r="G294" t="s">
        <v>35</v>
      </c>
      <c r="H294">
        <v>4558</v>
      </c>
      <c r="I294" t="s">
        <v>11</v>
      </c>
      <c r="J294" t="s">
        <v>120</v>
      </c>
      <c r="K294" t="s">
        <v>153</v>
      </c>
      <c r="L294" t="s">
        <v>16</v>
      </c>
      <c r="M294" s="5">
        <v>6.82</v>
      </c>
    </row>
    <row r="295" spans="1:13" x14ac:dyDescent="0.2">
      <c r="A295" s="2">
        <v>45277</v>
      </c>
      <c r="B295" s="3">
        <f t="shared" si="14"/>
        <v>2024</v>
      </c>
      <c r="C295" t="str">
        <f t="shared" si="12"/>
        <v>2023-2024</v>
      </c>
      <c r="D295" t="s">
        <v>147</v>
      </c>
      <c r="E295" t="s">
        <v>78</v>
      </c>
      <c r="F295" t="str">
        <f t="shared" si="13"/>
        <v>New South Wales</v>
      </c>
      <c r="G295" t="s">
        <v>10</v>
      </c>
      <c r="H295">
        <v>2350</v>
      </c>
      <c r="I295" t="s">
        <v>11</v>
      </c>
      <c r="J295" t="s">
        <v>68</v>
      </c>
      <c r="K295" t="s">
        <v>155</v>
      </c>
      <c r="L295" t="s">
        <v>20</v>
      </c>
      <c r="M295" s="5">
        <v>6.96</v>
      </c>
    </row>
    <row r="296" spans="1:13" x14ac:dyDescent="0.2">
      <c r="A296" s="2">
        <v>45005</v>
      </c>
      <c r="B296" s="3">
        <f t="shared" si="14"/>
        <v>2023</v>
      </c>
      <c r="C296" t="str">
        <f t="shared" si="12"/>
        <v>2022-2023</v>
      </c>
      <c r="D296" t="s">
        <v>147</v>
      </c>
      <c r="E296" t="s">
        <v>96</v>
      </c>
      <c r="F296" t="str">
        <f t="shared" si="13"/>
        <v>Western Australia</v>
      </c>
      <c r="G296" t="s">
        <v>48</v>
      </c>
      <c r="H296">
        <v>6330</v>
      </c>
      <c r="I296" t="s">
        <v>11</v>
      </c>
      <c r="J296" t="s">
        <v>94</v>
      </c>
      <c r="K296" t="s">
        <v>155</v>
      </c>
      <c r="L296" t="s">
        <v>20</v>
      </c>
      <c r="M296" s="5">
        <v>6.98</v>
      </c>
    </row>
    <row r="297" spans="1:13" x14ac:dyDescent="0.2">
      <c r="A297" s="2">
        <v>45565</v>
      </c>
      <c r="B297" s="3">
        <f t="shared" si="14"/>
        <v>2025</v>
      </c>
      <c r="C297" t="str">
        <f t="shared" si="12"/>
        <v>2024-2025</v>
      </c>
      <c r="D297" t="s">
        <v>147</v>
      </c>
      <c r="E297" t="s">
        <v>124</v>
      </c>
      <c r="F297" t="str">
        <f t="shared" si="13"/>
        <v>New South Wales</v>
      </c>
      <c r="G297" t="s">
        <v>10</v>
      </c>
      <c r="H297">
        <v>2015</v>
      </c>
      <c r="I297" t="s">
        <v>11</v>
      </c>
      <c r="J297" t="s">
        <v>12</v>
      </c>
      <c r="K297" t="s">
        <v>19</v>
      </c>
      <c r="L297" t="s">
        <v>23</v>
      </c>
      <c r="M297" s="5">
        <v>6.99</v>
      </c>
    </row>
    <row r="298" spans="1:13" x14ac:dyDescent="0.2">
      <c r="A298" s="2">
        <v>45433</v>
      </c>
      <c r="B298" s="3">
        <f t="shared" si="14"/>
        <v>2024</v>
      </c>
      <c r="C298" t="str">
        <f t="shared" si="12"/>
        <v>2023-2024</v>
      </c>
      <c r="D298" t="s">
        <v>147</v>
      </c>
      <c r="E298" t="s">
        <v>108</v>
      </c>
      <c r="F298" t="str">
        <f t="shared" si="13"/>
        <v>Victoria</v>
      </c>
      <c r="G298" t="s">
        <v>45</v>
      </c>
      <c r="H298">
        <v>3018</v>
      </c>
      <c r="I298" t="s">
        <v>11</v>
      </c>
      <c r="J298" t="s">
        <v>46</v>
      </c>
      <c r="K298" t="s">
        <v>19</v>
      </c>
      <c r="L298" t="s">
        <v>23</v>
      </c>
      <c r="M298" s="5">
        <v>6.99</v>
      </c>
    </row>
    <row r="299" spans="1:13" x14ac:dyDescent="0.2">
      <c r="A299" s="2">
        <v>44938</v>
      </c>
      <c r="B299" s="3">
        <f t="shared" si="14"/>
        <v>2023</v>
      </c>
      <c r="C299" t="str">
        <f t="shared" si="12"/>
        <v>2022-2023</v>
      </c>
      <c r="D299" t="s">
        <v>147</v>
      </c>
      <c r="E299" t="s">
        <v>86</v>
      </c>
      <c r="F299" t="str">
        <f t="shared" si="13"/>
        <v>New South Wales</v>
      </c>
      <c r="G299" t="s">
        <v>10</v>
      </c>
      <c r="H299">
        <v>2064</v>
      </c>
      <c r="I299" t="s">
        <v>11</v>
      </c>
      <c r="J299" t="s">
        <v>12</v>
      </c>
      <c r="K299" t="s">
        <v>149</v>
      </c>
      <c r="L299" t="s">
        <v>15</v>
      </c>
      <c r="M299" s="5">
        <v>6.99</v>
      </c>
    </row>
    <row r="300" spans="1:13" x14ac:dyDescent="0.2">
      <c r="A300" s="2">
        <v>45321</v>
      </c>
      <c r="B300" s="3">
        <f t="shared" si="14"/>
        <v>2024</v>
      </c>
      <c r="C300" t="str">
        <f t="shared" si="12"/>
        <v>2023-2024</v>
      </c>
      <c r="D300" t="s">
        <v>147</v>
      </c>
      <c r="E300" t="s">
        <v>67</v>
      </c>
      <c r="F300" t="str">
        <f t="shared" si="13"/>
        <v>New South Wales</v>
      </c>
      <c r="G300" t="s">
        <v>10</v>
      </c>
      <c r="H300">
        <v>2478</v>
      </c>
      <c r="I300" t="s">
        <v>11</v>
      </c>
      <c r="J300" t="s">
        <v>68</v>
      </c>
      <c r="K300" t="s">
        <v>19</v>
      </c>
      <c r="L300" t="s">
        <v>23</v>
      </c>
      <c r="M300" s="5">
        <v>6.99</v>
      </c>
    </row>
    <row r="301" spans="1:13" x14ac:dyDescent="0.2">
      <c r="A301" s="2">
        <v>45630</v>
      </c>
      <c r="B301" s="3">
        <f t="shared" si="14"/>
        <v>2025</v>
      </c>
      <c r="C301" t="str">
        <f t="shared" si="12"/>
        <v>2024-2025</v>
      </c>
      <c r="D301" t="s">
        <v>148</v>
      </c>
      <c r="E301" t="s">
        <v>102</v>
      </c>
      <c r="F301" t="str">
        <f t="shared" si="13"/>
        <v>Queensland</v>
      </c>
      <c r="G301" t="s">
        <v>35</v>
      </c>
      <c r="H301">
        <v>4870</v>
      </c>
      <c r="I301" t="s">
        <v>11</v>
      </c>
      <c r="J301" t="s">
        <v>36</v>
      </c>
      <c r="K301" t="s">
        <v>150</v>
      </c>
      <c r="L301" t="s">
        <v>18</v>
      </c>
      <c r="M301" s="5">
        <v>6.99</v>
      </c>
    </row>
    <row r="302" spans="1:13" x14ac:dyDescent="0.2">
      <c r="A302" s="2">
        <v>45035</v>
      </c>
      <c r="B302" s="3">
        <f t="shared" si="14"/>
        <v>2023</v>
      </c>
      <c r="C302" t="str">
        <f t="shared" si="12"/>
        <v>2022-2023</v>
      </c>
      <c r="D302" t="s">
        <v>147</v>
      </c>
      <c r="E302" t="s">
        <v>57</v>
      </c>
      <c r="F302" t="str">
        <f t="shared" si="13"/>
        <v>New South Wales</v>
      </c>
      <c r="G302" t="s">
        <v>10</v>
      </c>
      <c r="H302">
        <v>2560</v>
      </c>
      <c r="I302" t="s">
        <v>11</v>
      </c>
      <c r="J302" t="s">
        <v>58</v>
      </c>
      <c r="K302" t="s">
        <v>149</v>
      </c>
      <c r="L302" t="s">
        <v>15</v>
      </c>
      <c r="M302" s="5">
        <v>6.99</v>
      </c>
    </row>
    <row r="303" spans="1:13" x14ac:dyDescent="0.2">
      <c r="A303" s="2">
        <v>45409</v>
      </c>
      <c r="B303" s="3">
        <f t="shared" si="14"/>
        <v>2024</v>
      </c>
      <c r="C303" t="str">
        <f t="shared" si="12"/>
        <v>2023-2024</v>
      </c>
      <c r="D303" t="s">
        <v>147</v>
      </c>
      <c r="E303" t="s">
        <v>41</v>
      </c>
      <c r="F303" t="str">
        <f t="shared" si="13"/>
        <v>New South Wales</v>
      </c>
      <c r="G303" t="s">
        <v>10</v>
      </c>
      <c r="H303">
        <v>2830</v>
      </c>
      <c r="I303" t="s">
        <v>11</v>
      </c>
      <c r="J303" t="s">
        <v>25</v>
      </c>
      <c r="K303" t="s">
        <v>19</v>
      </c>
      <c r="L303" t="s">
        <v>23</v>
      </c>
      <c r="M303" s="5">
        <v>6.99</v>
      </c>
    </row>
    <row r="304" spans="1:13" x14ac:dyDescent="0.2">
      <c r="A304" s="2">
        <v>45591</v>
      </c>
      <c r="B304" s="3">
        <f t="shared" si="14"/>
        <v>2025</v>
      </c>
      <c r="C304" t="str">
        <f t="shared" si="12"/>
        <v>2024-2025</v>
      </c>
      <c r="D304" t="s">
        <v>148</v>
      </c>
      <c r="E304" t="s">
        <v>109</v>
      </c>
      <c r="F304" t="str">
        <f t="shared" si="13"/>
        <v>New South Wales</v>
      </c>
      <c r="G304" t="s">
        <v>10</v>
      </c>
      <c r="H304">
        <v>2480</v>
      </c>
      <c r="I304" t="s">
        <v>11</v>
      </c>
      <c r="J304" t="s">
        <v>68</v>
      </c>
      <c r="K304" t="s">
        <v>156</v>
      </c>
      <c r="L304" t="s">
        <v>17</v>
      </c>
      <c r="M304" s="5">
        <v>6.99</v>
      </c>
    </row>
    <row r="305" spans="1:13" x14ac:dyDescent="0.2">
      <c r="A305" s="2">
        <v>45146</v>
      </c>
      <c r="B305" s="3">
        <f t="shared" si="14"/>
        <v>2024</v>
      </c>
      <c r="C305" t="str">
        <f t="shared" si="12"/>
        <v>2023-2024</v>
      </c>
      <c r="D305" t="s">
        <v>147</v>
      </c>
      <c r="E305" t="s">
        <v>138</v>
      </c>
      <c r="F305" t="str">
        <f t="shared" si="13"/>
        <v>Queensland</v>
      </c>
      <c r="G305" t="s">
        <v>35</v>
      </c>
      <c r="H305">
        <v>4558</v>
      </c>
      <c r="I305" t="s">
        <v>11</v>
      </c>
      <c r="J305" t="s">
        <v>120</v>
      </c>
      <c r="K305" t="s">
        <v>154</v>
      </c>
      <c r="L305" t="s">
        <v>14</v>
      </c>
      <c r="M305" s="5">
        <v>6.99</v>
      </c>
    </row>
    <row r="306" spans="1:13" x14ac:dyDescent="0.2">
      <c r="A306" s="2">
        <v>45283</v>
      </c>
      <c r="B306" s="3">
        <f t="shared" si="14"/>
        <v>2024</v>
      </c>
      <c r="C306" t="str">
        <f t="shared" si="12"/>
        <v>2023-2024</v>
      </c>
      <c r="D306" t="s">
        <v>148</v>
      </c>
      <c r="E306" t="s">
        <v>95</v>
      </c>
      <c r="F306" t="str">
        <f t="shared" si="13"/>
        <v>Victoria</v>
      </c>
      <c r="G306" t="s">
        <v>45</v>
      </c>
      <c r="H306">
        <v>3931</v>
      </c>
      <c r="I306" t="s">
        <v>11</v>
      </c>
      <c r="J306" t="s">
        <v>55</v>
      </c>
      <c r="K306" t="s">
        <v>154</v>
      </c>
      <c r="L306" t="s">
        <v>14</v>
      </c>
      <c r="M306" s="5">
        <v>6.99</v>
      </c>
    </row>
    <row r="307" spans="1:13" x14ac:dyDescent="0.2">
      <c r="A307" s="2">
        <v>45656</v>
      </c>
      <c r="B307" s="3">
        <f t="shared" si="14"/>
        <v>2025</v>
      </c>
      <c r="C307" t="str">
        <f t="shared" si="12"/>
        <v>2024-2025</v>
      </c>
      <c r="D307" t="s">
        <v>147</v>
      </c>
      <c r="E307" t="s">
        <v>42</v>
      </c>
      <c r="F307" t="str">
        <f t="shared" si="13"/>
        <v>Queensland</v>
      </c>
      <c r="G307" t="s">
        <v>35</v>
      </c>
      <c r="H307">
        <v>4053</v>
      </c>
      <c r="I307" t="s">
        <v>11</v>
      </c>
      <c r="J307" t="s">
        <v>43</v>
      </c>
      <c r="K307" t="s">
        <v>151</v>
      </c>
      <c r="L307" t="s">
        <v>21</v>
      </c>
      <c r="M307" s="5">
        <v>6.99</v>
      </c>
    </row>
    <row r="308" spans="1:13" x14ac:dyDescent="0.2">
      <c r="A308" s="2">
        <v>45373</v>
      </c>
      <c r="B308" s="3">
        <f t="shared" si="14"/>
        <v>2024</v>
      </c>
      <c r="C308" t="str">
        <f t="shared" si="12"/>
        <v>2023-2024</v>
      </c>
      <c r="D308" t="s">
        <v>147</v>
      </c>
      <c r="E308" t="s">
        <v>86</v>
      </c>
      <c r="F308" t="str">
        <f t="shared" si="13"/>
        <v>New South Wales</v>
      </c>
      <c r="G308" t="s">
        <v>10</v>
      </c>
      <c r="H308">
        <v>2064</v>
      </c>
      <c r="I308" t="s">
        <v>11</v>
      </c>
      <c r="J308" t="s">
        <v>12</v>
      </c>
      <c r="K308" t="s">
        <v>154</v>
      </c>
      <c r="L308" t="s">
        <v>14</v>
      </c>
      <c r="M308" s="5">
        <v>7</v>
      </c>
    </row>
    <row r="309" spans="1:13" x14ac:dyDescent="0.2">
      <c r="A309" s="2">
        <v>45044</v>
      </c>
      <c r="B309" s="3">
        <f t="shared" si="14"/>
        <v>2023</v>
      </c>
      <c r="C309" t="str">
        <f t="shared" si="12"/>
        <v>2022-2023</v>
      </c>
      <c r="D309" t="s">
        <v>147</v>
      </c>
      <c r="E309" t="s">
        <v>140</v>
      </c>
      <c r="F309" t="str">
        <f t="shared" si="13"/>
        <v>Tasmania</v>
      </c>
      <c r="G309" t="s">
        <v>70</v>
      </c>
      <c r="H309">
        <v>7320</v>
      </c>
      <c r="I309" t="s">
        <v>11</v>
      </c>
      <c r="J309" t="s">
        <v>71</v>
      </c>
      <c r="K309" t="s">
        <v>150</v>
      </c>
      <c r="L309" t="s">
        <v>18</v>
      </c>
      <c r="M309" s="5">
        <v>7</v>
      </c>
    </row>
    <row r="310" spans="1:13" x14ac:dyDescent="0.2">
      <c r="A310" s="2">
        <v>45161</v>
      </c>
      <c r="B310" s="3">
        <f t="shared" si="14"/>
        <v>2024</v>
      </c>
      <c r="C310" t="str">
        <f t="shared" si="12"/>
        <v>2023-2024</v>
      </c>
      <c r="D310" t="s">
        <v>147</v>
      </c>
      <c r="E310" t="s">
        <v>57</v>
      </c>
      <c r="F310" t="str">
        <f t="shared" si="13"/>
        <v>New South Wales</v>
      </c>
      <c r="G310" t="s">
        <v>10</v>
      </c>
      <c r="H310">
        <v>2560</v>
      </c>
      <c r="I310" t="s">
        <v>11</v>
      </c>
      <c r="J310" t="s">
        <v>58</v>
      </c>
      <c r="K310" t="s">
        <v>153</v>
      </c>
      <c r="L310" t="s">
        <v>16</v>
      </c>
      <c r="M310" s="5">
        <v>7</v>
      </c>
    </row>
    <row r="311" spans="1:13" x14ac:dyDescent="0.2">
      <c r="A311" s="2">
        <v>45492</v>
      </c>
      <c r="B311" s="3">
        <f t="shared" si="14"/>
        <v>2025</v>
      </c>
      <c r="C311" t="str">
        <f t="shared" si="12"/>
        <v>2024-2025</v>
      </c>
      <c r="D311" t="s">
        <v>147</v>
      </c>
      <c r="E311" t="s">
        <v>136</v>
      </c>
      <c r="F311" t="str">
        <f t="shared" si="13"/>
        <v>Victoria</v>
      </c>
      <c r="G311" t="s">
        <v>45</v>
      </c>
      <c r="H311">
        <v>3175</v>
      </c>
      <c r="I311" t="s">
        <v>11</v>
      </c>
      <c r="J311" t="s">
        <v>63</v>
      </c>
      <c r="K311" t="s">
        <v>154</v>
      </c>
      <c r="L311" t="s">
        <v>14</v>
      </c>
      <c r="M311" s="5">
        <v>7</v>
      </c>
    </row>
    <row r="312" spans="1:13" x14ac:dyDescent="0.2">
      <c r="A312" s="2">
        <v>45041</v>
      </c>
      <c r="B312" s="3">
        <f t="shared" si="14"/>
        <v>2023</v>
      </c>
      <c r="C312" t="str">
        <f t="shared" si="12"/>
        <v>2022-2023</v>
      </c>
      <c r="D312" t="s">
        <v>147</v>
      </c>
      <c r="E312" t="s">
        <v>106</v>
      </c>
      <c r="F312" t="str">
        <f t="shared" si="13"/>
        <v>Victoria</v>
      </c>
      <c r="G312" t="s">
        <v>45</v>
      </c>
      <c r="H312">
        <v>3915</v>
      </c>
      <c r="I312" t="s">
        <v>11</v>
      </c>
      <c r="J312" t="s">
        <v>55</v>
      </c>
      <c r="K312" t="s">
        <v>154</v>
      </c>
      <c r="L312" t="s">
        <v>14</v>
      </c>
      <c r="M312" s="5">
        <v>7</v>
      </c>
    </row>
    <row r="313" spans="1:13" x14ac:dyDescent="0.2">
      <c r="A313" s="2">
        <v>44982</v>
      </c>
      <c r="B313" s="3">
        <f t="shared" si="14"/>
        <v>2023</v>
      </c>
      <c r="C313" t="str">
        <f t="shared" si="12"/>
        <v>2022-2023</v>
      </c>
      <c r="D313" t="s">
        <v>147</v>
      </c>
      <c r="E313" t="s">
        <v>92</v>
      </c>
      <c r="F313" t="str">
        <f t="shared" si="13"/>
        <v>Queensland</v>
      </c>
      <c r="G313" t="s">
        <v>35</v>
      </c>
      <c r="H313">
        <v>4068</v>
      </c>
      <c r="I313" t="s">
        <v>11</v>
      </c>
      <c r="J313" t="s">
        <v>43</v>
      </c>
      <c r="K313" t="s">
        <v>150</v>
      </c>
      <c r="L313" t="s">
        <v>18</v>
      </c>
      <c r="M313" s="5">
        <v>7</v>
      </c>
    </row>
    <row r="314" spans="1:13" x14ac:dyDescent="0.2">
      <c r="A314" s="2">
        <v>45503</v>
      </c>
      <c r="B314" s="3">
        <f t="shared" si="14"/>
        <v>2025</v>
      </c>
      <c r="C314" t="str">
        <f t="shared" si="12"/>
        <v>2024-2025</v>
      </c>
      <c r="D314" t="s">
        <v>148</v>
      </c>
      <c r="E314" t="s">
        <v>97</v>
      </c>
      <c r="F314" t="str">
        <f t="shared" si="13"/>
        <v>Tasmania</v>
      </c>
      <c r="G314" t="s">
        <v>70</v>
      </c>
      <c r="H314">
        <v>7250</v>
      </c>
      <c r="I314" t="s">
        <v>11</v>
      </c>
      <c r="J314" t="s">
        <v>71</v>
      </c>
      <c r="K314" t="s">
        <v>149</v>
      </c>
      <c r="L314" t="s">
        <v>15</v>
      </c>
      <c r="M314" s="5">
        <v>7</v>
      </c>
    </row>
    <row r="315" spans="1:13" x14ac:dyDescent="0.2">
      <c r="A315" s="2">
        <v>45271</v>
      </c>
      <c r="B315" s="3">
        <f t="shared" si="14"/>
        <v>2024</v>
      </c>
      <c r="C315" t="str">
        <f t="shared" si="12"/>
        <v>2023-2024</v>
      </c>
      <c r="D315" t="s">
        <v>147</v>
      </c>
      <c r="E315" t="s">
        <v>87</v>
      </c>
      <c r="F315" t="str">
        <f t="shared" si="13"/>
        <v>New South Wales</v>
      </c>
      <c r="G315" t="s">
        <v>10</v>
      </c>
      <c r="H315">
        <v>2790</v>
      </c>
      <c r="I315" t="s">
        <v>11</v>
      </c>
      <c r="J315" t="s">
        <v>25</v>
      </c>
      <c r="K315" t="s">
        <v>150</v>
      </c>
      <c r="L315" t="s">
        <v>18</v>
      </c>
      <c r="M315" s="5">
        <v>7</v>
      </c>
    </row>
    <row r="316" spans="1:13" x14ac:dyDescent="0.2">
      <c r="A316" s="2">
        <v>45616</v>
      </c>
      <c r="B316" s="3">
        <f t="shared" si="14"/>
        <v>2025</v>
      </c>
      <c r="C316" t="str">
        <f t="shared" si="12"/>
        <v>2024-2025</v>
      </c>
      <c r="D316" t="s">
        <v>147</v>
      </c>
      <c r="E316" t="s">
        <v>95</v>
      </c>
      <c r="F316" t="str">
        <f t="shared" si="13"/>
        <v>Victoria</v>
      </c>
      <c r="G316" t="s">
        <v>45</v>
      </c>
      <c r="H316">
        <v>3931</v>
      </c>
      <c r="I316" t="s">
        <v>11</v>
      </c>
      <c r="J316" t="s">
        <v>55</v>
      </c>
      <c r="K316" t="s">
        <v>153</v>
      </c>
      <c r="L316" t="s">
        <v>16</v>
      </c>
      <c r="M316" s="5">
        <v>7</v>
      </c>
    </row>
    <row r="317" spans="1:13" x14ac:dyDescent="0.2">
      <c r="A317" s="2">
        <v>45117</v>
      </c>
      <c r="B317" s="3">
        <f t="shared" si="14"/>
        <v>2024</v>
      </c>
      <c r="C317" t="str">
        <f t="shared" si="12"/>
        <v>2023-2024</v>
      </c>
      <c r="D317" t="s">
        <v>147</v>
      </c>
      <c r="E317" t="s">
        <v>132</v>
      </c>
      <c r="F317" t="str">
        <f t="shared" si="13"/>
        <v>New South Wales</v>
      </c>
      <c r="G317" t="s">
        <v>10</v>
      </c>
      <c r="H317">
        <v>2800</v>
      </c>
      <c r="I317" t="s">
        <v>11</v>
      </c>
      <c r="J317" t="s">
        <v>25</v>
      </c>
      <c r="K317" t="s">
        <v>153</v>
      </c>
      <c r="L317" t="s">
        <v>16</v>
      </c>
      <c r="M317" s="5">
        <v>7</v>
      </c>
    </row>
    <row r="318" spans="1:13" x14ac:dyDescent="0.2">
      <c r="A318" s="2">
        <v>44998</v>
      </c>
      <c r="B318" s="3">
        <f t="shared" si="14"/>
        <v>2023</v>
      </c>
      <c r="C318" t="str">
        <f t="shared" si="12"/>
        <v>2022-2023</v>
      </c>
      <c r="D318" t="s">
        <v>147</v>
      </c>
      <c r="E318" t="s">
        <v>66</v>
      </c>
      <c r="F318" t="str">
        <f t="shared" si="13"/>
        <v>South Australia</v>
      </c>
      <c r="G318" t="s">
        <v>32</v>
      </c>
      <c r="H318">
        <v>5169</v>
      </c>
      <c r="I318" t="s">
        <v>11</v>
      </c>
      <c r="J318" t="s">
        <v>33</v>
      </c>
      <c r="K318" t="s">
        <v>153</v>
      </c>
      <c r="L318" t="s">
        <v>16</v>
      </c>
      <c r="M318" s="5">
        <v>7</v>
      </c>
    </row>
    <row r="319" spans="1:13" x14ac:dyDescent="0.2">
      <c r="A319" s="2">
        <v>45051</v>
      </c>
      <c r="B319" s="3">
        <f t="shared" si="14"/>
        <v>2023</v>
      </c>
      <c r="C319" t="str">
        <f t="shared" si="12"/>
        <v>2022-2023</v>
      </c>
      <c r="D319" t="s">
        <v>147</v>
      </c>
      <c r="E319" t="s">
        <v>82</v>
      </c>
      <c r="F319" t="str">
        <f t="shared" si="13"/>
        <v>Queensland</v>
      </c>
      <c r="G319" t="s">
        <v>35</v>
      </c>
      <c r="H319">
        <v>4012</v>
      </c>
      <c r="I319" t="s">
        <v>11</v>
      </c>
      <c r="J319" t="s">
        <v>43</v>
      </c>
      <c r="K319" t="s">
        <v>153</v>
      </c>
      <c r="L319" t="s">
        <v>16</v>
      </c>
      <c r="M319" s="5">
        <v>7</v>
      </c>
    </row>
    <row r="320" spans="1:13" x14ac:dyDescent="0.2">
      <c r="A320" s="2">
        <v>45559</v>
      </c>
      <c r="B320" s="3">
        <f t="shared" si="14"/>
        <v>2025</v>
      </c>
      <c r="C320" t="str">
        <f t="shared" si="12"/>
        <v>2024-2025</v>
      </c>
      <c r="D320" t="s">
        <v>147</v>
      </c>
      <c r="E320" t="s">
        <v>82</v>
      </c>
      <c r="F320" t="str">
        <f t="shared" si="13"/>
        <v>Queensland</v>
      </c>
      <c r="G320" t="s">
        <v>35</v>
      </c>
      <c r="H320">
        <v>4012</v>
      </c>
      <c r="I320" t="s">
        <v>11</v>
      </c>
      <c r="J320" t="s">
        <v>43</v>
      </c>
      <c r="K320" t="s">
        <v>154</v>
      </c>
      <c r="L320" t="s">
        <v>14</v>
      </c>
      <c r="M320" s="5">
        <v>7</v>
      </c>
    </row>
    <row r="321" spans="1:13" x14ac:dyDescent="0.2">
      <c r="A321" s="2">
        <v>45165</v>
      </c>
      <c r="B321" s="3">
        <f t="shared" si="14"/>
        <v>2024</v>
      </c>
      <c r="C321" t="str">
        <f t="shared" si="12"/>
        <v>2023-2024</v>
      </c>
      <c r="D321" t="s">
        <v>147</v>
      </c>
      <c r="E321" t="s">
        <v>117</v>
      </c>
      <c r="F321" t="str">
        <f t="shared" si="13"/>
        <v>Queensland</v>
      </c>
      <c r="G321" t="s">
        <v>35</v>
      </c>
      <c r="H321">
        <v>4119</v>
      </c>
      <c r="I321" t="s">
        <v>11</v>
      </c>
      <c r="J321" t="s">
        <v>43</v>
      </c>
      <c r="K321" t="s">
        <v>153</v>
      </c>
      <c r="L321" t="s">
        <v>16</v>
      </c>
      <c r="M321" s="5">
        <v>7</v>
      </c>
    </row>
    <row r="322" spans="1:13" x14ac:dyDescent="0.2">
      <c r="A322" s="2">
        <v>45064</v>
      </c>
      <c r="B322" s="3">
        <f t="shared" si="14"/>
        <v>2023</v>
      </c>
      <c r="C322" t="str">
        <f t="shared" ref="C322:C385" si="15">IF(MONTH(A322) &gt;= 7, YEAR(A322) &amp; "-" &amp; YEAR(A322) + 1, YEAR(A322) - 1 &amp; "-" &amp; YEAR(A322))</f>
        <v>2022-2023</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2">
      <c r="A323" s="2">
        <v>45418</v>
      </c>
      <c r="B323" s="3">
        <f t="shared" ref="B323:B386" si="17">IF(MONTH(A323)&gt;=7,YEAR(A323)+1,YEAR(A323))</f>
        <v>2024</v>
      </c>
      <c r="C323" t="str">
        <f t="shared" si="15"/>
        <v>2023-2024</v>
      </c>
      <c r="D323" t="s">
        <v>147</v>
      </c>
      <c r="E323" t="s">
        <v>79</v>
      </c>
      <c r="F323" t="str">
        <f t="shared" si="16"/>
        <v>Australian Capital Territory</v>
      </c>
      <c r="G323" t="s">
        <v>80</v>
      </c>
      <c r="H323">
        <v>2617</v>
      </c>
      <c r="I323" t="s">
        <v>11</v>
      </c>
      <c r="J323" t="s">
        <v>58</v>
      </c>
      <c r="K323" t="s">
        <v>149</v>
      </c>
      <c r="L323" t="s">
        <v>15</v>
      </c>
      <c r="M323" s="5">
        <v>7.22</v>
      </c>
    </row>
    <row r="324" spans="1:13" x14ac:dyDescent="0.2">
      <c r="A324" s="2">
        <v>45104</v>
      </c>
      <c r="B324" s="3">
        <f t="shared" si="17"/>
        <v>2023</v>
      </c>
      <c r="C324" t="str">
        <f t="shared" si="15"/>
        <v>2022-2023</v>
      </c>
      <c r="D324" t="s">
        <v>147</v>
      </c>
      <c r="E324" t="s">
        <v>106</v>
      </c>
      <c r="F324" t="str">
        <f t="shared" si="16"/>
        <v>Victoria</v>
      </c>
      <c r="G324" t="s">
        <v>45</v>
      </c>
      <c r="H324">
        <v>3915</v>
      </c>
      <c r="I324" t="s">
        <v>11</v>
      </c>
      <c r="J324" t="s">
        <v>55</v>
      </c>
      <c r="K324" t="s">
        <v>154</v>
      </c>
      <c r="L324" t="s">
        <v>14</v>
      </c>
      <c r="M324" s="5">
        <v>7.29</v>
      </c>
    </row>
    <row r="325" spans="1:13" x14ac:dyDescent="0.2">
      <c r="A325" s="2">
        <v>45463</v>
      </c>
      <c r="B325" s="3">
        <f t="shared" si="17"/>
        <v>2024</v>
      </c>
      <c r="C325" t="str">
        <f t="shared" si="15"/>
        <v>2023-2024</v>
      </c>
      <c r="D325" t="s">
        <v>147</v>
      </c>
      <c r="E325" t="s">
        <v>121</v>
      </c>
      <c r="F325" t="str">
        <f t="shared" si="16"/>
        <v>Queensland</v>
      </c>
      <c r="G325" t="s">
        <v>35</v>
      </c>
      <c r="H325">
        <v>4700</v>
      </c>
      <c r="I325" t="s">
        <v>11</v>
      </c>
      <c r="J325" t="s">
        <v>51</v>
      </c>
      <c r="K325" t="s">
        <v>149</v>
      </c>
      <c r="L325" t="s">
        <v>15</v>
      </c>
      <c r="M325" s="5">
        <v>7.41</v>
      </c>
    </row>
    <row r="326" spans="1:13" x14ac:dyDescent="0.2">
      <c r="A326" s="2">
        <v>45021</v>
      </c>
      <c r="B326" s="3">
        <f t="shared" si="17"/>
        <v>2023</v>
      </c>
      <c r="C326" t="str">
        <f t="shared" si="15"/>
        <v>2022-2023</v>
      </c>
      <c r="D326" t="s">
        <v>148</v>
      </c>
      <c r="E326" t="s">
        <v>54</v>
      </c>
      <c r="F326" t="str">
        <f t="shared" si="16"/>
        <v>Victoria</v>
      </c>
      <c r="G326" t="s">
        <v>45</v>
      </c>
      <c r="H326">
        <v>3977</v>
      </c>
      <c r="I326" t="s">
        <v>11</v>
      </c>
      <c r="J326" t="s">
        <v>55</v>
      </c>
      <c r="K326" t="s">
        <v>154</v>
      </c>
      <c r="L326" t="s">
        <v>14</v>
      </c>
      <c r="M326" s="5">
        <v>7.5</v>
      </c>
    </row>
    <row r="327" spans="1:13" x14ac:dyDescent="0.2">
      <c r="A327" s="2">
        <v>45025</v>
      </c>
      <c r="B327" s="3">
        <f t="shared" si="17"/>
        <v>2023</v>
      </c>
      <c r="C327" t="str">
        <f t="shared" si="15"/>
        <v>2022-2023</v>
      </c>
      <c r="D327" t="s">
        <v>147</v>
      </c>
      <c r="E327" t="s">
        <v>89</v>
      </c>
      <c r="F327" t="str">
        <f t="shared" si="16"/>
        <v>Queensland</v>
      </c>
      <c r="G327" t="s">
        <v>35</v>
      </c>
      <c r="H327">
        <v>4655</v>
      </c>
      <c r="I327" t="s">
        <v>11</v>
      </c>
      <c r="J327" t="s">
        <v>51</v>
      </c>
      <c r="K327" t="s">
        <v>154</v>
      </c>
      <c r="L327" t="s">
        <v>14</v>
      </c>
      <c r="M327" s="5">
        <v>7.5</v>
      </c>
    </row>
    <row r="328" spans="1:13" x14ac:dyDescent="0.2">
      <c r="A328" s="2">
        <v>45457</v>
      </c>
      <c r="B328" s="3">
        <f t="shared" si="17"/>
        <v>2024</v>
      </c>
      <c r="C328" t="str">
        <f t="shared" si="15"/>
        <v>2023-2024</v>
      </c>
      <c r="D328" t="s">
        <v>148</v>
      </c>
      <c r="E328" t="s">
        <v>113</v>
      </c>
      <c r="F328" t="str">
        <f t="shared" si="16"/>
        <v>Queensland</v>
      </c>
      <c r="G328" t="s">
        <v>35</v>
      </c>
      <c r="H328">
        <v>4215</v>
      </c>
      <c r="I328" t="s">
        <v>11</v>
      </c>
      <c r="J328" t="s">
        <v>104</v>
      </c>
      <c r="K328" t="s">
        <v>149</v>
      </c>
      <c r="L328" t="s">
        <v>15</v>
      </c>
      <c r="M328" s="5">
        <v>7.57</v>
      </c>
    </row>
    <row r="329" spans="1:13" x14ac:dyDescent="0.2">
      <c r="A329" s="2">
        <v>45582</v>
      </c>
      <c r="B329" s="3">
        <f t="shared" si="17"/>
        <v>2025</v>
      </c>
      <c r="C329" t="str">
        <f t="shared" si="15"/>
        <v>2024-2025</v>
      </c>
      <c r="D329" t="s">
        <v>148</v>
      </c>
      <c r="E329" t="s">
        <v>113</v>
      </c>
      <c r="F329" t="str">
        <f t="shared" si="16"/>
        <v>Queensland</v>
      </c>
      <c r="G329" t="s">
        <v>35</v>
      </c>
      <c r="H329">
        <v>4215</v>
      </c>
      <c r="I329" t="s">
        <v>11</v>
      </c>
      <c r="J329" t="s">
        <v>104</v>
      </c>
      <c r="K329" t="s">
        <v>149</v>
      </c>
      <c r="L329" t="s">
        <v>15</v>
      </c>
      <c r="M329" s="5">
        <v>7.76</v>
      </c>
    </row>
    <row r="330" spans="1:13" x14ac:dyDescent="0.2">
      <c r="A330" s="2">
        <v>45464</v>
      </c>
      <c r="B330" s="3">
        <f t="shared" si="17"/>
        <v>2024</v>
      </c>
      <c r="C330" t="str">
        <f t="shared" si="15"/>
        <v>2023-2024</v>
      </c>
      <c r="D330" t="s">
        <v>147</v>
      </c>
      <c r="E330" t="s">
        <v>59</v>
      </c>
      <c r="F330" t="str">
        <f t="shared" si="16"/>
        <v>Victoria</v>
      </c>
      <c r="G330" t="s">
        <v>45</v>
      </c>
      <c r="H330">
        <v>3280</v>
      </c>
      <c r="I330" t="s">
        <v>11</v>
      </c>
      <c r="J330" t="s">
        <v>60</v>
      </c>
      <c r="K330" t="s">
        <v>156</v>
      </c>
      <c r="L330" t="s">
        <v>17</v>
      </c>
      <c r="M330" s="5">
        <v>7.96</v>
      </c>
    </row>
    <row r="331" spans="1:13" x14ac:dyDescent="0.2">
      <c r="A331" s="2">
        <v>45546</v>
      </c>
      <c r="B331" s="3">
        <f t="shared" si="17"/>
        <v>2025</v>
      </c>
      <c r="C331" t="str">
        <f t="shared" si="15"/>
        <v>2024-2025</v>
      </c>
      <c r="D331" t="s">
        <v>147</v>
      </c>
      <c r="E331" t="s">
        <v>78</v>
      </c>
      <c r="F331" t="str">
        <f t="shared" si="16"/>
        <v>New South Wales</v>
      </c>
      <c r="G331" t="s">
        <v>10</v>
      </c>
      <c r="H331">
        <v>2350</v>
      </c>
      <c r="I331" t="s">
        <v>11</v>
      </c>
      <c r="J331" t="s">
        <v>68</v>
      </c>
      <c r="K331" t="s">
        <v>155</v>
      </c>
      <c r="L331" t="s">
        <v>20</v>
      </c>
      <c r="M331" s="5">
        <v>7.98</v>
      </c>
    </row>
    <row r="332" spans="1:13" x14ac:dyDescent="0.2">
      <c r="A332" s="2">
        <v>45254</v>
      </c>
      <c r="B332" s="3">
        <f t="shared" si="17"/>
        <v>2024</v>
      </c>
      <c r="C332" t="str">
        <f t="shared" si="15"/>
        <v>2023-2024</v>
      </c>
      <c r="D332" t="s">
        <v>147</v>
      </c>
      <c r="E332" t="s">
        <v>146</v>
      </c>
      <c r="F332" t="str">
        <f t="shared" si="16"/>
        <v>Victoria</v>
      </c>
      <c r="G332" t="s">
        <v>45</v>
      </c>
      <c r="H332">
        <v>3353</v>
      </c>
      <c r="I332" t="s">
        <v>11</v>
      </c>
      <c r="J332" t="s">
        <v>60</v>
      </c>
      <c r="K332" t="s">
        <v>156</v>
      </c>
      <c r="L332" t="s">
        <v>17</v>
      </c>
      <c r="M332" s="5">
        <v>7.98</v>
      </c>
    </row>
    <row r="333" spans="1:13" x14ac:dyDescent="0.2">
      <c r="A333" s="2">
        <v>45647</v>
      </c>
      <c r="B333" s="3">
        <f t="shared" si="17"/>
        <v>2025</v>
      </c>
      <c r="C333" t="str">
        <f t="shared" si="15"/>
        <v>2024-2025</v>
      </c>
      <c r="D333" t="s">
        <v>148</v>
      </c>
      <c r="E333" t="s">
        <v>115</v>
      </c>
      <c r="F333" t="str">
        <f t="shared" si="16"/>
        <v>Western Australia</v>
      </c>
      <c r="G333" t="s">
        <v>48</v>
      </c>
      <c r="H333">
        <v>6280</v>
      </c>
      <c r="I333" t="s">
        <v>11</v>
      </c>
      <c r="J333" t="s">
        <v>94</v>
      </c>
      <c r="K333" t="s">
        <v>156</v>
      </c>
      <c r="L333" t="s">
        <v>17</v>
      </c>
      <c r="M333" s="5">
        <v>7.98</v>
      </c>
    </row>
    <row r="334" spans="1:13" x14ac:dyDescent="0.2">
      <c r="A334" s="2">
        <v>45393</v>
      </c>
      <c r="B334" s="3">
        <f t="shared" si="17"/>
        <v>2024</v>
      </c>
      <c r="C334" t="str">
        <f t="shared" si="15"/>
        <v>2023-2024</v>
      </c>
      <c r="D334" t="s">
        <v>147</v>
      </c>
      <c r="E334" t="s">
        <v>99</v>
      </c>
      <c r="F334" t="str">
        <f t="shared" si="16"/>
        <v>Victoria</v>
      </c>
      <c r="G334" t="s">
        <v>45</v>
      </c>
      <c r="H334">
        <v>3148</v>
      </c>
      <c r="I334" t="s">
        <v>11</v>
      </c>
      <c r="J334" t="s">
        <v>63</v>
      </c>
      <c r="K334" t="s">
        <v>155</v>
      </c>
      <c r="L334" t="s">
        <v>20</v>
      </c>
      <c r="M334" s="5">
        <v>7.98</v>
      </c>
    </row>
    <row r="335" spans="1:13" x14ac:dyDescent="0.2">
      <c r="A335" s="2">
        <v>45548</v>
      </c>
      <c r="B335" s="3">
        <f t="shared" si="17"/>
        <v>2025</v>
      </c>
      <c r="C335" t="str">
        <f t="shared" si="15"/>
        <v>2024-2025</v>
      </c>
      <c r="D335" t="s">
        <v>147</v>
      </c>
      <c r="E335" t="s">
        <v>64</v>
      </c>
      <c r="F335" t="str">
        <f t="shared" si="16"/>
        <v>Victoria</v>
      </c>
      <c r="G335" t="s">
        <v>45</v>
      </c>
      <c r="H335">
        <v>3199</v>
      </c>
      <c r="I335" t="s">
        <v>11</v>
      </c>
      <c r="J335" t="s">
        <v>63</v>
      </c>
      <c r="K335" t="s">
        <v>156</v>
      </c>
      <c r="L335" t="s">
        <v>17</v>
      </c>
      <c r="M335" s="5">
        <v>7.98</v>
      </c>
    </row>
    <row r="336" spans="1:13" x14ac:dyDescent="0.2">
      <c r="A336" s="2">
        <v>45538</v>
      </c>
      <c r="B336" s="3">
        <f t="shared" si="17"/>
        <v>2025</v>
      </c>
      <c r="C336" t="str">
        <f t="shared" si="15"/>
        <v>2024-2025</v>
      </c>
      <c r="D336" t="s">
        <v>147</v>
      </c>
      <c r="E336" t="s">
        <v>129</v>
      </c>
      <c r="F336" t="str">
        <f t="shared" si="16"/>
        <v>Tasmania</v>
      </c>
      <c r="G336" t="s">
        <v>70</v>
      </c>
      <c r="H336">
        <v>7010</v>
      </c>
      <c r="I336" t="s">
        <v>11</v>
      </c>
      <c r="J336" t="s">
        <v>71</v>
      </c>
      <c r="K336" t="s">
        <v>155</v>
      </c>
      <c r="L336" t="s">
        <v>20</v>
      </c>
      <c r="M336" s="5">
        <v>7.98</v>
      </c>
    </row>
    <row r="337" spans="1:13" x14ac:dyDescent="0.2">
      <c r="A337" s="2">
        <v>45142</v>
      </c>
      <c r="B337" s="3">
        <f t="shared" si="17"/>
        <v>2024</v>
      </c>
      <c r="C337" t="str">
        <f t="shared" si="15"/>
        <v>2023-2024</v>
      </c>
      <c r="D337" t="s">
        <v>147</v>
      </c>
      <c r="E337" t="s">
        <v>128</v>
      </c>
      <c r="F337" t="str">
        <f t="shared" si="16"/>
        <v>Western Australia</v>
      </c>
      <c r="G337" t="s">
        <v>48</v>
      </c>
      <c r="H337">
        <v>6027</v>
      </c>
      <c r="I337" t="s">
        <v>11</v>
      </c>
      <c r="J337" t="s">
        <v>49</v>
      </c>
      <c r="K337" t="s">
        <v>155</v>
      </c>
      <c r="L337" t="s">
        <v>20</v>
      </c>
      <c r="M337" s="5">
        <v>7.98</v>
      </c>
    </row>
    <row r="338" spans="1:13" x14ac:dyDescent="0.2">
      <c r="A338" s="2">
        <v>45297</v>
      </c>
      <c r="B338" s="3">
        <f t="shared" si="17"/>
        <v>2024</v>
      </c>
      <c r="C338" t="str">
        <f t="shared" si="15"/>
        <v>2023-2024</v>
      </c>
      <c r="D338" t="s">
        <v>148</v>
      </c>
      <c r="E338" t="s">
        <v>65</v>
      </c>
      <c r="F338" t="str">
        <f t="shared" si="16"/>
        <v>New South Wales</v>
      </c>
      <c r="G338" t="s">
        <v>10</v>
      </c>
      <c r="H338">
        <v>2541</v>
      </c>
      <c r="I338" t="s">
        <v>11</v>
      </c>
      <c r="J338" t="s">
        <v>58</v>
      </c>
      <c r="K338" t="s">
        <v>150</v>
      </c>
      <c r="L338" t="s">
        <v>18</v>
      </c>
      <c r="M338" s="5">
        <v>7.98</v>
      </c>
    </row>
    <row r="339" spans="1:13" x14ac:dyDescent="0.2">
      <c r="A339" s="2">
        <v>45539</v>
      </c>
      <c r="B339" s="3">
        <f t="shared" si="17"/>
        <v>2025</v>
      </c>
      <c r="C339" t="str">
        <f t="shared" si="15"/>
        <v>2024-2025</v>
      </c>
      <c r="D339" t="s">
        <v>147</v>
      </c>
      <c r="E339" t="s">
        <v>101</v>
      </c>
      <c r="F339" t="str">
        <f t="shared" si="16"/>
        <v>Victoria</v>
      </c>
      <c r="G339" t="s">
        <v>45</v>
      </c>
      <c r="H339">
        <v>3131</v>
      </c>
      <c r="I339" t="s">
        <v>11</v>
      </c>
      <c r="J339" t="s">
        <v>63</v>
      </c>
      <c r="K339" t="s">
        <v>155</v>
      </c>
      <c r="L339" t="s">
        <v>20</v>
      </c>
      <c r="M339" s="5">
        <v>7.98</v>
      </c>
    </row>
    <row r="340" spans="1:13" x14ac:dyDescent="0.2">
      <c r="A340" s="2">
        <v>45112</v>
      </c>
      <c r="B340" s="3">
        <f t="shared" si="17"/>
        <v>2024</v>
      </c>
      <c r="C340" t="str">
        <f t="shared" si="15"/>
        <v>2023-2024</v>
      </c>
      <c r="D340" t="s">
        <v>148</v>
      </c>
      <c r="E340" t="s">
        <v>37</v>
      </c>
      <c r="F340" t="str">
        <f t="shared" si="16"/>
        <v>South Australia</v>
      </c>
      <c r="G340" t="s">
        <v>32</v>
      </c>
      <c r="H340">
        <v>5607</v>
      </c>
      <c r="I340" t="s">
        <v>11</v>
      </c>
      <c r="J340" t="s">
        <v>38</v>
      </c>
      <c r="K340" t="s">
        <v>155</v>
      </c>
      <c r="L340" t="s">
        <v>20</v>
      </c>
      <c r="M340" s="5">
        <v>7.98</v>
      </c>
    </row>
    <row r="341" spans="1:13" x14ac:dyDescent="0.2">
      <c r="A341" s="2">
        <v>45440</v>
      </c>
      <c r="B341" s="3">
        <f t="shared" si="17"/>
        <v>2024</v>
      </c>
      <c r="C341" t="str">
        <f t="shared" si="15"/>
        <v>2023-2024</v>
      </c>
      <c r="D341" t="s">
        <v>147</v>
      </c>
      <c r="E341" t="s">
        <v>111</v>
      </c>
      <c r="F341" t="str">
        <f t="shared" si="16"/>
        <v>New South Wales</v>
      </c>
      <c r="G341" t="s">
        <v>10</v>
      </c>
      <c r="H341">
        <v>2120</v>
      </c>
      <c r="I341" t="s">
        <v>11</v>
      </c>
      <c r="J341" t="s">
        <v>27</v>
      </c>
      <c r="K341" t="s">
        <v>155</v>
      </c>
      <c r="L341" t="s">
        <v>20</v>
      </c>
      <c r="M341" s="5">
        <v>7.98</v>
      </c>
    </row>
    <row r="342" spans="1:13" x14ac:dyDescent="0.2">
      <c r="A342" s="2">
        <v>45545</v>
      </c>
      <c r="B342" s="3">
        <f t="shared" si="17"/>
        <v>2025</v>
      </c>
      <c r="C342" t="str">
        <f t="shared" si="15"/>
        <v>2024-2025</v>
      </c>
      <c r="D342" t="s">
        <v>147</v>
      </c>
      <c r="E342" t="s">
        <v>61</v>
      </c>
      <c r="F342" t="str">
        <f t="shared" si="16"/>
        <v>New South Wales</v>
      </c>
      <c r="G342" t="s">
        <v>10</v>
      </c>
      <c r="H342">
        <v>2539</v>
      </c>
      <c r="I342" t="s">
        <v>11</v>
      </c>
      <c r="J342" t="s">
        <v>58</v>
      </c>
      <c r="K342" t="s">
        <v>155</v>
      </c>
      <c r="L342" t="s">
        <v>20</v>
      </c>
      <c r="M342" s="5">
        <v>7.98</v>
      </c>
    </row>
    <row r="343" spans="1:13" x14ac:dyDescent="0.2">
      <c r="A343" s="2">
        <v>44990</v>
      </c>
      <c r="B343" s="3">
        <f t="shared" si="17"/>
        <v>2023</v>
      </c>
      <c r="C343" t="str">
        <f t="shared" si="15"/>
        <v>2022-2023</v>
      </c>
      <c r="D343" t="s">
        <v>148</v>
      </c>
      <c r="E343" t="s">
        <v>117</v>
      </c>
      <c r="F343" t="str">
        <f t="shared" si="16"/>
        <v>Queensland</v>
      </c>
      <c r="G343" t="s">
        <v>35</v>
      </c>
      <c r="H343">
        <v>4119</v>
      </c>
      <c r="I343" t="s">
        <v>11</v>
      </c>
      <c r="J343" t="s">
        <v>43</v>
      </c>
      <c r="K343" t="s">
        <v>154</v>
      </c>
      <c r="L343" t="s">
        <v>14</v>
      </c>
      <c r="M343" s="5">
        <v>7.98</v>
      </c>
    </row>
    <row r="344" spans="1:13" x14ac:dyDescent="0.2">
      <c r="A344" s="2">
        <v>45459</v>
      </c>
      <c r="B344" s="3">
        <f t="shared" si="17"/>
        <v>2024</v>
      </c>
      <c r="C344" t="str">
        <f t="shared" si="15"/>
        <v>2023-2024</v>
      </c>
      <c r="D344" t="s">
        <v>147</v>
      </c>
      <c r="E344" t="s">
        <v>96</v>
      </c>
      <c r="F344" t="str">
        <f t="shared" si="16"/>
        <v>Western Australia</v>
      </c>
      <c r="G344" t="s">
        <v>48</v>
      </c>
      <c r="H344">
        <v>6330</v>
      </c>
      <c r="I344" t="s">
        <v>11</v>
      </c>
      <c r="J344" t="s">
        <v>94</v>
      </c>
      <c r="K344" t="s">
        <v>154</v>
      </c>
      <c r="L344" t="s">
        <v>14</v>
      </c>
      <c r="M344" s="5">
        <v>7.99</v>
      </c>
    </row>
    <row r="345" spans="1:13" x14ac:dyDescent="0.2">
      <c r="A345" s="2">
        <v>45316</v>
      </c>
      <c r="B345" s="3">
        <f t="shared" si="17"/>
        <v>2024</v>
      </c>
      <c r="C345" t="str">
        <f t="shared" si="15"/>
        <v>2023-2024</v>
      </c>
      <c r="D345" t="s">
        <v>147</v>
      </c>
      <c r="E345" t="s">
        <v>108</v>
      </c>
      <c r="F345" t="str">
        <f t="shared" si="16"/>
        <v>Victoria</v>
      </c>
      <c r="G345" t="s">
        <v>45</v>
      </c>
      <c r="H345">
        <v>3018</v>
      </c>
      <c r="I345" t="s">
        <v>11</v>
      </c>
      <c r="J345" t="s">
        <v>46</v>
      </c>
      <c r="K345" t="s">
        <v>154</v>
      </c>
      <c r="L345" t="s">
        <v>14</v>
      </c>
      <c r="M345" s="5">
        <v>7.99</v>
      </c>
    </row>
    <row r="346" spans="1:13" x14ac:dyDescent="0.2">
      <c r="A346" s="2">
        <v>44985</v>
      </c>
      <c r="B346" s="3">
        <f t="shared" si="17"/>
        <v>2023</v>
      </c>
      <c r="C346" t="str">
        <f t="shared" si="15"/>
        <v>2022-2023</v>
      </c>
      <c r="D346" t="s">
        <v>147</v>
      </c>
      <c r="E346" t="s">
        <v>135</v>
      </c>
      <c r="F346" t="str">
        <f t="shared" si="16"/>
        <v>Victoria</v>
      </c>
      <c r="G346" t="s">
        <v>45</v>
      </c>
      <c r="H346">
        <v>3550</v>
      </c>
      <c r="I346" t="s">
        <v>11</v>
      </c>
      <c r="J346" t="s">
        <v>60</v>
      </c>
      <c r="K346" t="s">
        <v>154</v>
      </c>
      <c r="L346" t="s">
        <v>14</v>
      </c>
      <c r="M346" s="5">
        <v>7.99</v>
      </c>
    </row>
    <row r="347" spans="1:13" x14ac:dyDescent="0.2">
      <c r="A347" s="2">
        <v>45025</v>
      </c>
      <c r="B347" s="3">
        <f t="shared" si="17"/>
        <v>2023</v>
      </c>
      <c r="C347" t="str">
        <f t="shared" si="15"/>
        <v>2022-2023</v>
      </c>
      <c r="D347" t="s">
        <v>147</v>
      </c>
      <c r="E347" t="s">
        <v>140</v>
      </c>
      <c r="F347" t="str">
        <f t="shared" si="16"/>
        <v>Tasmania</v>
      </c>
      <c r="G347" t="s">
        <v>70</v>
      </c>
      <c r="H347">
        <v>7320</v>
      </c>
      <c r="I347" t="s">
        <v>11</v>
      </c>
      <c r="J347" t="s">
        <v>71</v>
      </c>
      <c r="K347" t="s">
        <v>155</v>
      </c>
      <c r="L347" t="s">
        <v>20</v>
      </c>
      <c r="M347" s="5">
        <v>7.99</v>
      </c>
    </row>
    <row r="348" spans="1:13" x14ac:dyDescent="0.2">
      <c r="A348" s="2">
        <v>45106</v>
      </c>
      <c r="B348" s="3">
        <f t="shared" si="17"/>
        <v>2023</v>
      </c>
      <c r="C348" t="str">
        <f t="shared" si="15"/>
        <v>2022-2023</v>
      </c>
      <c r="D348" t="s">
        <v>147</v>
      </c>
      <c r="E348" t="s">
        <v>54</v>
      </c>
      <c r="F348" t="str">
        <f t="shared" si="16"/>
        <v>Victoria</v>
      </c>
      <c r="G348" t="s">
        <v>45</v>
      </c>
      <c r="H348">
        <v>3977</v>
      </c>
      <c r="I348" t="s">
        <v>11</v>
      </c>
      <c r="J348" t="s">
        <v>55</v>
      </c>
      <c r="K348" t="s">
        <v>19</v>
      </c>
      <c r="L348" t="s">
        <v>23</v>
      </c>
      <c r="M348" s="5">
        <v>7.99</v>
      </c>
    </row>
    <row r="349" spans="1:13" x14ac:dyDescent="0.2">
      <c r="A349" s="2">
        <v>45526</v>
      </c>
      <c r="B349" s="3">
        <f t="shared" si="17"/>
        <v>2025</v>
      </c>
      <c r="C349" t="str">
        <f t="shared" si="15"/>
        <v>2024-2025</v>
      </c>
      <c r="D349" t="s">
        <v>147</v>
      </c>
      <c r="E349" t="s">
        <v>136</v>
      </c>
      <c r="F349" t="str">
        <f t="shared" si="16"/>
        <v>Victoria</v>
      </c>
      <c r="G349" t="s">
        <v>45</v>
      </c>
      <c r="H349">
        <v>3175</v>
      </c>
      <c r="I349" t="s">
        <v>11</v>
      </c>
      <c r="J349" t="s">
        <v>63</v>
      </c>
      <c r="K349" t="s">
        <v>151</v>
      </c>
      <c r="L349" t="s">
        <v>21</v>
      </c>
      <c r="M349" s="5">
        <v>7.99</v>
      </c>
    </row>
    <row r="350" spans="1:13" x14ac:dyDescent="0.2">
      <c r="A350" s="2">
        <v>45335</v>
      </c>
      <c r="B350" s="3">
        <f t="shared" si="17"/>
        <v>2024</v>
      </c>
      <c r="C350" t="str">
        <f t="shared" si="15"/>
        <v>2023-2024</v>
      </c>
      <c r="D350" t="s">
        <v>147</v>
      </c>
      <c r="E350" t="s">
        <v>125</v>
      </c>
      <c r="F350" t="str">
        <f t="shared" si="16"/>
        <v>Victoria</v>
      </c>
      <c r="G350" t="s">
        <v>45</v>
      </c>
      <c r="H350">
        <v>3400</v>
      </c>
      <c r="I350" t="s">
        <v>11</v>
      </c>
      <c r="J350" t="s">
        <v>60</v>
      </c>
      <c r="K350" t="s">
        <v>150</v>
      </c>
      <c r="L350" t="s">
        <v>18</v>
      </c>
      <c r="M350" s="5">
        <v>7.99</v>
      </c>
    </row>
    <row r="351" spans="1:13" x14ac:dyDescent="0.2">
      <c r="A351" s="2">
        <v>45476</v>
      </c>
      <c r="B351" s="3">
        <f t="shared" si="17"/>
        <v>2025</v>
      </c>
      <c r="C351" t="str">
        <f t="shared" si="15"/>
        <v>2024-2025</v>
      </c>
      <c r="D351" t="s">
        <v>148</v>
      </c>
      <c r="E351" t="s">
        <v>109</v>
      </c>
      <c r="F351" t="str">
        <f t="shared" si="16"/>
        <v>New South Wales</v>
      </c>
      <c r="G351" t="s">
        <v>10</v>
      </c>
      <c r="H351">
        <v>2480</v>
      </c>
      <c r="I351" t="s">
        <v>11</v>
      </c>
      <c r="J351" t="s">
        <v>68</v>
      </c>
      <c r="K351" t="s">
        <v>154</v>
      </c>
      <c r="L351" t="s">
        <v>14</v>
      </c>
      <c r="M351" s="5">
        <v>7.99</v>
      </c>
    </row>
    <row r="352" spans="1:13" x14ac:dyDescent="0.2">
      <c r="A352" s="2">
        <v>45400</v>
      </c>
      <c r="B352" s="3">
        <f t="shared" si="17"/>
        <v>2024</v>
      </c>
      <c r="C352" t="str">
        <f t="shared" si="15"/>
        <v>2023-2024</v>
      </c>
      <c r="D352" t="s">
        <v>147</v>
      </c>
      <c r="E352" t="s">
        <v>105</v>
      </c>
      <c r="F352" t="str">
        <f t="shared" si="16"/>
        <v>Victoria</v>
      </c>
      <c r="G352" t="s">
        <v>45</v>
      </c>
      <c r="H352">
        <v>3500</v>
      </c>
      <c r="I352" t="s">
        <v>11</v>
      </c>
      <c r="J352" t="s">
        <v>60</v>
      </c>
      <c r="K352" t="s">
        <v>152</v>
      </c>
      <c r="L352" t="s">
        <v>13</v>
      </c>
      <c r="M352" s="5">
        <v>7.99</v>
      </c>
    </row>
    <row r="353" spans="1:13" x14ac:dyDescent="0.2">
      <c r="A353" s="2">
        <v>44996</v>
      </c>
      <c r="B353" s="3">
        <f t="shared" si="17"/>
        <v>2023</v>
      </c>
      <c r="C353" t="str">
        <f t="shared" si="15"/>
        <v>2022-2023</v>
      </c>
      <c r="D353" t="s">
        <v>147</v>
      </c>
      <c r="E353" t="s">
        <v>145</v>
      </c>
      <c r="F353" t="str">
        <f t="shared" si="16"/>
        <v>New South Wales</v>
      </c>
      <c r="G353" t="s">
        <v>10</v>
      </c>
      <c r="H353">
        <v>2101</v>
      </c>
      <c r="I353" t="s">
        <v>11</v>
      </c>
      <c r="J353" t="s">
        <v>27</v>
      </c>
      <c r="K353" t="s">
        <v>153</v>
      </c>
      <c r="L353" t="s">
        <v>16</v>
      </c>
      <c r="M353" s="5">
        <v>7.99</v>
      </c>
    </row>
    <row r="354" spans="1:13" x14ac:dyDescent="0.2">
      <c r="A354" s="2">
        <v>45215</v>
      </c>
      <c r="B354" s="3">
        <f t="shared" si="17"/>
        <v>2024</v>
      </c>
      <c r="C354" t="str">
        <f t="shared" si="15"/>
        <v>2023-2024</v>
      </c>
      <c r="D354" t="s">
        <v>148</v>
      </c>
      <c r="E354" t="s">
        <v>145</v>
      </c>
      <c r="F354" t="str">
        <f t="shared" si="16"/>
        <v>New South Wales</v>
      </c>
      <c r="G354" t="s">
        <v>10</v>
      </c>
      <c r="H354">
        <v>2101</v>
      </c>
      <c r="I354" t="s">
        <v>11</v>
      </c>
      <c r="J354" t="s">
        <v>27</v>
      </c>
      <c r="K354" t="s">
        <v>151</v>
      </c>
      <c r="L354" t="s">
        <v>21</v>
      </c>
      <c r="M354" s="5">
        <v>7.99</v>
      </c>
    </row>
    <row r="355" spans="1:13" x14ac:dyDescent="0.2">
      <c r="A355" s="2">
        <v>45594</v>
      </c>
      <c r="B355" s="3">
        <f t="shared" si="17"/>
        <v>2025</v>
      </c>
      <c r="C355" t="str">
        <f t="shared" si="15"/>
        <v>2024-2025</v>
      </c>
      <c r="D355" t="s">
        <v>147</v>
      </c>
      <c r="E355" t="s">
        <v>121</v>
      </c>
      <c r="F355" t="str">
        <f t="shared" si="16"/>
        <v>Queensland</v>
      </c>
      <c r="G355" t="s">
        <v>35</v>
      </c>
      <c r="H355">
        <v>4700</v>
      </c>
      <c r="I355" t="s">
        <v>11</v>
      </c>
      <c r="J355" t="s">
        <v>51</v>
      </c>
      <c r="K355" t="s">
        <v>156</v>
      </c>
      <c r="L355" t="s">
        <v>17</v>
      </c>
      <c r="M355" s="5">
        <v>7.99</v>
      </c>
    </row>
    <row r="356" spans="1:13" x14ac:dyDescent="0.2">
      <c r="A356" s="2">
        <v>44947</v>
      </c>
      <c r="B356" s="3">
        <f t="shared" si="17"/>
        <v>2023</v>
      </c>
      <c r="C356" t="str">
        <f t="shared" si="15"/>
        <v>2022-2023</v>
      </c>
      <c r="D356" t="s">
        <v>147</v>
      </c>
      <c r="E356" t="s">
        <v>66</v>
      </c>
      <c r="F356" t="str">
        <f t="shared" si="16"/>
        <v>South Australia</v>
      </c>
      <c r="G356" t="s">
        <v>32</v>
      </c>
      <c r="H356">
        <v>5169</v>
      </c>
      <c r="I356" t="s">
        <v>11</v>
      </c>
      <c r="J356" t="s">
        <v>33</v>
      </c>
      <c r="K356" t="s">
        <v>152</v>
      </c>
      <c r="L356" t="s">
        <v>13</v>
      </c>
      <c r="M356" s="5">
        <v>7.99</v>
      </c>
    </row>
    <row r="357" spans="1:13" x14ac:dyDescent="0.2">
      <c r="A357" s="2">
        <v>45236</v>
      </c>
      <c r="B357" s="3">
        <f t="shared" si="17"/>
        <v>2024</v>
      </c>
      <c r="C357" t="str">
        <f t="shared" si="15"/>
        <v>2023-2024</v>
      </c>
      <c r="D357" t="s">
        <v>148</v>
      </c>
      <c r="E357" t="s">
        <v>113</v>
      </c>
      <c r="F357" t="str">
        <f t="shared" si="16"/>
        <v>Queensland</v>
      </c>
      <c r="G357" t="s">
        <v>35</v>
      </c>
      <c r="H357">
        <v>4215</v>
      </c>
      <c r="I357" t="s">
        <v>11</v>
      </c>
      <c r="J357" t="s">
        <v>104</v>
      </c>
      <c r="K357" t="s">
        <v>153</v>
      </c>
      <c r="L357" t="s">
        <v>16</v>
      </c>
      <c r="M357" s="5">
        <v>7.99</v>
      </c>
    </row>
    <row r="358" spans="1:13" x14ac:dyDescent="0.2">
      <c r="A358" s="2">
        <v>45575</v>
      </c>
      <c r="B358" s="3">
        <f t="shared" si="17"/>
        <v>2025</v>
      </c>
      <c r="C358" t="str">
        <f t="shared" si="15"/>
        <v>2024-2025</v>
      </c>
      <c r="D358" t="s">
        <v>147</v>
      </c>
      <c r="E358" t="s">
        <v>61</v>
      </c>
      <c r="F358" t="str">
        <f t="shared" si="16"/>
        <v>New South Wales</v>
      </c>
      <c r="G358" t="s">
        <v>10</v>
      </c>
      <c r="H358">
        <v>2539</v>
      </c>
      <c r="I358" t="s">
        <v>11</v>
      </c>
      <c r="J358" t="s">
        <v>58</v>
      </c>
      <c r="K358" t="s">
        <v>153</v>
      </c>
      <c r="L358" t="s">
        <v>16</v>
      </c>
      <c r="M358" s="5">
        <v>7.99</v>
      </c>
    </row>
    <row r="359" spans="1:13" x14ac:dyDescent="0.2">
      <c r="A359" s="2">
        <v>45287</v>
      </c>
      <c r="B359" s="3">
        <f t="shared" si="17"/>
        <v>2024</v>
      </c>
      <c r="C359" t="str">
        <f t="shared" si="15"/>
        <v>2023-2024</v>
      </c>
      <c r="D359" t="s">
        <v>147</v>
      </c>
      <c r="E359" t="s">
        <v>119</v>
      </c>
      <c r="F359" t="str">
        <f t="shared" si="16"/>
        <v>Queensland</v>
      </c>
      <c r="G359" t="s">
        <v>35</v>
      </c>
      <c r="H359">
        <v>4570</v>
      </c>
      <c r="I359" t="s">
        <v>11</v>
      </c>
      <c r="J359" t="s">
        <v>120</v>
      </c>
      <c r="K359" t="s">
        <v>153</v>
      </c>
      <c r="L359" t="s">
        <v>16</v>
      </c>
      <c r="M359" s="5">
        <v>8</v>
      </c>
    </row>
    <row r="360" spans="1:13" x14ac:dyDescent="0.2">
      <c r="A360" s="2">
        <v>45595</v>
      </c>
      <c r="B360" s="3">
        <f t="shared" si="17"/>
        <v>2025</v>
      </c>
      <c r="C360" t="str">
        <f t="shared" si="15"/>
        <v>2024-2025</v>
      </c>
      <c r="D360" t="s">
        <v>147</v>
      </c>
      <c r="E360" t="s">
        <v>133</v>
      </c>
      <c r="F360" t="str">
        <f t="shared" si="16"/>
        <v>Queensland</v>
      </c>
      <c r="G360" t="s">
        <v>35</v>
      </c>
      <c r="H360">
        <v>4305</v>
      </c>
      <c r="I360" t="s">
        <v>11</v>
      </c>
      <c r="J360" t="s">
        <v>104</v>
      </c>
      <c r="K360" t="s">
        <v>153</v>
      </c>
      <c r="L360" t="s">
        <v>16</v>
      </c>
      <c r="M360" s="5">
        <v>8</v>
      </c>
    </row>
    <row r="361" spans="1:13" x14ac:dyDescent="0.2">
      <c r="A361" s="2">
        <v>45070</v>
      </c>
      <c r="B361" s="3">
        <f t="shared" si="17"/>
        <v>2023</v>
      </c>
      <c r="C361" t="str">
        <f t="shared" si="15"/>
        <v>2022-2023</v>
      </c>
      <c r="D361" t="s">
        <v>147</v>
      </c>
      <c r="E361" t="s">
        <v>87</v>
      </c>
      <c r="F361" t="str">
        <f t="shared" si="16"/>
        <v>New South Wales</v>
      </c>
      <c r="G361" t="s">
        <v>10</v>
      </c>
      <c r="H361">
        <v>2790</v>
      </c>
      <c r="I361" t="s">
        <v>11</v>
      </c>
      <c r="J361" t="s">
        <v>25</v>
      </c>
      <c r="K361" t="s">
        <v>154</v>
      </c>
      <c r="L361" t="s">
        <v>14</v>
      </c>
      <c r="M361" s="5">
        <v>8</v>
      </c>
    </row>
    <row r="362" spans="1:13" x14ac:dyDescent="0.2">
      <c r="A362" s="2">
        <v>44970</v>
      </c>
      <c r="B362" s="3">
        <f t="shared" si="17"/>
        <v>2023</v>
      </c>
      <c r="C362" t="str">
        <f t="shared" si="15"/>
        <v>2022-2023</v>
      </c>
      <c r="D362" t="s">
        <v>147</v>
      </c>
      <c r="E362" t="s">
        <v>123</v>
      </c>
      <c r="F362" t="str">
        <f t="shared" si="16"/>
        <v>Western Australia</v>
      </c>
      <c r="G362" t="s">
        <v>48</v>
      </c>
      <c r="H362">
        <v>6109</v>
      </c>
      <c r="I362" t="s">
        <v>11</v>
      </c>
      <c r="J362" t="s">
        <v>94</v>
      </c>
      <c r="K362" t="s">
        <v>154</v>
      </c>
      <c r="L362" t="s">
        <v>14</v>
      </c>
      <c r="M362" s="5">
        <v>8</v>
      </c>
    </row>
    <row r="363" spans="1:13" x14ac:dyDescent="0.2">
      <c r="A363" s="2">
        <v>45592</v>
      </c>
      <c r="B363" s="3">
        <f t="shared" si="17"/>
        <v>2025</v>
      </c>
      <c r="C363" t="str">
        <f t="shared" si="15"/>
        <v>2024-2025</v>
      </c>
      <c r="D363" t="s">
        <v>148</v>
      </c>
      <c r="E363" t="s">
        <v>47</v>
      </c>
      <c r="F363" t="str">
        <f t="shared" si="16"/>
        <v>Western Australia</v>
      </c>
      <c r="G363" t="s">
        <v>48</v>
      </c>
      <c r="H363">
        <v>6030</v>
      </c>
      <c r="I363" t="s">
        <v>11</v>
      </c>
      <c r="J363" t="s">
        <v>49</v>
      </c>
      <c r="K363" t="s">
        <v>149</v>
      </c>
      <c r="L363" t="s">
        <v>15</v>
      </c>
      <c r="M363" s="5">
        <v>8</v>
      </c>
    </row>
    <row r="364" spans="1:13" x14ac:dyDescent="0.2">
      <c r="A364" s="2">
        <v>45493</v>
      </c>
      <c r="B364" s="3">
        <f t="shared" si="17"/>
        <v>2025</v>
      </c>
      <c r="C364" t="str">
        <f t="shared" si="15"/>
        <v>2024-2025</v>
      </c>
      <c r="D364" t="s">
        <v>148</v>
      </c>
      <c r="E364" t="s">
        <v>137</v>
      </c>
      <c r="F364" t="str">
        <f t="shared" si="16"/>
        <v>New South Wales</v>
      </c>
      <c r="G364" t="s">
        <v>10</v>
      </c>
      <c r="H364">
        <v>2031</v>
      </c>
      <c r="I364" t="s">
        <v>11</v>
      </c>
      <c r="J364" t="s">
        <v>12</v>
      </c>
      <c r="K364" t="s">
        <v>150</v>
      </c>
      <c r="L364" t="s">
        <v>18</v>
      </c>
      <c r="M364" s="5">
        <v>8</v>
      </c>
    </row>
    <row r="365" spans="1:13" x14ac:dyDescent="0.2">
      <c r="A365" s="2">
        <v>45636</v>
      </c>
      <c r="B365" s="3">
        <f t="shared" si="17"/>
        <v>2025</v>
      </c>
      <c r="C365" t="str">
        <f t="shared" si="15"/>
        <v>2024-2025</v>
      </c>
      <c r="D365" t="s">
        <v>148</v>
      </c>
      <c r="E365" t="s">
        <v>117</v>
      </c>
      <c r="F365" t="str">
        <f t="shared" si="16"/>
        <v>Queensland</v>
      </c>
      <c r="G365" t="s">
        <v>35</v>
      </c>
      <c r="H365">
        <v>4119</v>
      </c>
      <c r="I365" t="s">
        <v>11</v>
      </c>
      <c r="J365" t="s">
        <v>43</v>
      </c>
      <c r="K365" t="s">
        <v>19</v>
      </c>
      <c r="L365" t="s">
        <v>23</v>
      </c>
      <c r="M365" s="5">
        <v>8</v>
      </c>
    </row>
    <row r="366" spans="1:13" x14ac:dyDescent="0.2">
      <c r="A366" s="2">
        <v>44989</v>
      </c>
      <c r="B366" s="3">
        <f t="shared" si="17"/>
        <v>2023</v>
      </c>
      <c r="C366" t="str">
        <f t="shared" si="15"/>
        <v>2022-2023</v>
      </c>
      <c r="D366" t="s">
        <v>147</v>
      </c>
      <c r="E366" t="s">
        <v>99</v>
      </c>
      <c r="F366" t="str">
        <f t="shared" si="16"/>
        <v>Victoria</v>
      </c>
      <c r="G366" t="s">
        <v>45</v>
      </c>
      <c r="H366">
        <v>3148</v>
      </c>
      <c r="I366" t="s">
        <v>11</v>
      </c>
      <c r="J366" t="s">
        <v>63</v>
      </c>
      <c r="K366" t="s">
        <v>154</v>
      </c>
      <c r="L366" t="s">
        <v>14</v>
      </c>
      <c r="M366" s="5">
        <v>8.1</v>
      </c>
    </row>
    <row r="367" spans="1:13" x14ac:dyDescent="0.2">
      <c r="A367" s="2">
        <v>45138</v>
      </c>
      <c r="B367" s="3">
        <f t="shared" si="17"/>
        <v>2024</v>
      </c>
      <c r="C367" t="str">
        <f t="shared" si="15"/>
        <v>2023-2024</v>
      </c>
      <c r="D367" t="s">
        <v>147</v>
      </c>
      <c r="E367" t="s">
        <v>114</v>
      </c>
      <c r="F367" t="str">
        <f t="shared" si="16"/>
        <v>Victoria</v>
      </c>
      <c r="G367" t="s">
        <v>45</v>
      </c>
      <c r="H367">
        <v>3551</v>
      </c>
      <c r="I367" t="s">
        <v>11</v>
      </c>
      <c r="J367" t="s">
        <v>60</v>
      </c>
      <c r="K367" t="s">
        <v>155</v>
      </c>
      <c r="L367" t="s">
        <v>20</v>
      </c>
      <c r="M367" s="5">
        <v>8.23</v>
      </c>
    </row>
    <row r="368" spans="1:13" x14ac:dyDescent="0.2">
      <c r="A368" s="2">
        <v>45461</v>
      </c>
      <c r="B368" s="3">
        <f t="shared" si="17"/>
        <v>2024</v>
      </c>
      <c r="C368" t="str">
        <f t="shared" si="15"/>
        <v>2023-2024</v>
      </c>
      <c r="D368" t="s">
        <v>147</v>
      </c>
      <c r="E368" t="s">
        <v>40</v>
      </c>
      <c r="F368" t="str">
        <f t="shared" si="16"/>
        <v>New South Wales</v>
      </c>
      <c r="G368" t="s">
        <v>10</v>
      </c>
      <c r="H368">
        <v>2116</v>
      </c>
      <c r="I368" t="s">
        <v>11</v>
      </c>
      <c r="J368" t="s">
        <v>27</v>
      </c>
      <c r="K368" t="s">
        <v>151</v>
      </c>
      <c r="L368" t="s">
        <v>21</v>
      </c>
      <c r="M368" s="5">
        <v>8.26</v>
      </c>
    </row>
    <row r="369" spans="1:13" x14ac:dyDescent="0.2">
      <c r="A369" s="2">
        <v>45380</v>
      </c>
      <c r="B369" s="3">
        <f t="shared" si="17"/>
        <v>2024</v>
      </c>
      <c r="C369" t="str">
        <f t="shared" si="15"/>
        <v>2023-2024</v>
      </c>
      <c r="D369" t="s">
        <v>147</v>
      </c>
      <c r="E369" t="s">
        <v>40</v>
      </c>
      <c r="F369" t="str">
        <f t="shared" si="16"/>
        <v>New South Wales</v>
      </c>
      <c r="G369" t="s">
        <v>10</v>
      </c>
      <c r="H369">
        <v>2116</v>
      </c>
      <c r="I369" t="s">
        <v>11</v>
      </c>
      <c r="J369" t="s">
        <v>27</v>
      </c>
      <c r="K369" t="s">
        <v>157</v>
      </c>
      <c r="L369" t="s">
        <v>22</v>
      </c>
      <c r="M369" s="5">
        <v>8.2799999999999994</v>
      </c>
    </row>
    <row r="370" spans="1:13" x14ac:dyDescent="0.2">
      <c r="A370" s="2">
        <v>45047</v>
      </c>
      <c r="B370" s="3">
        <f t="shared" si="17"/>
        <v>2023</v>
      </c>
      <c r="C370" t="str">
        <f t="shared" si="15"/>
        <v>2022-2023</v>
      </c>
      <c r="D370" t="s">
        <v>147</v>
      </c>
      <c r="E370" t="s">
        <v>40</v>
      </c>
      <c r="F370" t="str">
        <f t="shared" si="16"/>
        <v>New South Wales</v>
      </c>
      <c r="G370" t="s">
        <v>10</v>
      </c>
      <c r="H370">
        <v>2116</v>
      </c>
      <c r="I370" t="s">
        <v>11</v>
      </c>
      <c r="J370" t="s">
        <v>27</v>
      </c>
      <c r="K370" t="s">
        <v>150</v>
      </c>
      <c r="L370" t="s">
        <v>18</v>
      </c>
      <c r="M370" s="5">
        <v>8.4400000000000013</v>
      </c>
    </row>
    <row r="371" spans="1:13" x14ac:dyDescent="0.2">
      <c r="A371" s="2">
        <v>45036</v>
      </c>
      <c r="B371" s="3">
        <f t="shared" si="17"/>
        <v>2023</v>
      </c>
      <c r="C371" t="str">
        <f t="shared" si="15"/>
        <v>2022-2023</v>
      </c>
      <c r="D371" t="s">
        <v>147</v>
      </c>
      <c r="E371" t="s">
        <v>76</v>
      </c>
      <c r="F371" t="str">
        <f t="shared" si="16"/>
        <v>Western Australia</v>
      </c>
      <c r="G371" t="s">
        <v>48</v>
      </c>
      <c r="H371">
        <v>6450</v>
      </c>
      <c r="I371" t="s">
        <v>11</v>
      </c>
      <c r="J371" t="s">
        <v>77</v>
      </c>
      <c r="K371" t="s">
        <v>154</v>
      </c>
      <c r="L371" t="s">
        <v>14</v>
      </c>
      <c r="M371" s="5">
        <v>8.5</v>
      </c>
    </row>
    <row r="372" spans="1:13" x14ac:dyDescent="0.2">
      <c r="A372" s="2">
        <v>45208</v>
      </c>
      <c r="B372" s="3">
        <f t="shared" si="17"/>
        <v>2024</v>
      </c>
      <c r="C372" t="str">
        <f t="shared" si="15"/>
        <v>2023-2024</v>
      </c>
      <c r="D372" t="s">
        <v>147</v>
      </c>
      <c r="E372" t="s">
        <v>123</v>
      </c>
      <c r="F372" t="str">
        <f t="shared" si="16"/>
        <v>Western Australia</v>
      </c>
      <c r="G372" t="s">
        <v>48</v>
      </c>
      <c r="H372">
        <v>6109</v>
      </c>
      <c r="I372" t="s">
        <v>11</v>
      </c>
      <c r="J372" t="s">
        <v>94</v>
      </c>
      <c r="K372" t="s">
        <v>154</v>
      </c>
      <c r="L372" t="s">
        <v>14</v>
      </c>
      <c r="M372" s="5">
        <v>8.5</v>
      </c>
    </row>
    <row r="373" spans="1:13" x14ac:dyDescent="0.2">
      <c r="A373" s="2">
        <v>45346</v>
      </c>
      <c r="B373" s="3">
        <f t="shared" si="17"/>
        <v>2024</v>
      </c>
      <c r="C373" t="str">
        <f t="shared" si="15"/>
        <v>2023-2024</v>
      </c>
      <c r="D373" t="s">
        <v>147</v>
      </c>
      <c r="E373" t="s">
        <v>137</v>
      </c>
      <c r="F373" t="str">
        <f t="shared" si="16"/>
        <v>New South Wales</v>
      </c>
      <c r="G373" t="s">
        <v>10</v>
      </c>
      <c r="H373">
        <v>2031</v>
      </c>
      <c r="I373" t="s">
        <v>11</v>
      </c>
      <c r="J373" t="s">
        <v>12</v>
      </c>
      <c r="K373" t="s">
        <v>154</v>
      </c>
      <c r="L373" t="s">
        <v>14</v>
      </c>
      <c r="M373" s="5">
        <v>8.5</v>
      </c>
    </row>
    <row r="374" spans="1:13" x14ac:dyDescent="0.2">
      <c r="A374" s="2">
        <v>45539</v>
      </c>
      <c r="B374" s="3">
        <f t="shared" si="17"/>
        <v>2025</v>
      </c>
      <c r="C374" t="str">
        <f t="shared" si="15"/>
        <v>2024-2025</v>
      </c>
      <c r="D374" t="s">
        <v>148</v>
      </c>
      <c r="E374" t="s">
        <v>126</v>
      </c>
      <c r="F374" t="str">
        <f t="shared" si="16"/>
        <v>Queensland</v>
      </c>
      <c r="G374" t="s">
        <v>35</v>
      </c>
      <c r="H374">
        <v>4551</v>
      </c>
      <c r="I374" t="s">
        <v>11</v>
      </c>
      <c r="J374" t="s">
        <v>120</v>
      </c>
      <c r="K374" t="s">
        <v>19</v>
      </c>
      <c r="L374" t="s">
        <v>23</v>
      </c>
      <c r="M374" s="5">
        <v>8.629999999999999</v>
      </c>
    </row>
    <row r="375" spans="1:13" x14ac:dyDescent="0.2">
      <c r="A375" s="2">
        <v>45170</v>
      </c>
      <c r="B375" s="3">
        <f t="shared" si="17"/>
        <v>2024</v>
      </c>
      <c r="C375" t="str">
        <f t="shared" si="15"/>
        <v>2023-2024</v>
      </c>
      <c r="D375" t="s">
        <v>147</v>
      </c>
      <c r="E375" t="s">
        <v>78</v>
      </c>
      <c r="F375" t="str">
        <f t="shared" si="16"/>
        <v>New South Wales</v>
      </c>
      <c r="G375" t="s">
        <v>10</v>
      </c>
      <c r="H375">
        <v>2350</v>
      </c>
      <c r="I375" t="s">
        <v>11</v>
      </c>
      <c r="J375" t="s">
        <v>68</v>
      </c>
      <c r="K375" t="s">
        <v>154</v>
      </c>
      <c r="L375" t="s">
        <v>14</v>
      </c>
      <c r="M375" s="5">
        <v>8.84</v>
      </c>
    </row>
    <row r="376" spans="1:13" x14ac:dyDescent="0.2">
      <c r="A376" s="2">
        <v>45507</v>
      </c>
      <c r="B376" s="3">
        <f t="shared" si="17"/>
        <v>2025</v>
      </c>
      <c r="C376" t="str">
        <f t="shared" si="15"/>
        <v>2024-2025</v>
      </c>
      <c r="D376" t="s">
        <v>148</v>
      </c>
      <c r="E376" t="s">
        <v>24</v>
      </c>
      <c r="F376" t="str">
        <f t="shared" si="16"/>
        <v>New South Wales</v>
      </c>
      <c r="G376" t="s">
        <v>10</v>
      </c>
      <c r="H376">
        <v>2795</v>
      </c>
      <c r="I376" t="s">
        <v>11</v>
      </c>
      <c r="J376" t="s">
        <v>25</v>
      </c>
      <c r="K376" t="s">
        <v>149</v>
      </c>
      <c r="L376" t="s">
        <v>15</v>
      </c>
      <c r="M376" s="5">
        <v>8.9400000000000013</v>
      </c>
    </row>
    <row r="377" spans="1:13" x14ac:dyDescent="0.2">
      <c r="A377" s="2">
        <v>45303</v>
      </c>
      <c r="B377" s="3">
        <f t="shared" si="17"/>
        <v>2024</v>
      </c>
      <c r="C377" t="str">
        <f t="shared" si="15"/>
        <v>2023-2024</v>
      </c>
      <c r="D377" t="s">
        <v>147</v>
      </c>
      <c r="E377" t="s">
        <v>111</v>
      </c>
      <c r="F377" t="str">
        <f t="shared" si="16"/>
        <v>New South Wales</v>
      </c>
      <c r="G377" t="s">
        <v>10</v>
      </c>
      <c r="H377">
        <v>2120</v>
      </c>
      <c r="I377" t="s">
        <v>11</v>
      </c>
      <c r="J377" t="s">
        <v>27</v>
      </c>
      <c r="K377" t="s">
        <v>149</v>
      </c>
      <c r="L377" t="s">
        <v>15</v>
      </c>
      <c r="M377" s="5">
        <v>8.9400000000000013</v>
      </c>
    </row>
    <row r="378" spans="1:13" x14ac:dyDescent="0.2">
      <c r="A378" s="2">
        <v>45077</v>
      </c>
      <c r="B378" s="3">
        <f t="shared" si="17"/>
        <v>2023</v>
      </c>
      <c r="C378" t="str">
        <f t="shared" si="15"/>
        <v>2022-2023</v>
      </c>
      <c r="D378" t="s">
        <v>147</v>
      </c>
      <c r="E378" t="s">
        <v>44</v>
      </c>
      <c r="F378" t="str">
        <f t="shared" si="16"/>
        <v>Victoria</v>
      </c>
      <c r="G378" t="s">
        <v>45</v>
      </c>
      <c r="H378">
        <v>3066</v>
      </c>
      <c r="I378" t="s">
        <v>11</v>
      </c>
      <c r="J378" t="s">
        <v>46</v>
      </c>
      <c r="K378" t="s">
        <v>154</v>
      </c>
      <c r="L378" t="s">
        <v>14</v>
      </c>
      <c r="M378" s="5">
        <v>8.9700000000000006</v>
      </c>
    </row>
    <row r="379" spans="1:13" x14ac:dyDescent="0.2">
      <c r="A379" s="2">
        <v>45154</v>
      </c>
      <c r="B379" s="3">
        <f t="shared" si="17"/>
        <v>2024</v>
      </c>
      <c r="C379" t="str">
        <f t="shared" si="15"/>
        <v>2023-2024</v>
      </c>
      <c r="D379" t="s">
        <v>147</v>
      </c>
      <c r="E379" t="s">
        <v>28</v>
      </c>
      <c r="F379" t="str">
        <f t="shared" si="16"/>
        <v>Northern Territory</v>
      </c>
      <c r="G379" t="s">
        <v>29</v>
      </c>
      <c r="H379">
        <v>800</v>
      </c>
      <c r="I379" t="s">
        <v>11</v>
      </c>
      <c r="J379" t="s">
        <v>30</v>
      </c>
      <c r="K379" t="s">
        <v>19</v>
      </c>
      <c r="L379" t="s">
        <v>23</v>
      </c>
      <c r="M379" s="5">
        <v>8.98</v>
      </c>
    </row>
    <row r="380" spans="1:13" x14ac:dyDescent="0.2">
      <c r="A380" s="2">
        <v>45316</v>
      </c>
      <c r="B380" s="3">
        <f t="shared" si="17"/>
        <v>2024</v>
      </c>
      <c r="C380" t="str">
        <f t="shared" si="15"/>
        <v>2023-2024</v>
      </c>
      <c r="D380" t="s">
        <v>148</v>
      </c>
      <c r="E380" t="s">
        <v>115</v>
      </c>
      <c r="F380" t="str">
        <f t="shared" si="16"/>
        <v>Western Australia</v>
      </c>
      <c r="G380" t="s">
        <v>48</v>
      </c>
      <c r="H380">
        <v>6280</v>
      </c>
      <c r="I380" t="s">
        <v>11</v>
      </c>
      <c r="J380" t="s">
        <v>94</v>
      </c>
      <c r="K380" t="s">
        <v>153</v>
      </c>
      <c r="L380" t="s">
        <v>16</v>
      </c>
      <c r="M380" s="5">
        <v>8.99</v>
      </c>
    </row>
    <row r="381" spans="1:13" x14ac:dyDescent="0.2">
      <c r="A381" s="2">
        <v>45398</v>
      </c>
      <c r="B381" s="3">
        <f t="shared" si="17"/>
        <v>2024</v>
      </c>
      <c r="C381" t="str">
        <f t="shared" si="15"/>
        <v>2023-2024</v>
      </c>
      <c r="D381" t="s">
        <v>147</v>
      </c>
      <c r="E381" t="s">
        <v>57</v>
      </c>
      <c r="F381" t="str">
        <f t="shared" si="16"/>
        <v>New South Wales</v>
      </c>
      <c r="G381" t="s">
        <v>10</v>
      </c>
      <c r="H381">
        <v>2560</v>
      </c>
      <c r="I381" t="s">
        <v>11</v>
      </c>
      <c r="J381" t="s">
        <v>58</v>
      </c>
      <c r="K381" t="s">
        <v>19</v>
      </c>
      <c r="L381" t="s">
        <v>23</v>
      </c>
      <c r="M381" s="5">
        <v>8.99</v>
      </c>
    </row>
    <row r="382" spans="1:13" x14ac:dyDescent="0.2">
      <c r="A382" s="2">
        <v>45395</v>
      </c>
      <c r="B382" s="3">
        <f t="shared" si="17"/>
        <v>2024</v>
      </c>
      <c r="C382" t="str">
        <f t="shared" si="15"/>
        <v>2023-2024</v>
      </c>
      <c r="D382" t="s">
        <v>147</v>
      </c>
      <c r="E382" t="s">
        <v>65</v>
      </c>
      <c r="F382" t="str">
        <f t="shared" si="16"/>
        <v>New South Wales</v>
      </c>
      <c r="G382" t="s">
        <v>10</v>
      </c>
      <c r="H382">
        <v>2541</v>
      </c>
      <c r="I382" t="s">
        <v>11</v>
      </c>
      <c r="J382" t="s">
        <v>58</v>
      </c>
      <c r="K382" t="s">
        <v>151</v>
      </c>
      <c r="L382" t="s">
        <v>21</v>
      </c>
      <c r="M382" s="5">
        <v>8.99</v>
      </c>
    </row>
    <row r="383" spans="1:13" x14ac:dyDescent="0.2">
      <c r="A383" s="2">
        <v>45042</v>
      </c>
      <c r="B383" s="3">
        <f t="shared" si="17"/>
        <v>2023</v>
      </c>
      <c r="C383" t="str">
        <f t="shared" si="15"/>
        <v>2022-2023</v>
      </c>
      <c r="D383" t="s">
        <v>147</v>
      </c>
      <c r="E383" t="s">
        <v>56</v>
      </c>
      <c r="F383" t="str">
        <f t="shared" si="16"/>
        <v>Northern Territory</v>
      </c>
      <c r="G383" t="s">
        <v>29</v>
      </c>
      <c r="H383">
        <v>870</v>
      </c>
      <c r="I383" t="s">
        <v>11</v>
      </c>
      <c r="J383" t="s">
        <v>30</v>
      </c>
      <c r="K383" t="s">
        <v>154</v>
      </c>
      <c r="L383" t="s">
        <v>14</v>
      </c>
      <c r="M383" s="5">
        <v>9</v>
      </c>
    </row>
    <row r="384" spans="1:13" x14ac:dyDescent="0.2">
      <c r="A384" s="2">
        <v>45000</v>
      </c>
      <c r="B384" s="3">
        <f t="shared" si="17"/>
        <v>2023</v>
      </c>
      <c r="C384" t="str">
        <f t="shared" si="15"/>
        <v>2022-2023</v>
      </c>
      <c r="D384" t="s">
        <v>147</v>
      </c>
      <c r="E384" t="s">
        <v>100</v>
      </c>
      <c r="F384" t="str">
        <f t="shared" si="16"/>
        <v>Western Australia</v>
      </c>
      <c r="G384" t="s">
        <v>48</v>
      </c>
      <c r="H384">
        <v>6021</v>
      </c>
      <c r="I384" t="s">
        <v>11</v>
      </c>
      <c r="J384" t="s">
        <v>49</v>
      </c>
      <c r="K384" t="s">
        <v>154</v>
      </c>
      <c r="L384" t="s">
        <v>14</v>
      </c>
      <c r="M384" s="5">
        <v>9</v>
      </c>
    </row>
    <row r="385" spans="1:13" x14ac:dyDescent="0.2">
      <c r="A385" s="2">
        <v>45130</v>
      </c>
      <c r="B385" s="3">
        <f t="shared" si="17"/>
        <v>2024</v>
      </c>
      <c r="C385" t="str">
        <f t="shared" si="15"/>
        <v>2023-2024</v>
      </c>
      <c r="D385" t="s">
        <v>147</v>
      </c>
      <c r="E385" t="s">
        <v>116</v>
      </c>
      <c r="F385" t="str">
        <f t="shared" si="16"/>
        <v>Western Australia</v>
      </c>
      <c r="G385" t="s">
        <v>48</v>
      </c>
      <c r="H385">
        <v>6725</v>
      </c>
      <c r="I385" t="s">
        <v>11</v>
      </c>
      <c r="J385" t="s">
        <v>77</v>
      </c>
      <c r="K385" t="s">
        <v>154</v>
      </c>
      <c r="L385" t="s">
        <v>14</v>
      </c>
      <c r="M385" s="5">
        <v>9</v>
      </c>
    </row>
    <row r="386" spans="1:13" x14ac:dyDescent="0.2">
      <c r="A386" s="2">
        <v>45181</v>
      </c>
      <c r="B386" s="3">
        <f t="shared" si="17"/>
        <v>2024</v>
      </c>
      <c r="C386" t="str">
        <f t="shared" ref="C386:C449" si="18">IF(MONTH(A386) &gt;= 7, YEAR(A386) &amp; "-" &amp; YEAR(A386) + 1, YEAR(A386) - 1 &amp; "-" &amp; YEAR(A386))</f>
        <v>2023-2024</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2">
      <c r="A387" s="2">
        <v>45575</v>
      </c>
      <c r="B387" s="3">
        <f t="shared" ref="B387:B450" si="20">IF(MONTH(A387)&gt;=7,YEAR(A387)+1,YEAR(A387))</f>
        <v>2025</v>
      </c>
      <c r="C387" t="str">
        <f t="shared" si="18"/>
        <v>2024-2025</v>
      </c>
      <c r="D387" t="s">
        <v>147</v>
      </c>
      <c r="E387" t="s">
        <v>93</v>
      </c>
      <c r="F387" t="str">
        <f t="shared" si="19"/>
        <v>Western Australia</v>
      </c>
      <c r="G387" t="s">
        <v>48</v>
      </c>
      <c r="H387">
        <v>6112</v>
      </c>
      <c r="I387" t="s">
        <v>11</v>
      </c>
      <c r="J387" t="s">
        <v>94</v>
      </c>
      <c r="K387" t="s">
        <v>149</v>
      </c>
      <c r="L387" t="s">
        <v>15</v>
      </c>
      <c r="M387" s="5">
        <v>9</v>
      </c>
    </row>
    <row r="388" spans="1:13" x14ac:dyDescent="0.2">
      <c r="A388" s="2">
        <v>45143</v>
      </c>
      <c r="B388" s="3">
        <f t="shared" si="20"/>
        <v>2024</v>
      </c>
      <c r="C388" t="str">
        <f t="shared" si="18"/>
        <v>2023-2024</v>
      </c>
      <c r="D388" t="s">
        <v>147</v>
      </c>
      <c r="E388" t="s">
        <v>95</v>
      </c>
      <c r="F388" t="str">
        <f t="shared" si="19"/>
        <v>Victoria</v>
      </c>
      <c r="G388" t="s">
        <v>45</v>
      </c>
      <c r="H388">
        <v>3931</v>
      </c>
      <c r="I388" t="s">
        <v>11</v>
      </c>
      <c r="J388" t="s">
        <v>55</v>
      </c>
      <c r="K388" t="s">
        <v>154</v>
      </c>
      <c r="L388" t="s">
        <v>14</v>
      </c>
      <c r="M388" s="5">
        <v>9</v>
      </c>
    </row>
    <row r="389" spans="1:13" x14ac:dyDescent="0.2">
      <c r="A389" s="2">
        <v>45113</v>
      </c>
      <c r="B389" s="3">
        <f t="shared" si="20"/>
        <v>2024</v>
      </c>
      <c r="C389" t="str">
        <f t="shared" si="18"/>
        <v>2023-2024</v>
      </c>
      <c r="D389" t="s">
        <v>147</v>
      </c>
      <c r="E389" t="s">
        <v>69</v>
      </c>
      <c r="F389" t="str">
        <f t="shared" si="19"/>
        <v>Tasmania</v>
      </c>
      <c r="G389" t="s">
        <v>70</v>
      </c>
      <c r="H389">
        <v>7018</v>
      </c>
      <c r="I389" t="s">
        <v>11</v>
      </c>
      <c r="J389" t="s">
        <v>71</v>
      </c>
      <c r="K389" t="s">
        <v>154</v>
      </c>
      <c r="L389" t="s">
        <v>14</v>
      </c>
      <c r="M389" s="5">
        <v>9</v>
      </c>
    </row>
    <row r="390" spans="1:13" x14ac:dyDescent="0.2">
      <c r="A390" s="2">
        <v>45452</v>
      </c>
      <c r="B390" s="3">
        <f t="shared" si="20"/>
        <v>2024</v>
      </c>
      <c r="C390" t="str">
        <f t="shared" si="18"/>
        <v>2023-2024</v>
      </c>
      <c r="D390" t="s">
        <v>147</v>
      </c>
      <c r="E390" t="s">
        <v>108</v>
      </c>
      <c r="F390" t="str">
        <f t="shared" si="19"/>
        <v>Victoria</v>
      </c>
      <c r="G390" t="s">
        <v>45</v>
      </c>
      <c r="H390">
        <v>3018</v>
      </c>
      <c r="I390" t="s">
        <v>11</v>
      </c>
      <c r="J390" t="s">
        <v>46</v>
      </c>
      <c r="K390" t="s">
        <v>153</v>
      </c>
      <c r="L390" t="s">
        <v>16</v>
      </c>
      <c r="M390" s="5">
        <v>9.02</v>
      </c>
    </row>
    <row r="391" spans="1:13" x14ac:dyDescent="0.2">
      <c r="A391" s="2">
        <v>45238</v>
      </c>
      <c r="B391" s="3">
        <f t="shared" si="20"/>
        <v>2024</v>
      </c>
      <c r="C391" t="str">
        <f t="shared" si="18"/>
        <v>2023-2024</v>
      </c>
      <c r="D391" t="s">
        <v>147</v>
      </c>
      <c r="E391" t="s">
        <v>114</v>
      </c>
      <c r="F391" t="str">
        <f t="shared" si="19"/>
        <v>Victoria</v>
      </c>
      <c r="G391" t="s">
        <v>45</v>
      </c>
      <c r="H391">
        <v>3551</v>
      </c>
      <c r="I391" t="s">
        <v>11</v>
      </c>
      <c r="J391" t="s">
        <v>60</v>
      </c>
      <c r="K391" t="s">
        <v>154</v>
      </c>
      <c r="L391" t="s">
        <v>14</v>
      </c>
      <c r="M391" s="5">
        <v>9.11</v>
      </c>
    </row>
    <row r="392" spans="1:13" x14ac:dyDescent="0.2">
      <c r="A392" s="2">
        <v>45531</v>
      </c>
      <c r="B392" s="3">
        <f t="shared" si="20"/>
        <v>2025</v>
      </c>
      <c r="C392" t="str">
        <f t="shared" si="18"/>
        <v>2024-2025</v>
      </c>
      <c r="D392" t="s">
        <v>147</v>
      </c>
      <c r="E392" t="s">
        <v>122</v>
      </c>
      <c r="F392" t="str">
        <f t="shared" si="19"/>
        <v>New South Wales</v>
      </c>
      <c r="G392" t="s">
        <v>10</v>
      </c>
      <c r="H392">
        <v>2650</v>
      </c>
      <c r="I392" t="s">
        <v>11</v>
      </c>
      <c r="J392" t="s">
        <v>25</v>
      </c>
      <c r="K392" t="s">
        <v>152</v>
      </c>
      <c r="L392" t="s">
        <v>13</v>
      </c>
      <c r="M392" s="5">
        <v>9.2899999999999991</v>
      </c>
    </row>
    <row r="393" spans="1:13" x14ac:dyDescent="0.2">
      <c r="A393" s="2">
        <v>45589</v>
      </c>
      <c r="B393" s="3">
        <f t="shared" si="20"/>
        <v>2025</v>
      </c>
      <c r="C393" t="str">
        <f t="shared" si="18"/>
        <v>2024-2025</v>
      </c>
      <c r="D393" t="s">
        <v>147</v>
      </c>
      <c r="E393" t="s">
        <v>108</v>
      </c>
      <c r="F393" t="str">
        <f t="shared" si="19"/>
        <v>Victoria</v>
      </c>
      <c r="G393" t="s">
        <v>45</v>
      </c>
      <c r="H393">
        <v>3018</v>
      </c>
      <c r="I393" t="s">
        <v>11</v>
      </c>
      <c r="J393" t="s">
        <v>46</v>
      </c>
      <c r="K393" t="s">
        <v>149</v>
      </c>
      <c r="L393" t="s">
        <v>15</v>
      </c>
      <c r="M393" s="5">
        <v>9.36</v>
      </c>
    </row>
    <row r="394" spans="1:13" x14ac:dyDescent="0.2">
      <c r="A394" s="2">
        <v>45429</v>
      </c>
      <c r="B394" s="3">
        <f t="shared" si="20"/>
        <v>2024</v>
      </c>
      <c r="C394" t="str">
        <f t="shared" si="18"/>
        <v>2023-2024</v>
      </c>
      <c r="D394" t="s">
        <v>147</v>
      </c>
      <c r="E394" t="s">
        <v>89</v>
      </c>
      <c r="F394" t="str">
        <f t="shared" si="19"/>
        <v>Queensland</v>
      </c>
      <c r="G394" t="s">
        <v>35</v>
      </c>
      <c r="H394">
        <v>4655</v>
      </c>
      <c r="I394" t="s">
        <v>11</v>
      </c>
      <c r="J394" t="s">
        <v>51</v>
      </c>
      <c r="K394" t="s">
        <v>149</v>
      </c>
      <c r="L394" t="s">
        <v>15</v>
      </c>
      <c r="M394" s="5">
        <v>9.5</v>
      </c>
    </row>
    <row r="395" spans="1:13" x14ac:dyDescent="0.2">
      <c r="A395" s="2">
        <v>45471</v>
      </c>
      <c r="B395" s="3">
        <f t="shared" si="20"/>
        <v>2024</v>
      </c>
      <c r="C395" t="str">
        <f t="shared" si="18"/>
        <v>2023-2024</v>
      </c>
      <c r="D395" t="s">
        <v>147</v>
      </c>
      <c r="E395" t="s">
        <v>92</v>
      </c>
      <c r="F395" t="str">
        <f t="shared" si="19"/>
        <v>Queensland</v>
      </c>
      <c r="G395" t="s">
        <v>35</v>
      </c>
      <c r="H395">
        <v>4068</v>
      </c>
      <c r="I395" t="s">
        <v>11</v>
      </c>
      <c r="J395" t="s">
        <v>43</v>
      </c>
      <c r="K395" t="s">
        <v>153</v>
      </c>
      <c r="L395" t="s">
        <v>16</v>
      </c>
      <c r="M395" s="5">
        <v>9.5</v>
      </c>
    </row>
    <row r="396" spans="1:13" x14ac:dyDescent="0.2">
      <c r="A396" s="2">
        <v>45509</v>
      </c>
      <c r="B396" s="3">
        <f t="shared" si="20"/>
        <v>2025</v>
      </c>
      <c r="C396" t="str">
        <f t="shared" si="18"/>
        <v>2024-2025</v>
      </c>
      <c r="D396" t="s">
        <v>147</v>
      </c>
      <c r="E396" t="s">
        <v>115</v>
      </c>
      <c r="F396" t="str">
        <f t="shared" si="19"/>
        <v>Western Australia</v>
      </c>
      <c r="G396" t="s">
        <v>48</v>
      </c>
      <c r="H396">
        <v>6280</v>
      </c>
      <c r="I396" t="s">
        <v>11</v>
      </c>
      <c r="J396" t="s">
        <v>94</v>
      </c>
      <c r="K396" t="s">
        <v>154</v>
      </c>
      <c r="L396" t="s">
        <v>14</v>
      </c>
      <c r="M396" s="5">
        <v>9.52</v>
      </c>
    </row>
    <row r="397" spans="1:13" x14ac:dyDescent="0.2">
      <c r="A397" s="2">
        <v>45412</v>
      </c>
      <c r="B397" s="3">
        <f t="shared" si="20"/>
        <v>2024</v>
      </c>
      <c r="C397" t="str">
        <f t="shared" si="18"/>
        <v>2023-2024</v>
      </c>
      <c r="D397" t="s">
        <v>147</v>
      </c>
      <c r="E397" t="s">
        <v>76</v>
      </c>
      <c r="F397" t="str">
        <f t="shared" si="19"/>
        <v>Western Australia</v>
      </c>
      <c r="G397" t="s">
        <v>48</v>
      </c>
      <c r="H397">
        <v>6450</v>
      </c>
      <c r="I397" t="s">
        <v>11</v>
      </c>
      <c r="J397" t="s">
        <v>77</v>
      </c>
      <c r="K397" t="s">
        <v>154</v>
      </c>
      <c r="L397" t="s">
        <v>14</v>
      </c>
      <c r="M397" s="5">
        <v>9.6</v>
      </c>
    </row>
    <row r="398" spans="1:13" x14ac:dyDescent="0.2">
      <c r="A398" s="2">
        <v>45448</v>
      </c>
      <c r="B398" s="3">
        <f t="shared" si="20"/>
        <v>2024</v>
      </c>
      <c r="C398" t="str">
        <f t="shared" si="18"/>
        <v>2023-2024</v>
      </c>
      <c r="D398" t="s">
        <v>147</v>
      </c>
      <c r="E398" t="s">
        <v>44</v>
      </c>
      <c r="F398" t="str">
        <f t="shared" si="19"/>
        <v>Victoria</v>
      </c>
      <c r="G398" t="s">
        <v>45</v>
      </c>
      <c r="H398">
        <v>3066</v>
      </c>
      <c r="I398" t="s">
        <v>11</v>
      </c>
      <c r="J398" t="s">
        <v>46</v>
      </c>
      <c r="K398" t="s">
        <v>149</v>
      </c>
      <c r="L398" t="s">
        <v>15</v>
      </c>
      <c r="M398" s="5">
        <v>9.85</v>
      </c>
    </row>
    <row r="399" spans="1:13" x14ac:dyDescent="0.2">
      <c r="A399" s="2">
        <v>45379</v>
      </c>
      <c r="B399" s="3">
        <f t="shared" si="20"/>
        <v>2024</v>
      </c>
      <c r="C399" t="str">
        <f t="shared" si="18"/>
        <v>2023-2024</v>
      </c>
      <c r="D399" t="s">
        <v>147</v>
      </c>
      <c r="E399" t="s">
        <v>9</v>
      </c>
      <c r="F399" t="str">
        <f t="shared" si="19"/>
        <v>New South Wales</v>
      </c>
      <c r="G399" t="s">
        <v>10</v>
      </c>
      <c r="H399">
        <v>2067</v>
      </c>
      <c r="I399" t="s">
        <v>11</v>
      </c>
      <c r="J399" t="s">
        <v>12</v>
      </c>
      <c r="K399" t="s">
        <v>156</v>
      </c>
      <c r="L399" t="s">
        <v>17</v>
      </c>
      <c r="M399" s="5">
        <v>9.9499999999999993</v>
      </c>
    </row>
    <row r="400" spans="1:13" x14ac:dyDescent="0.2">
      <c r="A400" s="2">
        <v>45426</v>
      </c>
      <c r="B400" s="3">
        <f t="shared" si="20"/>
        <v>2024</v>
      </c>
      <c r="C400" t="str">
        <f t="shared" si="18"/>
        <v>2023-2024</v>
      </c>
      <c r="D400" t="s">
        <v>148</v>
      </c>
      <c r="E400" t="s">
        <v>83</v>
      </c>
      <c r="F400" t="str">
        <f t="shared" si="19"/>
        <v>New South Wales</v>
      </c>
      <c r="G400" t="s">
        <v>10</v>
      </c>
      <c r="H400">
        <v>2750</v>
      </c>
      <c r="I400" t="s">
        <v>11</v>
      </c>
      <c r="J400" t="s">
        <v>25</v>
      </c>
      <c r="K400" t="s">
        <v>156</v>
      </c>
      <c r="L400" t="s">
        <v>17</v>
      </c>
      <c r="M400" s="5">
        <v>9.9499999999999993</v>
      </c>
    </row>
    <row r="401" spans="1:13" x14ac:dyDescent="0.2">
      <c r="A401" s="2">
        <v>45599</v>
      </c>
      <c r="B401" s="3">
        <f t="shared" si="20"/>
        <v>2025</v>
      </c>
      <c r="C401" t="str">
        <f t="shared" si="18"/>
        <v>2024-2025</v>
      </c>
      <c r="D401" t="s">
        <v>147</v>
      </c>
      <c r="E401" t="s">
        <v>138</v>
      </c>
      <c r="F401" t="str">
        <f t="shared" si="19"/>
        <v>Queensland</v>
      </c>
      <c r="G401" t="s">
        <v>35</v>
      </c>
      <c r="H401">
        <v>4558</v>
      </c>
      <c r="I401" t="s">
        <v>11</v>
      </c>
      <c r="J401" t="s">
        <v>120</v>
      </c>
      <c r="K401" t="s">
        <v>155</v>
      </c>
      <c r="L401" t="s">
        <v>20</v>
      </c>
      <c r="M401" s="5">
        <v>9.9700000000000006</v>
      </c>
    </row>
    <row r="402" spans="1:13" x14ac:dyDescent="0.2">
      <c r="A402" s="2">
        <v>45064</v>
      </c>
      <c r="B402" s="3">
        <f t="shared" si="20"/>
        <v>2023</v>
      </c>
      <c r="C402" t="str">
        <f t="shared" si="18"/>
        <v>2022-2023</v>
      </c>
      <c r="D402" t="s">
        <v>147</v>
      </c>
      <c r="E402" t="s">
        <v>40</v>
      </c>
      <c r="F402" t="str">
        <f t="shared" si="19"/>
        <v>New South Wales</v>
      </c>
      <c r="G402" t="s">
        <v>10</v>
      </c>
      <c r="H402">
        <v>2116</v>
      </c>
      <c r="I402" t="s">
        <v>11</v>
      </c>
      <c r="J402" t="s">
        <v>27</v>
      </c>
      <c r="K402" t="s">
        <v>155</v>
      </c>
      <c r="L402" t="s">
        <v>20</v>
      </c>
      <c r="M402" s="5">
        <v>9.9700000000000006</v>
      </c>
    </row>
    <row r="403" spans="1:13" x14ac:dyDescent="0.2">
      <c r="A403" s="2">
        <v>45092</v>
      </c>
      <c r="B403" s="3">
        <f t="shared" si="20"/>
        <v>2023</v>
      </c>
      <c r="C403" t="str">
        <f t="shared" si="18"/>
        <v>2022-2023</v>
      </c>
      <c r="D403" t="s">
        <v>147</v>
      </c>
      <c r="E403" t="s">
        <v>85</v>
      </c>
      <c r="F403" t="str">
        <f t="shared" si="19"/>
        <v>Queensland</v>
      </c>
      <c r="G403" t="s">
        <v>35</v>
      </c>
      <c r="H403">
        <v>4883</v>
      </c>
      <c r="I403" t="s">
        <v>11</v>
      </c>
      <c r="J403" t="s">
        <v>36</v>
      </c>
      <c r="K403" t="s">
        <v>156</v>
      </c>
      <c r="L403" t="s">
        <v>17</v>
      </c>
      <c r="M403" s="5">
        <v>9.98</v>
      </c>
    </row>
    <row r="404" spans="1:13" x14ac:dyDescent="0.2">
      <c r="A404" s="2">
        <v>45024</v>
      </c>
      <c r="B404" s="3">
        <f t="shared" si="20"/>
        <v>2023</v>
      </c>
      <c r="C404" t="str">
        <f t="shared" si="18"/>
        <v>2022-2023</v>
      </c>
      <c r="D404" t="s">
        <v>147</v>
      </c>
      <c r="E404" t="s">
        <v>135</v>
      </c>
      <c r="F404" t="str">
        <f t="shared" si="19"/>
        <v>Victoria</v>
      </c>
      <c r="G404" t="s">
        <v>45</v>
      </c>
      <c r="H404">
        <v>3550</v>
      </c>
      <c r="I404" t="s">
        <v>11</v>
      </c>
      <c r="J404" t="s">
        <v>60</v>
      </c>
      <c r="K404" t="s">
        <v>155</v>
      </c>
      <c r="L404" t="s">
        <v>20</v>
      </c>
      <c r="M404" s="5">
        <v>9.98</v>
      </c>
    </row>
    <row r="405" spans="1:13" x14ac:dyDescent="0.2">
      <c r="A405" s="2">
        <v>45354</v>
      </c>
      <c r="B405" s="3">
        <f t="shared" si="20"/>
        <v>2024</v>
      </c>
      <c r="C405" t="str">
        <f t="shared" si="18"/>
        <v>2023-2024</v>
      </c>
      <c r="D405" t="s">
        <v>147</v>
      </c>
      <c r="E405" t="s">
        <v>135</v>
      </c>
      <c r="F405" t="str">
        <f t="shared" si="19"/>
        <v>Victoria</v>
      </c>
      <c r="G405" t="s">
        <v>45</v>
      </c>
      <c r="H405">
        <v>3550</v>
      </c>
      <c r="I405" t="s">
        <v>11</v>
      </c>
      <c r="J405" t="s">
        <v>60</v>
      </c>
      <c r="K405" t="s">
        <v>150</v>
      </c>
      <c r="L405" t="s">
        <v>18</v>
      </c>
      <c r="M405" s="5">
        <v>9.98</v>
      </c>
    </row>
    <row r="406" spans="1:13" x14ac:dyDescent="0.2">
      <c r="A406" s="2">
        <v>45421</v>
      </c>
      <c r="B406" s="3">
        <f t="shared" si="20"/>
        <v>2024</v>
      </c>
      <c r="C406" t="str">
        <f t="shared" si="18"/>
        <v>2023-2024</v>
      </c>
      <c r="D406" t="s">
        <v>147</v>
      </c>
      <c r="E406" t="s">
        <v>140</v>
      </c>
      <c r="F406" t="str">
        <f t="shared" si="19"/>
        <v>Tasmania</v>
      </c>
      <c r="G406" t="s">
        <v>70</v>
      </c>
      <c r="H406">
        <v>7320</v>
      </c>
      <c r="I406" t="s">
        <v>11</v>
      </c>
      <c r="J406" t="s">
        <v>71</v>
      </c>
      <c r="K406" t="s">
        <v>152</v>
      </c>
      <c r="L406" t="s">
        <v>13</v>
      </c>
      <c r="M406" s="5">
        <v>9.98</v>
      </c>
    </row>
    <row r="407" spans="1:13" x14ac:dyDescent="0.2">
      <c r="A407" s="2">
        <v>45649</v>
      </c>
      <c r="B407" s="3">
        <f t="shared" si="20"/>
        <v>2025</v>
      </c>
      <c r="C407" t="str">
        <f t="shared" si="18"/>
        <v>2024-2025</v>
      </c>
      <c r="D407" t="s">
        <v>148</v>
      </c>
      <c r="E407" t="s">
        <v>99</v>
      </c>
      <c r="F407" t="str">
        <f t="shared" si="19"/>
        <v>Victoria</v>
      </c>
      <c r="G407" t="s">
        <v>45</v>
      </c>
      <c r="H407">
        <v>3148</v>
      </c>
      <c r="I407" t="s">
        <v>11</v>
      </c>
      <c r="J407" t="s">
        <v>63</v>
      </c>
      <c r="K407" t="s">
        <v>155</v>
      </c>
      <c r="L407" t="s">
        <v>20</v>
      </c>
      <c r="M407" s="5">
        <v>9.98</v>
      </c>
    </row>
    <row r="408" spans="1:13" x14ac:dyDescent="0.2">
      <c r="A408" s="2">
        <v>45495</v>
      </c>
      <c r="B408" s="3">
        <f t="shared" si="20"/>
        <v>2025</v>
      </c>
      <c r="C408" t="str">
        <f t="shared" si="18"/>
        <v>2024-2025</v>
      </c>
      <c r="D408" t="s">
        <v>148</v>
      </c>
      <c r="E408" t="s">
        <v>9</v>
      </c>
      <c r="F408" t="str">
        <f t="shared" si="19"/>
        <v>New South Wales</v>
      </c>
      <c r="G408" t="s">
        <v>10</v>
      </c>
      <c r="H408">
        <v>2067</v>
      </c>
      <c r="I408" t="s">
        <v>11</v>
      </c>
      <c r="J408" t="s">
        <v>12</v>
      </c>
      <c r="K408" t="s">
        <v>155</v>
      </c>
      <c r="L408" t="s">
        <v>20</v>
      </c>
      <c r="M408" s="5">
        <v>9.98</v>
      </c>
    </row>
    <row r="409" spans="1:13" x14ac:dyDescent="0.2">
      <c r="A409" s="2">
        <v>45378</v>
      </c>
      <c r="B409" s="3">
        <f t="shared" si="20"/>
        <v>2024</v>
      </c>
      <c r="C409" t="str">
        <f t="shared" si="18"/>
        <v>2023-2024</v>
      </c>
      <c r="D409" t="s">
        <v>147</v>
      </c>
      <c r="E409" t="s">
        <v>118</v>
      </c>
      <c r="F409" t="str">
        <f t="shared" si="19"/>
        <v>New South Wales</v>
      </c>
      <c r="G409" t="s">
        <v>10</v>
      </c>
      <c r="H409">
        <v>2158</v>
      </c>
      <c r="I409" t="s">
        <v>11</v>
      </c>
      <c r="J409" t="s">
        <v>27</v>
      </c>
      <c r="K409" t="s">
        <v>154</v>
      </c>
      <c r="L409" t="s">
        <v>14</v>
      </c>
      <c r="M409" s="5">
        <v>9.98</v>
      </c>
    </row>
    <row r="410" spans="1:13" x14ac:dyDescent="0.2">
      <c r="A410" s="2">
        <v>45337</v>
      </c>
      <c r="B410" s="3">
        <f t="shared" si="20"/>
        <v>2024</v>
      </c>
      <c r="C410" t="str">
        <f t="shared" si="18"/>
        <v>2023-2024</v>
      </c>
      <c r="D410" t="s">
        <v>147</v>
      </c>
      <c r="E410" t="s">
        <v>131</v>
      </c>
      <c r="F410" t="str">
        <f t="shared" si="19"/>
        <v>Western Australia</v>
      </c>
      <c r="G410" t="s">
        <v>48</v>
      </c>
      <c r="H410">
        <v>6530</v>
      </c>
      <c r="I410" t="s">
        <v>11</v>
      </c>
      <c r="J410" t="s">
        <v>77</v>
      </c>
      <c r="K410" t="s">
        <v>19</v>
      </c>
      <c r="L410" t="s">
        <v>23</v>
      </c>
      <c r="M410" s="5">
        <v>9.98</v>
      </c>
    </row>
    <row r="411" spans="1:13" x14ac:dyDescent="0.2">
      <c r="A411" s="2">
        <v>45201</v>
      </c>
      <c r="B411" s="3">
        <f t="shared" si="20"/>
        <v>2024</v>
      </c>
      <c r="C411" t="str">
        <f t="shared" si="18"/>
        <v>2023-2024</v>
      </c>
      <c r="D411" t="s">
        <v>147</v>
      </c>
      <c r="E411" t="s">
        <v>119</v>
      </c>
      <c r="F411" t="str">
        <f t="shared" si="19"/>
        <v>Queensland</v>
      </c>
      <c r="G411" t="s">
        <v>35</v>
      </c>
      <c r="H411">
        <v>4570</v>
      </c>
      <c r="I411" t="s">
        <v>11</v>
      </c>
      <c r="J411" t="s">
        <v>120</v>
      </c>
      <c r="K411" t="s">
        <v>156</v>
      </c>
      <c r="L411" t="s">
        <v>17</v>
      </c>
      <c r="M411" s="5">
        <v>9.98</v>
      </c>
    </row>
    <row r="412" spans="1:13" x14ac:dyDescent="0.2">
      <c r="A412" s="2">
        <v>45172</v>
      </c>
      <c r="B412" s="3">
        <f t="shared" si="20"/>
        <v>2024</v>
      </c>
      <c r="C412" t="str">
        <f t="shared" si="18"/>
        <v>2023-2024</v>
      </c>
      <c r="D412" t="s">
        <v>147</v>
      </c>
      <c r="E412" t="s">
        <v>74</v>
      </c>
      <c r="F412" t="str">
        <f t="shared" si="19"/>
        <v>South Australia</v>
      </c>
      <c r="G412" t="s">
        <v>32</v>
      </c>
      <c r="H412">
        <v>5043</v>
      </c>
      <c r="I412" t="s">
        <v>11</v>
      </c>
      <c r="J412" t="s">
        <v>33</v>
      </c>
      <c r="K412" t="s">
        <v>149</v>
      </c>
      <c r="L412" t="s">
        <v>15</v>
      </c>
      <c r="M412" s="5">
        <v>9.98</v>
      </c>
    </row>
    <row r="413" spans="1:13" x14ac:dyDescent="0.2">
      <c r="A413" s="2">
        <v>45445</v>
      </c>
      <c r="B413" s="3">
        <f t="shared" si="20"/>
        <v>2024</v>
      </c>
      <c r="C413" t="str">
        <f t="shared" si="18"/>
        <v>2023-2024</v>
      </c>
      <c r="D413" t="s">
        <v>147</v>
      </c>
      <c r="E413" t="s">
        <v>74</v>
      </c>
      <c r="F413" t="str">
        <f t="shared" si="19"/>
        <v>South Australia</v>
      </c>
      <c r="G413" t="s">
        <v>32</v>
      </c>
      <c r="H413">
        <v>5043</v>
      </c>
      <c r="I413" t="s">
        <v>11</v>
      </c>
      <c r="J413" t="s">
        <v>33</v>
      </c>
      <c r="K413" t="s">
        <v>155</v>
      </c>
      <c r="L413" t="s">
        <v>20</v>
      </c>
      <c r="M413" s="5">
        <v>9.98</v>
      </c>
    </row>
    <row r="414" spans="1:13" x14ac:dyDescent="0.2">
      <c r="A414" s="2">
        <v>45431</v>
      </c>
      <c r="B414" s="3">
        <f t="shared" si="20"/>
        <v>2024</v>
      </c>
      <c r="C414" t="str">
        <f t="shared" si="18"/>
        <v>2023-2024</v>
      </c>
      <c r="D414" t="s">
        <v>148</v>
      </c>
      <c r="E414" t="s">
        <v>37</v>
      </c>
      <c r="F414" t="str">
        <f t="shared" si="19"/>
        <v>South Australia</v>
      </c>
      <c r="G414" t="s">
        <v>32</v>
      </c>
      <c r="H414">
        <v>5607</v>
      </c>
      <c r="I414" t="s">
        <v>11</v>
      </c>
      <c r="J414" t="s">
        <v>38</v>
      </c>
      <c r="K414" t="s">
        <v>155</v>
      </c>
      <c r="L414" t="s">
        <v>20</v>
      </c>
      <c r="M414" s="5">
        <v>9.98</v>
      </c>
    </row>
    <row r="415" spans="1:13" x14ac:dyDescent="0.2">
      <c r="A415" s="2">
        <v>45575</v>
      </c>
      <c r="B415" s="3">
        <f t="shared" si="20"/>
        <v>2025</v>
      </c>
      <c r="C415" t="str">
        <f t="shared" si="18"/>
        <v>2024-2025</v>
      </c>
      <c r="D415" t="s">
        <v>147</v>
      </c>
      <c r="E415" t="s">
        <v>121</v>
      </c>
      <c r="F415" t="str">
        <f t="shared" si="19"/>
        <v>Queensland</v>
      </c>
      <c r="G415" t="s">
        <v>35</v>
      </c>
      <c r="H415">
        <v>4700</v>
      </c>
      <c r="I415" t="s">
        <v>11</v>
      </c>
      <c r="J415" t="s">
        <v>51</v>
      </c>
      <c r="K415" t="s">
        <v>155</v>
      </c>
      <c r="L415" t="s">
        <v>20</v>
      </c>
      <c r="M415" s="5">
        <v>9.98</v>
      </c>
    </row>
    <row r="416" spans="1:13" x14ac:dyDescent="0.2">
      <c r="A416" s="2">
        <v>45655</v>
      </c>
      <c r="B416" s="3">
        <f t="shared" si="20"/>
        <v>2025</v>
      </c>
      <c r="C416" t="str">
        <f t="shared" si="18"/>
        <v>2024-2025</v>
      </c>
      <c r="D416" t="s">
        <v>147</v>
      </c>
      <c r="E416" t="s">
        <v>90</v>
      </c>
      <c r="F416" t="str">
        <f t="shared" si="19"/>
        <v>Victoria</v>
      </c>
      <c r="G416" t="s">
        <v>45</v>
      </c>
      <c r="H416">
        <v>3179</v>
      </c>
      <c r="I416" t="s">
        <v>11</v>
      </c>
      <c r="J416" t="s">
        <v>63</v>
      </c>
      <c r="K416" t="s">
        <v>149</v>
      </c>
      <c r="L416" t="s">
        <v>15</v>
      </c>
      <c r="M416" s="5">
        <v>9.98</v>
      </c>
    </row>
    <row r="417" spans="1:13" x14ac:dyDescent="0.2">
      <c r="A417" s="2">
        <v>45617</v>
      </c>
      <c r="B417" s="3">
        <f t="shared" si="20"/>
        <v>2025</v>
      </c>
      <c r="C417" t="str">
        <f t="shared" si="18"/>
        <v>2024-2025</v>
      </c>
      <c r="D417" t="s">
        <v>148</v>
      </c>
      <c r="E417" t="s">
        <v>113</v>
      </c>
      <c r="F417" t="str">
        <f t="shared" si="19"/>
        <v>Queensland</v>
      </c>
      <c r="G417" t="s">
        <v>35</v>
      </c>
      <c r="H417">
        <v>4215</v>
      </c>
      <c r="I417" t="s">
        <v>11</v>
      </c>
      <c r="J417" t="s">
        <v>104</v>
      </c>
      <c r="K417" t="s">
        <v>155</v>
      </c>
      <c r="L417" t="s">
        <v>20</v>
      </c>
      <c r="M417" s="5">
        <v>9.98</v>
      </c>
    </row>
    <row r="418" spans="1:13" x14ac:dyDescent="0.2">
      <c r="A418" s="2">
        <v>44927</v>
      </c>
      <c r="B418" s="3">
        <f t="shared" si="20"/>
        <v>2023</v>
      </c>
      <c r="C418" t="str">
        <f t="shared" si="18"/>
        <v>2022-2023</v>
      </c>
      <c r="D418" t="s">
        <v>147</v>
      </c>
      <c r="E418" t="s">
        <v>50</v>
      </c>
      <c r="F418" t="str">
        <f t="shared" si="19"/>
        <v>Queensland</v>
      </c>
      <c r="G418" t="s">
        <v>35</v>
      </c>
      <c r="H418">
        <v>4703</v>
      </c>
      <c r="I418" t="s">
        <v>11</v>
      </c>
      <c r="J418" t="s">
        <v>51</v>
      </c>
      <c r="K418" t="s">
        <v>155</v>
      </c>
      <c r="L418" t="s">
        <v>20</v>
      </c>
      <c r="M418" s="5">
        <v>9.98</v>
      </c>
    </row>
    <row r="419" spans="1:13" x14ac:dyDescent="0.2">
      <c r="A419" s="2">
        <v>45220</v>
      </c>
      <c r="B419" s="3">
        <f t="shared" si="20"/>
        <v>2024</v>
      </c>
      <c r="C419" t="str">
        <f t="shared" si="18"/>
        <v>2023-2024</v>
      </c>
      <c r="D419" t="s">
        <v>147</v>
      </c>
      <c r="E419" t="s">
        <v>96</v>
      </c>
      <c r="F419" t="str">
        <f t="shared" si="19"/>
        <v>Western Australia</v>
      </c>
      <c r="G419" t="s">
        <v>48</v>
      </c>
      <c r="H419">
        <v>6330</v>
      </c>
      <c r="I419" t="s">
        <v>11</v>
      </c>
      <c r="J419" t="s">
        <v>94</v>
      </c>
      <c r="K419" t="s">
        <v>150</v>
      </c>
      <c r="L419" t="s">
        <v>18</v>
      </c>
      <c r="M419" s="5">
        <v>9.99</v>
      </c>
    </row>
    <row r="420" spans="1:13" x14ac:dyDescent="0.2">
      <c r="A420" s="2">
        <v>45491</v>
      </c>
      <c r="B420" s="3">
        <f t="shared" si="20"/>
        <v>2025</v>
      </c>
      <c r="C420" t="str">
        <f t="shared" si="18"/>
        <v>2024-2025</v>
      </c>
      <c r="D420" t="s">
        <v>147</v>
      </c>
      <c r="E420" t="s">
        <v>96</v>
      </c>
      <c r="F420" t="str">
        <f t="shared" si="19"/>
        <v>Western Australia</v>
      </c>
      <c r="G420" t="s">
        <v>48</v>
      </c>
      <c r="H420">
        <v>6330</v>
      </c>
      <c r="I420" t="s">
        <v>11</v>
      </c>
      <c r="J420" t="s">
        <v>94</v>
      </c>
      <c r="K420" t="s">
        <v>151</v>
      </c>
      <c r="L420" t="s">
        <v>21</v>
      </c>
      <c r="M420" s="5">
        <v>9.99</v>
      </c>
    </row>
    <row r="421" spans="1:13" x14ac:dyDescent="0.2">
      <c r="A421" s="2">
        <v>45590</v>
      </c>
      <c r="B421" s="3">
        <f t="shared" si="20"/>
        <v>2025</v>
      </c>
      <c r="C421" t="str">
        <f t="shared" si="18"/>
        <v>2024-2025</v>
      </c>
      <c r="D421" t="s">
        <v>147</v>
      </c>
      <c r="E421" t="s">
        <v>146</v>
      </c>
      <c r="F421" t="str">
        <f t="shared" si="19"/>
        <v>Victoria</v>
      </c>
      <c r="G421" t="s">
        <v>45</v>
      </c>
      <c r="H421">
        <v>3353</v>
      </c>
      <c r="I421" t="s">
        <v>11</v>
      </c>
      <c r="J421" t="s">
        <v>60</v>
      </c>
      <c r="K421" t="s">
        <v>150</v>
      </c>
      <c r="L421" t="s">
        <v>18</v>
      </c>
      <c r="M421" s="5">
        <v>9.99</v>
      </c>
    </row>
    <row r="422" spans="1:13" x14ac:dyDescent="0.2">
      <c r="A422" s="2">
        <v>44962</v>
      </c>
      <c r="B422" s="3">
        <f t="shared" si="20"/>
        <v>2023</v>
      </c>
      <c r="C422" t="str">
        <f t="shared" si="18"/>
        <v>2022-2023</v>
      </c>
      <c r="D422" t="s">
        <v>148</v>
      </c>
      <c r="E422" t="s">
        <v>24</v>
      </c>
      <c r="F422" t="str">
        <f t="shared" si="19"/>
        <v>New South Wales</v>
      </c>
      <c r="G422" t="s">
        <v>10</v>
      </c>
      <c r="H422">
        <v>2795</v>
      </c>
      <c r="I422" t="s">
        <v>11</v>
      </c>
      <c r="J422" t="s">
        <v>25</v>
      </c>
      <c r="K422" t="s">
        <v>154</v>
      </c>
      <c r="L422" t="s">
        <v>14</v>
      </c>
      <c r="M422" s="5">
        <v>9.99</v>
      </c>
    </row>
    <row r="423" spans="1:13" x14ac:dyDescent="0.2">
      <c r="A423" s="2">
        <v>45164</v>
      </c>
      <c r="B423" s="3">
        <f t="shared" si="20"/>
        <v>2024</v>
      </c>
      <c r="C423" t="str">
        <f t="shared" si="18"/>
        <v>2023-2024</v>
      </c>
      <c r="D423" t="s">
        <v>147</v>
      </c>
      <c r="E423" t="s">
        <v>116</v>
      </c>
      <c r="F423" t="str">
        <f t="shared" si="19"/>
        <v>Western Australia</v>
      </c>
      <c r="G423" t="s">
        <v>48</v>
      </c>
      <c r="H423">
        <v>6725</v>
      </c>
      <c r="I423" t="s">
        <v>11</v>
      </c>
      <c r="J423" t="s">
        <v>77</v>
      </c>
      <c r="K423" t="s">
        <v>152</v>
      </c>
      <c r="L423" t="s">
        <v>13</v>
      </c>
      <c r="M423" s="5">
        <v>9.99</v>
      </c>
    </row>
    <row r="424" spans="1:13" x14ac:dyDescent="0.2">
      <c r="A424" s="2">
        <v>45461</v>
      </c>
      <c r="B424" s="3">
        <f t="shared" si="20"/>
        <v>2024</v>
      </c>
      <c r="C424" t="str">
        <f t="shared" si="18"/>
        <v>2023-2024</v>
      </c>
      <c r="D424" t="s">
        <v>148</v>
      </c>
      <c r="E424" t="s">
        <v>102</v>
      </c>
      <c r="F424" t="str">
        <f t="shared" si="19"/>
        <v>Queensland</v>
      </c>
      <c r="G424" t="s">
        <v>35</v>
      </c>
      <c r="H424">
        <v>4870</v>
      </c>
      <c r="I424" t="s">
        <v>11</v>
      </c>
      <c r="J424" t="s">
        <v>36</v>
      </c>
      <c r="K424" t="s">
        <v>153</v>
      </c>
      <c r="L424" t="s">
        <v>16</v>
      </c>
      <c r="M424" s="5">
        <v>9.99</v>
      </c>
    </row>
    <row r="425" spans="1:13" x14ac:dyDescent="0.2">
      <c r="A425" s="2">
        <v>45247</v>
      </c>
      <c r="B425" s="3">
        <f t="shared" si="20"/>
        <v>2024</v>
      </c>
      <c r="C425" t="str">
        <f t="shared" si="18"/>
        <v>2023-2024</v>
      </c>
      <c r="D425" t="s">
        <v>148</v>
      </c>
      <c r="E425" t="s">
        <v>126</v>
      </c>
      <c r="F425" t="str">
        <f t="shared" si="19"/>
        <v>Queensland</v>
      </c>
      <c r="G425" t="s">
        <v>35</v>
      </c>
      <c r="H425">
        <v>4551</v>
      </c>
      <c r="I425" t="s">
        <v>11</v>
      </c>
      <c r="J425" t="s">
        <v>120</v>
      </c>
      <c r="K425" t="s">
        <v>19</v>
      </c>
      <c r="L425" t="s">
        <v>23</v>
      </c>
      <c r="M425" s="5">
        <v>9.99</v>
      </c>
    </row>
    <row r="426" spans="1:13" x14ac:dyDescent="0.2">
      <c r="A426" s="2">
        <v>45209</v>
      </c>
      <c r="B426" s="3">
        <f t="shared" si="20"/>
        <v>2024</v>
      </c>
      <c r="C426" t="str">
        <f t="shared" si="18"/>
        <v>2023-2024</v>
      </c>
      <c r="D426" t="s">
        <v>147</v>
      </c>
      <c r="E426" t="s">
        <v>57</v>
      </c>
      <c r="F426" t="str">
        <f t="shared" si="19"/>
        <v>New South Wales</v>
      </c>
      <c r="G426" t="s">
        <v>10</v>
      </c>
      <c r="H426">
        <v>2560</v>
      </c>
      <c r="I426" t="s">
        <v>11</v>
      </c>
      <c r="J426" t="s">
        <v>58</v>
      </c>
      <c r="K426" t="s">
        <v>19</v>
      </c>
      <c r="L426" t="s">
        <v>23</v>
      </c>
      <c r="M426" s="5">
        <v>9.99</v>
      </c>
    </row>
    <row r="427" spans="1:13" x14ac:dyDescent="0.2">
      <c r="A427" s="2">
        <v>44967</v>
      </c>
      <c r="B427" s="3">
        <f t="shared" si="20"/>
        <v>2023</v>
      </c>
      <c r="C427" t="str">
        <f t="shared" si="18"/>
        <v>2022-2023</v>
      </c>
      <c r="D427" t="s">
        <v>147</v>
      </c>
      <c r="E427" t="s">
        <v>143</v>
      </c>
      <c r="F427" t="str">
        <f t="shared" si="19"/>
        <v>New South Wales</v>
      </c>
      <c r="G427" t="s">
        <v>10</v>
      </c>
      <c r="H427">
        <v>2154</v>
      </c>
      <c r="I427" t="s">
        <v>11</v>
      </c>
      <c r="J427" t="s">
        <v>27</v>
      </c>
      <c r="K427" t="s">
        <v>150</v>
      </c>
      <c r="L427" t="s">
        <v>18</v>
      </c>
      <c r="M427" s="5">
        <v>9.99</v>
      </c>
    </row>
    <row r="428" spans="1:13" x14ac:dyDescent="0.2">
      <c r="A428" s="2">
        <v>45471</v>
      </c>
      <c r="B428" s="3">
        <f t="shared" si="20"/>
        <v>2024</v>
      </c>
      <c r="C428" t="str">
        <f t="shared" si="18"/>
        <v>2023-2024</v>
      </c>
      <c r="D428" t="s">
        <v>147</v>
      </c>
      <c r="E428" t="s">
        <v>28</v>
      </c>
      <c r="F428" t="str">
        <f t="shared" si="19"/>
        <v>Northern Territory</v>
      </c>
      <c r="G428" t="s">
        <v>29</v>
      </c>
      <c r="H428">
        <v>800</v>
      </c>
      <c r="I428" t="s">
        <v>11</v>
      </c>
      <c r="J428" t="s">
        <v>30</v>
      </c>
      <c r="K428" t="s">
        <v>154</v>
      </c>
      <c r="L428" t="s">
        <v>14</v>
      </c>
      <c r="M428" s="5">
        <v>9.99</v>
      </c>
    </row>
    <row r="429" spans="1:13" x14ac:dyDescent="0.2">
      <c r="A429" s="2">
        <v>45523</v>
      </c>
      <c r="B429" s="3">
        <f t="shared" si="20"/>
        <v>2025</v>
      </c>
      <c r="C429" t="str">
        <f t="shared" si="18"/>
        <v>2024-2025</v>
      </c>
      <c r="D429" t="s">
        <v>147</v>
      </c>
      <c r="E429" t="s">
        <v>118</v>
      </c>
      <c r="F429" t="str">
        <f t="shared" si="19"/>
        <v>New South Wales</v>
      </c>
      <c r="G429" t="s">
        <v>10</v>
      </c>
      <c r="H429">
        <v>2158</v>
      </c>
      <c r="I429" t="s">
        <v>11</v>
      </c>
      <c r="J429" t="s">
        <v>27</v>
      </c>
      <c r="K429" t="s">
        <v>154</v>
      </c>
      <c r="L429" t="s">
        <v>14</v>
      </c>
      <c r="M429" s="5">
        <v>9.99</v>
      </c>
    </row>
    <row r="430" spans="1:13" x14ac:dyDescent="0.2">
      <c r="A430" s="2">
        <v>45348</v>
      </c>
      <c r="B430" s="3">
        <f t="shared" si="20"/>
        <v>2024</v>
      </c>
      <c r="C430" t="str">
        <f t="shared" si="18"/>
        <v>2023-2024</v>
      </c>
      <c r="D430" t="s">
        <v>148</v>
      </c>
      <c r="E430" t="s">
        <v>114</v>
      </c>
      <c r="F430" t="str">
        <f t="shared" si="19"/>
        <v>Victoria</v>
      </c>
      <c r="G430" t="s">
        <v>45</v>
      </c>
      <c r="H430">
        <v>3551</v>
      </c>
      <c r="I430" t="s">
        <v>11</v>
      </c>
      <c r="J430" t="s">
        <v>60</v>
      </c>
      <c r="K430" t="s">
        <v>151</v>
      </c>
      <c r="L430" t="s">
        <v>21</v>
      </c>
      <c r="M430" s="5">
        <v>9.99</v>
      </c>
    </row>
    <row r="431" spans="1:13" x14ac:dyDescent="0.2">
      <c r="A431" s="2">
        <v>45500</v>
      </c>
      <c r="B431" s="3">
        <f t="shared" si="20"/>
        <v>2025</v>
      </c>
      <c r="C431" t="str">
        <f t="shared" si="18"/>
        <v>2024-2025</v>
      </c>
      <c r="D431" t="s">
        <v>148</v>
      </c>
      <c r="E431" t="s">
        <v>93</v>
      </c>
      <c r="F431" t="str">
        <f t="shared" si="19"/>
        <v>Western Australia</v>
      </c>
      <c r="G431" t="s">
        <v>48</v>
      </c>
      <c r="H431">
        <v>6112</v>
      </c>
      <c r="I431" t="s">
        <v>11</v>
      </c>
      <c r="J431" t="s">
        <v>94</v>
      </c>
      <c r="K431" t="s">
        <v>150</v>
      </c>
      <c r="L431" t="s">
        <v>18</v>
      </c>
      <c r="M431" s="5">
        <v>9.99</v>
      </c>
    </row>
    <row r="432" spans="1:13" x14ac:dyDescent="0.2">
      <c r="A432" s="2">
        <v>45207</v>
      </c>
      <c r="B432" s="3">
        <f t="shared" si="20"/>
        <v>2024</v>
      </c>
      <c r="C432" t="str">
        <f t="shared" si="18"/>
        <v>2023-2024</v>
      </c>
      <c r="D432" t="s">
        <v>147</v>
      </c>
      <c r="E432" t="s">
        <v>125</v>
      </c>
      <c r="F432" t="str">
        <f t="shared" si="19"/>
        <v>Victoria</v>
      </c>
      <c r="G432" t="s">
        <v>45</v>
      </c>
      <c r="H432">
        <v>3400</v>
      </c>
      <c r="I432" t="s">
        <v>11</v>
      </c>
      <c r="J432" t="s">
        <v>60</v>
      </c>
      <c r="K432" t="s">
        <v>154</v>
      </c>
      <c r="L432" t="s">
        <v>14</v>
      </c>
      <c r="M432" s="5">
        <v>9.99</v>
      </c>
    </row>
    <row r="433" spans="1:13" x14ac:dyDescent="0.2">
      <c r="A433" s="2">
        <v>45528</v>
      </c>
      <c r="B433" s="3">
        <f t="shared" si="20"/>
        <v>2025</v>
      </c>
      <c r="C433" t="str">
        <f t="shared" si="18"/>
        <v>2024-2025</v>
      </c>
      <c r="D433" t="s">
        <v>147</v>
      </c>
      <c r="E433" t="s">
        <v>97</v>
      </c>
      <c r="F433" t="str">
        <f t="shared" si="19"/>
        <v>Tasmania</v>
      </c>
      <c r="G433" t="s">
        <v>70</v>
      </c>
      <c r="H433">
        <v>7250</v>
      </c>
      <c r="I433" t="s">
        <v>11</v>
      </c>
      <c r="J433" t="s">
        <v>71</v>
      </c>
      <c r="K433" t="s">
        <v>155</v>
      </c>
      <c r="L433" t="s">
        <v>20</v>
      </c>
      <c r="M433" s="5">
        <v>9.99</v>
      </c>
    </row>
    <row r="434" spans="1:13" x14ac:dyDescent="0.2">
      <c r="A434" s="2">
        <v>45532</v>
      </c>
      <c r="B434" s="3">
        <f t="shared" si="20"/>
        <v>2025</v>
      </c>
      <c r="C434" t="str">
        <f t="shared" si="18"/>
        <v>2024-2025</v>
      </c>
      <c r="D434" t="s">
        <v>148</v>
      </c>
      <c r="E434" t="s">
        <v>47</v>
      </c>
      <c r="F434" t="str">
        <f t="shared" si="19"/>
        <v>Western Australia</v>
      </c>
      <c r="G434" t="s">
        <v>48</v>
      </c>
      <c r="H434">
        <v>6030</v>
      </c>
      <c r="I434" t="s">
        <v>11</v>
      </c>
      <c r="J434" t="s">
        <v>49</v>
      </c>
      <c r="K434" t="s">
        <v>154</v>
      </c>
      <c r="L434" t="s">
        <v>14</v>
      </c>
      <c r="M434" s="5">
        <v>9.99</v>
      </c>
    </row>
    <row r="435" spans="1:13" x14ac:dyDescent="0.2">
      <c r="A435" s="2">
        <v>45075</v>
      </c>
      <c r="B435" s="3">
        <f t="shared" si="20"/>
        <v>2023</v>
      </c>
      <c r="C435" t="str">
        <f t="shared" si="18"/>
        <v>2022-2023</v>
      </c>
      <c r="D435" t="s">
        <v>147</v>
      </c>
      <c r="E435" t="s">
        <v>90</v>
      </c>
      <c r="F435" t="str">
        <f t="shared" si="19"/>
        <v>Victoria</v>
      </c>
      <c r="G435" t="s">
        <v>45</v>
      </c>
      <c r="H435">
        <v>3179</v>
      </c>
      <c r="I435" t="s">
        <v>11</v>
      </c>
      <c r="J435" t="s">
        <v>63</v>
      </c>
      <c r="K435" t="s">
        <v>155</v>
      </c>
      <c r="L435" t="s">
        <v>20</v>
      </c>
      <c r="M435" s="5">
        <v>9.99</v>
      </c>
    </row>
    <row r="436" spans="1:13" x14ac:dyDescent="0.2">
      <c r="A436" s="2">
        <v>45224</v>
      </c>
      <c r="B436" s="3">
        <f t="shared" si="20"/>
        <v>2024</v>
      </c>
      <c r="C436" t="str">
        <f t="shared" si="18"/>
        <v>2023-2024</v>
      </c>
      <c r="D436" t="s">
        <v>147</v>
      </c>
      <c r="E436" t="s">
        <v>66</v>
      </c>
      <c r="F436" t="str">
        <f t="shared" si="19"/>
        <v>South Australia</v>
      </c>
      <c r="G436" t="s">
        <v>32</v>
      </c>
      <c r="H436">
        <v>5169</v>
      </c>
      <c r="I436" t="s">
        <v>11</v>
      </c>
      <c r="J436" t="s">
        <v>33</v>
      </c>
      <c r="K436" t="s">
        <v>149</v>
      </c>
      <c r="L436" t="s">
        <v>15</v>
      </c>
      <c r="M436" s="5">
        <v>9.99</v>
      </c>
    </row>
    <row r="437" spans="1:13" x14ac:dyDescent="0.2">
      <c r="A437" s="2">
        <v>45418</v>
      </c>
      <c r="B437" s="3">
        <f t="shared" si="20"/>
        <v>2024</v>
      </c>
      <c r="C437" t="str">
        <f t="shared" si="18"/>
        <v>2023-2024</v>
      </c>
      <c r="D437" t="s">
        <v>148</v>
      </c>
      <c r="E437" t="s">
        <v>117</v>
      </c>
      <c r="F437" t="str">
        <f t="shared" si="19"/>
        <v>Queensland</v>
      </c>
      <c r="G437" t="s">
        <v>35</v>
      </c>
      <c r="H437">
        <v>4119</v>
      </c>
      <c r="I437" t="s">
        <v>11</v>
      </c>
      <c r="J437" t="s">
        <v>43</v>
      </c>
      <c r="K437" t="s">
        <v>149</v>
      </c>
      <c r="L437" t="s">
        <v>15</v>
      </c>
      <c r="M437" s="5">
        <v>9.99</v>
      </c>
    </row>
    <row r="438" spans="1:13" x14ac:dyDescent="0.2">
      <c r="A438" s="2">
        <v>45082</v>
      </c>
      <c r="B438" s="3">
        <f t="shared" si="20"/>
        <v>2023</v>
      </c>
      <c r="C438" t="str">
        <f t="shared" si="18"/>
        <v>2022-2023</v>
      </c>
      <c r="D438" t="s">
        <v>147</v>
      </c>
      <c r="E438" t="s">
        <v>59</v>
      </c>
      <c r="F438" t="str">
        <f t="shared" si="19"/>
        <v>Victoria</v>
      </c>
      <c r="G438" t="s">
        <v>45</v>
      </c>
      <c r="H438">
        <v>3280</v>
      </c>
      <c r="I438" t="s">
        <v>11</v>
      </c>
      <c r="J438" t="s">
        <v>60</v>
      </c>
      <c r="K438" t="s">
        <v>155</v>
      </c>
      <c r="L438" t="s">
        <v>20</v>
      </c>
      <c r="M438" s="5">
        <v>9.99</v>
      </c>
    </row>
    <row r="439" spans="1:13" x14ac:dyDescent="0.2">
      <c r="A439" s="2">
        <v>45389</v>
      </c>
      <c r="B439" s="3">
        <f t="shared" si="20"/>
        <v>2024</v>
      </c>
      <c r="C439" t="str">
        <f t="shared" si="18"/>
        <v>2023-2024</v>
      </c>
      <c r="D439" t="s">
        <v>147</v>
      </c>
      <c r="E439" t="s">
        <v>52</v>
      </c>
      <c r="F439" t="str">
        <f t="shared" si="19"/>
        <v>Victoria</v>
      </c>
      <c r="G439" t="s">
        <v>45</v>
      </c>
      <c r="H439">
        <v>3030</v>
      </c>
      <c r="I439" t="s">
        <v>11</v>
      </c>
      <c r="J439" t="s">
        <v>46</v>
      </c>
      <c r="K439" t="s">
        <v>152</v>
      </c>
      <c r="L439" t="s">
        <v>13</v>
      </c>
      <c r="M439" s="5">
        <v>9.99</v>
      </c>
    </row>
    <row r="440" spans="1:13" x14ac:dyDescent="0.2">
      <c r="A440" s="2">
        <v>45442</v>
      </c>
      <c r="B440" s="3">
        <f t="shared" si="20"/>
        <v>2024</v>
      </c>
      <c r="C440" t="str">
        <f t="shared" si="18"/>
        <v>2023-2024</v>
      </c>
      <c r="D440" t="s">
        <v>147</v>
      </c>
      <c r="E440" t="s">
        <v>34</v>
      </c>
      <c r="F440" t="str">
        <f t="shared" si="19"/>
        <v>Queensland</v>
      </c>
      <c r="G440" t="s">
        <v>35</v>
      </c>
      <c r="H440">
        <v>4802</v>
      </c>
      <c r="I440" t="s">
        <v>11</v>
      </c>
      <c r="J440" t="s">
        <v>36</v>
      </c>
      <c r="K440" t="s">
        <v>154</v>
      </c>
      <c r="L440" t="s">
        <v>14</v>
      </c>
      <c r="M440" s="5">
        <v>10</v>
      </c>
    </row>
    <row r="441" spans="1:13" x14ac:dyDescent="0.2">
      <c r="A441" s="2">
        <v>45001</v>
      </c>
      <c r="B441" s="3">
        <f t="shared" si="20"/>
        <v>2023</v>
      </c>
      <c r="C441" t="str">
        <f t="shared" si="18"/>
        <v>2022-2023</v>
      </c>
      <c r="D441" t="s">
        <v>147</v>
      </c>
      <c r="E441" t="s">
        <v>100</v>
      </c>
      <c r="F441" t="str">
        <f t="shared" si="19"/>
        <v>Western Australia</v>
      </c>
      <c r="G441" t="s">
        <v>48</v>
      </c>
      <c r="H441">
        <v>6021</v>
      </c>
      <c r="I441" t="s">
        <v>11</v>
      </c>
      <c r="J441" t="s">
        <v>49</v>
      </c>
      <c r="K441" t="s">
        <v>150</v>
      </c>
      <c r="L441" t="s">
        <v>18</v>
      </c>
      <c r="M441" s="5">
        <v>10</v>
      </c>
    </row>
    <row r="442" spans="1:13" x14ac:dyDescent="0.2">
      <c r="A442" s="2">
        <v>44966</v>
      </c>
      <c r="B442" s="3">
        <f t="shared" si="20"/>
        <v>2023</v>
      </c>
      <c r="C442" t="str">
        <f t="shared" si="18"/>
        <v>2022-2023</v>
      </c>
      <c r="D442" t="s">
        <v>147</v>
      </c>
      <c r="E442" t="s">
        <v>136</v>
      </c>
      <c r="F442" t="str">
        <f t="shared" si="19"/>
        <v>Victoria</v>
      </c>
      <c r="G442" t="s">
        <v>45</v>
      </c>
      <c r="H442">
        <v>3175</v>
      </c>
      <c r="I442" t="s">
        <v>11</v>
      </c>
      <c r="J442" t="s">
        <v>63</v>
      </c>
      <c r="K442" t="s">
        <v>153</v>
      </c>
      <c r="L442" t="s">
        <v>16</v>
      </c>
      <c r="M442" s="5">
        <v>10</v>
      </c>
    </row>
    <row r="443" spans="1:13" x14ac:dyDescent="0.2">
      <c r="A443" s="2">
        <v>45026</v>
      </c>
      <c r="B443" s="3">
        <f t="shared" si="20"/>
        <v>2023</v>
      </c>
      <c r="C443" t="str">
        <f t="shared" si="18"/>
        <v>2022-2023</v>
      </c>
      <c r="D443" t="s">
        <v>147</v>
      </c>
      <c r="E443" t="s">
        <v>129</v>
      </c>
      <c r="F443" t="str">
        <f t="shared" si="19"/>
        <v>Tasmania</v>
      </c>
      <c r="G443" t="s">
        <v>70</v>
      </c>
      <c r="H443">
        <v>7010</v>
      </c>
      <c r="I443" t="s">
        <v>11</v>
      </c>
      <c r="J443" t="s">
        <v>71</v>
      </c>
      <c r="K443" t="s">
        <v>154</v>
      </c>
      <c r="L443" t="s">
        <v>14</v>
      </c>
      <c r="M443" s="5">
        <v>10</v>
      </c>
    </row>
    <row r="444" spans="1:13" x14ac:dyDescent="0.2">
      <c r="A444" s="2">
        <v>45273</v>
      </c>
      <c r="B444" s="3">
        <f t="shared" si="20"/>
        <v>2024</v>
      </c>
      <c r="C444" t="str">
        <f t="shared" si="18"/>
        <v>2023-2024</v>
      </c>
      <c r="D444" t="s">
        <v>147</v>
      </c>
      <c r="E444" t="s">
        <v>128</v>
      </c>
      <c r="F444" t="str">
        <f t="shared" si="19"/>
        <v>Western Australia</v>
      </c>
      <c r="G444" t="s">
        <v>48</v>
      </c>
      <c r="H444">
        <v>6027</v>
      </c>
      <c r="I444" t="s">
        <v>11</v>
      </c>
      <c r="J444" t="s">
        <v>49</v>
      </c>
      <c r="K444" t="s">
        <v>154</v>
      </c>
      <c r="L444" t="s">
        <v>14</v>
      </c>
      <c r="M444" s="5">
        <v>10</v>
      </c>
    </row>
    <row r="445" spans="1:13" x14ac:dyDescent="0.2">
      <c r="A445" s="2">
        <v>44989</v>
      </c>
      <c r="B445" s="3">
        <f t="shared" si="20"/>
        <v>2023</v>
      </c>
      <c r="C445" t="str">
        <f t="shared" si="18"/>
        <v>2022-2023</v>
      </c>
      <c r="D445" t="s">
        <v>147</v>
      </c>
      <c r="E445" t="s">
        <v>26</v>
      </c>
      <c r="F445" t="str">
        <f t="shared" si="19"/>
        <v>New South Wales</v>
      </c>
      <c r="G445" t="s">
        <v>10</v>
      </c>
      <c r="H445">
        <v>2141</v>
      </c>
      <c r="I445" t="s">
        <v>11</v>
      </c>
      <c r="J445" t="s">
        <v>27</v>
      </c>
      <c r="K445" t="s">
        <v>154</v>
      </c>
      <c r="L445" t="s">
        <v>14</v>
      </c>
      <c r="M445" s="5">
        <v>10</v>
      </c>
    </row>
    <row r="446" spans="1:13" x14ac:dyDescent="0.2">
      <c r="A446" s="2">
        <v>45406</v>
      </c>
      <c r="B446" s="3">
        <f t="shared" si="20"/>
        <v>2024</v>
      </c>
      <c r="C446" t="str">
        <f t="shared" si="18"/>
        <v>2023-2024</v>
      </c>
      <c r="D446" t="s">
        <v>147</v>
      </c>
      <c r="E446" t="s">
        <v>105</v>
      </c>
      <c r="F446" t="str">
        <f t="shared" si="19"/>
        <v>Victoria</v>
      </c>
      <c r="G446" t="s">
        <v>45</v>
      </c>
      <c r="H446">
        <v>3500</v>
      </c>
      <c r="I446" t="s">
        <v>11</v>
      </c>
      <c r="J446" t="s">
        <v>60</v>
      </c>
      <c r="K446" t="s">
        <v>154</v>
      </c>
      <c r="L446" t="s">
        <v>14</v>
      </c>
      <c r="M446" s="5">
        <v>10</v>
      </c>
    </row>
    <row r="447" spans="1:13" x14ac:dyDescent="0.2">
      <c r="A447" s="2">
        <v>45262</v>
      </c>
      <c r="B447" s="3">
        <f t="shared" si="20"/>
        <v>2024</v>
      </c>
      <c r="C447" t="str">
        <f t="shared" si="18"/>
        <v>2023-2024</v>
      </c>
      <c r="D447" t="s">
        <v>147</v>
      </c>
      <c r="E447" t="s">
        <v>31</v>
      </c>
      <c r="F447" t="str">
        <f t="shared" si="19"/>
        <v>South Australia</v>
      </c>
      <c r="G447" t="s">
        <v>32</v>
      </c>
      <c r="H447">
        <v>5168</v>
      </c>
      <c r="I447" t="s">
        <v>11</v>
      </c>
      <c r="J447" t="s">
        <v>33</v>
      </c>
      <c r="K447" t="s">
        <v>154</v>
      </c>
      <c r="L447" t="s">
        <v>14</v>
      </c>
      <c r="M447" s="5">
        <v>10</v>
      </c>
    </row>
    <row r="448" spans="1:13" x14ac:dyDescent="0.2">
      <c r="A448" s="2">
        <v>44944</v>
      </c>
      <c r="B448" s="3">
        <f t="shared" si="20"/>
        <v>2023</v>
      </c>
      <c r="C448" t="str">
        <f t="shared" si="18"/>
        <v>2022-2023</v>
      </c>
      <c r="D448" t="s">
        <v>148</v>
      </c>
      <c r="E448" t="s">
        <v>65</v>
      </c>
      <c r="F448" t="str">
        <f t="shared" si="19"/>
        <v>New South Wales</v>
      </c>
      <c r="G448" t="s">
        <v>10</v>
      </c>
      <c r="H448">
        <v>2541</v>
      </c>
      <c r="I448" t="s">
        <v>11</v>
      </c>
      <c r="J448" t="s">
        <v>58</v>
      </c>
      <c r="K448" t="s">
        <v>19</v>
      </c>
      <c r="L448" t="s">
        <v>23</v>
      </c>
      <c r="M448" s="5">
        <v>10</v>
      </c>
    </row>
    <row r="449" spans="1:13" x14ac:dyDescent="0.2">
      <c r="A449" s="2">
        <v>45029</v>
      </c>
      <c r="B449" s="3">
        <f t="shared" si="20"/>
        <v>2023</v>
      </c>
      <c r="C449" t="str">
        <f t="shared" si="18"/>
        <v>2022-2023</v>
      </c>
      <c r="D449" t="s">
        <v>147</v>
      </c>
      <c r="E449" t="s">
        <v>90</v>
      </c>
      <c r="F449" t="str">
        <f t="shared" si="19"/>
        <v>Victoria</v>
      </c>
      <c r="G449" t="s">
        <v>45</v>
      </c>
      <c r="H449">
        <v>3179</v>
      </c>
      <c r="I449" t="s">
        <v>11</v>
      </c>
      <c r="J449" t="s">
        <v>63</v>
      </c>
      <c r="K449" t="s">
        <v>149</v>
      </c>
      <c r="L449" t="s">
        <v>15</v>
      </c>
      <c r="M449" s="5">
        <v>10</v>
      </c>
    </row>
    <row r="450" spans="1:13" x14ac:dyDescent="0.2">
      <c r="A450" s="2">
        <v>45515</v>
      </c>
      <c r="B450" s="3">
        <f t="shared" si="20"/>
        <v>2025</v>
      </c>
      <c r="C450" t="str">
        <f t="shared" ref="C450:C513" si="21">IF(MONTH(A450) &gt;= 7, YEAR(A450) &amp; "-" &amp; YEAR(A450) + 1, YEAR(A450) - 1 &amp; "-" &amp; YEAR(A450))</f>
        <v>2024-2025</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2">
      <c r="A451" s="2">
        <v>45481</v>
      </c>
      <c r="B451" s="3">
        <f t="shared" ref="B451:B514" si="23">IF(MONTH(A451)&gt;=7,YEAR(A451)+1,YEAR(A451))</f>
        <v>2025</v>
      </c>
      <c r="C451" t="str">
        <f t="shared" si="21"/>
        <v>2024-2025</v>
      </c>
      <c r="D451" t="s">
        <v>148</v>
      </c>
      <c r="E451" t="s">
        <v>113</v>
      </c>
      <c r="F451" t="str">
        <f t="shared" si="22"/>
        <v>Queensland</v>
      </c>
      <c r="G451" t="s">
        <v>35</v>
      </c>
      <c r="H451">
        <v>4215</v>
      </c>
      <c r="I451" t="s">
        <v>11</v>
      </c>
      <c r="J451" t="s">
        <v>104</v>
      </c>
      <c r="K451" t="s">
        <v>154</v>
      </c>
      <c r="L451" t="s">
        <v>14</v>
      </c>
      <c r="M451" s="5">
        <v>10.050000000000001</v>
      </c>
    </row>
    <row r="452" spans="1:13" x14ac:dyDescent="0.2">
      <c r="A452" s="2">
        <v>45161</v>
      </c>
      <c r="B452" s="3">
        <f t="shared" si="23"/>
        <v>2024</v>
      </c>
      <c r="C452" t="str">
        <f t="shared" si="21"/>
        <v>2023-2024</v>
      </c>
      <c r="D452" t="s">
        <v>147</v>
      </c>
      <c r="E452" t="s">
        <v>41</v>
      </c>
      <c r="F452" t="str">
        <f t="shared" si="22"/>
        <v>New South Wales</v>
      </c>
      <c r="G452" t="s">
        <v>10</v>
      </c>
      <c r="H452">
        <v>2830</v>
      </c>
      <c r="I452" t="s">
        <v>11</v>
      </c>
      <c r="J452" t="s">
        <v>25</v>
      </c>
      <c r="K452" t="s">
        <v>154</v>
      </c>
      <c r="L452" t="s">
        <v>14</v>
      </c>
      <c r="M452" s="5">
        <v>10.09</v>
      </c>
    </row>
    <row r="453" spans="1:13" x14ac:dyDescent="0.2">
      <c r="A453" s="2">
        <v>45098</v>
      </c>
      <c r="B453" s="3">
        <f t="shared" si="23"/>
        <v>2023</v>
      </c>
      <c r="C453" t="str">
        <f t="shared" si="21"/>
        <v>2022-2023</v>
      </c>
      <c r="D453" t="s">
        <v>147</v>
      </c>
      <c r="E453" t="s">
        <v>138</v>
      </c>
      <c r="F453" t="str">
        <f t="shared" si="22"/>
        <v>Queensland</v>
      </c>
      <c r="G453" t="s">
        <v>35</v>
      </c>
      <c r="H453">
        <v>4558</v>
      </c>
      <c r="I453" t="s">
        <v>11</v>
      </c>
      <c r="J453" t="s">
        <v>120</v>
      </c>
      <c r="K453" t="s">
        <v>154</v>
      </c>
      <c r="L453" t="s">
        <v>14</v>
      </c>
      <c r="M453" s="5">
        <v>10.25</v>
      </c>
    </row>
    <row r="454" spans="1:13" x14ac:dyDescent="0.2">
      <c r="A454" s="2">
        <v>45013</v>
      </c>
      <c r="B454" s="3">
        <f t="shared" si="23"/>
        <v>2023</v>
      </c>
      <c r="C454" t="str">
        <f t="shared" si="21"/>
        <v>2022-2023</v>
      </c>
      <c r="D454" t="s">
        <v>147</v>
      </c>
      <c r="E454" t="s">
        <v>106</v>
      </c>
      <c r="F454" t="str">
        <f t="shared" si="22"/>
        <v>Victoria</v>
      </c>
      <c r="G454" t="s">
        <v>45</v>
      </c>
      <c r="H454">
        <v>3915</v>
      </c>
      <c r="I454" t="s">
        <v>11</v>
      </c>
      <c r="J454" t="s">
        <v>55</v>
      </c>
      <c r="K454" t="s">
        <v>19</v>
      </c>
      <c r="L454" t="s">
        <v>23</v>
      </c>
      <c r="M454" s="5">
        <v>10.5</v>
      </c>
    </row>
    <row r="455" spans="1:13" x14ac:dyDescent="0.2">
      <c r="A455" s="2">
        <v>45438</v>
      </c>
      <c r="B455" s="3">
        <f t="shared" si="23"/>
        <v>2024</v>
      </c>
      <c r="C455" t="str">
        <f t="shared" si="21"/>
        <v>2023-2024</v>
      </c>
      <c r="D455" t="s">
        <v>147</v>
      </c>
      <c r="E455" t="s">
        <v>65</v>
      </c>
      <c r="F455" t="str">
        <f t="shared" si="22"/>
        <v>New South Wales</v>
      </c>
      <c r="G455" t="s">
        <v>10</v>
      </c>
      <c r="H455">
        <v>2541</v>
      </c>
      <c r="I455" t="s">
        <v>11</v>
      </c>
      <c r="J455" t="s">
        <v>58</v>
      </c>
      <c r="K455" t="s">
        <v>152</v>
      </c>
      <c r="L455" t="s">
        <v>13</v>
      </c>
      <c r="M455" s="5">
        <v>10.5</v>
      </c>
    </row>
    <row r="456" spans="1:13" x14ac:dyDescent="0.2">
      <c r="A456" s="2">
        <v>45202</v>
      </c>
      <c r="B456" s="3">
        <f t="shared" si="23"/>
        <v>2024</v>
      </c>
      <c r="C456" t="str">
        <f t="shared" si="21"/>
        <v>2023-2024</v>
      </c>
      <c r="D456" t="s">
        <v>147</v>
      </c>
      <c r="E456" t="s">
        <v>109</v>
      </c>
      <c r="F456" t="str">
        <f t="shared" si="22"/>
        <v>New South Wales</v>
      </c>
      <c r="G456" t="s">
        <v>10</v>
      </c>
      <c r="H456">
        <v>2480</v>
      </c>
      <c r="I456" t="s">
        <v>11</v>
      </c>
      <c r="J456" t="s">
        <v>68</v>
      </c>
      <c r="K456" t="s">
        <v>149</v>
      </c>
      <c r="L456" t="s">
        <v>15</v>
      </c>
      <c r="M456" s="5">
        <v>10.65</v>
      </c>
    </row>
    <row r="457" spans="1:13" x14ac:dyDescent="0.2">
      <c r="A457" s="2">
        <v>45285</v>
      </c>
      <c r="B457" s="3">
        <f t="shared" si="23"/>
        <v>2024</v>
      </c>
      <c r="C457" t="str">
        <f t="shared" si="21"/>
        <v>2023-2024</v>
      </c>
      <c r="D457" t="s">
        <v>147</v>
      </c>
      <c r="E457" t="s">
        <v>89</v>
      </c>
      <c r="F457" t="str">
        <f t="shared" si="22"/>
        <v>Queensland</v>
      </c>
      <c r="G457" t="s">
        <v>35</v>
      </c>
      <c r="H457">
        <v>4655</v>
      </c>
      <c r="I457" t="s">
        <v>11</v>
      </c>
      <c r="J457" t="s">
        <v>51</v>
      </c>
      <c r="K457" t="s">
        <v>150</v>
      </c>
      <c r="L457" t="s">
        <v>18</v>
      </c>
      <c r="M457" s="5">
        <v>10.7</v>
      </c>
    </row>
    <row r="458" spans="1:13" x14ac:dyDescent="0.2">
      <c r="A458" s="2">
        <v>45352</v>
      </c>
      <c r="B458" s="3">
        <f t="shared" si="23"/>
        <v>2024</v>
      </c>
      <c r="C458" t="str">
        <f t="shared" si="21"/>
        <v>2023-2024</v>
      </c>
      <c r="D458" t="s">
        <v>148</v>
      </c>
      <c r="E458" t="s">
        <v>24</v>
      </c>
      <c r="F458" t="str">
        <f t="shared" si="22"/>
        <v>New South Wales</v>
      </c>
      <c r="G458" t="s">
        <v>10</v>
      </c>
      <c r="H458">
        <v>2795</v>
      </c>
      <c r="I458" t="s">
        <v>11</v>
      </c>
      <c r="J458" t="s">
        <v>25</v>
      </c>
      <c r="K458" t="s">
        <v>155</v>
      </c>
      <c r="L458" t="s">
        <v>20</v>
      </c>
      <c r="M458" s="5">
        <v>10.78</v>
      </c>
    </row>
    <row r="459" spans="1:13" x14ac:dyDescent="0.2">
      <c r="A459" s="2">
        <v>44942</v>
      </c>
      <c r="B459" s="3">
        <f t="shared" si="23"/>
        <v>2023</v>
      </c>
      <c r="C459" t="str">
        <f t="shared" si="21"/>
        <v>2022-2023</v>
      </c>
      <c r="D459" t="s">
        <v>148</v>
      </c>
      <c r="E459" t="s">
        <v>109</v>
      </c>
      <c r="F459" t="str">
        <f t="shared" si="22"/>
        <v>New South Wales</v>
      </c>
      <c r="G459" t="s">
        <v>10</v>
      </c>
      <c r="H459">
        <v>2480</v>
      </c>
      <c r="I459" t="s">
        <v>11</v>
      </c>
      <c r="J459" t="s">
        <v>68</v>
      </c>
      <c r="K459" t="s">
        <v>154</v>
      </c>
      <c r="L459" t="s">
        <v>14</v>
      </c>
      <c r="M459" s="5">
        <v>10.8</v>
      </c>
    </row>
    <row r="460" spans="1:13" x14ac:dyDescent="0.2">
      <c r="A460" s="2">
        <v>45084</v>
      </c>
      <c r="B460" s="3">
        <f t="shared" si="23"/>
        <v>2023</v>
      </c>
      <c r="C460" t="str">
        <f t="shared" si="21"/>
        <v>2022-2023</v>
      </c>
      <c r="D460" t="s">
        <v>147</v>
      </c>
      <c r="E460" t="s">
        <v>65</v>
      </c>
      <c r="F460" t="str">
        <f t="shared" si="22"/>
        <v>New South Wales</v>
      </c>
      <c r="G460" t="s">
        <v>10</v>
      </c>
      <c r="H460">
        <v>2541</v>
      </c>
      <c r="I460" t="s">
        <v>11</v>
      </c>
      <c r="J460" t="s">
        <v>58</v>
      </c>
      <c r="K460" t="s">
        <v>154</v>
      </c>
      <c r="L460" t="s">
        <v>14</v>
      </c>
      <c r="M460" s="5">
        <v>10.9</v>
      </c>
    </row>
    <row r="461" spans="1:13" x14ac:dyDescent="0.2">
      <c r="A461" s="2">
        <v>45325</v>
      </c>
      <c r="B461" s="3">
        <f t="shared" si="23"/>
        <v>2024</v>
      </c>
      <c r="C461" t="str">
        <f t="shared" si="21"/>
        <v>2023-2024</v>
      </c>
      <c r="D461" t="s">
        <v>147</v>
      </c>
      <c r="E461" t="s">
        <v>86</v>
      </c>
      <c r="F461" t="str">
        <f t="shared" si="22"/>
        <v>New South Wales</v>
      </c>
      <c r="G461" t="s">
        <v>10</v>
      </c>
      <c r="H461">
        <v>2064</v>
      </c>
      <c r="I461" t="s">
        <v>11</v>
      </c>
      <c r="J461" t="s">
        <v>12</v>
      </c>
      <c r="K461" t="s">
        <v>152</v>
      </c>
      <c r="L461" t="s">
        <v>13</v>
      </c>
      <c r="M461" s="5">
        <v>10.98</v>
      </c>
    </row>
    <row r="462" spans="1:13" x14ac:dyDescent="0.2">
      <c r="A462" s="2">
        <v>45272</v>
      </c>
      <c r="B462" s="3">
        <f t="shared" si="23"/>
        <v>2024</v>
      </c>
      <c r="C462" t="str">
        <f t="shared" si="21"/>
        <v>2023-2024</v>
      </c>
      <c r="D462" t="s">
        <v>148</v>
      </c>
      <c r="E462" t="s">
        <v>116</v>
      </c>
      <c r="F462" t="str">
        <f t="shared" si="22"/>
        <v>Western Australia</v>
      </c>
      <c r="G462" t="s">
        <v>48</v>
      </c>
      <c r="H462">
        <v>6725</v>
      </c>
      <c r="I462" t="s">
        <v>11</v>
      </c>
      <c r="J462" t="s">
        <v>77</v>
      </c>
      <c r="K462" t="s">
        <v>150</v>
      </c>
      <c r="L462" t="s">
        <v>18</v>
      </c>
      <c r="M462" s="5">
        <v>10.98</v>
      </c>
    </row>
    <row r="463" spans="1:13" x14ac:dyDescent="0.2">
      <c r="A463" s="2">
        <v>45299</v>
      </c>
      <c r="B463" s="3">
        <f t="shared" si="23"/>
        <v>2024</v>
      </c>
      <c r="C463" t="str">
        <f t="shared" si="21"/>
        <v>2023-2024</v>
      </c>
      <c r="D463" t="s">
        <v>147</v>
      </c>
      <c r="E463" t="s">
        <v>87</v>
      </c>
      <c r="F463" t="str">
        <f t="shared" si="22"/>
        <v>New South Wales</v>
      </c>
      <c r="G463" t="s">
        <v>10</v>
      </c>
      <c r="H463">
        <v>2790</v>
      </c>
      <c r="I463" t="s">
        <v>11</v>
      </c>
      <c r="J463" t="s">
        <v>25</v>
      </c>
      <c r="K463" t="s">
        <v>19</v>
      </c>
      <c r="L463" t="s">
        <v>23</v>
      </c>
      <c r="M463" s="5">
        <v>10.98</v>
      </c>
    </row>
    <row r="464" spans="1:13" x14ac:dyDescent="0.2">
      <c r="A464" s="2">
        <v>45405</v>
      </c>
      <c r="B464" s="3">
        <f t="shared" si="23"/>
        <v>2024</v>
      </c>
      <c r="C464" t="str">
        <f t="shared" si="21"/>
        <v>2023-2024</v>
      </c>
      <c r="D464" t="s">
        <v>148</v>
      </c>
      <c r="E464" t="s">
        <v>37</v>
      </c>
      <c r="F464" t="str">
        <f t="shared" si="22"/>
        <v>South Australia</v>
      </c>
      <c r="G464" t="s">
        <v>32</v>
      </c>
      <c r="H464">
        <v>5607</v>
      </c>
      <c r="I464" t="s">
        <v>11</v>
      </c>
      <c r="J464" t="s">
        <v>38</v>
      </c>
      <c r="K464" t="s">
        <v>155</v>
      </c>
      <c r="L464" t="s">
        <v>20</v>
      </c>
      <c r="M464" s="5">
        <v>10.98</v>
      </c>
    </row>
    <row r="465" spans="1:13" x14ac:dyDescent="0.2">
      <c r="A465" s="2">
        <v>45104</v>
      </c>
      <c r="B465" s="3">
        <f t="shared" si="23"/>
        <v>2023</v>
      </c>
      <c r="C465" t="str">
        <f t="shared" si="21"/>
        <v>2022-2023</v>
      </c>
      <c r="D465" t="s">
        <v>147</v>
      </c>
      <c r="E465" t="s">
        <v>121</v>
      </c>
      <c r="F465" t="str">
        <f t="shared" si="22"/>
        <v>Queensland</v>
      </c>
      <c r="G465" t="s">
        <v>35</v>
      </c>
      <c r="H465">
        <v>4700</v>
      </c>
      <c r="I465" t="s">
        <v>11</v>
      </c>
      <c r="J465" t="s">
        <v>51</v>
      </c>
      <c r="K465" t="s">
        <v>149</v>
      </c>
      <c r="L465" t="s">
        <v>15</v>
      </c>
      <c r="M465" s="5">
        <v>10.98</v>
      </c>
    </row>
    <row r="466" spans="1:13" x14ac:dyDescent="0.2">
      <c r="A466" s="2">
        <v>45629</v>
      </c>
      <c r="B466" s="3">
        <f t="shared" si="23"/>
        <v>2025</v>
      </c>
      <c r="C466" t="str">
        <f t="shared" si="21"/>
        <v>2024-2025</v>
      </c>
      <c r="D466" t="s">
        <v>148</v>
      </c>
      <c r="E466" t="s">
        <v>9</v>
      </c>
      <c r="F466" t="str">
        <f t="shared" si="22"/>
        <v>New South Wales</v>
      </c>
      <c r="G466" t="s">
        <v>10</v>
      </c>
      <c r="H466">
        <v>2067</v>
      </c>
      <c r="I466" t="s">
        <v>11</v>
      </c>
      <c r="J466" t="s">
        <v>12</v>
      </c>
      <c r="K466" t="s">
        <v>149</v>
      </c>
      <c r="L466" t="s">
        <v>15</v>
      </c>
      <c r="M466" s="5">
        <v>10.99</v>
      </c>
    </row>
    <row r="467" spans="1:13" x14ac:dyDescent="0.2">
      <c r="A467" s="2">
        <v>44968</v>
      </c>
      <c r="B467" s="3">
        <f t="shared" si="23"/>
        <v>2023</v>
      </c>
      <c r="C467" t="str">
        <f t="shared" si="21"/>
        <v>2022-2023</v>
      </c>
      <c r="D467" t="s">
        <v>147</v>
      </c>
      <c r="E467" t="s">
        <v>131</v>
      </c>
      <c r="F467" t="str">
        <f t="shared" si="22"/>
        <v>Western Australia</v>
      </c>
      <c r="G467" t="s">
        <v>48</v>
      </c>
      <c r="H467">
        <v>6530</v>
      </c>
      <c r="I467" t="s">
        <v>11</v>
      </c>
      <c r="J467" t="s">
        <v>77</v>
      </c>
      <c r="K467" t="s">
        <v>151</v>
      </c>
      <c r="L467" t="s">
        <v>21</v>
      </c>
      <c r="M467" s="5">
        <v>10.99</v>
      </c>
    </row>
    <row r="468" spans="1:13" x14ac:dyDescent="0.2">
      <c r="A468" s="2">
        <v>45117</v>
      </c>
      <c r="B468" s="3">
        <f t="shared" si="23"/>
        <v>2024</v>
      </c>
      <c r="C468" t="str">
        <f t="shared" si="21"/>
        <v>2023-2024</v>
      </c>
      <c r="D468" t="s">
        <v>147</v>
      </c>
      <c r="E468" t="s">
        <v>86</v>
      </c>
      <c r="F468" t="str">
        <f t="shared" si="22"/>
        <v>New South Wales</v>
      </c>
      <c r="G468" t="s">
        <v>10</v>
      </c>
      <c r="H468">
        <v>2064</v>
      </c>
      <c r="I468" t="s">
        <v>11</v>
      </c>
      <c r="J468" t="s">
        <v>12</v>
      </c>
      <c r="K468" t="s">
        <v>19</v>
      </c>
      <c r="L468" t="s">
        <v>23</v>
      </c>
      <c r="M468" s="5">
        <v>11</v>
      </c>
    </row>
    <row r="469" spans="1:13" x14ac:dyDescent="0.2">
      <c r="A469" s="2">
        <v>45046</v>
      </c>
      <c r="B469" s="3">
        <f t="shared" si="23"/>
        <v>2023</v>
      </c>
      <c r="C469" t="str">
        <f t="shared" si="21"/>
        <v>2022-2023</v>
      </c>
      <c r="D469" t="s">
        <v>147</v>
      </c>
      <c r="E469" t="s">
        <v>125</v>
      </c>
      <c r="F469" t="str">
        <f t="shared" si="22"/>
        <v>Victoria</v>
      </c>
      <c r="G469" t="s">
        <v>45</v>
      </c>
      <c r="H469">
        <v>3400</v>
      </c>
      <c r="I469" t="s">
        <v>11</v>
      </c>
      <c r="J469" t="s">
        <v>60</v>
      </c>
      <c r="K469" t="s">
        <v>154</v>
      </c>
      <c r="L469" t="s">
        <v>14</v>
      </c>
      <c r="M469" s="5">
        <v>11</v>
      </c>
    </row>
    <row r="470" spans="1:13" x14ac:dyDescent="0.2">
      <c r="A470" s="2">
        <v>45316</v>
      </c>
      <c r="B470" s="3">
        <f t="shared" si="23"/>
        <v>2024</v>
      </c>
      <c r="C470" t="str">
        <f t="shared" si="21"/>
        <v>2023-2024</v>
      </c>
      <c r="D470" t="s">
        <v>148</v>
      </c>
      <c r="E470" t="s">
        <v>141</v>
      </c>
      <c r="F470" t="str">
        <f t="shared" si="22"/>
        <v>Western Australia</v>
      </c>
      <c r="G470" t="s">
        <v>48</v>
      </c>
      <c r="H470">
        <v>6052</v>
      </c>
      <c r="I470" t="s">
        <v>11</v>
      </c>
      <c r="J470" t="s">
        <v>49</v>
      </c>
      <c r="K470" t="s">
        <v>150</v>
      </c>
      <c r="L470" t="s">
        <v>18</v>
      </c>
      <c r="M470" s="5">
        <v>11</v>
      </c>
    </row>
    <row r="471" spans="1:13" x14ac:dyDescent="0.2">
      <c r="A471" s="2">
        <v>45374</v>
      </c>
      <c r="B471" s="3">
        <f t="shared" si="23"/>
        <v>2024</v>
      </c>
      <c r="C471" t="str">
        <f t="shared" si="21"/>
        <v>2023-2024</v>
      </c>
      <c r="D471" t="s">
        <v>147</v>
      </c>
      <c r="E471" t="s">
        <v>66</v>
      </c>
      <c r="F471" t="str">
        <f t="shared" si="22"/>
        <v>South Australia</v>
      </c>
      <c r="G471" t="s">
        <v>32</v>
      </c>
      <c r="H471">
        <v>5169</v>
      </c>
      <c r="I471" t="s">
        <v>11</v>
      </c>
      <c r="J471" t="s">
        <v>33</v>
      </c>
      <c r="K471" t="s">
        <v>154</v>
      </c>
      <c r="L471" t="s">
        <v>14</v>
      </c>
      <c r="M471" s="5">
        <v>11</v>
      </c>
    </row>
    <row r="472" spans="1:13" x14ac:dyDescent="0.2">
      <c r="A472" s="2">
        <v>45078</v>
      </c>
      <c r="B472" s="3">
        <f t="shared" si="23"/>
        <v>2023</v>
      </c>
      <c r="C472" t="str">
        <f t="shared" si="21"/>
        <v>2022-2023</v>
      </c>
      <c r="D472" t="s">
        <v>147</v>
      </c>
      <c r="E472" t="s">
        <v>132</v>
      </c>
      <c r="F472" t="str">
        <f t="shared" si="22"/>
        <v>New South Wales</v>
      </c>
      <c r="G472" t="s">
        <v>10</v>
      </c>
      <c r="H472">
        <v>2800</v>
      </c>
      <c r="I472" t="s">
        <v>11</v>
      </c>
      <c r="J472" t="s">
        <v>25</v>
      </c>
      <c r="K472" t="s">
        <v>150</v>
      </c>
      <c r="L472" t="s">
        <v>18</v>
      </c>
      <c r="M472" s="5">
        <v>11.000000000000002</v>
      </c>
    </row>
    <row r="473" spans="1:13" x14ac:dyDescent="0.2">
      <c r="A473" s="2">
        <v>45581</v>
      </c>
      <c r="B473" s="3">
        <f t="shared" si="23"/>
        <v>2025</v>
      </c>
      <c r="C473" t="str">
        <f t="shared" si="21"/>
        <v>2024-2025</v>
      </c>
      <c r="D473" t="s">
        <v>148</v>
      </c>
      <c r="E473" t="s">
        <v>114</v>
      </c>
      <c r="F473" t="str">
        <f t="shared" si="22"/>
        <v>Victoria</v>
      </c>
      <c r="G473" t="s">
        <v>45</v>
      </c>
      <c r="H473">
        <v>3551</v>
      </c>
      <c r="I473" t="s">
        <v>11</v>
      </c>
      <c r="J473" t="s">
        <v>60</v>
      </c>
      <c r="K473" t="s">
        <v>154</v>
      </c>
      <c r="L473" t="s">
        <v>14</v>
      </c>
      <c r="M473" s="5">
        <v>11.32</v>
      </c>
    </row>
    <row r="474" spans="1:13" x14ac:dyDescent="0.2">
      <c r="A474" s="2">
        <v>45284</v>
      </c>
      <c r="B474" s="3">
        <f t="shared" si="23"/>
        <v>2024</v>
      </c>
      <c r="C474" t="str">
        <f t="shared" si="21"/>
        <v>2023-2024</v>
      </c>
      <c r="D474" t="s">
        <v>147</v>
      </c>
      <c r="E474" t="s">
        <v>140</v>
      </c>
      <c r="F474" t="str">
        <f t="shared" si="22"/>
        <v>Tasmania</v>
      </c>
      <c r="G474" t="s">
        <v>70</v>
      </c>
      <c r="H474">
        <v>7320</v>
      </c>
      <c r="I474" t="s">
        <v>11</v>
      </c>
      <c r="J474" t="s">
        <v>71</v>
      </c>
      <c r="K474" t="s">
        <v>154</v>
      </c>
      <c r="L474" t="s">
        <v>14</v>
      </c>
      <c r="M474" s="5">
        <v>11.5</v>
      </c>
    </row>
    <row r="475" spans="1:13" x14ac:dyDescent="0.2">
      <c r="A475" s="2">
        <v>45502</v>
      </c>
      <c r="B475" s="3">
        <f t="shared" si="23"/>
        <v>2025</v>
      </c>
      <c r="C475" t="str">
        <f t="shared" si="21"/>
        <v>2024-2025</v>
      </c>
      <c r="D475" t="s">
        <v>147</v>
      </c>
      <c r="E475" t="s">
        <v>90</v>
      </c>
      <c r="F475" t="str">
        <f t="shared" si="22"/>
        <v>Victoria</v>
      </c>
      <c r="G475" t="s">
        <v>45</v>
      </c>
      <c r="H475">
        <v>3179</v>
      </c>
      <c r="I475" t="s">
        <v>11</v>
      </c>
      <c r="J475" t="s">
        <v>63</v>
      </c>
      <c r="K475" t="s">
        <v>154</v>
      </c>
      <c r="L475" t="s">
        <v>14</v>
      </c>
      <c r="M475" s="5">
        <v>11.5</v>
      </c>
    </row>
    <row r="476" spans="1:13" x14ac:dyDescent="0.2">
      <c r="A476" s="2">
        <v>45134</v>
      </c>
      <c r="B476" s="3">
        <f t="shared" si="23"/>
        <v>2024</v>
      </c>
      <c r="C476" t="str">
        <f t="shared" si="21"/>
        <v>2023-2024</v>
      </c>
      <c r="D476" t="s">
        <v>147</v>
      </c>
      <c r="E476" t="s">
        <v>73</v>
      </c>
      <c r="F476" t="str">
        <f t="shared" si="22"/>
        <v>Victoria</v>
      </c>
      <c r="G476" t="s">
        <v>45</v>
      </c>
      <c r="H476">
        <v>3136</v>
      </c>
      <c r="I476" t="s">
        <v>11</v>
      </c>
      <c r="J476" t="s">
        <v>63</v>
      </c>
      <c r="K476" t="s">
        <v>154</v>
      </c>
      <c r="L476" t="s">
        <v>14</v>
      </c>
      <c r="M476" s="5">
        <v>11.6</v>
      </c>
    </row>
    <row r="477" spans="1:13" x14ac:dyDescent="0.2">
      <c r="A477" s="2">
        <v>45611</v>
      </c>
      <c r="B477" s="3">
        <f t="shared" si="23"/>
        <v>2025</v>
      </c>
      <c r="C477" t="str">
        <f t="shared" si="21"/>
        <v>2024-2025</v>
      </c>
      <c r="D477" t="s">
        <v>147</v>
      </c>
      <c r="E477" t="s">
        <v>136</v>
      </c>
      <c r="F477" t="str">
        <f t="shared" si="22"/>
        <v>Victoria</v>
      </c>
      <c r="G477" t="s">
        <v>45</v>
      </c>
      <c r="H477">
        <v>3175</v>
      </c>
      <c r="I477" t="s">
        <v>11</v>
      </c>
      <c r="J477" t="s">
        <v>63</v>
      </c>
      <c r="K477" t="s">
        <v>157</v>
      </c>
      <c r="L477" t="s">
        <v>22</v>
      </c>
      <c r="M477" s="5">
        <v>11.61</v>
      </c>
    </row>
    <row r="478" spans="1:13" x14ac:dyDescent="0.2">
      <c r="A478" s="2">
        <v>45254</v>
      </c>
      <c r="B478" s="3">
        <f t="shared" si="23"/>
        <v>2024</v>
      </c>
      <c r="C478" t="str">
        <f t="shared" si="21"/>
        <v>2023-2024</v>
      </c>
      <c r="D478" t="s">
        <v>148</v>
      </c>
      <c r="E478" t="s">
        <v>137</v>
      </c>
      <c r="F478" t="str">
        <f t="shared" si="22"/>
        <v>New South Wales</v>
      </c>
      <c r="G478" t="s">
        <v>10</v>
      </c>
      <c r="H478">
        <v>2031</v>
      </c>
      <c r="I478" t="s">
        <v>11</v>
      </c>
      <c r="J478" t="s">
        <v>12</v>
      </c>
      <c r="K478" t="s">
        <v>149</v>
      </c>
      <c r="L478" t="s">
        <v>15</v>
      </c>
      <c r="M478" s="5">
        <v>11.76</v>
      </c>
    </row>
    <row r="479" spans="1:13" x14ac:dyDescent="0.2">
      <c r="A479" s="2">
        <v>45587</v>
      </c>
      <c r="B479" s="3">
        <f t="shared" si="23"/>
        <v>2025</v>
      </c>
      <c r="C479" t="str">
        <f t="shared" si="21"/>
        <v>2024-2025</v>
      </c>
      <c r="D479" t="s">
        <v>148</v>
      </c>
      <c r="E479" t="s">
        <v>9</v>
      </c>
      <c r="F479" t="str">
        <f t="shared" si="22"/>
        <v>New South Wales</v>
      </c>
      <c r="G479" t="s">
        <v>10</v>
      </c>
      <c r="H479">
        <v>2067</v>
      </c>
      <c r="I479" t="s">
        <v>11</v>
      </c>
      <c r="J479" t="s">
        <v>12</v>
      </c>
      <c r="K479" t="s">
        <v>152</v>
      </c>
      <c r="L479" t="s">
        <v>13</v>
      </c>
      <c r="M479" s="5">
        <v>11.92</v>
      </c>
    </row>
    <row r="480" spans="1:13" x14ac:dyDescent="0.2">
      <c r="A480" s="2">
        <v>45384</v>
      </c>
      <c r="B480" s="3">
        <f t="shared" si="23"/>
        <v>2024</v>
      </c>
      <c r="C480" t="str">
        <f t="shared" si="21"/>
        <v>2023-2024</v>
      </c>
      <c r="D480" t="s">
        <v>148</v>
      </c>
      <c r="E480" t="s">
        <v>79</v>
      </c>
      <c r="F480" t="str">
        <f t="shared" si="22"/>
        <v>Australian Capital Territory</v>
      </c>
      <c r="G480" t="s">
        <v>80</v>
      </c>
      <c r="H480">
        <v>2617</v>
      </c>
      <c r="I480" t="s">
        <v>11</v>
      </c>
      <c r="J480" t="s">
        <v>58</v>
      </c>
      <c r="K480" t="s">
        <v>154</v>
      </c>
      <c r="L480" t="s">
        <v>14</v>
      </c>
      <c r="M480" s="5">
        <v>11.96</v>
      </c>
    </row>
    <row r="481" spans="1:13" x14ac:dyDescent="0.2">
      <c r="A481" s="2">
        <v>45440</v>
      </c>
      <c r="B481" s="3">
        <f t="shared" si="23"/>
        <v>2024</v>
      </c>
      <c r="C481" t="str">
        <f t="shared" si="21"/>
        <v>2023-2024</v>
      </c>
      <c r="D481" t="s">
        <v>147</v>
      </c>
      <c r="E481" t="s">
        <v>143</v>
      </c>
      <c r="F481" t="str">
        <f t="shared" si="22"/>
        <v>New South Wales</v>
      </c>
      <c r="G481" t="s">
        <v>10</v>
      </c>
      <c r="H481">
        <v>2154</v>
      </c>
      <c r="I481" t="s">
        <v>11</v>
      </c>
      <c r="J481" t="s">
        <v>27</v>
      </c>
      <c r="K481" t="s">
        <v>154</v>
      </c>
      <c r="L481" t="s">
        <v>14</v>
      </c>
      <c r="M481" s="5">
        <v>11.96</v>
      </c>
    </row>
    <row r="482" spans="1:13" x14ac:dyDescent="0.2">
      <c r="A482" s="2">
        <v>44987</v>
      </c>
      <c r="B482" s="3">
        <f t="shared" si="23"/>
        <v>2023</v>
      </c>
      <c r="C482" t="str">
        <f t="shared" si="21"/>
        <v>2022-2023</v>
      </c>
      <c r="D482" t="s">
        <v>148</v>
      </c>
      <c r="E482" t="s">
        <v>103</v>
      </c>
      <c r="F482" t="str">
        <f t="shared" si="22"/>
        <v>Queensland</v>
      </c>
      <c r="G482" t="s">
        <v>35</v>
      </c>
      <c r="H482">
        <v>4509</v>
      </c>
      <c r="I482" t="s">
        <v>11</v>
      </c>
      <c r="J482" t="s">
        <v>104</v>
      </c>
      <c r="K482" t="s">
        <v>155</v>
      </c>
      <c r="L482" t="s">
        <v>20</v>
      </c>
      <c r="M482" s="5">
        <v>11.96</v>
      </c>
    </row>
    <row r="483" spans="1:13" x14ac:dyDescent="0.2">
      <c r="A483" s="2">
        <v>45283</v>
      </c>
      <c r="B483" s="3">
        <f t="shared" si="23"/>
        <v>2024</v>
      </c>
      <c r="C483" t="str">
        <f t="shared" si="21"/>
        <v>2023-2024</v>
      </c>
      <c r="D483" t="s">
        <v>148</v>
      </c>
      <c r="E483" t="s">
        <v>37</v>
      </c>
      <c r="F483" t="str">
        <f t="shared" si="22"/>
        <v>South Australia</v>
      </c>
      <c r="G483" t="s">
        <v>32</v>
      </c>
      <c r="H483">
        <v>5607</v>
      </c>
      <c r="I483" t="s">
        <v>11</v>
      </c>
      <c r="J483" t="s">
        <v>38</v>
      </c>
      <c r="K483" t="s">
        <v>156</v>
      </c>
      <c r="L483" t="s">
        <v>17</v>
      </c>
      <c r="M483" s="5">
        <v>11.96</v>
      </c>
    </row>
    <row r="484" spans="1:13" x14ac:dyDescent="0.2">
      <c r="A484" s="2">
        <v>44973</v>
      </c>
      <c r="B484" s="3">
        <f t="shared" si="23"/>
        <v>2023</v>
      </c>
      <c r="C484" t="str">
        <f t="shared" si="21"/>
        <v>2022-2023</v>
      </c>
      <c r="D484" t="s">
        <v>147</v>
      </c>
      <c r="E484" t="s">
        <v>96</v>
      </c>
      <c r="F484" t="str">
        <f t="shared" si="22"/>
        <v>Western Australia</v>
      </c>
      <c r="G484" t="s">
        <v>48</v>
      </c>
      <c r="H484">
        <v>6330</v>
      </c>
      <c r="I484" t="s">
        <v>11</v>
      </c>
      <c r="J484" t="s">
        <v>94</v>
      </c>
      <c r="K484" t="s">
        <v>156</v>
      </c>
      <c r="L484" t="s">
        <v>17</v>
      </c>
      <c r="M484" s="5">
        <v>11.97</v>
      </c>
    </row>
    <row r="485" spans="1:13" x14ac:dyDescent="0.2">
      <c r="A485" s="2">
        <v>45242</v>
      </c>
      <c r="B485" s="3">
        <f t="shared" si="23"/>
        <v>2024</v>
      </c>
      <c r="C485" t="str">
        <f t="shared" si="21"/>
        <v>2023-2024</v>
      </c>
      <c r="D485" t="s">
        <v>147</v>
      </c>
      <c r="E485" t="s">
        <v>79</v>
      </c>
      <c r="F485" t="str">
        <f t="shared" si="22"/>
        <v>Australian Capital Territory</v>
      </c>
      <c r="G485" t="s">
        <v>80</v>
      </c>
      <c r="H485">
        <v>2617</v>
      </c>
      <c r="I485" t="s">
        <v>11</v>
      </c>
      <c r="J485" t="s">
        <v>58</v>
      </c>
      <c r="K485" t="s">
        <v>155</v>
      </c>
      <c r="L485" t="s">
        <v>20</v>
      </c>
      <c r="M485" s="5">
        <v>11.97</v>
      </c>
    </row>
    <row r="486" spans="1:13" x14ac:dyDescent="0.2">
      <c r="A486" s="2">
        <v>45251</v>
      </c>
      <c r="B486" s="3">
        <f t="shared" si="23"/>
        <v>2024</v>
      </c>
      <c r="C486" t="str">
        <f t="shared" si="21"/>
        <v>2023-2024</v>
      </c>
      <c r="D486" t="s">
        <v>147</v>
      </c>
      <c r="E486" t="s">
        <v>79</v>
      </c>
      <c r="F486" t="str">
        <f t="shared" si="22"/>
        <v>Australian Capital Territory</v>
      </c>
      <c r="G486" t="s">
        <v>80</v>
      </c>
      <c r="H486">
        <v>2617</v>
      </c>
      <c r="I486" t="s">
        <v>11</v>
      </c>
      <c r="J486" t="s">
        <v>58</v>
      </c>
      <c r="K486" t="s">
        <v>149</v>
      </c>
      <c r="L486" t="s">
        <v>15</v>
      </c>
      <c r="M486" s="5">
        <v>11.97</v>
      </c>
    </row>
    <row r="487" spans="1:13" x14ac:dyDescent="0.2">
      <c r="A487" s="2">
        <v>45349</v>
      </c>
      <c r="B487" s="3">
        <f t="shared" si="23"/>
        <v>2024</v>
      </c>
      <c r="C487" t="str">
        <f t="shared" si="21"/>
        <v>2023-2024</v>
      </c>
      <c r="D487" t="s">
        <v>147</v>
      </c>
      <c r="E487" t="s">
        <v>135</v>
      </c>
      <c r="F487" t="str">
        <f t="shared" si="22"/>
        <v>Victoria</v>
      </c>
      <c r="G487" t="s">
        <v>45</v>
      </c>
      <c r="H487">
        <v>3550</v>
      </c>
      <c r="I487" t="s">
        <v>11</v>
      </c>
      <c r="J487" t="s">
        <v>60</v>
      </c>
      <c r="K487" t="s">
        <v>156</v>
      </c>
      <c r="L487" t="s">
        <v>17</v>
      </c>
      <c r="M487" s="5">
        <v>11.97</v>
      </c>
    </row>
    <row r="488" spans="1:13" x14ac:dyDescent="0.2">
      <c r="A488" s="2">
        <v>45337</v>
      </c>
      <c r="B488" s="3">
        <f t="shared" si="23"/>
        <v>2024</v>
      </c>
      <c r="C488" t="str">
        <f t="shared" si="21"/>
        <v>2023-2024</v>
      </c>
      <c r="D488" t="s">
        <v>148</v>
      </c>
      <c r="E488" t="s">
        <v>102</v>
      </c>
      <c r="F488" t="str">
        <f t="shared" si="22"/>
        <v>Queensland</v>
      </c>
      <c r="G488" t="s">
        <v>35</v>
      </c>
      <c r="H488">
        <v>4870</v>
      </c>
      <c r="I488" t="s">
        <v>11</v>
      </c>
      <c r="J488" t="s">
        <v>36</v>
      </c>
      <c r="K488" t="s">
        <v>155</v>
      </c>
      <c r="L488" t="s">
        <v>20</v>
      </c>
      <c r="M488" s="5">
        <v>11.97</v>
      </c>
    </row>
    <row r="489" spans="1:13" x14ac:dyDescent="0.2">
      <c r="A489" s="2">
        <v>45554</v>
      </c>
      <c r="B489" s="3">
        <f t="shared" si="23"/>
        <v>2025</v>
      </c>
      <c r="C489" t="str">
        <f t="shared" si="21"/>
        <v>2024-2025</v>
      </c>
      <c r="D489" t="s">
        <v>147</v>
      </c>
      <c r="E489" t="s">
        <v>54</v>
      </c>
      <c r="F489" t="str">
        <f t="shared" si="22"/>
        <v>Victoria</v>
      </c>
      <c r="G489" t="s">
        <v>45</v>
      </c>
      <c r="H489">
        <v>3977</v>
      </c>
      <c r="I489" t="s">
        <v>11</v>
      </c>
      <c r="J489" t="s">
        <v>55</v>
      </c>
      <c r="K489" t="s">
        <v>150</v>
      </c>
      <c r="L489" t="s">
        <v>18</v>
      </c>
      <c r="M489" s="5">
        <v>11.97</v>
      </c>
    </row>
    <row r="490" spans="1:13" x14ac:dyDescent="0.2">
      <c r="A490" s="2">
        <v>45112</v>
      </c>
      <c r="B490" s="3">
        <f t="shared" si="23"/>
        <v>2024</v>
      </c>
      <c r="C490" t="str">
        <f t="shared" si="21"/>
        <v>2023-2024</v>
      </c>
      <c r="D490" t="s">
        <v>147</v>
      </c>
      <c r="E490" t="s">
        <v>110</v>
      </c>
      <c r="F490" t="str">
        <f t="shared" si="22"/>
        <v>Queensland</v>
      </c>
      <c r="G490" t="s">
        <v>35</v>
      </c>
      <c r="H490">
        <v>4680</v>
      </c>
      <c r="I490" t="s">
        <v>11</v>
      </c>
      <c r="J490" t="s">
        <v>51</v>
      </c>
      <c r="K490" t="s">
        <v>150</v>
      </c>
      <c r="L490" t="s">
        <v>18</v>
      </c>
      <c r="M490" s="5">
        <v>11.97</v>
      </c>
    </row>
    <row r="491" spans="1:13" x14ac:dyDescent="0.2">
      <c r="A491" s="2">
        <v>45078</v>
      </c>
      <c r="B491" s="3">
        <f t="shared" si="23"/>
        <v>2023</v>
      </c>
      <c r="C491" t="str">
        <f t="shared" si="21"/>
        <v>2022-2023</v>
      </c>
      <c r="D491" t="s">
        <v>148</v>
      </c>
      <c r="E491" t="s">
        <v>93</v>
      </c>
      <c r="F491" t="str">
        <f t="shared" si="22"/>
        <v>Western Australia</v>
      </c>
      <c r="G491" t="s">
        <v>48</v>
      </c>
      <c r="H491">
        <v>6112</v>
      </c>
      <c r="I491" t="s">
        <v>11</v>
      </c>
      <c r="J491" t="s">
        <v>94</v>
      </c>
      <c r="K491" t="s">
        <v>19</v>
      </c>
      <c r="L491" t="s">
        <v>23</v>
      </c>
      <c r="M491" s="5">
        <v>11.97</v>
      </c>
    </row>
    <row r="492" spans="1:13" x14ac:dyDescent="0.2">
      <c r="A492" s="2">
        <v>45441</v>
      </c>
      <c r="B492" s="3">
        <f t="shared" si="23"/>
        <v>2024</v>
      </c>
      <c r="C492" t="str">
        <f t="shared" si="21"/>
        <v>2023-2024</v>
      </c>
      <c r="D492" t="s">
        <v>147</v>
      </c>
      <c r="E492" t="s">
        <v>89</v>
      </c>
      <c r="F492" t="str">
        <f t="shared" si="22"/>
        <v>Queensland</v>
      </c>
      <c r="G492" t="s">
        <v>35</v>
      </c>
      <c r="H492">
        <v>4655</v>
      </c>
      <c r="I492" t="s">
        <v>11</v>
      </c>
      <c r="J492" t="s">
        <v>51</v>
      </c>
      <c r="K492" t="s">
        <v>155</v>
      </c>
      <c r="L492" t="s">
        <v>20</v>
      </c>
      <c r="M492" s="5">
        <v>11.97</v>
      </c>
    </row>
    <row r="493" spans="1:13" x14ac:dyDescent="0.2">
      <c r="A493" s="2">
        <v>45184</v>
      </c>
      <c r="B493" s="3">
        <f t="shared" si="23"/>
        <v>2024</v>
      </c>
      <c r="C493" t="str">
        <f t="shared" si="21"/>
        <v>2023-2024</v>
      </c>
      <c r="D493" t="s">
        <v>147</v>
      </c>
      <c r="E493" t="s">
        <v>92</v>
      </c>
      <c r="F493" t="str">
        <f t="shared" si="22"/>
        <v>Queensland</v>
      </c>
      <c r="G493" t="s">
        <v>35</v>
      </c>
      <c r="H493">
        <v>4068</v>
      </c>
      <c r="I493" t="s">
        <v>11</v>
      </c>
      <c r="J493" t="s">
        <v>43</v>
      </c>
      <c r="K493" t="s">
        <v>155</v>
      </c>
      <c r="L493" t="s">
        <v>20</v>
      </c>
      <c r="M493" s="5">
        <v>11.97</v>
      </c>
    </row>
    <row r="494" spans="1:13" x14ac:dyDescent="0.2">
      <c r="A494" s="2">
        <v>45520</v>
      </c>
      <c r="B494" s="3">
        <f t="shared" si="23"/>
        <v>2025</v>
      </c>
      <c r="C494" t="str">
        <f t="shared" si="21"/>
        <v>2024-2025</v>
      </c>
      <c r="D494" t="s">
        <v>148</v>
      </c>
      <c r="E494" t="s">
        <v>83</v>
      </c>
      <c r="F494" t="str">
        <f t="shared" si="22"/>
        <v>New South Wales</v>
      </c>
      <c r="G494" t="s">
        <v>10</v>
      </c>
      <c r="H494">
        <v>2750</v>
      </c>
      <c r="I494" t="s">
        <v>11</v>
      </c>
      <c r="J494" t="s">
        <v>25</v>
      </c>
      <c r="K494" t="s">
        <v>155</v>
      </c>
      <c r="L494" t="s">
        <v>20</v>
      </c>
      <c r="M494" s="5">
        <v>11.97</v>
      </c>
    </row>
    <row r="495" spans="1:13" x14ac:dyDescent="0.2">
      <c r="A495" s="2">
        <v>45622</v>
      </c>
      <c r="B495" s="3">
        <f t="shared" si="23"/>
        <v>2025</v>
      </c>
      <c r="C495" t="str">
        <f t="shared" si="21"/>
        <v>2024-2025</v>
      </c>
      <c r="D495" t="s">
        <v>147</v>
      </c>
      <c r="E495" t="s">
        <v>98</v>
      </c>
      <c r="F495" t="str">
        <f t="shared" si="22"/>
        <v>Victoria</v>
      </c>
      <c r="G495" t="s">
        <v>45</v>
      </c>
      <c r="H495">
        <v>3429</v>
      </c>
      <c r="I495" t="s">
        <v>11</v>
      </c>
      <c r="J495" t="s">
        <v>60</v>
      </c>
      <c r="K495" t="s">
        <v>155</v>
      </c>
      <c r="L495" t="s">
        <v>20</v>
      </c>
      <c r="M495" s="5">
        <v>11.97</v>
      </c>
    </row>
    <row r="496" spans="1:13" x14ac:dyDescent="0.2">
      <c r="A496" s="2">
        <v>45013</v>
      </c>
      <c r="B496" s="3">
        <f t="shared" si="23"/>
        <v>2023</v>
      </c>
      <c r="C496" t="str">
        <f t="shared" si="21"/>
        <v>2022-2023</v>
      </c>
      <c r="D496" t="s">
        <v>147</v>
      </c>
      <c r="E496" t="s">
        <v>50</v>
      </c>
      <c r="F496" t="str">
        <f t="shared" si="22"/>
        <v>Queensland</v>
      </c>
      <c r="G496" t="s">
        <v>35</v>
      </c>
      <c r="H496">
        <v>4703</v>
      </c>
      <c r="I496" t="s">
        <v>11</v>
      </c>
      <c r="J496" t="s">
        <v>51</v>
      </c>
      <c r="K496" t="s">
        <v>155</v>
      </c>
      <c r="L496" t="s">
        <v>20</v>
      </c>
      <c r="M496" s="5">
        <v>11.97</v>
      </c>
    </row>
    <row r="497" spans="1:13" x14ac:dyDescent="0.2">
      <c r="A497" s="2">
        <v>45219</v>
      </c>
      <c r="B497" s="3">
        <f t="shared" si="23"/>
        <v>2024</v>
      </c>
      <c r="C497" t="str">
        <f t="shared" si="21"/>
        <v>2023-2024</v>
      </c>
      <c r="D497" t="s">
        <v>147</v>
      </c>
      <c r="E497" t="s">
        <v>34</v>
      </c>
      <c r="F497" t="str">
        <f t="shared" si="22"/>
        <v>Queensland</v>
      </c>
      <c r="G497" t="s">
        <v>35</v>
      </c>
      <c r="H497">
        <v>4802</v>
      </c>
      <c r="I497" t="s">
        <v>11</v>
      </c>
      <c r="J497" t="s">
        <v>36</v>
      </c>
      <c r="K497" t="s">
        <v>153</v>
      </c>
      <c r="L497" t="s">
        <v>16</v>
      </c>
      <c r="M497" s="5">
        <v>11.98</v>
      </c>
    </row>
    <row r="498" spans="1:13" x14ac:dyDescent="0.2">
      <c r="A498" s="2">
        <v>45339</v>
      </c>
      <c r="B498" s="3">
        <f t="shared" si="23"/>
        <v>2024</v>
      </c>
      <c r="C498" t="str">
        <f t="shared" si="21"/>
        <v>2023-2024</v>
      </c>
      <c r="D498" t="s">
        <v>147</v>
      </c>
      <c r="E498" t="s">
        <v>39</v>
      </c>
      <c r="F498" t="str">
        <f t="shared" si="22"/>
        <v>South Australia</v>
      </c>
      <c r="G498" t="s">
        <v>32</v>
      </c>
      <c r="H498">
        <v>5343</v>
      </c>
      <c r="I498" t="s">
        <v>11</v>
      </c>
      <c r="J498" t="s">
        <v>38</v>
      </c>
      <c r="K498" t="s">
        <v>150</v>
      </c>
      <c r="L498" t="s">
        <v>18</v>
      </c>
      <c r="M498" s="5">
        <v>11.98</v>
      </c>
    </row>
    <row r="499" spans="1:13" x14ac:dyDescent="0.2">
      <c r="A499" s="2">
        <v>45058</v>
      </c>
      <c r="B499" s="3">
        <f t="shared" si="23"/>
        <v>2023</v>
      </c>
      <c r="C499" t="str">
        <f t="shared" si="21"/>
        <v>2022-2023</v>
      </c>
      <c r="D499" t="s">
        <v>148</v>
      </c>
      <c r="E499" t="s">
        <v>116</v>
      </c>
      <c r="F499" t="str">
        <f t="shared" si="22"/>
        <v>Western Australia</v>
      </c>
      <c r="G499" t="s">
        <v>48</v>
      </c>
      <c r="H499">
        <v>6725</v>
      </c>
      <c r="I499" t="s">
        <v>11</v>
      </c>
      <c r="J499" t="s">
        <v>77</v>
      </c>
      <c r="K499" t="s">
        <v>156</v>
      </c>
      <c r="L499" t="s">
        <v>17</v>
      </c>
      <c r="M499" s="5">
        <v>11.98</v>
      </c>
    </row>
    <row r="500" spans="1:13" x14ac:dyDescent="0.2">
      <c r="A500" s="2">
        <v>45053</v>
      </c>
      <c r="B500" s="3">
        <f t="shared" si="23"/>
        <v>2023</v>
      </c>
      <c r="C500" t="str">
        <f t="shared" si="21"/>
        <v>2022-2023</v>
      </c>
      <c r="D500" t="s">
        <v>147</v>
      </c>
      <c r="E500" t="s">
        <v>140</v>
      </c>
      <c r="F500" t="str">
        <f t="shared" si="22"/>
        <v>Tasmania</v>
      </c>
      <c r="G500" t="s">
        <v>70</v>
      </c>
      <c r="H500">
        <v>7320</v>
      </c>
      <c r="I500" t="s">
        <v>11</v>
      </c>
      <c r="J500" t="s">
        <v>71</v>
      </c>
      <c r="K500" t="s">
        <v>151</v>
      </c>
      <c r="L500" t="s">
        <v>21</v>
      </c>
      <c r="M500" s="5">
        <v>11.98</v>
      </c>
    </row>
    <row r="501" spans="1:13" x14ac:dyDescent="0.2">
      <c r="A501" s="2">
        <v>45312</v>
      </c>
      <c r="B501" s="3">
        <f t="shared" si="23"/>
        <v>2024</v>
      </c>
      <c r="C501" t="str">
        <f t="shared" si="21"/>
        <v>2023-2024</v>
      </c>
      <c r="D501" t="s">
        <v>147</v>
      </c>
      <c r="E501" t="s">
        <v>129</v>
      </c>
      <c r="F501" t="str">
        <f t="shared" si="22"/>
        <v>Tasmania</v>
      </c>
      <c r="G501" t="s">
        <v>70</v>
      </c>
      <c r="H501">
        <v>7010</v>
      </c>
      <c r="I501" t="s">
        <v>11</v>
      </c>
      <c r="J501" t="s">
        <v>71</v>
      </c>
      <c r="K501" t="s">
        <v>156</v>
      </c>
      <c r="L501" t="s">
        <v>17</v>
      </c>
      <c r="M501" s="5">
        <v>11.98</v>
      </c>
    </row>
    <row r="502" spans="1:13" x14ac:dyDescent="0.2">
      <c r="A502" s="2">
        <v>45179</v>
      </c>
      <c r="B502" s="3">
        <f t="shared" si="23"/>
        <v>2024</v>
      </c>
      <c r="C502" t="str">
        <f t="shared" si="21"/>
        <v>2023-2024</v>
      </c>
      <c r="D502" t="s">
        <v>147</v>
      </c>
      <c r="E502" t="s">
        <v>125</v>
      </c>
      <c r="F502" t="str">
        <f t="shared" si="22"/>
        <v>Victoria</v>
      </c>
      <c r="G502" t="s">
        <v>45</v>
      </c>
      <c r="H502">
        <v>3400</v>
      </c>
      <c r="I502" t="s">
        <v>11</v>
      </c>
      <c r="J502" t="s">
        <v>60</v>
      </c>
      <c r="K502" t="s">
        <v>149</v>
      </c>
      <c r="L502" t="s">
        <v>15</v>
      </c>
      <c r="M502" s="5">
        <v>11.98</v>
      </c>
    </row>
    <row r="503" spans="1:13" x14ac:dyDescent="0.2">
      <c r="A503" s="2">
        <v>45001</v>
      </c>
      <c r="B503" s="3">
        <f t="shared" si="23"/>
        <v>2023</v>
      </c>
      <c r="C503" t="str">
        <f t="shared" si="21"/>
        <v>2022-2023</v>
      </c>
      <c r="D503" t="s">
        <v>147</v>
      </c>
      <c r="E503" t="s">
        <v>92</v>
      </c>
      <c r="F503" t="str">
        <f t="shared" si="22"/>
        <v>Queensland</v>
      </c>
      <c r="G503" t="s">
        <v>35</v>
      </c>
      <c r="H503">
        <v>4068</v>
      </c>
      <c r="I503" t="s">
        <v>11</v>
      </c>
      <c r="J503" t="s">
        <v>43</v>
      </c>
      <c r="K503" t="s">
        <v>154</v>
      </c>
      <c r="L503" t="s">
        <v>14</v>
      </c>
      <c r="M503" s="5">
        <v>11.98</v>
      </c>
    </row>
    <row r="504" spans="1:13" x14ac:dyDescent="0.2">
      <c r="A504" s="2">
        <v>44975</v>
      </c>
      <c r="B504" s="3">
        <f t="shared" si="23"/>
        <v>2023</v>
      </c>
      <c r="C504" t="str">
        <f t="shared" si="21"/>
        <v>2022-2023</v>
      </c>
      <c r="D504" t="s">
        <v>147</v>
      </c>
      <c r="E504" t="s">
        <v>133</v>
      </c>
      <c r="F504" t="str">
        <f t="shared" si="22"/>
        <v>Queensland</v>
      </c>
      <c r="G504" t="s">
        <v>35</v>
      </c>
      <c r="H504">
        <v>4305</v>
      </c>
      <c r="I504" t="s">
        <v>11</v>
      </c>
      <c r="J504" t="s">
        <v>104</v>
      </c>
      <c r="K504" t="s">
        <v>152</v>
      </c>
      <c r="L504" t="s">
        <v>13</v>
      </c>
      <c r="M504" s="5">
        <v>11.98</v>
      </c>
    </row>
    <row r="505" spans="1:13" x14ac:dyDescent="0.2">
      <c r="A505" s="2">
        <v>45299</v>
      </c>
      <c r="B505" s="3">
        <f t="shared" si="23"/>
        <v>2024</v>
      </c>
      <c r="C505" t="str">
        <f t="shared" si="21"/>
        <v>2023-2024</v>
      </c>
      <c r="D505" t="s">
        <v>147</v>
      </c>
      <c r="E505" t="s">
        <v>90</v>
      </c>
      <c r="F505" t="str">
        <f t="shared" si="22"/>
        <v>Victoria</v>
      </c>
      <c r="G505" t="s">
        <v>45</v>
      </c>
      <c r="H505">
        <v>3179</v>
      </c>
      <c r="I505" t="s">
        <v>11</v>
      </c>
      <c r="J505" t="s">
        <v>63</v>
      </c>
      <c r="K505" t="s">
        <v>150</v>
      </c>
      <c r="L505" t="s">
        <v>18</v>
      </c>
      <c r="M505" s="5">
        <v>11.98</v>
      </c>
    </row>
    <row r="506" spans="1:13" x14ac:dyDescent="0.2">
      <c r="A506" s="2">
        <v>45407</v>
      </c>
      <c r="B506" s="3">
        <f t="shared" si="23"/>
        <v>2024</v>
      </c>
      <c r="C506" t="str">
        <f t="shared" si="21"/>
        <v>2023-2024</v>
      </c>
      <c r="D506" t="s">
        <v>147</v>
      </c>
      <c r="E506" t="s">
        <v>61</v>
      </c>
      <c r="F506" t="str">
        <f t="shared" si="22"/>
        <v>New South Wales</v>
      </c>
      <c r="G506" t="s">
        <v>10</v>
      </c>
      <c r="H506">
        <v>2539</v>
      </c>
      <c r="I506" t="s">
        <v>11</v>
      </c>
      <c r="J506" t="s">
        <v>58</v>
      </c>
      <c r="K506" t="s">
        <v>149</v>
      </c>
      <c r="L506" t="s">
        <v>15</v>
      </c>
      <c r="M506" s="5">
        <v>11.98</v>
      </c>
    </row>
    <row r="507" spans="1:13" x14ac:dyDescent="0.2">
      <c r="A507" s="2">
        <v>45405</v>
      </c>
      <c r="B507" s="3">
        <f t="shared" si="23"/>
        <v>2024</v>
      </c>
      <c r="C507" t="str">
        <f t="shared" si="21"/>
        <v>2023-2024</v>
      </c>
      <c r="D507" t="s">
        <v>147</v>
      </c>
      <c r="E507" t="s">
        <v>56</v>
      </c>
      <c r="F507" t="str">
        <f t="shared" si="22"/>
        <v>Northern Territory</v>
      </c>
      <c r="G507" t="s">
        <v>29</v>
      </c>
      <c r="H507">
        <v>870</v>
      </c>
      <c r="I507" t="s">
        <v>11</v>
      </c>
      <c r="J507" t="s">
        <v>30</v>
      </c>
      <c r="K507" t="s">
        <v>154</v>
      </c>
      <c r="L507" t="s">
        <v>14</v>
      </c>
      <c r="M507" s="5">
        <v>11.99</v>
      </c>
    </row>
    <row r="508" spans="1:13" x14ac:dyDescent="0.2">
      <c r="A508" s="2">
        <v>45072</v>
      </c>
      <c r="B508" s="3">
        <f t="shared" si="23"/>
        <v>2023</v>
      </c>
      <c r="C508" t="str">
        <f t="shared" si="21"/>
        <v>2022-2023</v>
      </c>
      <c r="D508" t="s">
        <v>147</v>
      </c>
      <c r="E508" t="s">
        <v>108</v>
      </c>
      <c r="F508" t="str">
        <f t="shared" si="22"/>
        <v>Victoria</v>
      </c>
      <c r="G508" t="s">
        <v>45</v>
      </c>
      <c r="H508">
        <v>3018</v>
      </c>
      <c r="I508" t="s">
        <v>11</v>
      </c>
      <c r="J508" t="s">
        <v>46</v>
      </c>
      <c r="K508" t="s">
        <v>149</v>
      </c>
      <c r="L508" t="s">
        <v>15</v>
      </c>
      <c r="M508" s="5">
        <v>11.99</v>
      </c>
    </row>
    <row r="509" spans="1:13" x14ac:dyDescent="0.2">
      <c r="A509" s="2">
        <v>45570</v>
      </c>
      <c r="B509" s="3">
        <f t="shared" si="23"/>
        <v>2025</v>
      </c>
      <c r="C509" t="str">
        <f t="shared" si="21"/>
        <v>2024-2025</v>
      </c>
      <c r="D509" t="s">
        <v>147</v>
      </c>
      <c r="E509" t="s">
        <v>101</v>
      </c>
      <c r="F509" t="str">
        <f t="shared" si="22"/>
        <v>Victoria</v>
      </c>
      <c r="G509" t="s">
        <v>45</v>
      </c>
      <c r="H509">
        <v>3131</v>
      </c>
      <c r="I509" t="s">
        <v>11</v>
      </c>
      <c r="J509" t="s">
        <v>63</v>
      </c>
      <c r="K509" t="s">
        <v>154</v>
      </c>
      <c r="L509" t="s">
        <v>14</v>
      </c>
      <c r="M509" s="5">
        <v>11.99</v>
      </c>
    </row>
    <row r="510" spans="1:13" x14ac:dyDescent="0.2">
      <c r="A510" s="2">
        <v>45164</v>
      </c>
      <c r="B510" s="3">
        <f t="shared" si="23"/>
        <v>2024</v>
      </c>
      <c r="C510" t="str">
        <f t="shared" si="21"/>
        <v>2023-2024</v>
      </c>
      <c r="D510" t="s">
        <v>148</v>
      </c>
      <c r="E510" t="s">
        <v>122</v>
      </c>
      <c r="F510" t="str">
        <f t="shared" si="22"/>
        <v>New South Wales</v>
      </c>
      <c r="G510" t="s">
        <v>10</v>
      </c>
      <c r="H510">
        <v>2650</v>
      </c>
      <c r="I510" t="s">
        <v>11</v>
      </c>
      <c r="J510" t="s">
        <v>25</v>
      </c>
      <c r="K510" t="s">
        <v>153</v>
      </c>
      <c r="L510" t="s">
        <v>16</v>
      </c>
      <c r="M510" s="5">
        <v>12</v>
      </c>
    </row>
    <row r="511" spans="1:13" x14ac:dyDescent="0.2">
      <c r="A511" s="2">
        <v>45394</v>
      </c>
      <c r="B511" s="3">
        <f t="shared" si="23"/>
        <v>2024</v>
      </c>
      <c r="C511" t="str">
        <f t="shared" si="21"/>
        <v>2023-2024</v>
      </c>
      <c r="D511" t="s">
        <v>147</v>
      </c>
      <c r="E511" t="s">
        <v>92</v>
      </c>
      <c r="F511" t="str">
        <f t="shared" si="22"/>
        <v>Queensland</v>
      </c>
      <c r="G511" t="s">
        <v>35</v>
      </c>
      <c r="H511">
        <v>4068</v>
      </c>
      <c r="I511" t="s">
        <v>11</v>
      </c>
      <c r="J511" t="s">
        <v>43</v>
      </c>
      <c r="K511" t="s">
        <v>152</v>
      </c>
      <c r="L511" t="s">
        <v>13</v>
      </c>
      <c r="M511" s="5">
        <v>12.43</v>
      </c>
    </row>
    <row r="512" spans="1:13" x14ac:dyDescent="0.2">
      <c r="A512" s="2">
        <v>45197</v>
      </c>
      <c r="B512" s="3">
        <f t="shared" si="23"/>
        <v>2024</v>
      </c>
      <c r="C512" t="str">
        <f t="shared" si="21"/>
        <v>2023-2024</v>
      </c>
      <c r="D512" t="s">
        <v>147</v>
      </c>
      <c r="E512" t="s">
        <v>131</v>
      </c>
      <c r="F512" t="str">
        <f t="shared" si="22"/>
        <v>Western Australia</v>
      </c>
      <c r="G512" t="s">
        <v>48</v>
      </c>
      <c r="H512">
        <v>6530</v>
      </c>
      <c r="I512" t="s">
        <v>11</v>
      </c>
      <c r="J512" t="s">
        <v>77</v>
      </c>
      <c r="K512" t="s">
        <v>154</v>
      </c>
      <c r="L512" t="s">
        <v>14</v>
      </c>
      <c r="M512" s="5">
        <v>12.52</v>
      </c>
    </row>
    <row r="513" spans="1:13" x14ac:dyDescent="0.2">
      <c r="A513" s="2">
        <v>45373</v>
      </c>
      <c r="B513" s="3">
        <f t="shared" si="23"/>
        <v>2024</v>
      </c>
      <c r="C513" t="str">
        <f t="shared" si="21"/>
        <v>2023-2024</v>
      </c>
      <c r="D513" t="s">
        <v>148</v>
      </c>
      <c r="E513" t="s">
        <v>79</v>
      </c>
      <c r="F513" t="str">
        <f t="shared" si="22"/>
        <v>Australian Capital Territory</v>
      </c>
      <c r="G513" t="s">
        <v>80</v>
      </c>
      <c r="H513">
        <v>2617</v>
      </c>
      <c r="I513" t="s">
        <v>11</v>
      </c>
      <c r="J513" t="s">
        <v>58</v>
      </c>
      <c r="K513" t="s">
        <v>150</v>
      </c>
      <c r="L513" t="s">
        <v>18</v>
      </c>
      <c r="M513" s="5">
        <v>12.77</v>
      </c>
    </row>
    <row r="514" spans="1:13" x14ac:dyDescent="0.2">
      <c r="A514" s="2">
        <v>45380</v>
      </c>
      <c r="B514" s="3">
        <f t="shared" si="23"/>
        <v>2024</v>
      </c>
      <c r="C514" t="str">
        <f t="shared" ref="C514:C577" si="24">IF(MONTH(A514) &gt;= 7, YEAR(A514) &amp; "-" &amp; YEAR(A514) + 1, YEAR(A514) - 1 &amp; "-" &amp; YEAR(A514))</f>
        <v>2023-2024</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2">
      <c r="A515" s="2">
        <v>45395</v>
      </c>
      <c r="B515" s="3">
        <f t="shared" ref="B515:B578" si="26">IF(MONTH(A515)&gt;=7,YEAR(A515)+1,YEAR(A515))</f>
        <v>2024</v>
      </c>
      <c r="C515" t="str">
        <f t="shared" si="24"/>
        <v>2023-2024</v>
      </c>
      <c r="D515" t="s">
        <v>147</v>
      </c>
      <c r="E515" t="s">
        <v>57</v>
      </c>
      <c r="F515" t="str">
        <f t="shared" si="25"/>
        <v>New South Wales</v>
      </c>
      <c r="G515" t="s">
        <v>10</v>
      </c>
      <c r="H515">
        <v>2560</v>
      </c>
      <c r="I515" t="s">
        <v>11</v>
      </c>
      <c r="J515" t="s">
        <v>58</v>
      </c>
      <c r="K515" t="s">
        <v>149</v>
      </c>
      <c r="L515" t="s">
        <v>15</v>
      </c>
      <c r="M515" s="5">
        <v>12.98</v>
      </c>
    </row>
    <row r="516" spans="1:13" x14ac:dyDescent="0.2">
      <c r="A516" s="2">
        <v>45457</v>
      </c>
      <c r="B516" s="3">
        <f t="shared" si="26"/>
        <v>2024</v>
      </c>
      <c r="C516" t="str">
        <f t="shared" si="24"/>
        <v>2023-2024</v>
      </c>
      <c r="D516" t="s">
        <v>147</v>
      </c>
      <c r="E516" t="s">
        <v>100</v>
      </c>
      <c r="F516" t="str">
        <f t="shared" si="25"/>
        <v>Western Australia</v>
      </c>
      <c r="G516" t="s">
        <v>48</v>
      </c>
      <c r="H516">
        <v>6021</v>
      </c>
      <c r="I516" t="s">
        <v>11</v>
      </c>
      <c r="J516" t="s">
        <v>49</v>
      </c>
      <c r="K516" t="s">
        <v>154</v>
      </c>
      <c r="L516" t="s">
        <v>14</v>
      </c>
      <c r="M516" s="5">
        <v>12.99</v>
      </c>
    </row>
    <row r="517" spans="1:13" x14ac:dyDescent="0.2">
      <c r="A517" s="2">
        <v>45027</v>
      </c>
      <c r="B517" s="3">
        <f t="shared" si="26"/>
        <v>2023</v>
      </c>
      <c r="C517" t="str">
        <f t="shared" si="24"/>
        <v>2022-2023</v>
      </c>
      <c r="D517" t="s">
        <v>147</v>
      </c>
      <c r="E517" t="s">
        <v>140</v>
      </c>
      <c r="F517" t="str">
        <f t="shared" si="25"/>
        <v>Tasmania</v>
      </c>
      <c r="G517" t="s">
        <v>70</v>
      </c>
      <c r="H517">
        <v>7320</v>
      </c>
      <c r="I517" t="s">
        <v>11</v>
      </c>
      <c r="J517" t="s">
        <v>71</v>
      </c>
      <c r="K517" t="s">
        <v>153</v>
      </c>
      <c r="L517" t="s">
        <v>16</v>
      </c>
      <c r="M517" s="5">
        <v>12.99</v>
      </c>
    </row>
    <row r="518" spans="1:13" x14ac:dyDescent="0.2">
      <c r="A518" s="2">
        <v>45296</v>
      </c>
      <c r="B518" s="3">
        <f t="shared" si="26"/>
        <v>2024</v>
      </c>
      <c r="C518" t="str">
        <f t="shared" si="24"/>
        <v>2023-2024</v>
      </c>
      <c r="D518" t="s">
        <v>147</v>
      </c>
      <c r="E518" t="s">
        <v>73</v>
      </c>
      <c r="F518" t="str">
        <f t="shared" si="25"/>
        <v>Victoria</v>
      </c>
      <c r="G518" t="s">
        <v>45</v>
      </c>
      <c r="H518">
        <v>3136</v>
      </c>
      <c r="I518" t="s">
        <v>11</v>
      </c>
      <c r="J518" t="s">
        <v>63</v>
      </c>
      <c r="K518" t="s">
        <v>153</v>
      </c>
      <c r="L518" t="s">
        <v>16</v>
      </c>
      <c r="M518" s="5">
        <v>12.99</v>
      </c>
    </row>
    <row r="519" spans="1:13" x14ac:dyDescent="0.2">
      <c r="A519" s="2">
        <v>44965</v>
      </c>
      <c r="B519" s="3">
        <f t="shared" si="26"/>
        <v>2023</v>
      </c>
      <c r="C519" t="str">
        <f t="shared" si="24"/>
        <v>2022-2023</v>
      </c>
      <c r="D519" t="s">
        <v>147</v>
      </c>
      <c r="E519" t="s">
        <v>28</v>
      </c>
      <c r="F519" t="str">
        <f t="shared" si="25"/>
        <v>Northern Territory</v>
      </c>
      <c r="G519" t="s">
        <v>29</v>
      </c>
      <c r="H519">
        <v>800</v>
      </c>
      <c r="I519" t="s">
        <v>11</v>
      </c>
      <c r="J519" t="s">
        <v>30</v>
      </c>
      <c r="K519" t="s">
        <v>154</v>
      </c>
      <c r="L519" t="s">
        <v>14</v>
      </c>
      <c r="M519" s="5">
        <v>12.99</v>
      </c>
    </row>
    <row r="520" spans="1:13" x14ac:dyDescent="0.2">
      <c r="A520" s="2">
        <v>44940</v>
      </c>
      <c r="B520" s="3">
        <f t="shared" si="26"/>
        <v>2023</v>
      </c>
      <c r="C520" t="str">
        <f t="shared" si="24"/>
        <v>2022-2023</v>
      </c>
      <c r="D520" t="s">
        <v>147</v>
      </c>
      <c r="E520" t="s">
        <v>112</v>
      </c>
      <c r="F520" t="str">
        <f t="shared" si="25"/>
        <v>Victoria</v>
      </c>
      <c r="G520" t="s">
        <v>45</v>
      </c>
      <c r="H520">
        <v>3076</v>
      </c>
      <c r="I520" t="s">
        <v>11</v>
      </c>
      <c r="J520" t="s">
        <v>46</v>
      </c>
      <c r="K520" t="s">
        <v>153</v>
      </c>
      <c r="L520" t="s">
        <v>16</v>
      </c>
      <c r="M520" s="5">
        <v>12.99</v>
      </c>
    </row>
    <row r="521" spans="1:13" x14ac:dyDescent="0.2">
      <c r="A521" s="2">
        <v>44928</v>
      </c>
      <c r="B521" s="3">
        <f t="shared" si="26"/>
        <v>2023</v>
      </c>
      <c r="C521" t="str">
        <f t="shared" si="24"/>
        <v>2022-2023</v>
      </c>
      <c r="D521" t="s">
        <v>147</v>
      </c>
      <c r="E521" t="s">
        <v>131</v>
      </c>
      <c r="F521" t="str">
        <f t="shared" si="25"/>
        <v>Western Australia</v>
      </c>
      <c r="G521" t="s">
        <v>48</v>
      </c>
      <c r="H521">
        <v>6530</v>
      </c>
      <c r="I521" t="s">
        <v>11</v>
      </c>
      <c r="J521" t="s">
        <v>77</v>
      </c>
      <c r="K521" t="s">
        <v>153</v>
      </c>
      <c r="L521" t="s">
        <v>16</v>
      </c>
      <c r="M521" s="5">
        <v>12.99</v>
      </c>
    </row>
    <row r="522" spans="1:13" x14ac:dyDescent="0.2">
      <c r="A522" s="2">
        <v>45485</v>
      </c>
      <c r="B522" s="3">
        <f t="shared" si="26"/>
        <v>2025</v>
      </c>
      <c r="C522" t="str">
        <f t="shared" si="24"/>
        <v>2024-2025</v>
      </c>
      <c r="D522" t="s">
        <v>147</v>
      </c>
      <c r="E522" t="s">
        <v>119</v>
      </c>
      <c r="F522" t="str">
        <f t="shared" si="25"/>
        <v>Queensland</v>
      </c>
      <c r="G522" t="s">
        <v>35</v>
      </c>
      <c r="H522">
        <v>4570</v>
      </c>
      <c r="I522" t="s">
        <v>11</v>
      </c>
      <c r="J522" t="s">
        <v>120</v>
      </c>
      <c r="K522" t="s">
        <v>155</v>
      </c>
      <c r="L522" t="s">
        <v>20</v>
      </c>
      <c r="M522" s="5">
        <v>12.99</v>
      </c>
    </row>
    <row r="523" spans="1:13" x14ac:dyDescent="0.2">
      <c r="A523" s="2">
        <v>45210</v>
      </c>
      <c r="B523" s="3">
        <f t="shared" si="26"/>
        <v>2024</v>
      </c>
      <c r="C523" t="str">
        <f t="shared" si="24"/>
        <v>2023-2024</v>
      </c>
      <c r="D523" t="s">
        <v>147</v>
      </c>
      <c r="E523" t="s">
        <v>26</v>
      </c>
      <c r="F523" t="str">
        <f t="shared" si="25"/>
        <v>New South Wales</v>
      </c>
      <c r="G523" t="s">
        <v>10</v>
      </c>
      <c r="H523">
        <v>2141</v>
      </c>
      <c r="I523" t="s">
        <v>11</v>
      </c>
      <c r="J523" t="s">
        <v>27</v>
      </c>
      <c r="K523" t="s">
        <v>150</v>
      </c>
      <c r="L523" t="s">
        <v>18</v>
      </c>
      <c r="M523" s="5">
        <v>12.99</v>
      </c>
    </row>
    <row r="524" spans="1:13" x14ac:dyDescent="0.2">
      <c r="A524" s="2">
        <v>45547</v>
      </c>
      <c r="B524" s="3">
        <f t="shared" si="26"/>
        <v>2025</v>
      </c>
      <c r="C524" t="str">
        <f t="shared" si="24"/>
        <v>2024-2025</v>
      </c>
      <c r="D524" t="s">
        <v>148</v>
      </c>
      <c r="E524" t="s">
        <v>109</v>
      </c>
      <c r="F524" t="str">
        <f t="shared" si="25"/>
        <v>New South Wales</v>
      </c>
      <c r="G524" t="s">
        <v>10</v>
      </c>
      <c r="H524">
        <v>2480</v>
      </c>
      <c r="I524" t="s">
        <v>11</v>
      </c>
      <c r="J524" t="s">
        <v>68</v>
      </c>
      <c r="K524" t="s">
        <v>153</v>
      </c>
      <c r="L524" t="s">
        <v>16</v>
      </c>
      <c r="M524" s="5">
        <v>12.99</v>
      </c>
    </row>
    <row r="525" spans="1:13" x14ac:dyDescent="0.2">
      <c r="A525" s="2">
        <v>45139</v>
      </c>
      <c r="B525" s="3">
        <f t="shared" si="26"/>
        <v>2024</v>
      </c>
      <c r="C525" t="str">
        <f t="shared" si="24"/>
        <v>2023-2024</v>
      </c>
      <c r="D525" t="s">
        <v>148</v>
      </c>
      <c r="E525" t="s">
        <v>139</v>
      </c>
      <c r="F525" t="str">
        <f t="shared" si="25"/>
        <v>New South Wales</v>
      </c>
      <c r="G525" t="s">
        <v>10</v>
      </c>
      <c r="H525">
        <v>2020</v>
      </c>
      <c r="I525" t="s">
        <v>11</v>
      </c>
      <c r="J525" t="s">
        <v>12</v>
      </c>
      <c r="K525" t="s">
        <v>153</v>
      </c>
      <c r="L525" t="s">
        <v>16</v>
      </c>
      <c r="M525" s="5">
        <v>12.99</v>
      </c>
    </row>
    <row r="526" spans="1:13" x14ac:dyDescent="0.2">
      <c r="A526" s="2">
        <v>45170</v>
      </c>
      <c r="B526" s="3">
        <f t="shared" si="26"/>
        <v>2024</v>
      </c>
      <c r="C526" t="str">
        <f t="shared" si="24"/>
        <v>2023-2024</v>
      </c>
      <c r="D526" t="s">
        <v>147</v>
      </c>
      <c r="E526" t="s">
        <v>105</v>
      </c>
      <c r="F526" t="str">
        <f t="shared" si="25"/>
        <v>Victoria</v>
      </c>
      <c r="G526" t="s">
        <v>45</v>
      </c>
      <c r="H526">
        <v>3500</v>
      </c>
      <c r="I526" t="s">
        <v>11</v>
      </c>
      <c r="J526" t="s">
        <v>60</v>
      </c>
      <c r="K526" t="s">
        <v>153</v>
      </c>
      <c r="L526" t="s">
        <v>16</v>
      </c>
      <c r="M526" s="5">
        <v>12.99</v>
      </c>
    </row>
    <row r="527" spans="1:13" x14ac:dyDescent="0.2">
      <c r="A527" s="2">
        <v>44971</v>
      </c>
      <c r="B527" s="3">
        <f t="shared" si="26"/>
        <v>2023</v>
      </c>
      <c r="C527" t="str">
        <f t="shared" si="24"/>
        <v>2022-2023</v>
      </c>
      <c r="D527" t="s">
        <v>148</v>
      </c>
      <c r="E527" t="s">
        <v>95</v>
      </c>
      <c r="F527" t="str">
        <f t="shared" si="25"/>
        <v>Victoria</v>
      </c>
      <c r="G527" t="s">
        <v>45</v>
      </c>
      <c r="H527">
        <v>3931</v>
      </c>
      <c r="I527" t="s">
        <v>11</v>
      </c>
      <c r="J527" t="s">
        <v>55</v>
      </c>
      <c r="K527" t="s">
        <v>153</v>
      </c>
      <c r="L527" t="s">
        <v>16</v>
      </c>
      <c r="M527" s="5">
        <v>12.99</v>
      </c>
    </row>
    <row r="528" spans="1:13" x14ac:dyDescent="0.2">
      <c r="A528" s="2">
        <v>45468</v>
      </c>
      <c r="B528" s="3">
        <f t="shared" si="26"/>
        <v>2024</v>
      </c>
      <c r="C528" t="str">
        <f t="shared" si="24"/>
        <v>2023-2024</v>
      </c>
      <c r="D528" t="s">
        <v>148</v>
      </c>
      <c r="E528" t="s">
        <v>83</v>
      </c>
      <c r="F528" t="str">
        <f t="shared" si="25"/>
        <v>New South Wales</v>
      </c>
      <c r="G528" t="s">
        <v>10</v>
      </c>
      <c r="H528">
        <v>2750</v>
      </c>
      <c r="I528" t="s">
        <v>11</v>
      </c>
      <c r="J528" t="s">
        <v>25</v>
      </c>
      <c r="K528" t="s">
        <v>19</v>
      </c>
      <c r="L528" t="s">
        <v>23</v>
      </c>
      <c r="M528" s="5">
        <v>12.99</v>
      </c>
    </row>
    <row r="529" spans="1:13" x14ac:dyDescent="0.2">
      <c r="A529" s="2">
        <v>45022</v>
      </c>
      <c r="B529" s="3">
        <f t="shared" si="26"/>
        <v>2023</v>
      </c>
      <c r="C529" t="str">
        <f t="shared" si="24"/>
        <v>2022-2023</v>
      </c>
      <c r="D529" t="s">
        <v>148</v>
      </c>
      <c r="E529" t="s">
        <v>137</v>
      </c>
      <c r="F529" t="str">
        <f t="shared" si="25"/>
        <v>New South Wales</v>
      </c>
      <c r="G529" t="s">
        <v>10</v>
      </c>
      <c r="H529">
        <v>2031</v>
      </c>
      <c r="I529" t="s">
        <v>11</v>
      </c>
      <c r="J529" t="s">
        <v>12</v>
      </c>
      <c r="K529" t="s">
        <v>153</v>
      </c>
      <c r="L529" t="s">
        <v>16</v>
      </c>
      <c r="M529" s="5">
        <v>12.99</v>
      </c>
    </row>
    <row r="530" spans="1:13" x14ac:dyDescent="0.2">
      <c r="A530" s="2">
        <v>45416</v>
      </c>
      <c r="B530" s="3">
        <f t="shared" si="26"/>
        <v>2024</v>
      </c>
      <c r="C530" t="str">
        <f t="shared" si="24"/>
        <v>2023-2024</v>
      </c>
      <c r="D530" t="s">
        <v>148</v>
      </c>
      <c r="E530" t="s">
        <v>122</v>
      </c>
      <c r="F530" t="str">
        <f t="shared" si="25"/>
        <v>New South Wales</v>
      </c>
      <c r="G530" t="s">
        <v>10</v>
      </c>
      <c r="H530">
        <v>2650</v>
      </c>
      <c r="I530" t="s">
        <v>11</v>
      </c>
      <c r="J530" t="s">
        <v>25</v>
      </c>
      <c r="K530" t="s">
        <v>149</v>
      </c>
      <c r="L530" t="s">
        <v>15</v>
      </c>
      <c r="M530" s="5">
        <v>12.99</v>
      </c>
    </row>
    <row r="531" spans="1:13" x14ac:dyDescent="0.2">
      <c r="A531" s="2">
        <v>45329</v>
      </c>
      <c r="B531" s="3">
        <f t="shared" si="26"/>
        <v>2024</v>
      </c>
      <c r="C531" t="str">
        <f t="shared" si="24"/>
        <v>2023-2024</v>
      </c>
      <c r="D531" t="s">
        <v>147</v>
      </c>
      <c r="E531" t="s">
        <v>59</v>
      </c>
      <c r="F531" t="str">
        <f t="shared" si="25"/>
        <v>Victoria</v>
      </c>
      <c r="G531" t="s">
        <v>45</v>
      </c>
      <c r="H531">
        <v>3280</v>
      </c>
      <c r="I531" t="s">
        <v>11</v>
      </c>
      <c r="J531" t="s">
        <v>60</v>
      </c>
      <c r="K531" t="s">
        <v>153</v>
      </c>
      <c r="L531" t="s">
        <v>16</v>
      </c>
      <c r="M531" s="5">
        <v>12.99</v>
      </c>
    </row>
    <row r="532" spans="1:13" x14ac:dyDescent="0.2">
      <c r="A532" s="2">
        <v>45513</v>
      </c>
      <c r="B532" s="3">
        <f t="shared" si="26"/>
        <v>2025</v>
      </c>
      <c r="C532" t="str">
        <f t="shared" si="24"/>
        <v>2024-2025</v>
      </c>
      <c r="D532" t="s">
        <v>147</v>
      </c>
      <c r="E532" t="s">
        <v>59</v>
      </c>
      <c r="F532" t="str">
        <f t="shared" si="25"/>
        <v>Victoria</v>
      </c>
      <c r="G532" t="s">
        <v>45</v>
      </c>
      <c r="H532">
        <v>3280</v>
      </c>
      <c r="I532" t="s">
        <v>11</v>
      </c>
      <c r="J532" t="s">
        <v>60</v>
      </c>
      <c r="K532" t="s">
        <v>151</v>
      </c>
      <c r="L532" t="s">
        <v>21</v>
      </c>
      <c r="M532" s="5">
        <v>12.99</v>
      </c>
    </row>
    <row r="533" spans="1:13" x14ac:dyDescent="0.2">
      <c r="A533" s="2">
        <v>45508</v>
      </c>
      <c r="B533" s="3">
        <f t="shared" si="26"/>
        <v>2025</v>
      </c>
      <c r="C533" t="str">
        <f t="shared" si="24"/>
        <v>2024-2025</v>
      </c>
      <c r="D533" t="s">
        <v>147</v>
      </c>
      <c r="E533" t="s">
        <v>91</v>
      </c>
      <c r="F533" t="str">
        <f t="shared" si="25"/>
        <v>Victoria</v>
      </c>
      <c r="G533" t="s">
        <v>45</v>
      </c>
      <c r="H533">
        <v>3690</v>
      </c>
      <c r="I533" t="s">
        <v>11</v>
      </c>
      <c r="J533" t="s">
        <v>55</v>
      </c>
      <c r="K533" t="s">
        <v>154</v>
      </c>
      <c r="L533" t="s">
        <v>14</v>
      </c>
      <c r="M533" s="5">
        <v>12.99</v>
      </c>
    </row>
    <row r="534" spans="1:13" x14ac:dyDescent="0.2">
      <c r="A534" s="2">
        <v>44944</v>
      </c>
      <c r="B534" s="3">
        <f t="shared" si="26"/>
        <v>2023</v>
      </c>
      <c r="C534" t="str">
        <f t="shared" si="24"/>
        <v>2022-2023</v>
      </c>
      <c r="D534" t="s">
        <v>147</v>
      </c>
      <c r="E534" t="s">
        <v>41</v>
      </c>
      <c r="F534" t="str">
        <f t="shared" si="25"/>
        <v>New South Wales</v>
      </c>
      <c r="G534" t="s">
        <v>10</v>
      </c>
      <c r="H534">
        <v>2830</v>
      </c>
      <c r="I534" t="s">
        <v>11</v>
      </c>
      <c r="J534" t="s">
        <v>25</v>
      </c>
      <c r="K534" t="s">
        <v>19</v>
      </c>
      <c r="L534" t="s">
        <v>23</v>
      </c>
      <c r="M534" s="5">
        <v>13</v>
      </c>
    </row>
    <row r="535" spans="1:13" x14ac:dyDescent="0.2">
      <c r="A535" s="2">
        <v>45140</v>
      </c>
      <c r="B535" s="3">
        <f t="shared" si="26"/>
        <v>2024</v>
      </c>
      <c r="C535" t="str">
        <f t="shared" si="24"/>
        <v>2023-2024</v>
      </c>
      <c r="D535" t="s">
        <v>147</v>
      </c>
      <c r="E535" t="s">
        <v>133</v>
      </c>
      <c r="F535" t="str">
        <f t="shared" si="25"/>
        <v>Queensland</v>
      </c>
      <c r="G535" t="s">
        <v>35</v>
      </c>
      <c r="H535">
        <v>4305</v>
      </c>
      <c r="I535" t="s">
        <v>11</v>
      </c>
      <c r="J535" t="s">
        <v>104</v>
      </c>
      <c r="K535" t="s">
        <v>19</v>
      </c>
      <c r="L535" t="s">
        <v>23</v>
      </c>
      <c r="M535" s="5">
        <v>13</v>
      </c>
    </row>
    <row r="536" spans="1:13" x14ac:dyDescent="0.2">
      <c r="A536" s="2">
        <v>45422</v>
      </c>
      <c r="B536" s="3">
        <f t="shared" si="26"/>
        <v>2024</v>
      </c>
      <c r="C536" t="str">
        <f t="shared" si="24"/>
        <v>2023-2024</v>
      </c>
      <c r="D536" t="s">
        <v>147</v>
      </c>
      <c r="E536" t="s">
        <v>61</v>
      </c>
      <c r="F536" t="str">
        <f t="shared" si="25"/>
        <v>New South Wales</v>
      </c>
      <c r="G536" t="s">
        <v>10</v>
      </c>
      <c r="H536">
        <v>2539</v>
      </c>
      <c r="I536" t="s">
        <v>11</v>
      </c>
      <c r="J536" t="s">
        <v>58</v>
      </c>
      <c r="K536" t="s">
        <v>154</v>
      </c>
      <c r="L536" t="s">
        <v>14</v>
      </c>
      <c r="M536" s="5">
        <v>13</v>
      </c>
    </row>
    <row r="537" spans="1:13" x14ac:dyDescent="0.2">
      <c r="A537" s="2">
        <v>45105</v>
      </c>
      <c r="B537" s="3">
        <f t="shared" si="26"/>
        <v>2023</v>
      </c>
      <c r="C537" t="str">
        <f t="shared" si="24"/>
        <v>2022-2023</v>
      </c>
      <c r="D537" t="s">
        <v>147</v>
      </c>
      <c r="E537" t="s">
        <v>127</v>
      </c>
      <c r="F537" t="str">
        <f t="shared" si="25"/>
        <v>New South Wales</v>
      </c>
      <c r="G537" t="s">
        <v>10</v>
      </c>
      <c r="H537">
        <v>2131</v>
      </c>
      <c r="I537" t="s">
        <v>11</v>
      </c>
      <c r="J537" t="s">
        <v>27</v>
      </c>
      <c r="K537" t="s">
        <v>153</v>
      </c>
      <c r="L537" t="s">
        <v>16</v>
      </c>
      <c r="M537" s="5">
        <v>13.01</v>
      </c>
    </row>
    <row r="538" spans="1:13" x14ac:dyDescent="0.2">
      <c r="A538" s="2">
        <v>45545</v>
      </c>
      <c r="B538" s="3">
        <f t="shared" si="26"/>
        <v>2025</v>
      </c>
      <c r="C538" t="str">
        <f t="shared" si="24"/>
        <v>2024-2025</v>
      </c>
      <c r="D538" t="s">
        <v>147</v>
      </c>
      <c r="E538" t="s">
        <v>108</v>
      </c>
      <c r="F538" t="str">
        <f t="shared" si="25"/>
        <v>Victoria</v>
      </c>
      <c r="G538" t="s">
        <v>45</v>
      </c>
      <c r="H538">
        <v>3018</v>
      </c>
      <c r="I538" t="s">
        <v>11</v>
      </c>
      <c r="J538" t="s">
        <v>46</v>
      </c>
      <c r="K538" t="s">
        <v>154</v>
      </c>
      <c r="L538" t="s">
        <v>14</v>
      </c>
      <c r="M538" s="5">
        <v>13.08</v>
      </c>
    </row>
    <row r="539" spans="1:13" x14ac:dyDescent="0.2">
      <c r="A539" s="2">
        <v>45369</v>
      </c>
      <c r="B539" s="3">
        <f t="shared" si="26"/>
        <v>2024</v>
      </c>
      <c r="C539" t="str">
        <f t="shared" si="24"/>
        <v>2023-2024</v>
      </c>
      <c r="D539" t="s">
        <v>147</v>
      </c>
      <c r="E539" t="s">
        <v>56</v>
      </c>
      <c r="F539" t="str">
        <f t="shared" si="25"/>
        <v>Northern Territory</v>
      </c>
      <c r="G539" t="s">
        <v>29</v>
      </c>
      <c r="H539">
        <v>870</v>
      </c>
      <c r="I539" t="s">
        <v>11</v>
      </c>
      <c r="J539" t="s">
        <v>30</v>
      </c>
      <c r="K539" t="s">
        <v>155</v>
      </c>
      <c r="L539" t="s">
        <v>20</v>
      </c>
      <c r="M539" s="5">
        <v>13.27</v>
      </c>
    </row>
    <row r="540" spans="1:13" x14ac:dyDescent="0.2">
      <c r="A540" s="2">
        <v>45214</v>
      </c>
      <c r="B540" s="3">
        <f t="shared" si="26"/>
        <v>2024</v>
      </c>
      <c r="C540" t="str">
        <f t="shared" si="24"/>
        <v>2023-2024</v>
      </c>
      <c r="D540" t="s">
        <v>147</v>
      </c>
      <c r="E540" t="s">
        <v>98</v>
      </c>
      <c r="F540" t="str">
        <f t="shared" si="25"/>
        <v>Victoria</v>
      </c>
      <c r="G540" t="s">
        <v>45</v>
      </c>
      <c r="H540">
        <v>3429</v>
      </c>
      <c r="I540" t="s">
        <v>11</v>
      </c>
      <c r="J540" t="s">
        <v>60</v>
      </c>
      <c r="K540" t="s">
        <v>149</v>
      </c>
      <c r="L540" t="s">
        <v>15</v>
      </c>
      <c r="M540" s="5">
        <v>13.440000000000001</v>
      </c>
    </row>
    <row r="541" spans="1:13" x14ac:dyDescent="0.2">
      <c r="A541" s="2">
        <v>45581</v>
      </c>
      <c r="B541" s="3">
        <f t="shared" si="26"/>
        <v>2025</v>
      </c>
      <c r="C541" t="str">
        <f t="shared" si="24"/>
        <v>2024-2025</v>
      </c>
      <c r="D541" t="s">
        <v>147</v>
      </c>
      <c r="E541" t="s">
        <v>79</v>
      </c>
      <c r="F541" t="str">
        <f t="shared" si="25"/>
        <v>Australian Capital Territory</v>
      </c>
      <c r="G541" t="s">
        <v>80</v>
      </c>
      <c r="H541">
        <v>2617</v>
      </c>
      <c r="I541" t="s">
        <v>11</v>
      </c>
      <c r="J541" t="s">
        <v>58</v>
      </c>
      <c r="K541" t="s">
        <v>149</v>
      </c>
      <c r="L541" t="s">
        <v>15</v>
      </c>
      <c r="M541" s="5">
        <v>13.47</v>
      </c>
    </row>
    <row r="542" spans="1:13" x14ac:dyDescent="0.2">
      <c r="A542" s="2">
        <v>45172</v>
      </c>
      <c r="B542" s="3">
        <f t="shared" si="26"/>
        <v>2024</v>
      </c>
      <c r="C542" t="str">
        <f t="shared" si="24"/>
        <v>2023-2024</v>
      </c>
      <c r="D542" t="s">
        <v>147</v>
      </c>
      <c r="E542" t="s">
        <v>95</v>
      </c>
      <c r="F542" t="str">
        <f t="shared" si="25"/>
        <v>Victoria</v>
      </c>
      <c r="G542" t="s">
        <v>45</v>
      </c>
      <c r="H542">
        <v>3931</v>
      </c>
      <c r="I542" t="s">
        <v>11</v>
      </c>
      <c r="J542" t="s">
        <v>55</v>
      </c>
      <c r="K542" t="s">
        <v>19</v>
      </c>
      <c r="L542" t="s">
        <v>23</v>
      </c>
      <c r="M542" s="5">
        <v>13.5</v>
      </c>
    </row>
    <row r="543" spans="1:13" x14ac:dyDescent="0.2">
      <c r="A543" s="2">
        <v>45636</v>
      </c>
      <c r="B543" s="3">
        <f t="shared" si="26"/>
        <v>2025</v>
      </c>
      <c r="C543" t="str">
        <f t="shared" si="24"/>
        <v>2024-2025</v>
      </c>
      <c r="D543" t="s">
        <v>147</v>
      </c>
      <c r="E543" t="s">
        <v>42</v>
      </c>
      <c r="F543" t="str">
        <f t="shared" si="25"/>
        <v>Queensland</v>
      </c>
      <c r="G543" t="s">
        <v>35</v>
      </c>
      <c r="H543">
        <v>4053</v>
      </c>
      <c r="I543" t="s">
        <v>11</v>
      </c>
      <c r="J543" t="s">
        <v>43</v>
      </c>
      <c r="K543" t="s">
        <v>154</v>
      </c>
      <c r="L543" t="s">
        <v>14</v>
      </c>
      <c r="M543" s="5">
        <v>13.64</v>
      </c>
    </row>
    <row r="544" spans="1:13" x14ac:dyDescent="0.2">
      <c r="A544" s="2">
        <v>45145</v>
      </c>
      <c r="B544" s="3">
        <f t="shared" si="26"/>
        <v>2024</v>
      </c>
      <c r="C544" t="str">
        <f t="shared" si="24"/>
        <v>2023-2024</v>
      </c>
      <c r="D544" t="s">
        <v>147</v>
      </c>
      <c r="E544" t="s">
        <v>64</v>
      </c>
      <c r="F544" t="str">
        <f t="shared" si="25"/>
        <v>Victoria</v>
      </c>
      <c r="G544" t="s">
        <v>45</v>
      </c>
      <c r="H544">
        <v>3199</v>
      </c>
      <c r="I544" t="s">
        <v>11</v>
      </c>
      <c r="J544" t="s">
        <v>63</v>
      </c>
      <c r="K544" t="s">
        <v>156</v>
      </c>
      <c r="L544" t="s">
        <v>17</v>
      </c>
      <c r="M544" s="5">
        <v>13.86</v>
      </c>
    </row>
    <row r="545" spans="1:13" x14ac:dyDescent="0.2">
      <c r="A545" s="2">
        <v>45617</v>
      </c>
      <c r="B545" s="3">
        <f t="shared" si="26"/>
        <v>2025</v>
      </c>
      <c r="C545" t="str">
        <f t="shared" si="24"/>
        <v>2024-2025</v>
      </c>
      <c r="D545" t="s">
        <v>147</v>
      </c>
      <c r="E545" t="s">
        <v>44</v>
      </c>
      <c r="F545" t="str">
        <f t="shared" si="25"/>
        <v>Victoria</v>
      </c>
      <c r="G545" t="s">
        <v>45</v>
      </c>
      <c r="H545">
        <v>3066</v>
      </c>
      <c r="I545" t="s">
        <v>11</v>
      </c>
      <c r="J545" t="s">
        <v>46</v>
      </c>
      <c r="K545" t="s">
        <v>153</v>
      </c>
      <c r="L545" t="s">
        <v>16</v>
      </c>
      <c r="M545" s="5">
        <v>13.93</v>
      </c>
    </row>
    <row r="546" spans="1:13" x14ac:dyDescent="0.2">
      <c r="A546" s="2">
        <v>45314</v>
      </c>
      <c r="B546" s="3">
        <f t="shared" si="26"/>
        <v>2024</v>
      </c>
      <c r="C546" t="str">
        <f t="shared" si="24"/>
        <v>2023-2024</v>
      </c>
      <c r="D546" t="s">
        <v>148</v>
      </c>
      <c r="E546" t="s">
        <v>37</v>
      </c>
      <c r="F546" t="str">
        <f t="shared" si="25"/>
        <v>South Australia</v>
      </c>
      <c r="G546" t="s">
        <v>32</v>
      </c>
      <c r="H546">
        <v>5607</v>
      </c>
      <c r="I546" t="s">
        <v>11</v>
      </c>
      <c r="J546" t="s">
        <v>38</v>
      </c>
      <c r="K546" t="s">
        <v>152</v>
      </c>
      <c r="L546" t="s">
        <v>13</v>
      </c>
      <c r="M546" s="5">
        <v>13.95</v>
      </c>
    </row>
    <row r="547" spans="1:13" x14ac:dyDescent="0.2">
      <c r="A547" s="2">
        <v>45202</v>
      </c>
      <c r="B547" s="3">
        <f t="shared" si="26"/>
        <v>2024</v>
      </c>
      <c r="C547" t="str">
        <f t="shared" si="24"/>
        <v>2023-2024</v>
      </c>
      <c r="D547" t="s">
        <v>147</v>
      </c>
      <c r="E547" t="s">
        <v>76</v>
      </c>
      <c r="F547" t="str">
        <f t="shared" si="25"/>
        <v>Western Australia</v>
      </c>
      <c r="G547" t="s">
        <v>48</v>
      </c>
      <c r="H547">
        <v>6450</v>
      </c>
      <c r="I547" t="s">
        <v>11</v>
      </c>
      <c r="J547" t="s">
        <v>77</v>
      </c>
      <c r="K547" t="s">
        <v>155</v>
      </c>
      <c r="L547" t="s">
        <v>20</v>
      </c>
      <c r="M547" s="5">
        <v>13.96</v>
      </c>
    </row>
    <row r="548" spans="1:13" x14ac:dyDescent="0.2">
      <c r="A548" s="2">
        <v>45330</v>
      </c>
      <c r="B548" s="3">
        <f t="shared" si="26"/>
        <v>2024</v>
      </c>
      <c r="C548" t="str">
        <f t="shared" si="24"/>
        <v>2023-2024</v>
      </c>
      <c r="D548" t="s">
        <v>147</v>
      </c>
      <c r="E548" t="s">
        <v>61</v>
      </c>
      <c r="F548" t="str">
        <f t="shared" si="25"/>
        <v>New South Wales</v>
      </c>
      <c r="G548" t="s">
        <v>10</v>
      </c>
      <c r="H548">
        <v>2539</v>
      </c>
      <c r="I548" t="s">
        <v>11</v>
      </c>
      <c r="J548" t="s">
        <v>58</v>
      </c>
      <c r="K548" t="s">
        <v>156</v>
      </c>
      <c r="L548" t="s">
        <v>17</v>
      </c>
      <c r="M548" s="5">
        <v>13.97</v>
      </c>
    </row>
    <row r="549" spans="1:13" x14ac:dyDescent="0.2">
      <c r="A549" s="2">
        <v>45080</v>
      </c>
      <c r="B549" s="3">
        <f t="shared" si="26"/>
        <v>2023</v>
      </c>
      <c r="C549" t="str">
        <f t="shared" si="24"/>
        <v>2022-2023</v>
      </c>
      <c r="D549" t="s">
        <v>147</v>
      </c>
      <c r="E549" t="s">
        <v>86</v>
      </c>
      <c r="F549" t="str">
        <f t="shared" si="25"/>
        <v>New South Wales</v>
      </c>
      <c r="G549" t="s">
        <v>10</v>
      </c>
      <c r="H549">
        <v>2064</v>
      </c>
      <c r="I549" t="s">
        <v>11</v>
      </c>
      <c r="J549" t="s">
        <v>12</v>
      </c>
      <c r="K549" t="s">
        <v>149</v>
      </c>
      <c r="L549" t="s">
        <v>15</v>
      </c>
      <c r="M549" s="5">
        <v>13.98</v>
      </c>
    </row>
    <row r="550" spans="1:13" x14ac:dyDescent="0.2">
      <c r="A550" s="2">
        <v>45485</v>
      </c>
      <c r="B550" s="3">
        <f t="shared" si="26"/>
        <v>2025</v>
      </c>
      <c r="C550" t="str">
        <f t="shared" si="24"/>
        <v>2024-2025</v>
      </c>
      <c r="D550" t="s">
        <v>147</v>
      </c>
      <c r="E550" t="s">
        <v>79</v>
      </c>
      <c r="F550" t="str">
        <f t="shared" si="25"/>
        <v>Australian Capital Territory</v>
      </c>
      <c r="G550" t="s">
        <v>80</v>
      </c>
      <c r="H550">
        <v>2617</v>
      </c>
      <c r="I550" t="s">
        <v>11</v>
      </c>
      <c r="J550" t="s">
        <v>58</v>
      </c>
      <c r="K550" t="s">
        <v>150</v>
      </c>
      <c r="L550" t="s">
        <v>18</v>
      </c>
      <c r="M550" s="5">
        <v>13.98</v>
      </c>
    </row>
    <row r="551" spans="1:13" x14ac:dyDescent="0.2">
      <c r="A551" s="2">
        <v>45354</v>
      </c>
      <c r="B551" s="3">
        <f t="shared" si="26"/>
        <v>2024</v>
      </c>
      <c r="C551" t="str">
        <f t="shared" si="24"/>
        <v>2023-2024</v>
      </c>
      <c r="D551" t="s">
        <v>147</v>
      </c>
      <c r="E551" t="s">
        <v>56</v>
      </c>
      <c r="F551" t="str">
        <f t="shared" si="25"/>
        <v>Northern Territory</v>
      </c>
      <c r="G551" t="s">
        <v>29</v>
      </c>
      <c r="H551">
        <v>870</v>
      </c>
      <c r="I551" t="s">
        <v>11</v>
      </c>
      <c r="J551" t="s">
        <v>30</v>
      </c>
      <c r="K551" t="s">
        <v>19</v>
      </c>
      <c r="L551" t="s">
        <v>23</v>
      </c>
      <c r="M551" s="5">
        <v>13.99</v>
      </c>
    </row>
    <row r="552" spans="1:13" x14ac:dyDescent="0.2">
      <c r="A552" s="2">
        <v>45629</v>
      </c>
      <c r="B552" s="3">
        <f t="shared" si="26"/>
        <v>2025</v>
      </c>
      <c r="C552" t="str">
        <f t="shared" si="24"/>
        <v>2024-2025</v>
      </c>
      <c r="D552" t="s">
        <v>147</v>
      </c>
      <c r="E552" t="s">
        <v>41</v>
      </c>
      <c r="F552" t="str">
        <f t="shared" si="25"/>
        <v>New South Wales</v>
      </c>
      <c r="G552" t="s">
        <v>10</v>
      </c>
      <c r="H552">
        <v>2830</v>
      </c>
      <c r="I552" t="s">
        <v>11</v>
      </c>
      <c r="J552" t="s">
        <v>25</v>
      </c>
      <c r="K552" t="s">
        <v>155</v>
      </c>
      <c r="L552" t="s">
        <v>20</v>
      </c>
      <c r="M552" s="5">
        <v>13.99</v>
      </c>
    </row>
    <row r="553" spans="1:13" x14ac:dyDescent="0.2">
      <c r="A553" s="2">
        <v>44997</v>
      </c>
      <c r="B553" s="3">
        <f t="shared" si="26"/>
        <v>2023</v>
      </c>
      <c r="C553" t="str">
        <f t="shared" si="24"/>
        <v>2022-2023</v>
      </c>
      <c r="D553" t="s">
        <v>147</v>
      </c>
      <c r="E553" t="s">
        <v>64</v>
      </c>
      <c r="F553" t="str">
        <f t="shared" si="25"/>
        <v>Victoria</v>
      </c>
      <c r="G553" t="s">
        <v>45</v>
      </c>
      <c r="H553">
        <v>3199</v>
      </c>
      <c r="I553" t="s">
        <v>11</v>
      </c>
      <c r="J553" t="s">
        <v>63</v>
      </c>
      <c r="K553" t="s">
        <v>153</v>
      </c>
      <c r="L553" t="s">
        <v>16</v>
      </c>
      <c r="M553" s="5">
        <v>13.99</v>
      </c>
    </row>
    <row r="554" spans="1:13" x14ac:dyDescent="0.2">
      <c r="A554" s="2">
        <v>45359</v>
      </c>
      <c r="B554" s="3">
        <f t="shared" si="26"/>
        <v>2024</v>
      </c>
      <c r="C554" t="str">
        <f t="shared" si="24"/>
        <v>2023-2024</v>
      </c>
      <c r="D554" t="s">
        <v>147</v>
      </c>
      <c r="E554" t="s">
        <v>110</v>
      </c>
      <c r="F554" t="str">
        <f t="shared" si="25"/>
        <v>Queensland</v>
      </c>
      <c r="G554" t="s">
        <v>35</v>
      </c>
      <c r="H554">
        <v>4680</v>
      </c>
      <c r="I554" t="s">
        <v>11</v>
      </c>
      <c r="J554" t="s">
        <v>51</v>
      </c>
      <c r="K554" t="s">
        <v>152</v>
      </c>
      <c r="L554" t="s">
        <v>13</v>
      </c>
      <c r="M554" s="5">
        <v>13.99</v>
      </c>
    </row>
    <row r="555" spans="1:13" x14ac:dyDescent="0.2">
      <c r="A555" s="2">
        <v>45013</v>
      </c>
      <c r="B555" s="3">
        <f t="shared" si="26"/>
        <v>2023</v>
      </c>
      <c r="C555" t="str">
        <f t="shared" si="24"/>
        <v>2022-2023</v>
      </c>
      <c r="D555" t="s">
        <v>147</v>
      </c>
      <c r="E555" t="s">
        <v>88</v>
      </c>
      <c r="F555" t="str">
        <f t="shared" si="25"/>
        <v>South Australia</v>
      </c>
      <c r="G555" t="s">
        <v>32</v>
      </c>
      <c r="H555">
        <v>5011</v>
      </c>
      <c r="I555" t="s">
        <v>11</v>
      </c>
      <c r="J555" t="s">
        <v>33</v>
      </c>
      <c r="K555" t="s">
        <v>155</v>
      </c>
      <c r="L555" t="s">
        <v>20</v>
      </c>
      <c r="M555" s="5">
        <v>14</v>
      </c>
    </row>
    <row r="556" spans="1:13" x14ac:dyDescent="0.2">
      <c r="A556" s="2">
        <v>45550</v>
      </c>
      <c r="B556" s="3">
        <f t="shared" si="26"/>
        <v>2025</v>
      </c>
      <c r="C556" t="str">
        <f t="shared" si="24"/>
        <v>2024-2025</v>
      </c>
      <c r="D556" t="s">
        <v>147</v>
      </c>
      <c r="E556" t="s">
        <v>143</v>
      </c>
      <c r="F556" t="str">
        <f t="shared" si="25"/>
        <v>New South Wales</v>
      </c>
      <c r="G556" t="s">
        <v>10</v>
      </c>
      <c r="H556">
        <v>2154</v>
      </c>
      <c r="I556" t="s">
        <v>11</v>
      </c>
      <c r="J556" t="s">
        <v>27</v>
      </c>
      <c r="K556" t="s">
        <v>153</v>
      </c>
      <c r="L556" t="s">
        <v>16</v>
      </c>
      <c r="M556" s="5">
        <v>14</v>
      </c>
    </row>
    <row r="557" spans="1:13" x14ac:dyDescent="0.2">
      <c r="A557" s="2">
        <v>45305</v>
      </c>
      <c r="B557" s="3">
        <f t="shared" si="26"/>
        <v>2024</v>
      </c>
      <c r="C557" t="str">
        <f t="shared" si="24"/>
        <v>2023-2024</v>
      </c>
      <c r="D557" t="s">
        <v>148</v>
      </c>
      <c r="E557" t="s">
        <v>24</v>
      </c>
      <c r="F557" t="str">
        <f t="shared" si="25"/>
        <v>New South Wales</v>
      </c>
      <c r="G557" t="s">
        <v>10</v>
      </c>
      <c r="H557">
        <v>2795</v>
      </c>
      <c r="I557" t="s">
        <v>11</v>
      </c>
      <c r="J557" t="s">
        <v>25</v>
      </c>
      <c r="K557" t="s">
        <v>19</v>
      </c>
      <c r="L557" t="s">
        <v>23</v>
      </c>
      <c r="M557" s="5">
        <v>14.11</v>
      </c>
    </row>
    <row r="558" spans="1:13" x14ac:dyDescent="0.2">
      <c r="A558" s="2">
        <v>45345</v>
      </c>
      <c r="B558" s="3">
        <f t="shared" si="26"/>
        <v>2024</v>
      </c>
      <c r="C558" t="str">
        <f t="shared" si="24"/>
        <v>2023-2024</v>
      </c>
      <c r="D558" t="s">
        <v>147</v>
      </c>
      <c r="E558" t="s">
        <v>79</v>
      </c>
      <c r="F558" t="str">
        <f t="shared" si="25"/>
        <v>Australian Capital Territory</v>
      </c>
      <c r="G558" t="s">
        <v>80</v>
      </c>
      <c r="H558">
        <v>2617</v>
      </c>
      <c r="I558" t="s">
        <v>11</v>
      </c>
      <c r="J558" t="s">
        <v>58</v>
      </c>
      <c r="K558" t="s">
        <v>154</v>
      </c>
      <c r="L558" t="s">
        <v>14</v>
      </c>
      <c r="M558" s="5">
        <v>14.12</v>
      </c>
    </row>
    <row r="559" spans="1:13" x14ac:dyDescent="0.2">
      <c r="A559" s="2">
        <v>45481</v>
      </c>
      <c r="B559" s="3">
        <f t="shared" si="26"/>
        <v>2025</v>
      </c>
      <c r="C559" t="str">
        <f t="shared" si="24"/>
        <v>2024-2025</v>
      </c>
      <c r="D559" t="s">
        <v>147</v>
      </c>
      <c r="E559" t="s">
        <v>108</v>
      </c>
      <c r="F559" t="str">
        <f t="shared" si="25"/>
        <v>Victoria</v>
      </c>
      <c r="G559" t="s">
        <v>45</v>
      </c>
      <c r="H559">
        <v>3018</v>
      </c>
      <c r="I559" t="s">
        <v>11</v>
      </c>
      <c r="J559" t="s">
        <v>46</v>
      </c>
      <c r="K559" t="s">
        <v>157</v>
      </c>
      <c r="L559" t="s">
        <v>22</v>
      </c>
      <c r="M559" s="5">
        <v>14.21</v>
      </c>
    </row>
    <row r="560" spans="1:13" x14ac:dyDescent="0.2">
      <c r="A560" s="2">
        <v>45252</v>
      </c>
      <c r="B560" s="3">
        <f t="shared" si="26"/>
        <v>2024</v>
      </c>
      <c r="C560" t="str">
        <f t="shared" si="24"/>
        <v>2023-2024</v>
      </c>
      <c r="D560" t="s">
        <v>148</v>
      </c>
      <c r="E560" t="s">
        <v>103</v>
      </c>
      <c r="F560" t="str">
        <f t="shared" si="25"/>
        <v>Queensland</v>
      </c>
      <c r="G560" t="s">
        <v>35</v>
      </c>
      <c r="H560">
        <v>4509</v>
      </c>
      <c r="I560" t="s">
        <v>11</v>
      </c>
      <c r="J560" t="s">
        <v>104</v>
      </c>
      <c r="K560" t="s">
        <v>155</v>
      </c>
      <c r="L560" t="s">
        <v>20</v>
      </c>
      <c r="M560" s="5">
        <v>14.370000000000001</v>
      </c>
    </row>
    <row r="561" spans="1:13" x14ac:dyDescent="0.2">
      <c r="A561" s="2">
        <v>45466</v>
      </c>
      <c r="B561" s="3">
        <f t="shared" si="26"/>
        <v>2024</v>
      </c>
      <c r="C561" t="str">
        <f t="shared" si="24"/>
        <v>2023-2024</v>
      </c>
      <c r="D561" t="s">
        <v>147</v>
      </c>
      <c r="E561" t="s">
        <v>24</v>
      </c>
      <c r="F561" t="str">
        <f t="shared" si="25"/>
        <v>New South Wales</v>
      </c>
      <c r="G561" t="s">
        <v>10</v>
      </c>
      <c r="H561">
        <v>2795</v>
      </c>
      <c r="I561" t="s">
        <v>11</v>
      </c>
      <c r="J561" t="s">
        <v>25</v>
      </c>
      <c r="K561" t="s">
        <v>154</v>
      </c>
      <c r="L561" t="s">
        <v>14</v>
      </c>
      <c r="M561" s="5">
        <v>14.55</v>
      </c>
    </row>
    <row r="562" spans="1:13" x14ac:dyDescent="0.2">
      <c r="A562" s="2">
        <v>44933</v>
      </c>
      <c r="B562" s="3">
        <f t="shared" si="26"/>
        <v>2023</v>
      </c>
      <c r="C562" t="str">
        <f t="shared" si="24"/>
        <v>2022-2023</v>
      </c>
      <c r="D562" t="s">
        <v>147</v>
      </c>
      <c r="E562" t="s">
        <v>65</v>
      </c>
      <c r="F562" t="str">
        <f t="shared" si="25"/>
        <v>New South Wales</v>
      </c>
      <c r="G562" t="s">
        <v>10</v>
      </c>
      <c r="H562">
        <v>2541</v>
      </c>
      <c r="I562" t="s">
        <v>11</v>
      </c>
      <c r="J562" t="s">
        <v>58</v>
      </c>
      <c r="K562" t="s">
        <v>154</v>
      </c>
      <c r="L562" t="s">
        <v>14</v>
      </c>
      <c r="M562" s="5">
        <v>14.57</v>
      </c>
    </row>
    <row r="563" spans="1:13" x14ac:dyDescent="0.2">
      <c r="A563" s="2">
        <v>45317</v>
      </c>
      <c r="B563" s="3">
        <f t="shared" si="26"/>
        <v>2024</v>
      </c>
      <c r="C563" t="str">
        <f t="shared" si="24"/>
        <v>2023-2024</v>
      </c>
      <c r="D563" t="s">
        <v>147</v>
      </c>
      <c r="E563" t="s">
        <v>96</v>
      </c>
      <c r="F563" t="str">
        <f t="shared" si="25"/>
        <v>Western Australia</v>
      </c>
      <c r="G563" t="s">
        <v>48</v>
      </c>
      <c r="H563">
        <v>6330</v>
      </c>
      <c r="I563" t="s">
        <v>11</v>
      </c>
      <c r="J563" t="s">
        <v>94</v>
      </c>
      <c r="K563" t="s">
        <v>152</v>
      </c>
      <c r="L563" t="s">
        <v>13</v>
      </c>
      <c r="M563" s="5">
        <v>14.73</v>
      </c>
    </row>
    <row r="564" spans="1:13" x14ac:dyDescent="0.2">
      <c r="A564" s="2">
        <v>45609</v>
      </c>
      <c r="B564" s="3">
        <f t="shared" si="26"/>
        <v>2025</v>
      </c>
      <c r="C564" t="str">
        <f t="shared" si="24"/>
        <v>2024-2025</v>
      </c>
      <c r="D564" t="s">
        <v>147</v>
      </c>
      <c r="E564" t="s">
        <v>24</v>
      </c>
      <c r="F564" t="str">
        <f t="shared" si="25"/>
        <v>New South Wales</v>
      </c>
      <c r="G564" t="s">
        <v>10</v>
      </c>
      <c r="H564">
        <v>2795</v>
      </c>
      <c r="I564" t="s">
        <v>11</v>
      </c>
      <c r="J564" t="s">
        <v>25</v>
      </c>
      <c r="K564" t="s">
        <v>155</v>
      </c>
      <c r="L564" t="s">
        <v>20</v>
      </c>
      <c r="M564" s="5">
        <v>14.75</v>
      </c>
    </row>
    <row r="565" spans="1:13" x14ac:dyDescent="0.2">
      <c r="A565" s="2">
        <v>45562</v>
      </c>
      <c r="B565" s="3">
        <f t="shared" si="26"/>
        <v>2025</v>
      </c>
      <c r="C565" t="str">
        <f t="shared" si="24"/>
        <v>2024-2025</v>
      </c>
      <c r="D565" t="s">
        <v>147</v>
      </c>
      <c r="E565" t="s">
        <v>24</v>
      </c>
      <c r="F565" t="str">
        <f t="shared" si="25"/>
        <v>New South Wales</v>
      </c>
      <c r="G565" t="s">
        <v>10</v>
      </c>
      <c r="H565">
        <v>2795</v>
      </c>
      <c r="I565" t="s">
        <v>11</v>
      </c>
      <c r="J565" t="s">
        <v>25</v>
      </c>
      <c r="K565" t="s">
        <v>154</v>
      </c>
      <c r="L565" t="s">
        <v>14</v>
      </c>
      <c r="M565" s="5">
        <v>14.9</v>
      </c>
    </row>
    <row r="566" spans="1:13" x14ac:dyDescent="0.2">
      <c r="A566" s="2">
        <v>45341</v>
      </c>
      <c r="B566" s="3">
        <f t="shared" si="26"/>
        <v>2024</v>
      </c>
      <c r="C566" t="str">
        <f t="shared" si="24"/>
        <v>2023-2024</v>
      </c>
      <c r="D566" t="s">
        <v>147</v>
      </c>
      <c r="E566" t="s">
        <v>110</v>
      </c>
      <c r="F566" t="str">
        <f t="shared" si="25"/>
        <v>Queensland</v>
      </c>
      <c r="G566" t="s">
        <v>35</v>
      </c>
      <c r="H566">
        <v>4680</v>
      </c>
      <c r="I566" t="s">
        <v>11</v>
      </c>
      <c r="J566" t="s">
        <v>51</v>
      </c>
      <c r="K566" t="s">
        <v>19</v>
      </c>
      <c r="L566" t="s">
        <v>23</v>
      </c>
      <c r="M566" s="5">
        <v>14.95</v>
      </c>
    </row>
    <row r="567" spans="1:13" x14ac:dyDescent="0.2">
      <c r="A567" s="2">
        <v>45186</v>
      </c>
      <c r="B567" s="3">
        <f t="shared" si="26"/>
        <v>2024</v>
      </c>
      <c r="C567" t="str">
        <f t="shared" si="24"/>
        <v>2023-2024</v>
      </c>
      <c r="D567" t="s">
        <v>147</v>
      </c>
      <c r="E567" t="s">
        <v>90</v>
      </c>
      <c r="F567" t="str">
        <f t="shared" si="25"/>
        <v>Victoria</v>
      </c>
      <c r="G567" t="s">
        <v>45</v>
      </c>
      <c r="H567">
        <v>3179</v>
      </c>
      <c r="I567" t="s">
        <v>11</v>
      </c>
      <c r="J567" t="s">
        <v>63</v>
      </c>
      <c r="K567" t="s">
        <v>19</v>
      </c>
      <c r="L567" t="s">
        <v>23</v>
      </c>
      <c r="M567" s="5">
        <v>14.95</v>
      </c>
    </row>
    <row r="568" spans="1:13" x14ac:dyDescent="0.2">
      <c r="A568" s="2">
        <v>45032</v>
      </c>
      <c r="B568" s="3">
        <f t="shared" si="26"/>
        <v>2023</v>
      </c>
      <c r="C568" t="str">
        <f t="shared" si="24"/>
        <v>2022-2023</v>
      </c>
      <c r="D568" t="s">
        <v>147</v>
      </c>
      <c r="E568" t="s">
        <v>108</v>
      </c>
      <c r="F568" t="str">
        <f t="shared" si="25"/>
        <v>Victoria</v>
      </c>
      <c r="G568" t="s">
        <v>45</v>
      </c>
      <c r="H568">
        <v>3018</v>
      </c>
      <c r="I568" t="s">
        <v>11</v>
      </c>
      <c r="J568" t="s">
        <v>46</v>
      </c>
      <c r="K568" t="s">
        <v>150</v>
      </c>
      <c r="L568" t="s">
        <v>18</v>
      </c>
      <c r="M568" s="5">
        <v>14.97</v>
      </c>
    </row>
    <row r="569" spans="1:13" x14ac:dyDescent="0.2">
      <c r="A569" s="2">
        <v>44933</v>
      </c>
      <c r="B569" s="3">
        <f t="shared" si="26"/>
        <v>2023</v>
      </c>
      <c r="C569" t="str">
        <f t="shared" si="24"/>
        <v>2022-2023</v>
      </c>
      <c r="D569" t="s">
        <v>148</v>
      </c>
      <c r="E569" t="s">
        <v>24</v>
      </c>
      <c r="F569" t="str">
        <f t="shared" si="25"/>
        <v>New South Wales</v>
      </c>
      <c r="G569" t="s">
        <v>10</v>
      </c>
      <c r="H569">
        <v>2795</v>
      </c>
      <c r="I569" t="s">
        <v>11</v>
      </c>
      <c r="J569" t="s">
        <v>25</v>
      </c>
      <c r="K569" t="s">
        <v>153</v>
      </c>
      <c r="L569" t="s">
        <v>16</v>
      </c>
      <c r="M569" s="5">
        <v>14.97</v>
      </c>
    </row>
    <row r="570" spans="1:13" x14ac:dyDescent="0.2">
      <c r="A570" s="2">
        <v>45612</v>
      </c>
      <c r="B570" s="3">
        <f t="shared" si="26"/>
        <v>2025</v>
      </c>
      <c r="C570" t="str">
        <f t="shared" si="24"/>
        <v>2024-2025</v>
      </c>
      <c r="D570" t="s">
        <v>148</v>
      </c>
      <c r="E570" t="s">
        <v>137</v>
      </c>
      <c r="F570" t="str">
        <f t="shared" si="25"/>
        <v>New South Wales</v>
      </c>
      <c r="G570" t="s">
        <v>10</v>
      </c>
      <c r="H570">
        <v>2031</v>
      </c>
      <c r="I570" t="s">
        <v>11</v>
      </c>
      <c r="J570" t="s">
        <v>12</v>
      </c>
      <c r="K570" t="s">
        <v>155</v>
      </c>
      <c r="L570" t="s">
        <v>20</v>
      </c>
      <c r="M570" s="5">
        <v>14.97</v>
      </c>
    </row>
    <row r="571" spans="1:13" x14ac:dyDescent="0.2">
      <c r="A571" s="2">
        <v>45055</v>
      </c>
      <c r="B571" s="3">
        <f t="shared" si="26"/>
        <v>2023</v>
      </c>
      <c r="C571" t="str">
        <f t="shared" si="24"/>
        <v>2022-2023</v>
      </c>
      <c r="D571" t="s">
        <v>148</v>
      </c>
      <c r="E571" t="s">
        <v>90</v>
      </c>
      <c r="F571" t="str">
        <f t="shared" si="25"/>
        <v>Victoria</v>
      </c>
      <c r="G571" t="s">
        <v>45</v>
      </c>
      <c r="H571">
        <v>3179</v>
      </c>
      <c r="I571" t="s">
        <v>11</v>
      </c>
      <c r="J571" t="s">
        <v>63</v>
      </c>
      <c r="K571" t="s">
        <v>155</v>
      </c>
      <c r="L571" t="s">
        <v>20</v>
      </c>
      <c r="M571" s="5">
        <v>14.97</v>
      </c>
    </row>
    <row r="572" spans="1:13" x14ac:dyDescent="0.2">
      <c r="A572" s="2">
        <v>45635</v>
      </c>
      <c r="B572" s="3">
        <f t="shared" si="26"/>
        <v>2025</v>
      </c>
      <c r="C572" t="str">
        <f t="shared" si="24"/>
        <v>2024-2025</v>
      </c>
      <c r="D572" t="s">
        <v>147</v>
      </c>
      <c r="E572" t="s">
        <v>81</v>
      </c>
      <c r="F572" t="str">
        <f t="shared" si="25"/>
        <v>New South Wales</v>
      </c>
      <c r="G572" t="s">
        <v>10</v>
      </c>
      <c r="H572">
        <v>2485</v>
      </c>
      <c r="I572" t="s">
        <v>11</v>
      </c>
      <c r="J572" t="s">
        <v>68</v>
      </c>
      <c r="K572" t="s">
        <v>152</v>
      </c>
      <c r="L572" t="s">
        <v>13</v>
      </c>
      <c r="M572" s="5">
        <v>14.97</v>
      </c>
    </row>
    <row r="573" spans="1:13" x14ac:dyDescent="0.2">
      <c r="A573" s="2">
        <v>44961</v>
      </c>
      <c r="B573" s="3">
        <f t="shared" si="26"/>
        <v>2023</v>
      </c>
      <c r="C573" t="str">
        <f t="shared" si="24"/>
        <v>2022-2023</v>
      </c>
      <c r="D573" t="s">
        <v>148</v>
      </c>
      <c r="E573" t="s">
        <v>117</v>
      </c>
      <c r="F573" t="str">
        <f t="shared" si="25"/>
        <v>Queensland</v>
      </c>
      <c r="G573" t="s">
        <v>35</v>
      </c>
      <c r="H573">
        <v>4119</v>
      </c>
      <c r="I573" t="s">
        <v>11</v>
      </c>
      <c r="J573" t="s">
        <v>43</v>
      </c>
      <c r="K573" t="s">
        <v>149</v>
      </c>
      <c r="L573" t="s">
        <v>15</v>
      </c>
      <c r="M573" s="5">
        <v>14.97</v>
      </c>
    </row>
    <row r="574" spans="1:13" x14ac:dyDescent="0.2">
      <c r="A574" s="2">
        <v>45201</v>
      </c>
      <c r="B574" s="3">
        <f t="shared" si="26"/>
        <v>2024</v>
      </c>
      <c r="C574" t="str">
        <f t="shared" si="24"/>
        <v>2023-2024</v>
      </c>
      <c r="D574" t="s">
        <v>148</v>
      </c>
      <c r="E574" t="s">
        <v>141</v>
      </c>
      <c r="F574" t="str">
        <f t="shared" si="25"/>
        <v>Western Australia</v>
      </c>
      <c r="G574" t="s">
        <v>48</v>
      </c>
      <c r="H574">
        <v>6052</v>
      </c>
      <c r="I574" t="s">
        <v>11</v>
      </c>
      <c r="J574" t="s">
        <v>49</v>
      </c>
      <c r="K574" t="s">
        <v>156</v>
      </c>
      <c r="L574" t="s">
        <v>17</v>
      </c>
      <c r="M574" s="5">
        <v>14.98</v>
      </c>
    </row>
    <row r="575" spans="1:13" x14ac:dyDescent="0.2">
      <c r="A575" s="2">
        <v>45121</v>
      </c>
      <c r="B575" s="3">
        <f t="shared" si="26"/>
        <v>2024</v>
      </c>
      <c r="C575" t="str">
        <f t="shared" si="24"/>
        <v>2023-2024</v>
      </c>
      <c r="D575" t="s">
        <v>147</v>
      </c>
      <c r="E575" t="s">
        <v>34</v>
      </c>
      <c r="F575" t="str">
        <f t="shared" si="25"/>
        <v>Queensland</v>
      </c>
      <c r="G575" t="s">
        <v>35</v>
      </c>
      <c r="H575">
        <v>4802</v>
      </c>
      <c r="I575" t="s">
        <v>11</v>
      </c>
      <c r="J575" t="s">
        <v>36</v>
      </c>
      <c r="K575" t="s">
        <v>154</v>
      </c>
      <c r="L575" t="s">
        <v>14</v>
      </c>
      <c r="M575" s="5">
        <v>14.99</v>
      </c>
    </row>
    <row r="576" spans="1:13" x14ac:dyDescent="0.2">
      <c r="A576" s="2">
        <v>45629</v>
      </c>
      <c r="B576" s="3">
        <f t="shared" si="26"/>
        <v>2025</v>
      </c>
      <c r="C576" t="str">
        <f t="shared" si="24"/>
        <v>2024-2025</v>
      </c>
      <c r="D576" t="s">
        <v>147</v>
      </c>
      <c r="E576" t="s">
        <v>78</v>
      </c>
      <c r="F576" t="str">
        <f t="shared" si="25"/>
        <v>New South Wales</v>
      </c>
      <c r="G576" t="s">
        <v>10</v>
      </c>
      <c r="H576">
        <v>2350</v>
      </c>
      <c r="I576" t="s">
        <v>11</v>
      </c>
      <c r="J576" t="s">
        <v>68</v>
      </c>
      <c r="K576" t="s">
        <v>154</v>
      </c>
      <c r="L576" t="s">
        <v>14</v>
      </c>
      <c r="M576" s="5">
        <v>14.99</v>
      </c>
    </row>
    <row r="577" spans="1:13" x14ac:dyDescent="0.2">
      <c r="A577" s="2">
        <v>44980</v>
      </c>
      <c r="B577" s="3">
        <f t="shared" si="26"/>
        <v>2023</v>
      </c>
      <c r="C577" t="str">
        <f t="shared" si="24"/>
        <v>2022-2023</v>
      </c>
      <c r="D577" t="s">
        <v>148</v>
      </c>
      <c r="E577" t="s">
        <v>102</v>
      </c>
      <c r="F577" t="str">
        <f t="shared" si="25"/>
        <v>Queensland</v>
      </c>
      <c r="G577" t="s">
        <v>35</v>
      </c>
      <c r="H577">
        <v>4870</v>
      </c>
      <c r="I577" t="s">
        <v>11</v>
      </c>
      <c r="J577" t="s">
        <v>36</v>
      </c>
      <c r="K577" t="s">
        <v>150</v>
      </c>
      <c r="L577" t="s">
        <v>18</v>
      </c>
      <c r="M577" s="5">
        <v>14.99</v>
      </c>
    </row>
    <row r="578" spans="1:13" x14ac:dyDescent="0.2">
      <c r="A578" s="2">
        <v>45099</v>
      </c>
      <c r="B578" s="3">
        <f t="shared" si="26"/>
        <v>2023</v>
      </c>
      <c r="C578" t="str">
        <f t="shared" ref="C578:C641" si="27">IF(MONTH(A578) &gt;= 7, YEAR(A578) &amp; "-" &amp; YEAR(A578) + 1, YEAR(A578) - 1 &amp; "-" &amp; YEAR(A578))</f>
        <v>2022-2023</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2">
      <c r="A579" s="2">
        <v>45355</v>
      </c>
      <c r="B579" s="3">
        <f t="shared" ref="B579:B642" si="29">IF(MONTH(A579)&gt;=7,YEAR(A579)+1,YEAR(A579))</f>
        <v>2024</v>
      </c>
      <c r="C579" t="str">
        <f t="shared" si="27"/>
        <v>2023-2024</v>
      </c>
      <c r="D579" t="s">
        <v>147</v>
      </c>
      <c r="E579" t="s">
        <v>142</v>
      </c>
      <c r="F579" t="str">
        <f t="shared" si="28"/>
        <v>Australian Capital Territory</v>
      </c>
      <c r="G579" t="s">
        <v>80</v>
      </c>
      <c r="H579">
        <v>2609</v>
      </c>
      <c r="I579" t="s">
        <v>11</v>
      </c>
      <c r="J579" t="s">
        <v>58</v>
      </c>
      <c r="K579" t="s">
        <v>154</v>
      </c>
      <c r="L579" t="s">
        <v>14</v>
      </c>
      <c r="M579" s="5">
        <v>14.99</v>
      </c>
    </row>
    <row r="580" spans="1:13" x14ac:dyDescent="0.2">
      <c r="A580" s="2">
        <v>45641</v>
      </c>
      <c r="B580" s="3">
        <f t="shared" si="29"/>
        <v>2025</v>
      </c>
      <c r="C580" t="str">
        <f t="shared" si="27"/>
        <v>2024-2025</v>
      </c>
      <c r="D580" t="s">
        <v>148</v>
      </c>
      <c r="E580" t="s">
        <v>93</v>
      </c>
      <c r="F580" t="str">
        <f t="shared" si="28"/>
        <v>Western Australia</v>
      </c>
      <c r="G580" t="s">
        <v>48</v>
      </c>
      <c r="H580">
        <v>6112</v>
      </c>
      <c r="I580" t="s">
        <v>11</v>
      </c>
      <c r="J580" t="s">
        <v>94</v>
      </c>
      <c r="K580" t="s">
        <v>152</v>
      </c>
      <c r="L580" t="s">
        <v>13</v>
      </c>
      <c r="M580" s="5">
        <v>14.99</v>
      </c>
    </row>
    <row r="581" spans="1:13" x14ac:dyDescent="0.2">
      <c r="A581" s="2">
        <v>45463</v>
      </c>
      <c r="B581" s="3">
        <f t="shared" si="29"/>
        <v>2024</v>
      </c>
      <c r="C581" t="str">
        <f t="shared" si="27"/>
        <v>2023-2024</v>
      </c>
      <c r="D581" t="s">
        <v>148</v>
      </c>
      <c r="E581" t="s">
        <v>97</v>
      </c>
      <c r="F581" t="str">
        <f t="shared" si="28"/>
        <v>Tasmania</v>
      </c>
      <c r="G581" t="s">
        <v>70</v>
      </c>
      <c r="H581">
        <v>7250</v>
      </c>
      <c r="I581" t="s">
        <v>11</v>
      </c>
      <c r="J581" t="s">
        <v>71</v>
      </c>
      <c r="K581" t="s">
        <v>153</v>
      </c>
      <c r="L581" t="s">
        <v>16</v>
      </c>
      <c r="M581" s="5">
        <v>14.99</v>
      </c>
    </row>
    <row r="582" spans="1:13" x14ac:dyDescent="0.2">
      <c r="A582" s="2">
        <v>45328</v>
      </c>
      <c r="B582" s="3">
        <f t="shared" si="29"/>
        <v>2024</v>
      </c>
      <c r="C582" t="str">
        <f t="shared" si="27"/>
        <v>2023-2024</v>
      </c>
      <c r="D582" t="s">
        <v>147</v>
      </c>
      <c r="E582" t="s">
        <v>84</v>
      </c>
      <c r="F582" t="str">
        <f t="shared" si="28"/>
        <v>Queensland</v>
      </c>
      <c r="G582" t="s">
        <v>35</v>
      </c>
      <c r="H582">
        <v>4740</v>
      </c>
      <c r="I582" t="s">
        <v>11</v>
      </c>
      <c r="J582" t="s">
        <v>51</v>
      </c>
      <c r="K582" t="s">
        <v>154</v>
      </c>
      <c r="L582" t="s">
        <v>14</v>
      </c>
      <c r="M582" s="5">
        <v>14.99</v>
      </c>
    </row>
    <row r="583" spans="1:13" x14ac:dyDescent="0.2">
      <c r="A583" s="2">
        <v>45426</v>
      </c>
      <c r="B583" s="3">
        <f t="shared" si="29"/>
        <v>2024</v>
      </c>
      <c r="C583" t="str">
        <f t="shared" si="27"/>
        <v>2023-2024</v>
      </c>
      <c r="D583" t="s">
        <v>148</v>
      </c>
      <c r="E583" t="s">
        <v>123</v>
      </c>
      <c r="F583" t="str">
        <f t="shared" si="28"/>
        <v>Western Australia</v>
      </c>
      <c r="G583" t="s">
        <v>48</v>
      </c>
      <c r="H583">
        <v>6109</v>
      </c>
      <c r="I583" t="s">
        <v>11</v>
      </c>
      <c r="J583" t="s">
        <v>94</v>
      </c>
      <c r="K583" t="s">
        <v>150</v>
      </c>
      <c r="L583" t="s">
        <v>18</v>
      </c>
      <c r="M583" s="5">
        <v>14.99</v>
      </c>
    </row>
    <row r="584" spans="1:13" x14ac:dyDescent="0.2">
      <c r="A584" s="2">
        <v>44968</v>
      </c>
      <c r="B584" s="3">
        <f t="shared" si="29"/>
        <v>2023</v>
      </c>
      <c r="C584" t="str">
        <f t="shared" si="27"/>
        <v>2022-2023</v>
      </c>
      <c r="D584" t="s">
        <v>148</v>
      </c>
      <c r="E584" t="s">
        <v>139</v>
      </c>
      <c r="F584" t="str">
        <f t="shared" si="28"/>
        <v>New South Wales</v>
      </c>
      <c r="G584" t="s">
        <v>10</v>
      </c>
      <c r="H584">
        <v>2020</v>
      </c>
      <c r="I584" t="s">
        <v>11</v>
      </c>
      <c r="J584" t="s">
        <v>12</v>
      </c>
      <c r="K584" t="s">
        <v>153</v>
      </c>
      <c r="L584" t="s">
        <v>16</v>
      </c>
      <c r="M584" s="5">
        <v>14.99</v>
      </c>
    </row>
    <row r="585" spans="1:13" x14ac:dyDescent="0.2">
      <c r="A585" s="2">
        <v>45651</v>
      </c>
      <c r="B585" s="3">
        <f t="shared" si="29"/>
        <v>2025</v>
      </c>
      <c r="C585" t="str">
        <f t="shared" si="27"/>
        <v>2024-2025</v>
      </c>
      <c r="D585" t="s">
        <v>148</v>
      </c>
      <c r="E585" t="s">
        <v>83</v>
      </c>
      <c r="F585" t="str">
        <f t="shared" si="28"/>
        <v>New South Wales</v>
      </c>
      <c r="G585" t="s">
        <v>10</v>
      </c>
      <c r="H585">
        <v>2750</v>
      </c>
      <c r="I585" t="s">
        <v>11</v>
      </c>
      <c r="J585" t="s">
        <v>25</v>
      </c>
      <c r="K585" t="s">
        <v>149</v>
      </c>
      <c r="L585" t="s">
        <v>15</v>
      </c>
      <c r="M585" s="5">
        <v>14.99</v>
      </c>
    </row>
    <row r="586" spans="1:13" x14ac:dyDescent="0.2">
      <c r="A586" s="2">
        <v>45308</v>
      </c>
      <c r="B586" s="3">
        <f t="shared" si="29"/>
        <v>2024</v>
      </c>
      <c r="C586" t="str">
        <f t="shared" si="27"/>
        <v>2023-2024</v>
      </c>
      <c r="D586" t="s">
        <v>148</v>
      </c>
      <c r="E586" t="s">
        <v>83</v>
      </c>
      <c r="F586" t="str">
        <f t="shared" si="28"/>
        <v>New South Wales</v>
      </c>
      <c r="G586" t="s">
        <v>10</v>
      </c>
      <c r="H586">
        <v>2750</v>
      </c>
      <c r="I586" t="s">
        <v>11</v>
      </c>
      <c r="J586" t="s">
        <v>25</v>
      </c>
      <c r="K586" t="s">
        <v>150</v>
      </c>
      <c r="L586" t="s">
        <v>18</v>
      </c>
      <c r="M586" s="5">
        <v>14.99</v>
      </c>
    </row>
    <row r="587" spans="1:13" x14ac:dyDescent="0.2">
      <c r="A587" s="2">
        <v>45626</v>
      </c>
      <c r="B587" s="3">
        <f t="shared" si="29"/>
        <v>2025</v>
      </c>
      <c r="C587" t="str">
        <f t="shared" si="27"/>
        <v>2024-2025</v>
      </c>
      <c r="D587" t="s">
        <v>148</v>
      </c>
      <c r="E587" t="s">
        <v>83</v>
      </c>
      <c r="F587" t="str">
        <f t="shared" si="28"/>
        <v>New South Wales</v>
      </c>
      <c r="G587" t="s">
        <v>10</v>
      </c>
      <c r="H587">
        <v>2750</v>
      </c>
      <c r="I587" t="s">
        <v>11</v>
      </c>
      <c r="J587" t="s">
        <v>25</v>
      </c>
      <c r="K587" t="s">
        <v>153</v>
      </c>
      <c r="L587" t="s">
        <v>16</v>
      </c>
      <c r="M587" s="5">
        <v>14.99</v>
      </c>
    </row>
    <row r="588" spans="1:13" x14ac:dyDescent="0.2">
      <c r="A588" s="2">
        <v>45505</v>
      </c>
      <c r="B588" s="3">
        <f t="shared" si="29"/>
        <v>2025</v>
      </c>
      <c r="C588" t="str">
        <f t="shared" si="27"/>
        <v>2024-2025</v>
      </c>
      <c r="D588" t="s">
        <v>147</v>
      </c>
      <c r="E588" t="s">
        <v>53</v>
      </c>
      <c r="F588" t="str">
        <f t="shared" si="28"/>
        <v>South Australia</v>
      </c>
      <c r="G588" t="s">
        <v>32</v>
      </c>
      <c r="H588">
        <v>5082</v>
      </c>
      <c r="I588" t="s">
        <v>11</v>
      </c>
      <c r="J588" t="s">
        <v>33</v>
      </c>
      <c r="K588" t="s">
        <v>154</v>
      </c>
      <c r="L588" t="s">
        <v>14</v>
      </c>
      <c r="M588" s="5">
        <v>14.99</v>
      </c>
    </row>
    <row r="589" spans="1:13" x14ac:dyDescent="0.2">
      <c r="A589" s="2">
        <v>45588</v>
      </c>
      <c r="B589" s="3">
        <f t="shared" si="29"/>
        <v>2025</v>
      </c>
      <c r="C589" t="str">
        <f t="shared" si="27"/>
        <v>2024-2025</v>
      </c>
      <c r="D589" t="s">
        <v>147</v>
      </c>
      <c r="E589" t="s">
        <v>99</v>
      </c>
      <c r="F589" t="str">
        <f t="shared" si="28"/>
        <v>Victoria</v>
      </c>
      <c r="G589" t="s">
        <v>45</v>
      </c>
      <c r="H589">
        <v>3148</v>
      </c>
      <c r="I589" t="s">
        <v>11</v>
      </c>
      <c r="J589" t="s">
        <v>63</v>
      </c>
      <c r="K589" t="s">
        <v>150</v>
      </c>
      <c r="L589" t="s">
        <v>18</v>
      </c>
      <c r="M589" s="5">
        <v>15</v>
      </c>
    </row>
    <row r="590" spans="1:13" x14ac:dyDescent="0.2">
      <c r="A590" s="2">
        <v>45556</v>
      </c>
      <c r="B590" s="3">
        <f t="shared" si="29"/>
        <v>2025</v>
      </c>
      <c r="C590" t="str">
        <f t="shared" si="27"/>
        <v>2024-2025</v>
      </c>
      <c r="D590" t="s">
        <v>147</v>
      </c>
      <c r="E590" t="s">
        <v>84</v>
      </c>
      <c r="F590" t="str">
        <f t="shared" si="28"/>
        <v>Queensland</v>
      </c>
      <c r="G590" t="s">
        <v>35</v>
      </c>
      <c r="H590">
        <v>4740</v>
      </c>
      <c r="I590" t="s">
        <v>11</v>
      </c>
      <c r="J590" t="s">
        <v>51</v>
      </c>
      <c r="K590" t="s">
        <v>154</v>
      </c>
      <c r="L590" t="s">
        <v>14</v>
      </c>
      <c r="M590" s="5">
        <v>15</v>
      </c>
    </row>
    <row r="591" spans="1:13" x14ac:dyDescent="0.2">
      <c r="A591" s="2">
        <v>45418</v>
      </c>
      <c r="B591" s="3">
        <f t="shared" si="29"/>
        <v>2024</v>
      </c>
      <c r="C591" t="str">
        <f t="shared" si="27"/>
        <v>2023-2024</v>
      </c>
      <c r="D591" t="s">
        <v>148</v>
      </c>
      <c r="E591" t="s">
        <v>62</v>
      </c>
      <c r="F591" t="str">
        <f t="shared" si="28"/>
        <v>Victoria</v>
      </c>
      <c r="G591" t="s">
        <v>45</v>
      </c>
      <c r="H591">
        <v>3134</v>
      </c>
      <c r="I591" t="s">
        <v>11</v>
      </c>
      <c r="J591" t="s">
        <v>63</v>
      </c>
      <c r="K591" t="s">
        <v>154</v>
      </c>
      <c r="L591" t="s">
        <v>14</v>
      </c>
      <c r="M591" s="5">
        <v>15</v>
      </c>
    </row>
    <row r="592" spans="1:13" x14ac:dyDescent="0.2">
      <c r="A592" s="2">
        <v>45606</v>
      </c>
      <c r="B592" s="3">
        <f t="shared" si="29"/>
        <v>2025</v>
      </c>
      <c r="C592" t="str">
        <f t="shared" si="27"/>
        <v>2024-2025</v>
      </c>
      <c r="D592" t="s">
        <v>147</v>
      </c>
      <c r="E592" t="s">
        <v>81</v>
      </c>
      <c r="F592" t="str">
        <f t="shared" si="28"/>
        <v>New South Wales</v>
      </c>
      <c r="G592" t="s">
        <v>10</v>
      </c>
      <c r="H592">
        <v>2485</v>
      </c>
      <c r="I592" t="s">
        <v>11</v>
      </c>
      <c r="J592" t="s">
        <v>68</v>
      </c>
      <c r="K592" t="s">
        <v>154</v>
      </c>
      <c r="L592" t="s">
        <v>14</v>
      </c>
      <c r="M592" s="5">
        <v>15</v>
      </c>
    </row>
    <row r="593" spans="1:13" x14ac:dyDescent="0.2">
      <c r="A593" s="2">
        <v>45612</v>
      </c>
      <c r="B593" s="3">
        <f t="shared" si="29"/>
        <v>2025</v>
      </c>
      <c r="C593" t="str">
        <f t="shared" si="27"/>
        <v>2024-2025</v>
      </c>
      <c r="D593" t="s">
        <v>147</v>
      </c>
      <c r="E593" t="s">
        <v>78</v>
      </c>
      <c r="F593" t="str">
        <f t="shared" si="28"/>
        <v>New South Wales</v>
      </c>
      <c r="G593" t="s">
        <v>10</v>
      </c>
      <c r="H593">
        <v>2350</v>
      </c>
      <c r="I593" t="s">
        <v>11</v>
      </c>
      <c r="J593" t="s">
        <v>68</v>
      </c>
      <c r="K593" t="s">
        <v>149</v>
      </c>
      <c r="L593" t="s">
        <v>15</v>
      </c>
      <c r="M593" s="5">
        <v>15.059999999999999</v>
      </c>
    </row>
    <row r="594" spans="1:13" x14ac:dyDescent="0.2">
      <c r="A594" s="2">
        <v>45501</v>
      </c>
      <c r="B594" s="3">
        <f t="shared" si="29"/>
        <v>2025</v>
      </c>
      <c r="C594" t="str">
        <f t="shared" si="27"/>
        <v>2024-2025</v>
      </c>
      <c r="D594" t="s">
        <v>147</v>
      </c>
      <c r="E594" t="s">
        <v>99</v>
      </c>
      <c r="F594" t="str">
        <f t="shared" si="28"/>
        <v>Victoria</v>
      </c>
      <c r="G594" t="s">
        <v>45</v>
      </c>
      <c r="H594">
        <v>3148</v>
      </c>
      <c r="I594" t="s">
        <v>11</v>
      </c>
      <c r="J594" t="s">
        <v>63</v>
      </c>
      <c r="K594" t="s">
        <v>149</v>
      </c>
      <c r="L594" t="s">
        <v>15</v>
      </c>
      <c r="M594" s="5">
        <v>15.39</v>
      </c>
    </row>
    <row r="595" spans="1:13" x14ac:dyDescent="0.2">
      <c r="A595" s="2">
        <v>45275</v>
      </c>
      <c r="B595" s="3">
        <f t="shared" si="29"/>
        <v>2024</v>
      </c>
      <c r="C595" t="str">
        <f t="shared" si="27"/>
        <v>2023-2024</v>
      </c>
      <c r="D595" t="s">
        <v>147</v>
      </c>
      <c r="E595" t="s">
        <v>47</v>
      </c>
      <c r="F595" t="str">
        <f t="shared" si="28"/>
        <v>Western Australia</v>
      </c>
      <c r="G595" t="s">
        <v>48</v>
      </c>
      <c r="H595">
        <v>6030</v>
      </c>
      <c r="I595" t="s">
        <v>11</v>
      </c>
      <c r="J595" t="s">
        <v>49</v>
      </c>
      <c r="K595" t="s">
        <v>154</v>
      </c>
      <c r="L595" t="s">
        <v>14</v>
      </c>
      <c r="M595" s="5">
        <v>15.5</v>
      </c>
    </row>
    <row r="596" spans="1:13" x14ac:dyDescent="0.2">
      <c r="A596" s="2">
        <v>44994</v>
      </c>
      <c r="B596" s="3">
        <f t="shared" si="29"/>
        <v>2023</v>
      </c>
      <c r="C596" t="str">
        <f t="shared" si="27"/>
        <v>2022-2023</v>
      </c>
      <c r="D596" t="s">
        <v>148</v>
      </c>
      <c r="E596" t="s">
        <v>99</v>
      </c>
      <c r="F596" t="str">
        <f t="shared" si="28"/>
        <v>Victoria</v>
      </c>
      <c r="G596" t="s">
        <v>45</v>
      </c>
      <c r="H596">
        <v>3148</v>
      </c>
      <c r="I596" t="s">
        <v>11</v>
      </c>
      <c r="J596" t="s">
        <v>63</v>
      </c>
      <c r="K596" t="s">
        <v>19</v>
      </c>
      <c r="L596" t="s">
        <v>23</v>
      </c>
      <c r="M596" s="5">
        <v>15.53</v>
      </c>
    </row>
    <row r="597" spans="1:13" x14ac:dyDescent="0.2">
      <c r="A597" s="2">
        <v>45657</v>
      </c>
      <c r="B597" s="3">
        <f t="shared" si="29"/>
        <v>2025</v>
      </c>
      <c r="C597" t="str">
        <f t="shared" si="27"/>
        <v>2024-2025</v>
      </c>
      <c r="D597" t="s">
        <v>147</v>
      </c>
      <c r="E597" t="s">
        <v>9</v>
      </c>
      <c r="F597" t="str">
        <f t="shared" si="28"/>
        <v>New South Wales</v>
      </c>
      <c r="G597" t="s">
        <v>10</v>
      </c>
      <c r="H597">
        <v>2067</v>
      </c>
      <c r="I597" t="s">
        <v>11</v>
      </c>
      <c r="J597" t="s">
        <v>12</v>
      </c>
      <c r="K597" t="s">
        <v>152</v>
      </c>
      <c r="L597" t="s">
        <v>13</v>
      </c>
      <c r="M597" s="5">
        <v>15.84</v>
      </c>
    </row>
    <row r="598" spans="1:13" x14ac:dyDescent="0.2">
      <c r="A598" s="2">
        <v>45381</v>
      </c>
      <c r="B598" s="3">
        <f t="shared" si="29"/>
        <v>2024</v>
      </c>
      <c r="C598" t="str">
        <f t="shared" si="27"/>
        <v>2023-2024</v>
      </c>
      <c r="D598" t="s">
        <v>148</v>
      </c>
      <c r="E598" t="s">
        <v>122</v>
      </c>
      <c r="F598" t="str">
        <f t="shared" si="28"/>
        <v>New South Wales</v>
      </c>
      <c r="G598" t="s">
        <v>10</v>
      </c>
      <c r="H598">
        <v>2650</v>
      </c>
      <c r="I598" t="s">
        <v>11</v>
      </c>
      <c r="J598" t="s">
        <v>25</v>
      </c>
      <c r="K598" t="s">
        <v>19</v>
      </c>
      <c r="L598" t="s">
        <v>23</v>
      </c>
      <c r="M598" s="5">
        <v>15.84</v>
      </c>
    </row>
    <row r="599" spans="1:13" x14ac:dyDescent="0.2">
      <c r="A599" s="2">
        <v>45242</v>
      </c>
      <c r="B599" s="3">
        <f t="shared" si="29"/>
        <v>2024</v>
      </c>
      <c r="C599" t="str">
        <f t="shared" si="27"/>
        <v>2023-2024</v>
      </c>
      <c r="D599" t="s">
        <v>148</v>
      </c>
      <c r="E599" t="s">
        <v>114</v>
      </c>
      <c r="F599" t="str">
        <f t="shared" si="28"/>
        <v>Victoria</v>
      </c>
      <c r="G599" t="s">
        <v>45</v>
      </c>
      <c r="H599">
        <v>3551</v>
      </c>
      <c r="I599" t="s">
        <v>11</v>
      </c>
      <c r="J599" t="s">
        <v>60</v>
      </c>
      <c r="K599" t="s">
        <v>19</v>
      </c>
      <c r="L599" t="s">
        <v>23</v>
      </c>
      <c r="M599" s="5">
        <v>15.9</v>
      </c>
    </row>
    <row r="600" spans="1:13" x14ac:dyDescent="0.2">
      <c r="A600" s="2">
        <v>45576</v>
      </c>
      <c r="B600" s="3">
        <f t="shared" si="29"/>
        <v>2025</v>
      </c>
      <c r="C600" t="str">
        <f t="shared" si="27"/>
        <v>2024-2025</v>
      </c>
      <c r="D600" t="s">
        <v>147</v>
      </c>
      <c r="E600" t="s">
        <v>96</v>
      </c>
      <c r="F600" t="str">
        <f t="shared" si="28"/>
        <v>Western Australia</v>
      </c>
      <c r="G600" t="s">
        <v>48</v>
      </c>
      <c r="H600">
        <v>6330</v>
      </c>
      <c r="I600" t="s">
        <v>11</v>
      </c>
      <c r="J600" t="s">
        <v>94</v>
      </c>
      <c r="K600" t="s">
        <v>149</v>
      </c>
      <c r="L600" t="s">
        <v>15</v>
      </c>
      <c r="M600" s="5">
        <v>15.92</v>
      </c>
    </row>
    <row r="601" spans="1:13" x14ac:dyDescent="0.2">
      <c r="A601" s="2">
        <v>45018</v>
      </c>
      <c r="B601" s="3">
        <f t="shared" si="29"/>
        <v>2023</v>
      </c>
      <c r="C601" t="str">
        <f t="shared" si="27"/>
        <v>2022-2023</v>
      </c>
      <c r="D601" t="s">
        <v>147</v>
      </c>
      <c r="E601" t="s">
        <v>56</v>
      </c>
      <c r="F601" t="str">
        <f t="shared" si="28"/>
        <v>Northern Territory</v>
      </c>
      <c r="G601" t="s">
        <v>29</v>
      </c>
      <c r="H601">
        <v>870</v>
      </c>
      <c r="I601" t="s">
        <v>11</v>
      </c>
      <c r="J601" t="s">
        <v>30</v>
      </c>
      <c r="K601" t="s">
        <v>155</v>
      </c>
      <c r="L601" t="s">
        <v>20</v>
      </c>
      <c r="M601" s="5">
        <v>15.96</v>
      </c>
    </row>
    <row r="602" spans="1:13" x14ac:dyDescent="0.2">
      <c r="A602" s="2">
        <v>44975</v>
      </c>
      <c r="B602" s="3">
        <f t="shared" si="29"/>
        <v>2023</v>
      </c>
      <c r="C602" t="str">
        <f t="shared" si="27"/>
        <v>2022-2023</v>
      </c>
      <c r="D602" t="s">
        <v>148</v>
      </c>
      <c r="E602" t="s">
        <v>99</v>
      </c>
      <c r="F602" t="str">
        <f t="shared" si="28"/>
        <v>Victoria</v>
      </c>
      <c r="G602" t="s">
        <v>45</v>
      </c>
      <c r="H602">
        <v>3148</v>
      </c>
      <c r="I602" t="s">
        <v>11</v>
      </c>
      <c r="J602" t="s">
        <v>63</v>
      </c>
      <c r="K602" t="s">
        <v>152</v>
      </c>
      <c r="L602" t="s">
        <v>13</v>
      </c>
      <c r="M602" s="5">
        <v>15.96</v>
      </c>
    </row>
    <row r="603" spans="1:13" x14ac:dyDescent="0.2">
      <c r="A603" s="2">
        <v>45407</v>
      </c>
      <c r="B603" s="3">
        <f t="shared" si="29"/>
        <v>2024</v>
      </c>
      <c r="C603" t="str">
        <f t="shared" si="27"/>
        <v>2023-2024</v>
      </c>
      <c r="D603" t="s">
        <v>147</v>
      </c>
      <c r="E603" t="s">
        <v>54</v>
      </c>
      <c r="F603" t="str">
        <f t="shared" si="28"/>
        <v>Victoria</v>
      </c>
      <c r="G603" t="s">
        <v>45</v>
      </c>
      <c r="H603">
        <v>3977</v>
      </c>
      <c r="I603" t="s">
        <v>11</v>
      </c>
      <c r="J603" t="s">
        <v>55</v>
      </c>
      <c r="K603" t="s">
        <v>156</v>
      </c>
      <c r="L603" t="s">
        <v>17</v>
      </c>
      <c r="M603" s="5">
        <v>15.96</v>
      </c>
    </row>
    <row r="604" spans="1:13" x14ac:dyDescent="0.2">
      <c r="A604" s="2">
        <v>45036</v>
      </c>
      <c r="B604" s="3">
        <f t="shared" si="29"/>
        <v>2023</v>
      </c>
      <c r="C604" t="str">
        <f t="shared" si="27"/>
        <v>2022-2023</v>
      </c>
      <c r="D604" t="s">
        <v>148</v>
      </c>
      <c r="E604" t="s">
        <v>114</v>
      </c>
      <c r="F604" t="str">
        <f t="shared" si="28"/>
        <v>Victoria</v>
      </c>
      <c r="G604" t="s">
        <v>45</v>
      </c>
      <c r="H604">
        <v>3551</v>
      </c>
      <c r="I604" t="s">
        <v>11</v>
      </c>
      <c r="J604" t="s">
        <v>60</v>
      </c>
      <c r="K604" t="s">
        <v>149</v>
      </c>
      <c r="L604" t="s">
        <v>15</v>
      </c>
      <c r="M604" s="5">
        <v>15.96</v>
      </c>
    </row>
    <row r="605" spans="1:13" x14ac:dyDescent="0.2">
      <c r="A605" s="2">
        <v>45447</v>
      </c>
      <c r="B605" s="3">
        <f t="shared" si="29"/>
        <v>2024</v>
      </c>
      <c r="C605" t="str">
        <f t="shared" si="27"/>
        <v>2023-2024</v>
      </c>
      <c r="D605" t="s">
        <v>147</v>
      </c>
      <c r="E605" t="s">
        <v>26</v>
      </c>
      <c r="F605" t="str">
        <f t="shared" si="28"/>
        <v>New South Wales</v>
      </c>
      <c r="G605" t="s">
        <v>10</v>
      </c>
      <c r="H605">
        <v>2141</v>
      </c>
      <c r="I605" t="s">
        <v>11</v>
      </c>
      <c r="J605" t="s">
        <v>27</v>
      </c>
      <c r="K605" t="s">
        <v>149</v>
      </c>
      <c r="L605" t="s">
        <v>15</v>
      </c>
      <c r="M605" s="5">
        <v>15.96</v>
      </c>
    </row>
    <row r="606" spans="1:13" x14ac:dyDescent="0.2">
      <c r="A606" s="2">
        <v>45134</v>
      </c>
      <c r="B606" s="3">
        <f t="shared" si="29"/>
        <v>2024</v>
      </c>
      <c r="C606" t="str">
        <f t="shared" si="27"/>
        <v>2023-2024</v>
      </c>
      <c r="D606" t="s">
        <v>148</v>
      </c>
      <c r="E606" t="s">
        <v>137</v>
      </c>
      <c r="F606" t="str">
        <f t="shared" si="28"/>
        <v>New South Wales</v>
      </c>
      <c r="G606" t="s">
        <v>10</v>
      </c>
      <c r="H606">
        <v>2031</v>
      </c>
      <c r="I606" t="s">
        <v>11</v>
      </c>
      <c r="J606" t="s">
        <v>12</v>
      </c>
      <c r="K606" t="s">
        <v>156</v>
      </c>
      <c r="L606" t="s">
        <v>17</v>
      </c>
      <c r="M606" s="5">
        <v>15.96</v>
      </c>
    </row>
    <row r="607" spans="1:13" x14ac:dyDescent="0.2">
      <c r="A607" s="2">
        <v>45565</v>
      </c>
      <c r="B607" s="3">
        <f t="shared" si="29"/>
        <v>2025</v>
      </c>
      <c r="C607" t="str">
        <f t="shared" si="27"/>
        <v>2024-2025</v>
      </c>
      <c r="D607" t="s">
        <v>148</v>
      </c>
      <c r="E607" t="s">
        <v>99</v>
      </c>
      <c r="F607" t="str">
        <f t="shared" si="28"/>
        <v>Victoria</v>
      </c>
      <c r="G607" t="s">
        <v>45</v>
      </c>
      <c r="H607">
        <v>3148</v>
      </c>
      <c r="I607" t="s">
        <v>11</v>
      </c>
      <c r="J607" t="s">
        <v>63</v>
      </c>
      <c r="K607" t="s">
        <v>19</v>
      </c>
      <c r="L607" t="s">
        <v>23</v>
      </c>
      <c r="M607" s="5">
        <v>15.97</v>
      </c>
    </row>
    <row r="608" spans="1:13" x14ac:dyDescent="0.2">
      <c r="A608" s="2">
        <v>45048</v>
      </c>
      <c r="B608" s="3">
        <f t="shared" si="29"/>
        <v>2023</v>
      </c>
      <c r="C608" t="str">
        <f t="shared" si="27"/>
        <v>2022-2023</v>
      </c>
      <c r="D608" t="s">
        <v>147</v>
      </c>
      <c r="E608" t="s">
        <v>124</v>
      </c>
      <c r="F608" t="str">
        <f t="shared" si="28"/>
        <v>New South Wales</v>
      </c>
      <c r="G608" t="s">
        <v>10</v>
      </c>
      <c r="H608">
        <v>2015</v>
      </c>
      <c r="I608" t="s">
        <v>11</v>
      </c>
      <c r="J608" t="s">
        <v>12</v>
      </c>
      <c r="K608" t="s">
        <v>153</v>
      </c>
      <c r="L608" t="s">
        <v>16</v>
      </c>
      <c r="M608" s="5">
        <v>15.98</v>
      </c>
    </row>
    <row r="609" spans="1:13" x14ac:dyDescent="0.2">
      <c r="A609" s="2">
        <v>45244</v>
      </c>
      <c r="B609" s="3">
        <f t="shared" si="29"/>
        <v>2024</v>
      </c>
      <c r="C609" t="str">
        <f t="shared" si="27"/>
        <v>2023-2024</v>
      </c>
      <c r="D609" t="s">
        <v>147</v>
      </c>
      <c r="E609" t="s">
        <v>108</v>
      </c>
      <c r="F609" t="str">
        <f t="shared" si="28"/>
        <v>Victoria</v>
      </c>
      <c r="G609" t="s">
        <v>45</v>
      </c>
      <c r="H609">
        <v>3018</v>
      </c>
      <c r="I609" t="s">
        <v>11</v>
      </c>
      <c r="J609" t="s">
        <v>46</v>
      </c>
      <c r="K609" t="s">
        <v>155</v>
      </c>
      <c r="L609" t="s">
        <v>20</v>
      </c>
      <c r="M609" s="5">
        <v>15.98</v>
      </c>
    </row>
    <row r="610" spans="1:13" x14ac:dyDescent="0.2">
      <c r="A610" s="2">
        <v>45151</v>
      </c>
      <c r="B610" s="3">
        <f t="shared" si="29"/>
        <v>2024</v>
      </c>
      <c r="C610" t="str">
        <f t="shared" si="27"/>
        <v>2023-2024</v>
      </c>
      <c r="D610" t="s">
        <v>148</v>
      </c>
      <c r="E610" t="s">
        <v>116</v>
      </c>
      <c r="F610" t="str">
        <f t="shared" si="28"/>
        <v>Western Australia</v>
      </c>
      <c r="G610" t="s">
        <v>48</v>
      </c>
      <c r="H610">
        <v>6725</v>
      </c>
      <c r="I610" t="s">
        <v>11</v>
      </c>
      <c r="J610" t="s">
        <v>77</v>
      </c>
      <c r="K610" t="s">
        <v>151</v>
      </c>
      <c r="L610" t="s">
        <v>21</v>
      </c>
      <c r="M610" s="5">
        <v>15.98</v>
      </c>
    </row>
    <row r="611" spans="1:13" x14ac:dyDescent="0.2">
      <c r="A611" s="2">
        <v>45641</v>
      </c>
      <c r="B611" s="3">
        <f t="shared" si="29"/>
        <v>2025</v>
      </c>
      <c r="C611" t="str">
        <f t="shared" si="27"/>
        <v>2024-2025</v>
      </c>
      <c r="D611" t="s">
        <v>148</v>
      </c>
      <c r="E611" t="s">
        <v>126</v>
      </c>
      <c r="F611" t="str">
        <f t="shared" si="28"/>
        <v>Queensland</v>
      </c>
      <c r="G611" t="s">
        <v>35</v>
      </c>
      <c r="H611">
        <v>4551</v>
      </c>
      <c r="I611" t="s">
        <v>11</v>
      </c>
      <c r="J611" t="s">
        <v>120</v>
      </c>
      <c r="K611" t="s">
        <v>153</v>
      </c>
      <c r="L611" t="s">
        <v>16</v>
      </c>
      <c r="M611" s="5">
        <v>15.98</v>
      </c>
    </row>
    <row r="612" spans="1:13" x14ac:dyDescent="0.2">
      <c r="A612" s="2">
        <v>45555</v>
      </c>
      <c r="B612" s="3">
        <f t="shared" si="29"/>
        <v>2025</v>
      </c>
      <c r="C612" t="str">
        <f t="shared" si="27"/>
        <v>2024-2025</v>
      </c>
      <c r="D612" t="s">
        <v>148</v>
      </c>
      <c r="E612" t="s">
        <v>99</v>
      </c>
      <c r="F612" t="str">
        <f t="shared" si="28"/>
        <v>Victoria</v>
      </c>
      <c r="G612" t="s">
        <v>45</v>
      </c>
      <c r="H612">
        <v>3148</v>
      </c>
      <c r="I612" t="s">
        <v>11</v>
      </c>
      <c r="J612" t="s">
        <v>63</v>
      </c>
      <c r="K612" t="s">
        <v>149</v>
      </c>
      <c r="L612" t="s">
        <v>15</v>
      </c>
      <c r="M612" s="5">
        <v>15.98</v>
      </c>
    </row>
    <row r="613" spans="1:13" x14ac:dyDescent="0.2">
      <c r="A613" s="2">
        <v>45384</v>
      </c>
      <c r="B613" s="3">
        <f t="shared" si="29"/>
        <v>2024</v>
      </c>
      <c r="C613" t="str">
        <f t="shared" si="27"/>
        <v>2023-2024</v>
      </c>
      <c r="D613" t="s">
        <v>147</v>
      </c>
      <c r="E613" t="s">
        <v>54</v>
      </c>
      <c r="F613" t="str">
        <f t="shared" si="28"/>
        <v>Victoria</v>
      </c>
      <c r="G613" t="s">
        <v>45</v>
      </c>
      <c r="H613">
        <v>3977</v>
      </c>
      <c r="I613" t="s">
        <v>11</v>
      </c>
      <c r="J613" t="s">
        <v>55</v>
      </c>
      <c r="K613" t="s">
        <v>19</v>
      </c>
      <c r="L613" t="s">
        <v>23</v>
      </c>
      <c r="M613" s="5">
        <v>15.98</v>
      </c>
    </row>
    <row r="614" spans="1:13" x14ac:dyDescent="0.2">
      <c r="A614" s="2">
        <v>44982</v>
      </c>
      <c r="B614" s="3">
        <f t="shared" si="29"/>
        <v>2023</v>
      </c>
      <c r="C614" t="str">
        <f t="shared" si="27"/>
        <v>2022-2023</v>
      </c>
      <c r="D614" t="s">
        <v>147</v>
      </c>
      <c r="E614" t="s">
        <v>136</v>
      </c>
      <c r="F614" t="str">
        <f t="shared" si="28"/>
        <v>Victoria</v>
      </c>
      <c r="G614" t="s">
        <v>45</v>
      </c>
      <c r="H614">
        <v>3175</v>
      </c>
      <c r="I614" t="s">
        <v>11</v>
      </c>
      <c r="J614" t="s">
        <v>63</v>
      </c>
      <c r="K614" t="s">
        <v>151</v>
      </c>
      <c r="L614" t="s">
        <v>21</v>
      </c>
      <c r="M614" s="5">
        <v>15.98</v>
      </c>
    </row>
    <row r="615" spans="1:13" x14ac:dyDescent="0.2">
      <c r="A615" s="2">
        <v>45626</v>
      </c>
      <c r="B615" s="3">
        <f t="shared" si="29"/>
        <v>2025</v>
      </c>
      <c r="C615" t="str">
        <f t="shared" si="27"/>
        <v>2024-2025</v>
      </c>
      <c r="D615" t="s">
        <v>147</v>
      </c>
      <c r="E615" t="s">
        <v>76</v>
      </c>
      <c r="F615" t="str">
        <f t="shared" si="28"/>
        <v>Western Australia</v>
      </c>
      <c r="G615" t="s">
        <v>48</v>
      </c>
      <c r="H615">
        <v>6450</v>
      </c>
      <c r="I615" t="s">
        <v>11</v>
      </c>
      <c r="J615" t="s">
        <v>77</v>
      </c>
      <c r="K615" t="s">
        <v>152</v>
      </c>
      <c r="L615" t="s">
        <v>13</v>
      </c>
      <c r="M615" s="5">
        <v>15.98</v>
      </c>
    </row>
    <row r="616" spans="1:13" x14ac:dyDescent="0.2">
      <c r="A616" s="2">
        <v>44986</v>
      </c>
      <c r="B616" s="3">
        <f t="shared" si="29"/>
        <v>2023</v>
      </c>
      <c r="C616" t="str">
        <f t="shared" si="27"/>
        <v>2022-2023</v>
      </c>
      <c r="D616" t="s">
        <v>147</v>
      </c>
      <c r="E616" t="s">
        <v>133</v>
      </c>
      <c r="F616" t="str">
        <f t="shared" si="28"/>
        <v>Queensland</v>
      </c>
      <c r="G616" t="s">
        <v>35</v>
      </c>
      <c r="H616">
        <v>4305</v>
      </c>
      <c r="I616" t="s">
        <v>11</v>
      </c>
      <c r="J616" t="s">
        <v>104</v>
      </c>
      <c r="K616" t="s">
        <v>154</v>
      </c>
      <c r="L616" t="s">
        <v>14</v>
      </c>
      <c r="M616" s="5">
        <v>15.98</v>
      </c>
    </row>
    <row r="617" spans="1:13" x14ac:dyDescent="0.2">
      <c r="A617" s="2">
        <v>45349</v>
      </c>
      <c r="B617" s="3">
        <f t="shared" si="29"/>
        <v>2024</v>
      </c>
      <c r="C617" t="str">
        <f t="shared" si="27"/>
        <v>2023-2024</v>
      </c>
      <c r="D617" t="s">
        <v>147</v>
      </c>
      <c r="E617" t="s">
        <v>74</v>
      </c>
      <c r="F617" t="str">
        <f t="shared" si="28"/>
        <v>South Australia</v>
      </c>
      <c r="G617" t="s">
        <v>32</v>
      </c>
      <c r="H617">
        <v>5043</v>
      </c>
      <c r="I617" t="s">
        <v>11</v>
      </c>
      <c r="J617" t="s">
        <v>33</v>
      </c>
      <c r="K617" t="s">
        <v>19</v>
      </c>
      <c r="L617" t="s">
        <v>23</v>
      </c>
      <c r="M617" s="5">
        <v>15.98</v>
      </c>
    </row>
    <row r="618" spans="1:13" x14ac:dyDescent="0.2">
      <c r="A618" s="2">
        <v>45621</v>
      </c>
      <c r="B618" s="3">
        <f t="shared" si="29"/>
        <v>2025</v>
      </c>
      <c r="C618" t="str">
        <f t="shared" si="27"/>
        <v>2024-2025</v>
      </c>
      <c r="D618" t="s">
        <v>148</v>
      </c>
      <c r="E618" t="s">
        <v>62</v>
      </c>
      <c r="F618" t="str">
        <f t="shared" si="28"/>
        <v>Victoria</v>
      </c>
      <c r="G618" t="s">
        <v>45</v>
      </c>
      <c r="H618">
        <v>3134</v>
      </c>
      <c r="I618" t="s">
        <v>11</v>
      </c>
      <c r="J618" t="s">
        <v>63</v>
      </c>
      <c r="K618" t="s">
        <v>19</v>
      </c>
      <c r="L618" t="s">
        <v>23</v>
      </c>
      <c r="M618" s="5">
        <v>15.98</v>
      </c>
    </row>
    <row r="619" spans="1:13" x14ac:dyDescent="0.2">
      <c r="A619" s="2">
        <v>45186</v>
      </c>
      <c r="B619" s="3">
        <f t="shared" si="29"/>
        <v>2024</v>
      </c>
      <c r="C619" t="str">
        <f t="shared" si="27"/>
        <v>2023-2024</v>
      </c>
      <c r="D619" t="s">
        <v>147</v>
      </c>
      <c r="E619" t="s">
        <v>113</v>
      </c>
      <c r="F619" t="str">
        <f t="shared" si="28"/>
        <v>Queensland</v>
      </c>
      <c r="G619" t="s">
        <v>35</v>
      </c>
      <c r="H619">
        <v>4215</v>
      </c>
      <c r="I619" t="s">
        <v>11</v>
      </c>
      <c r="J619" t="s">
        <v>104</v>
      </c>
      <c r="K619" t="s">
        <v>149</v>
      </c>
      <c r="L619" t="s">
        <v>15</v>
      </c>
      <c r="M619" s="5">
        <v>15.98</v>
      </c>
    </row>
    <row r="620" spans="1:13" x14ac:dyDescent="0.2">
      <c r="A620" s="2">
        <v>44968</v>
      </c>
      <c r="B620" s="3">
        <f t="shared" si="29"/>
        <v>2023</v>
      </c>
      <c r="C620" t="str">
        <f t="shared" si="27"/>
        <v>2022-2023</v>
      </c>
      <c r="D620" t="s">
        <v>147</v>
      </c>
      <c r="E620" t="s">
        <v>52</v>
      </c>
      <c r="F620" t="str">
        <f t="shared" si="28"/>
        <v>Victoria</v>
      </c>
      <c r="G620" t="s">
        <v>45</v>
      </c>
      <c r="H620">
        <v>3030</v>
      </c>
      <c r="I620" t="s">
        <v>11</v>
      </c>
      <c r="J620" t="s">
        <v>46</v>
      </c>
      <c r="K620" t="s">
        <v>154</v>
      </c>
      <c r="L620" t="s">
        <v>14</v>
      </c>
      <c r="M620" s="5">
        <v>15.99</v>
      </c>
    </row>
    <row r="621" spans="1:13" x14ac:dyDescent="0.2">
      <c r="A621" s="2">
        <v>45028</v>
      </c>
      <c r="B621" s="3">
        <f t="shared" si="29"/>
        <v>2023</v>
      </c>
      <c r="C621" t="str">
        <f t="shared" si="27"/>
        <v>2022-2023</v>
      </c>
      <c r="D621" t="s">
        <v>147</v>
      </c>
      <c r="E621" t="s">
        <v>96</v>
      </c>
      <c r="F621" t="str">
        <f t="shared" si="28"/>
        <v>Western Australia</v>
      </c>
      <c r="G621" t="s">
        <v>48</v>
      </c>
      <c r="H621">
        <v>6330</v>
      </c>
      <c r="I621" t="s">
        <v>11</v>
      </c>
      <c r="J621" t="s">
        <v>94</v>
      </c>
      <c r="K621" t="s">
        <v>154</v>
      </c>
      <c r="L621" t="s">
        <v>14</v>
      </c>
      <c r="M621" s="5">
        <v>16</v>
      </c>
    </row>
    <row r="622" spans="1:13" x14ac:dyDescent="0.2">
      <c r="A622" s="2">
        <v>45277</v>
      </c>
      <c r="B622" s="3">
        <f t="shared" si="29"/>
        <v>2024</v>
      </c>
      <c r="C622" t="str">
        <f t="shared" si="27"/>
        <v>2023-2024</v>
      </c>
      <c r="D622" t="s">
        <v>147</v>
      </c>
      <c r="E622" t="s">
        <v>118</v>
      </c>
      <c r="F622" t="str">
        <f t="shared" si="28"/>
        <v>New South Wales</v>
      </c>
      <c r="G622" t="s">
        <v>10</v>
      </c>
      <c r="H622">
        <v>2158</v>
      </c>
      <c r="I622" t="s">
        <v>11</v>
      </c>
      <c r="J622" t="s">
        <v>27</v>
      </c>
      <c r="K622" t="s">
        <v>153</v>
      </c>
      <c r="L622" t="s">
        <v>16</v>
      </c>
      <c r="M622" s="5">
        <v>16</v>
      </c>
    </row>
    <row r="623" spans="1:13" x14ac:dyDescent="0.2">
      <c r="A623" s="2">
        <v>45250</v>
      </c>
      <c r="B623" s="3">
        <f t="shared" si="29"/>
        <v>2024</v>
      </c>
      <c r="C623" t="str">
        <f t="shared" si="27"/>
        <v>2023-2024</v>
      </c>
      <c r="D623" t="s">
        <v>147</v>
      </c>
      <c r="E623" t="s">
        <v>89</v>
      </c>
      <c r="F623" t="str">
        <f t="shared" si="28"/>
        <v>Queensland</v>
      </c>
      <c r="G623" t="s">
        <v>35</v>
      </c>
      <c r="H623">
        <v>4655</v>
      </c>
      <c r="I623" t="s">
        <v>11</v>
      </c>
      <c r="J623" t="s">
        <v>51</v>
      </c>
      <c r="K623" t="s">
        <v>154</v>
      </c>
      <c r="L623" t="s">
        <v>14</v>
      </c>
      <c r="M623" s="5">
        <v>16</v>
      </c>
    </row>
    <row r="624" spans="1:13" x14ac:dyDescent="0.2">
      <c r="A624" s="2">
        <v>45437</v>
      </c>
      <c r="B624" s="3">
        <f t="shared" si="29"/>
        <v>2024</v>
      </c>
      <c r="C624" t="str">
        <f t="shared" si="27"/>
        <v>2023-2024</v>
      </c>
      <c r="D624" t="s">
        <v>147</v>
      </c>
      <c r="E624" t="s">
        <v>87</v>
      </c>
      <c r="F624" t="str">
        <f t="shared" si="28"/>
        <v>New South Wales</v>
      </c>
      <c r="G624" t="s">
        <v>10</v>
      </c>
      <c r="H624">
        <v>2790</v>
      </c>
      <c r="I624" t="s">
        <v>11</v>
      </c>
      <c r="J624" t="s">
        <v>25</v>
      </c>
      <c r="K624" t="s">
        <v>154</v>
      </c>
      <c r="L624" t="s">
        <v>14</v>
      </c>
      <c r="M624" s="5">
        <v>16</v>
      </c>
    </row>
    <row r="625" spans="1:13" x14ac:dyDescent="0.2">
      <c r="A625" s="2">
        <v>45101</v>
      </c>
      <c r="B625" s="3">
        <f t="shared" si="29"/>
        <v>2023</v>
      </c>
      <c r="C625" t="str">
        <f t="shared" si="27"/>
        <v>2022-2023</v>
      </c>
      <c r="D625" t="s">
        <v>147</v>
      </c>
      <c r="E625" t="s">
        <v>139</v>
      </c>
      <c r="F625" t="str">
        <f t="shared" si="28"/>
        <v>New South Wales</v>
      </c>
      <c r="G625" t="s">
        <v>10</v>
      </c>
      <c r="H625">
        <v>2020</v>
      </c>
      <c r="I625" t="s">
        <v>11</v>
      </c>
      <c r="J625" t="s">
        <v>12</v>
      </c>
      <c r="K625" t="s">
        <v>154</v>
      </c>
      <c r="L625" t="s">
        <v>14</v>
      </c>
      <c r="M625" s="5">
        <v>16.02</v>
      </c>
    </row>
    <row r="626" spans="1:13" x14ac:dyDescent="0.2">
      <c r="A626" s="2">
        <v>45288</v>
      </c>
      <c r="B626" s="3">
        <f t="shared" si="29"/>
        <v>2024</v>
      </c>
      <c r="C626" t="str">
        <f t="shared" si="27"/>
        <v>2023-2024</v>
      </c>
      <c r="D626" t="s">
        <v>147</v>
      </c>
      <c r="E626" t="s">
        <v>89</v>
      </c>
      <c r="F626" t="str">
        <f t="shared" si="28"/>
        <v>Queensland</v>
      </c>
      <c r="G626" t="s">
        <v>35</v>
      </c>
      <c r="H626">
        <v>4655</v>
      </c>
      <c r="I626" t="s">
        <v>11</v>
      </c>
      <c r="J626" t="s">
        <v>51</v>
      </c>
      <c r="K626" t="s">
        <v>154</v>
      </c>
      <c r="L626" t="s">
        <v>14</v>
      </c>
      <c r="M626" s="5">
        <v>16.39</v>
      </c>
    </row>
    <row r="627" spans="1:13" x14ac:dyDescent="0.2">
      <c r="A627" s="2">
        <v>45264</v>
      </c>
      <c r="B627" s="3">
        <f t="shared" si="29"/>
        <v>2024</v>
      </c>
      <c r="C627" t="str">
        <f t="shared" si="27"/>
        <v>2023-2024</v>
      </c>
      <c r="D627" t="s">
        <v>148</v>
      </c>
      <c r="E627" t="s">
        <v>122</v>
      </c>
      <c r="F627" t="str">
        <f t="shared" si="28"/>
        <v>New South Wales</v>
      </c>
      <c r="G627" t="s">
        <v>10</v>
      </c>
      <c r="H627">
        <v>2650</v>
      </c>
      <c r="I627" t="s">
        <v>11</v>
      </c>
      <c r="J627" t="s">
        <v>25</v>
      </c>
      <c r="K627" t="s">
        <v>149</v>
      </c>
      <c r="L627" t="s">
        <v>15</v>
      </c>
      <c r="M627" s="5">
        <v>16.45</v>
      </c>
    </row>
    <row r="628" spans="1:13" x14ac:dyDescent="0.2">
      <c r="A628" s="2">
        <v>45226</v>
      </c>
      <c r="B628" s="3">
        <f t="shared" si="29"/>
        <v>2024</v>
      </c>
      <c r="C628" t="str">
        <f t="shared" si="27"/>
        <v>2023-2024</v>
      </c>
      <c r="D628" t="s">
        <v>147</v>
      </c>
      <c r="E628" t="s">
        <v>76</v>
      </c>
      <c r="F628" t="str">
        <f t="shared" si="28"/>
        <v>Western Australia</v>
      </c>
      <c r="G628" t="s">
        <v>48</v>
      </c>
      <c r="H628">
        <v>6450</v>
      </c>
      <c r="I628" t="s">
        <v>11</v>
      </c>
      <c r="J628" t="s">
        <v>77</v>
      </c>
      <c r="K628" t="s">
        <v>152</v>
      </c>
      <c r="L628" t="s">
        <v>13</v>
      </c>
      <c r="M628" s="5">
        <v>16.490000000000002</v>
      </c>
    </row>
    <row r="629" spans="1:13" x14ac:dyDescent="0.2">
      <c r="A629" s="2">
        <v>45266</v>
      </c>
      <c r="B629" s="3">
        <f t="shared" si="29"/>
        <v>2024</v>
      </c>
      <c r="C629" t="str">
        <f t="shared" si="27"/>
        <v>2023-2024</v>
      </c>
      <c r="D629" t="s">
        <v>147</v>
      </c>
      <c r="E629" t="s">
        <v>57</v>
      </c>
      <c r="F629" t="str">
        <f t="shared" si="28"/>
        <v>New South Wales</v>
      </c>
      <c r="G629" t="s">
        <v>10</v>
      </c>
      <c r="H629">
        <v>2560</v>
      </c>
      <c r="I629" t="s">
        <v>11</v>
      </c>
      <c r="J629" t="s">
        <v>58</v>
      </c>
      <c r="K629" t="s">
        <v>154</v>
      </c>
      <c r="L629" t="s">
        <v>14</v>
      </c>
      <c r="M629" s="5">
        <v>16.5</v>
      </c>
    </row>
    <row r="630" spans="1:13" x14ac:dyDescent="0.2">
      <c r="A630" s="2">
        <v>44950</v>
      </c>
      <c r="B630" s="3">
        <f t="shared" si="29"/>
        <v>2023</v>
      </c>
      <c r="C630" t="str">
        <f t="shared" si="27"/>
        <v>2022-2023</v>
      </c>
      <c r="D630" t="s">
        <v>147</v>
      </c>
      <c r="E630" t="s">
        <v>145</v>
      </c>
      <c r="F630" t="str">
        <f t="shared" si="28"/>
        <v>New South Wales</v>
      </c>
      <c r="G630" t="s">
        <v>10</v>
      </c>
      <c r="H630">
        <v>2101</v>
      </c>
      <c r="I630" t="s">
        <v>11</v>
      </c>
      <c r="J630" t="s">
        <v>27</v>
      </c>
      <c r="K630" t="s">
        <v>154</v>
      </c>
      <c r="L630" t="s">
        <v>14</v>
      </c>
      <c r="M630" s="5">
        <v>16.5</v>
      </c>
    </row>
    <row r="631" spans="1:13" x14ac:dyDescent="0.2">
      <c r="A631" s="2">
        <v>45341</v>
      </c>
      <c r="B631" s="3">
        <f t="shared" si="29"/>
        <v>2024</v>
      </c>
      <c r="C631" t="str">
        <f t="shared" si="27"/>
        <v>2023-2024</v>
      </c>
      <c r="D631" t="s">
        <v>147</v>
      </c>
      <c r="E631" t="s">
        <v>90</v>
      </c>
      <c r="F631" t="str">
        <f t="shared" si="28"/>
        <v>Victoria</v>
      </c>
      <c r="G631" t="s">
        <v>45</v>
      </c>
      <c r="H631">
        <v>3179</v>
      </c>
      <c r="I631" t="s">
        <v>11</v>
      </c>
      <c r="J631" t="s">
        <v>63</v>
      </c>
      <c r="K631" t="s">
        <v>19</v>
      </c>
      <c r="L631" t="s">
        <v>23</v>
      </c>
      <c r="M631" s="5">
        <v>16.5</v>
      </c>
    </row>
    <row r="632" spans="1:13" x14ac:dyDescent="0.2">
      <c r="A632" s="2">
        <v>45616</v>
      </c>
      <c r="B632" s="3">
        <f t="shared" si="29"/>
        <v>2025</v>
      </c>
      <c r="C632" t="str">
        <f t="shared" si="27"/>
        <v>2024-2025</v>
      </c>
      <c r="D632" t="s">
        <v>147</v>
      </c>
      <c r="E632" t="s">
        <v>81</v>
      </c>
      <c r="F632" t="str">
        <f t="shared" si="28"/>
        <v>New South Wales</v>
      </c>
      <c r="G632" t="s">
        <v>10</v>
      </c>
      <c r="H632">
        <v>2485</v>
      </c>
      <c r="I632" t="s">
        <v>11</v>
      </c>
      <c r="J632" t="s">
        <v>68</v>
      </c>
      <c r="K632" t="s">
        <v>156</v>
      </c>
      <c r="L632" t="s">
        <v>17</v>
      </c>
      <c r="M632" s="5">
        <v>16.899999999999999</v>
      </c>
    </row>
    <row r="633" spans="1:13" x14ac:dyDescent="0.2">
      <c r="A633" s="2">
        <v>45370</v>
      </c>
      <c r="B633" s="3">
        <f t="shared" si="29"/>
        <v>2024</v>
      </c>
      <c r="C633" t="str">
        <f t="shared" si="27"/>
        <v>2023-2024</v>
      </c>
      <c r="D633" t="s">
        <v>147</v>
      </c>
      <c r="E633" t="s">
        <v>73</v>
      </c>
      <c r="F633" t="str">
        <f t="shared" si="28"/>
        <v>Victoria</v>
      </c>
      <c r="G633" t="s">
        <v>45</v>
      </c>
      <c r="H633">
        <v>3136</v>
      </c>
      <c r="I633" t="s">
        <v>11</v>
      </c>
      <c r="J633" t="s">
        <v>63</v>
      </c>
      <c r="K633" t="s">
        <v>156</v>
      </c>
      <c r="L633" t="s">
        <v>17</v>
      </c>
      <c r="M633" s="5">
        <v>16.91</v>
      </c>
    </row>
    <row r="634" spans="1:13" x14ac:dyDescent="0.2">
      <c r="A634" s="2">
        <v>45227</v>
      </c>
      <c r="B634" s="3">
        <f t="shared" si="29"/>
        <v>2024</v>
      </c>
      <c r="C634" t="str">
        <f t="shared" si="27"/>
        <v>2023-2024</v>
      </c>
      <c r="D634" t="s">
        <v>147</v>
      </c>
      <c r="E634" t="s">
        <v>79</v>
      </c>
      <c r="F634" t="str">
        <f t="shared" si="28"/>
        <v>Australian Capital Territory</v>
      </c>
      <c r="G634" t="s">
        <v>80</v>
      </c>
      <c r="H634">
        <v>2617</v>
      </c>
      <c r="I634" t="s">
        <v>11</v>
      </c>
      <c r="J634" t="s">
        <v>58</v>
      </c>
      <c r="K634" t="s">
        <v>154</v>
      </c>
      <c r="L634" t="s">
        <v>14</v>
      </c>
      <c r="M634" s="5">
        <v>16.98</v>
      </c>
    </row>
    <row r="635" spans="1:13" x14ac:dyDescent="0.2">
      <c r="A635" s="2">
        <v>45555</v>
      </c>
      <c r="B635" s="3">
        <f t="shared" si="29"/>
        <v>2025</v>
      </c>
      <c r="C635" t="str">
        <f t="shared" si="27"/>
        <v>2024-2025</v>
      </c>
      <c r="D635" t="s">
        <v>147</v>
      </c>
      <c r="E635" t="s">
        <v>85</v>
      </c>
      <c r="F635" t="str">
        <f t="shared" si="28"/>
        <v>Queensland</v>
      </c>
      <c r="G635" t="s">
        <v>35</v>
      </c>
      <c r="H635">
        <v>4883</v>
      </c>
      <c r="I635" t="s">
        <v>11</v>
      </c>
      <c r="J635" t="s">
        <v>36</v>
      </c>
      <c r="K635" t="s">
        <v>154</v>
      </c>
      <c r="L635" t="s">
        <v>14</v>
      </c>
      <c r="M635" s="5">
        <v>16.989999999999998</v>
      </c>
    </row>
    <row r="636" spans="1:13" x14ac:dyDescent="0.2">
      <c r="A636" s="2">
        <v>45233</v>
      </c>
      <c r="B636" s="3">
        <f t="shared" si="29"/>
        <v>2024</v>
      </c>
      <c r="C636" t="str">
        <f t="shared" si="27"/>
        <v>2023-2024</v>
      </c>
      <c r="D636" t="s">
        <v>147</v>
      </c>
      <c r="E636" t="s">
        <v>101</v>
      </c>
      <c r="F636" t="str">
        <f t="shared" si="28"/>
        <v>Victoria</v>
      </c>
      <c r="G636" t="s">
        <v>45</v>
      </c>
      <c r="H636">
        <v>3131</v>
      </c>
      <c r="I636" t="s">
        <v>11</v>
      </c>
      <c r="J636" t="s">
        <v>63</v>
      </c>
      <c r="K636" t="s">
        <v>150</v>
      </c>
      <c r="L636" t="s">
        <v>18</v>
      </c>
      <c r="M636" s="5">
        <v>16.989999999999998</v>
      </c>
    </row>
    <row r="637" spans="1:13" x14ac:dyDescent="0.2">
      <c r="A637" s="2">
        <v>45170</v>
      </c>
      <c r="B637" s="3">
        <f t="shared" si="29"/>
        <v>2024</v>
      </c>
      <c r="C637" t="str">
        <f t="shared" si="27"/>
        <v>2023-2024</v>
      </c>
      <c r="D637" t="s">
        <v>147</v>
      </c>
      <c r="E637" t="s">
        <v>66</v>
      </c>
      <c r="F637" t="str">
        <f t="shared" si="28"/>
        <v>South Australia</v>
      </c>
      <c r="G637" t="s">
        <v>32</v>
      </c>
      <c r="H637">
        <v>5169</v>
      </c>
      <c r="I637" t="s">
        <v>11</v>
      </c>
      <c r="J637" t="s">
        <v>33</v>
      </c>
      <c r="K637" t="s">
        <v>152</v>
      </c>
      <c r="L637" t="s">
        <v>13</v>
      </c>
      <c r="M637" s="5">
        <v>16.989999999999998</v>
      </c>
    </row>
    <row r="638" spans="1:13" x14ac:dyDescent="0.2">
      <c r="A638" s="2">
        <v>45029</v>
      </c>
      <c r="B638" s="3">
        <f t="shared" si="29"/>
        <v>2023</v>
      </c>
      <c r="C638" t="str">
        <f t="shared" si="27"/>
        <v>2022-2023</v>
      </c>
      <c r="D638" t="s">
        <v>148</v>
      </c>
      <c r="E638" t="s">
        <v>42</v>
      </c>
      <c r="F638" t="str">
        <f t="shared" si="28"/>
        <v>Queensland</v>
      </c>
      <c r="G638" t="s">
        <v>35</v>
      </c>
      <c r="H638">
        <v>4053</v>
      </c>
      <c r="I638" t="s">
        <v>11</v>
      </c>
      <c r="J638" t="s">
        <v>43</v>
      </c>
      <c r="K638" t="s">
        <v>153</v>
      </c>
      <c r="L638" t="s">
        <v>16</v>
      </c>
      <c r="M638" s="5">
        <v>16.990000000000002</v>
      </c>
    </row>
    <row r="639" spans="1:13" x14ac:dyDescent="0.2">
      <c r="A639" s="2">
        <v>44935</v>
      </c>
      <c r="B639" s="3">
        <f t="shared" si="29"/>
        <v>2023</v>
      </c>
      <c r="C639" t="str">
        <f t="shared" si="27"/>
        <v>2022-2023</v>
      </c>
      <c r="D639" t="s">
        <v>147</v>
      </c>
      <c r="E639" t="s">
        <v>64</v>
      </c>
      <c r="F639" t="str">
        <f t="shared" si="28"/>
        <v>Victoria</v>
      </c>
      <c r="G639" t="s">
        <v>45</v>
      </c>
      <c r="H639">
        <v>3199</v>
      </c>
      <c r="I639" t="s">
        <v>11</v>
      </c>
      <c r="J639" t="s">
        <v>63</v>
      </c>
      <c r="K639" t="s">
        <v>19</v>
      </c>
      <c r="L639" t="s">
        <v>23</v>
      </c>
      <c r="M639" s="5">
        <v>17</v>
      </c>
    </row>
    <row r="640" spans="1:13" x14ac:dyDescent="0.2">
      <c r="A640" s="2">
        <v>45384</v>
      </c>
      <c r="B640" s="3">
        <f t="shared" si="29"/>
        <v>2024</v>
      </c>
      <c r="C640" t="str">
        <f t="shared" si="27"/>
        <v>2023-2024</v>
      </c>
      <c r="D640" t="s">
        <v>147</v>
      </c>
      <c r="E640" t="s">
        <v>112</v>
      </c>
      <c r="F640" t="str">
        <f t="shared" si="28"/>
        <v>Victoria</v>
      </c>
      <c r="G640" t="s">
        <v>45</v>
      </c>
      <c r="H640">
        <v>3076</v>
      </c>
      <c r="I640" t="s">
        <v>11</v>
      </c>
      <c r="J640" t="s">
        <v>46</v>
      </c>
      <c r="K640" t="s">
        <v>156</v>
      </c>
      <c r="L640" t="s">
        <v>17</v>
      </c>
      <c r="M640" s="5">
        <v>17</v>
      </c>
    </row>
    <row r="641" spans="1:13" x14ac:dyDescent="0.2">
      <c r="A641" s="2">
        <v>45552</v>
      </c>
      <c r="B641" s="3">
        <f t="shared" si="29"/>
        <v>2025</v>
      </c>
      <c r="C641" t="str">
        <f t="shared" si="27"/>
        <v>2024-2025</v>
      </c>
      <c r="D641" t="s">
        <v>147</v>
      </c>
      <c r="E641" t="s">
        <v>90</v>
      </c>
      <c r="F641" t="str">
        <f t="shared" si="28"/>
        <v>Victoria</v>
      </c>
      <c r="G641" t="s">
        <v>45</v>
      </c>
      <c r="H641">
        <v>3179</v>
      </c>
      <c r="I641" t="s">
        <v>11</v>
      </c>
      <c r="J641" t="s">
        <v>63</v>
      </c>
      <c r="K641" t="s">
        <v>154</v>
      </c>
      <c r="L641" t="s">
        <v>14</v>
      </c>
      <c r="M641" s="5">
        <v>17</v>
      </c>
    </row>
    <row r="642" spans="1:13" x14ac:dyDescent="0.2">
      <c r="A642" s="2">
        <v>45523</v>
      </c>
      <c r="B642" s="3">
        <f t="shared" si="29"/>
        <v>2025</v>
      </c>
      <c r="C642" t="str">
        <f t="shared" ref="C642:C705" si="30">IF(MONTH(A642) &gt;= 7, YEAR(A642) &amp; "-" &amp; YEAR(A642) + 1, YEAR(A642) - 1 &amp; "-" &amp; YEAR(A642))</f>
        <v>2024-2025</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2">
      <c r="A643" s="2">
        <v>45097</v>
      </c>
      <c r="B643" s="3">
        <f t="shared" ref="B643:B706" si="32">IF(MONTH(A643)&gt;=7,YEAR(A643)+1,YEAR(A643))</f>
        <v>2023</v>
      </c>
      <c r="C643" t="str">
        <f t="shared" si="30"/>
        <v>2022-2023</v>
      </c>
      <c r="D643" t="s">
        <v>148</v>
      </c>
      <c r="E643" t="s">
        <v>130</v>
      </c>
      <c r="F643" t="str">
        <f t="shared" si="31"/>
        <v>South Australia</v>
      </c>
      <c r="G643" t="s">
        <v>32</v>
      </c>
      <c r="H643">
        <v>5290</v>
      </c>
      <c r="I643" t="s">
        <v>11</v>
      </c>
      <c r="J643" t="s">
        <v>38</v>
      </c>
      <c r="K643" t="s">
        <v>150</v>
      </c>
      <c r="L643" t="s">
        <v>18</v>
      </c>
      <c r="M643" s="5">
        <v>17.46</v>
      </c>
    </row>
    <row r="644" spans="1:13" x14ac:dyDescent="0.2">
      <c r="A644" s="2">
        <v>45100</v>
      </c>
      <c r="B644" s="3">
        <f t="shared" si="32"/>
        <v>2023</v>
      </c>
      <c r="C644" t="str">
        <f t="shared" si="30"/>
        <v>2022-2023</v>
      </c>
      <c r="D644" t="s">
        <v>147</v>
      </c>
      <c r="E644" t="s">
        <v>42</v>
      </c>
      <c r="F644" t="str">
        <f t="shared" si="31"/>
        <v>Queensland</v>
      </c>
      <c r="G644" t="s">
        <v>35</v>
      </c>
      <c r="H644">
        <v>4053</v>
      </c>
      <c r="I644" t="s">
        <v>11</v>
      </c>
      <c r="J644" t="s">
        <v>43</v>
      </c>
      <c r="K644" t="s">
        <v>149</v>
      </c>
      <c r="L644" t="s">
        <v>15</v>
      </c>
      <c r="M644" s="5">
        <v>17.490000000000002</v>
      </c>
    </row>
    <row r="645" spans="1:13" x14ac:dyDescent="0.2">
      <c r="A645" s="2">
        <v>44980</v>
      </c>
      <c r="B645" s="3">
        <f t="shared" si="32"/>
        <v>2023</v>
      </c>
      <c r="C645" t="str">
        <f t="shared" si="30"/>
        <v>2022-2023</v>
      </c>
      <c r="D645" t="s">
        <v>148</v>
      </c>
      <c r="E645" t="s">
        <v>103</v>
      </c>
      <c r="F645" t="str">
        <f t="shared" si="31"/>
        <v>Queensland</v>
      </c>
      <c r="G645" t="s">
        <v>35</v>
      </c>
      <c r="H645">
        <v>4509</v>
      </c>
      <c r="I645" t="s">
        <v>11</v>
      </c>
      <c r="J645" t="s">
        <v>104</v>
      </c>
      <c r="K645" t="s">
        <v>149</v>
      </c>
      <c r="L645" t="s">
        <v>15</v>
      </c>
      <c r="M645" s="5">
        <v>17.54</v>
      </c>
    </row>
    <row r="646" spans="1:13" x14ac:dyDescent="0.2">
      <c r="A646" s="2">
        <v>45208</v>
      </c>
      <c r="B646" s="3">
        <f t="shared" si="32"/>
        <v>2024</v>
      </c>
      <c r="C646" t="str">
        <f t="shared" si="30"/>
        <v>2023-2024</v>
      </c>
      <c r="D646" t="s">
        <v>147</v>
      </c>
      <c r="E646" t="s">
        <v>67</v>
      </c>
      <c r="F646" t="str">
        <f t="shared" si="31"/>
        <v>New South Wales</v>
      </c>
      <c r="G646" t="s">
        <v>10</v>
      </c>
      <c r="H646">
        <v>2478</v>
      </c>
      <c r="I646" t="s">
        <v>11</v>
      </c>
      <c r="J646" t="s">
        <v>68</v>
      </c>
      <c r="K646" t="s">
        <v>155</v>
      </c>
      <c r="L646" t="s">
        <v>20</v>
      </c>
      <c r="M646" s="5">
        <v>17.829999999999998</v>
      </c>
    </row>
    <row r="647" spans="1:13" x14ac:dyDescent="0.2">
      <c r="A647" s="2">
        <v>45009</v>
      </c>
      <c r="B647" s="3">
        <f t="shared" si="32"/>
        <v>2023</v>
      </c>
      <c r="C647" t="str">
        <f t="shared" si="30"/>
        <v>2022-2023</v>
      </c>
      <c r="D647" t="s">
        <v>147</v>
      </c>
      <c r="E647" t="s">
        <v>117</v>
      </c>
      <c r="F647" t="str">
        <f t="shared" si="31"/>
        <v>Queensland</v>
      </c>
      <c r="G647" t="s">
        <v>35</v>
      </c>
      <c r="H647">
        <v>4119</v>
      </c>
      <c r="I647" t="s">
        <v>11</v>
      </c>
      <c r="J647" t="s">
        <v>43</v>
      </c>
      <c r="K647" t="s">
        <v>154</v>
      </c>
      <c r="L647" t="s">
        <v>14</v>
      </c>
      <c r="M647" s="5">
        <v>17.829999999999998</v>
      </c>
    </row>
    <row r="648" spans="1:13" x14ac:dyDescent="0.2">
      <c r="A648" s="2">
        <v>45652</v>
      </c>
      <c r="B648" s="3">
        <f t="shared" si="32"/>
        <v>2025</v>
      </c>
      <c r="C648" t="str">
        <f t="shared" si="30"/>
        <v>2024-2025</v>
      </c>
      <c r="D648" t="s">
        <v>148</v>
      </c>
      <c r="E648" t="s">
        <v>83</v>
      </c>
      <c r="F648" t="str">
        <f t="shared" si="31"/>
        <v>New South Wales</v>
      </c>
      <c r="G648" t="s">
        <v>10</v>
      </c>
      <c r="H648">
        <v>2750</v>
      </c>
      <c r="I648" t="s">
        <v>11</v>
      </c>
      <c r="J648" t="s">
        <v>25</v>
      </c>
      <c r="K648" t="s">
        <v>156</v>
      </c>
      <c r="L648" t="s">
        <v>17</v>
      </c>
      <c r="M648" s="5">
        <v>17.91</v>
      </c>
    </row>
    <row r="649" spans="1:13" x14ac:dyDescent="0.2">
      <c r="A649" s="2">
        <v>45206</v>
      </c>
      <c r="B649" s="3">
        <f t="shared" si="32"/>
        <v>2024</v>
      </c>
      <c r="C649" t="str">
        <f t="shared" si="30"/>
        <v>2023-2024</v>
      </c>
      <c r="D649" t="s">
        <v>148</v>
      </c>
      <c r="E649" t="s">
        <v>100</v>
      </c>
      <c r="F649" t="str">
        <f t="shared" si="31"/>
        <v>Western Australia</v>
      </c>
      <c r="G649" t="s">
        <v>48</v>
      </c>
      <c r="H649">
        <v>6021</v>
      </c>
      <c r="I649" t="s">
        <v>11</v>
      </c>
      <c r="J649" t="s">
        <v>49</v>
      </c>
      <c r="K649" t="s">
        <v>19</v>
      </c>
      <c r="L649" t="s">
        <v>23</v>
      </c>
      <c r="M649" s="5">
        <v>17.940000000000001</v>
      </c>
    </row>
    <row r="650" spans="1:13" x14ac:dyDescent="0.2">
      <c r="A650" s="2">
        <v>44940</v>
      </c>
      <c r="B650" s="3">
        <f t="shared" si="32"/>
        <v>2023</v>
      </c>
      <c r="C650" t="str">
        <f t="shared" si="30"/>
        <v>2022-2023</v>
      </c>
      <c r="D650" t="s">
        <v>147</v>
      </c>
      <c r="E650" t="s">
        <v>91</v>
      </c>
      <c r="F650" t="str">
        <f t="shared" si="31"/>
        <v>Victoria</v>
      </c>
      <c r="G650" t="s">
        <v>45</v>
      </c>
      <c r="H650">
        <v>3690</v>
      </c>
      <c r="I650" t="s">
        <v>11</v>
      </c>
      <c r="J650" t="s">
        <v>55</v>
      </c>
      <c r="K650" t="s">
        <v>156</v>
      </c>
      <c r="L650" t="s">
        <v>17</v>
      </c>
      <c r="M650" s="5">
        <v>17.940000000000001</v>
      </c>
    </row>
    <row r="651" spans="1:13" x14ac:dyDescent="0.2">
      <c r="A651" s="2">
        <v>44971</v>
      </c>
      <c r="B651" s="3">
        <f t="shared" si="32"/>
        <v>2023</v>
      </c>
      <c r="C651" t="str">
        <f t="shared" si="30"/>
        <v>2022-2023</v>
      </c>
      <c r="D651" t="s">
        <v>148</v>
      </c>
      <c r="E651" t="s">
        <v>145</v>
      </c>
      <c r="F651" t="str">
        <f t="shared" si="31"/>
        <v>New South Wales</v>
      </c>
      <c r="G651" t="s">
        <v>10</v>
      </c>
      <c r="H651">
        <v>2101</v>
      </c>
      <c r="I651" t="s">
        <v>11</v>
      </c>
      <c r="J651" t="s">
        <v>27</v>
      </c>
      <c r="K651" t="s">
        <v>154</v>
      </c>
      <c r="L651" t="s">
        <v>14</v>
      </c>
      <c r="M651" s="5">
        <v>17.96</v>
      </c>
    </row>
    <row r="652" spans="1:13" x14ac:dyDescent="0.2">
      <c r="A652" s="2">
        <v>45444</v>
      </c>
      <c r="B652" s="3">
        <f t="shared" si="32"/>
        <v>2024</v>
      </c>
      <c r="C652" t="str">
        <f t="shared" si="30"/>
        <v>2023-2024</v>
      </c>
      <c r="D652" t="s">
        <v>147</v>
      </c>
      <c r="E652" t="s">
        <v>79</v>
      </c>
      <c r="F652" t="str">
        <f t="shared" si="31"/>
        <v>Australian Capital Territory</v>
      </c>
      <c r="G652" t="s">
        <v>80</v>
      </c>
      <c r="H652">
        <v>2617</v>
      </c>
      <c r="I652" t="s">
        <v>11</v>
      </c>
      <c r="J652" t="s">
        <v>58</v>
      </c>
      <c r="K652" t="s">
        <v>19</v>
      </c>
      <c r="L652" t="s">
        <v>23</v>
      </c>
      <c r="M652" s="5">
        <v>17.97</v>
      </c>
    </row>
    <row r="653" spans="1:13" x14ac:dyDescent="0.2">
      <c r="A653" s="2">
        <v>45183</v>
      </c>
      <c r="B653" s="3">
        <f t="shared" si="32"/>
        <v>2024</v>
      </c>
      <c r="C653" t="str">
        <f t="shared" si="30"/>
        <v>2023-2024</v>
      </c>
      <c r="D653" t="s">
        <v>148</v>
      </c>
      <c r="E653" t="s">
        <v>39</v>
      </c>
      <c r="F653" t="str">
        <f t="shared" si="31"/>
        <v>South Australia</v>
      </c>
      <c r="G653" t="s">
        <v>32</v>
      </c>
      <c r="H653">
        <v>5343</v>
      </c>
      <c r="I653" t="s">
        <v>11</v>
      </c>
      <c r="J653" t="s">
        <v>38</v>
      </c>
      <c r="K653" t="s">
        <v>150</v>
      </c>
      <c r="L653" t="s">
        <v>18</v>
      </c>
      <c r="M653" s="5">
        <v>17.97</v>
      </c>
    </row>
    <row r="654" spans="1:13" x14ac:dyDescent="0.2">
      <c r="A654" s="2">
        <v>45220</v>
      </c>
      <c r="B654" s="3">
        <f t="shared" si="32"/>
        <v>2024</v>
      </c>
      <c r="C654" t="str">
        <f t="shared" si="30"/>
        <v>2023-2024</v>
      </c>
      <c r="D654" t="s">
        <v>147</v>
      </c>
      <c r="E654" t="s">
        <v>140</v>
      </c>
      <c r="F654" t="str">
        <f t="shared" si="31"/>
        <v>Tasmania</v>
      </c>
      <c r="G654" t="s">
        <v>70</v>
      </c>
      <c r="H654">
        <v>7320</v>
      </c>
      <c r="I654" t="s">
        <v>11</v>
      </c>
      <c r="J654" t="s">
        <v>71</v>
      </c>
      <c r="K654" t="s">
        <v>153</v>
      </c>
      <c r="L654" t="s">
        <v>16</v>
      </c>
      <c r="M654" s="5">
        <v>17.97</v>
      </c>
    </row>
    <row r="655" spans="1:13" x14ac:dyDescent="0.2">
      <c r="A655" s="2">
        <v>45259</v>
      </c>
      <c r="B655" s="3">
        <f t="shared" si="32"/>
        <v>2024</v>
      </c>
      <c r="C655" t="str">
        <f t="shared" si="30"/>
        <v>2023-2024</v>
      </c>
      <c r="D655" t="s">
        <v>147</v>
      </c>
      <c r="E655" t="s">
        <v>28</v>
      </c>
      <c r="F655" t="str">
        <f t="shared" si="31"/>
        <v>Northern Territory</v>
      </c>
      <c r="G655" t="s">
        <v>29</v>
      </c>
      <c r="H655">
        <v>800</v>
      </c>
      <c r="I655" t="s">
        <v>11</v>
      </c>
      <c r="J655" t="s">
        <v>30</v>
      </c>
      <c r="K655" t="s">
        <v>155</v>
      </c>
      <c r="L655" t="s">
        <v>20</v>
      </c>
      <c r="M655" s="5">
        <v>17.97</v>
      </c>
    </row>
    <row r="656" spans="1:13" x14ac:dyDescent="0.2">
      <c r="A656" s="2">
        <v>45384</v>
      </c>
      <c r="B656" s="3">
        <f t="shared" si="32"/>
        <v>2024</v>
      </c>
      <c r="C656" t="str">
        <f t="shared" si="30"/>
        <v>2023-2024</v>
      </c>
      <c r="D656" t="s">
        <v>148</v>
      </c>
      <c r="E656" t="s">
        <v>93</v>
      </c>
      <c r="F656" t="str">
        <f t="shared" si="31"/>
        <v>Western Australia</v>
      </c>
      <c r="G656" t="s">
        <v>48</v>
      </c>
      <c r="H656">
        <v>6112</v>
      </c>
      <c r="I656" t="s">
        <v>11</v>
      </c>
      <c r="J656" t="s">
        <v>94</v>
      </c>
      <c r="K656" t="s">
        <v>149</v>
      </c>
      <c r="L656" t="s">
        <v>15</v>
      </c>
      <c r="M656" s="5">
        <v>17.97</v>
      </c>
    </row>
    <row r="657" spans="1:13" x14ac:dyDescent="0.2">
      <c r="A657" s="2">
        <v>45469</v>
      </c>
      <c r="B657" s="3">
        <f t="shared" si="32"/>
        <v>2024</v>
      </c>
      <c r="C657" t="str">
        <f t="shared" si="30"/>
        <v>2023-2024</v>
      </c>
      <c r="D657" t="s">
        <v>147</v>
      </c>
      <c r="E657" t="s">
        <v>106</v>
      </c>
      <c r="F657" t="str">
        <f t="shared" si="31"/>
        <v>Victoria</v>
      </c>
      <c r="G657" t="s">
        <v>45</v>
      </c>
      <c r="H657">
        <v>3915</v>
      </c>
      <c r="I657" t="s">
        <v>11</v>
      </c>
      <c r="J657" t="s">
        <v>55</v>
      </c>
      <c r="K657" t="s">
        <v>154</v>
      </c>
      <c r="L657" t="s">
        <v>14</v>
      </c>
      <c r="M657" s="5">
        <v>17.97</v>
      </c>
    </row>
    <row r="658" spans="1:13" x14ac:dyDescent="0.2">
      <c r="A658" s="2">
        <v>45280</v>
      </c>
      <c r="B658" s="3">
        <f t="shared" si="32"/>
        <v>2024</v>
      </c>
      <c r="C658" t="str">
        <f t="shared" si="30"/>
        <v>2023-2024</v>
      </c>
      <c r="D658" t="s">
        <v>147</v>
      </c>
      <c r="E658" t="s">
        <v>92</v>
      </c>
      <c r="F658" t="str">
        <f t="shared" si="31"/>
        <v>Queensland</v>
      </c>
      <c r="G658" t="s">
        <v>35</v>
      </c>
      <c r="H658">
        <v>4068</v>
      </c>
      <c r="I658" t="s">
        <v>11</v>
      </c>
      <c r="J658" t="s">
        <v>43</v>
      </c>
      <c r="K658" t="s">
        <v>155</v>
      </c>
      <c r="L658" t="s">
        <v>20</v>
      </c>
      <c r="M658" s="5">
        <v>17.97</v>
      </c>
    </row>
    <row r="659" spans="1:13" x14ac:dyDescent="0.2">
      <c r="A659" s="2">
        <v>44946</v>
      </c>
      <c r="B659" s="3">
        <f t="shared" si="32"/>
        <v>2023</v>
      </c>
      <c r="C659" t="str">
        <f t="shared" si="30"/>
        <v>2022-2023</v>
      </c>
      <c r="D659" t="s">
        <v>147</v>
      </c>
      <c r="E659" t="s">
        <v>98</v>
      </c>
      <c r="F659" t="str">
        <f t="shared" si="31"/>
        <v>Victoria</v>
      </c>
      <c r="G659" t="s">
        <v>45</v>
      </c>
      <c r="H659">
        <v>3429</v>
      </c>
      <c r="I659" t="s">
        <v>11</v>
      </c>
      <c r="J659" t="s">
        <v>60</v>
      </c>
      <c r="K659" t="s">
        <v>156</v>
      </c>
      <c r="L659" t="s">
        <v>17</v>
      </c>
      <c r="M659" s="5">
        <v>17.97</v>
      </c>
    </row>
    <row r="660" spans="1:13" x14ac:dyDescent="0.2">
      <c r="A660" s="2">
        <v>45369</v>
      </c>
      <c r="B660" s="3">
        <f t="shared" si="32"/>
        <v>2024</v>
      </c>
      <c r="C660" t="str">
        <f t="shared" si="30"/>
        <v>2023-2024</v>
      </c>
      <c r="D660" t="s">
        <v>148</v>
      </c>
      <c r="E660" t="s">
        <v>122</v>
      </c>
      <c r="F660" t="str">
        <f t="shared" si="31"/>
        <v>New South Wales</v>
      </c>
      <c r="G660" t="s">
        <v>10</v>
      </c>
      <c r="H660">
        <v>2650</v>
      </c>
      <c r="I660" t="s">
        <v>11</v>
      </c>
      <c r="J660" t="s">
        <v>25</v>
      </c>
      <c r="K660" t="s">
        <v>19</v>
      </c>
      <c r="L660" t="s">
        <v>23</v>
      </c>
      <c r="M660" s="5">
        <v>17.97</v>
      </c>
    </row>
    <row r="661" spans="1:13" x14ac:dyDescent="0.2">
      <c r="A661" s="2">
        <v>45459</v>
      </c>
      <c r="B661" s="3">
        <f t="shared" si="32"/>
        <v>2024</v>
      </c>
      <c r="C661" t="str">
        <f t="shared" si="30"/>
        <v>2023-2024</v>
      </c>
      <c r="D661" t="s">
        <v>147</v>
      </c>
      <c r="E661" t="s">
        <v>119</v>
      </c>
      <c r="F661" t="str">
        <f t="shared" si="31"/>
        <v>Queensland</v>
      </c>
      <c r="G661" t="s">
        <v>35</v>
      </c>
      <c r="H661">
        <v>4570</v>
      </c>
      <c r="I661" t="s">
        <v>11</v>
      </c>
      <c r="J661" t="s">
        <v>120</v>
      </c>
      <c r="K661" t="s">
        <v>156</v>
      </c>
      <c r="L661" t="s">
        <v>17</v>
      </c>
      <c r="M661" s="5">
        <v>17.98</v>
      </c>
    </row>
    <row r="662" spans="1:13" x14ac:dyDescent="0.2">
      <c r="A662" s="2">
        <v>45538</v>
      </c>
      <c r="B662" s="3">
        <f t="shared" si="32"/>
        <v>2025</v>
      </c>
      <c r="C662" t="str">
        <f t="shared" si="30"/>
        <v>2024-2025</v>
      </c>
      <c r="D662" t="s">
        <v>147</v>
      </c>
      <c r="E662" t="s">
        <v>128</v>
      </c>
      <c r="F662" t="str">
        <f t="shared" si="31"/>
        <v>Western Australia</v>
      </c>
      <c r="G662" t="s">
        <v>48</v>
      </c>
      <c r="H662">
        <v>6027</v>
      </c>
      <c r="I662" t="s">
        <v>11</v>
      </c>
      <c r="J662" t="s">
        <v>49</v>
      </c>
      <c r="K662" t="s">
        <v>150</v>
      </c>
      <c r="L662" t="s">
        <v>18</v>
      </c>
      <c r="M662" s="5">
        <v>17.98</v>
      </c>
    </row>
    <row r="663" spans="1:13" x14ac:dyDescent="0.2">
      <c r="A663" s="2">
        <v>45386</v>
      </c>
      <c r="B663" s="3">
        <f t="shared" si="32"/>
        <v>2024</v>
      </c>
      <c r="C663" t="str">
        <f t="shared" si="30"/>
        <v>2023-2024</v>
      </c>
      <c r="D663" t="s">
        <v>148</v>
      </c>
      <c r="E663" t="s">
        <v>109</v>
      </c>
      <c r="F663" t="str">
        <f t="shared" si="31"/>
        <v>New South Wales</v>
      </c>
      <c r="G663" t="s">
        <v>10</v>
      </c>
      <c r="H663">
        <v>2480</v>
      </c>
      <c r="I663" t="s">
        <v>11</v>
      </c>
      <c r="J663" t="s">
        <v>68</v>
      </c>
      <c r="K663" t="s">
        <v>149</v>
      </c>
      <c r="L663" t="s">
        <v>15</v>
      </c>
      <c r="M663" s="5">
        <v>17.98</v>
      </c>
    </row>
    <row r="664" spans="1:13" x14ac:dyDescent="0.2">
      <c r="A664" s="2">
        <v>45019</v>
      </c>
      <c r="B664" s="3">
        <f t="shared" si="32"/>
        <v>2023</v>
      </c>
      <c r="C664" t="str">
        <f t="shared" si="30"/>
        <v>2022-2023</v>
      </c>
      <c r="D664" t="s">
        <v>147</v>
      </c>
      <c r="E664" t="s">
        <v>37</v>
      </c>
      <c r="F664" t="str">
        <f t="shared" si="31"/>
        <v>South Australia</v>
      </c>
      <c r="G664" t="s">
        <v>32</v>
      </c>
      <c r="H664">
        <v>5607</v>
      </c>
      <c r="I664" t="s">
        <v>11</v>
      </c>
      <c r="J664" t="s">
        <v>38</v>
      </c>
      <c r="K664" t="s">
        <v>149</v>
      </c>
      <c r="L664" t="s">
        <v>15</v>
      </c>
      <c r="M664" s="5">
        <v>17.98</v>
      </c>
    </row>
    <row r="665" spans="1:13" x14ac:dyDescent="0.2">
      <c r="A665" s="2">
        <v>45288</v>
      </c>
      <c r="B665" s="3">
        <f t="shared" si="32"/>
        <v>2024</v>
      </c>
      <c r="C665" t="str">
        <f t="shared" si="30"/>
        <v>2023-2024</v>
      </c>
      <c r="D665" t="s">
        <v>148</v>
      </c>
      <c r="E665" t="s">
        <v>137</v>
      </c>
      <c r="F665" t="str">
        <f t="shared" si="31"/>
        <v>New South Wales</v>
      </c>
      <c r="G665" t="s">
        <v>10</v>
      </c>
      <c r="H665">
        <v>2031</v>
      </c>
      <c r="I665" t="s">
        <v>11</v>
      </c>
      <c r="J665" t="s">
        <v>12</v>
      </c>
      <c r="K665" t="s">
        <v>153</v>
      </c>
      <c r="L665" t="s">
        <v>16</v>
      </c>
      <c r="M665" s="5">
        <v>17.98</v>
      </c>
    </row>
    <row r="666" spans="1:13" x14ac:dyDescent="0.2">
      <c r="A666" s="2">
        <v>45654</v>
      </c>
      <c r="B666" s="3">
        <f t="shared" si="32"/>
        <v>2025</v>
      </c>
      <c r="C666" t="str">
        <f t="shared" si="30"/>
        <v>2024-2025</v>
      </c>
      <c r="D666" t="s">
        <v>147</v>
      </c>
      <c r="E666" t="s">
        <v>56</v>
      </c>
      <c r="F666" t="str">
        <f t="shared" si="31"/>
        <v>Northern Territory</v>
      </c>
      <c r="G666" t="s">
        <v>29</v>
      </c>
      <c r="H666">
        <v>870</v>
      </c>
      <c r="I666" t="s">
        <v>11</v>
      </c>
      <c r="J666" t="s">
        <v>30</v>
      </c>
      <c r="K666" t="s">
        <v>150</v>
      </c>
      <c r="L666" t="s">
        <v>18</v>
      </c>
      <c r="M666" s="5">
        <v>17.990000000000002</v>
      </c>
    </row>
    <row r="667" spans="1:13" x14ac:dyDescent="0.2">
      <c r="A667" s="2">
        <v>45513</v>
      </c>
      <c r="B667" s="3">
        <f t="shared" si="32"/>
        <v>2025</v>
      </c>
      <c r="C667" t="str">
        <f t="shared" si="30"/>
        <v>2024-2025</v>
      </c>
      <c r="D667" t="s">
        <v>147</v>
      </c>
      <c r="E667" t="s">
        <v>135</v>
      </c>
      <c r="F667" t="str">
        <f t="shared" si="31"/>
        <v>Victoria</v>
      </c>
      <c r="G667" t="s">
        <v>45</v>
      </c>
      <c r="H667">
        <v>3550</v>
      </c>
      <c r="I667" t="s">
        <v>11</v>
      </c>
      <c r="J667" t="s">
        <v>60</v>
      </c>
      <c r="K667" t="s">
        <v>153</v>
      </c>
      <c r="L667" t="s">
        <v>16</v>
      </c>
      <c r="M667" s="5">
        <v>17.990000000000002</v>
      </c>
    </row>
    <row r="668" spans="1:13" x14ac:dyDescent="0.2">
      <c r="A668" s="2">
        <v>44960</v>
      </c>
      <c r="B668" s="3">
        <f t="shared" si="32"/>
        <v>2023</v>
      </c>
      <c r="C668" t="str">
        <f t="shared" si="30"/>
        <v>2022-2023</v>
      </c>
      <c r="D668" t="s">
        <v>147</v>
      </c>
      <c r="E668" t="s">
        <v>132</v>
      </c>
      <c r="F668" t="str">
        <f t="shared" si="31"/>
        <v>New South Wales</v>
      </c>
      <c r="G668" t="s">
        <v>10</v>
      </c>
      <c r="H668">
        <v>2800</v>
      </c>
      <c r="I668" t="s">
        <v>11</v>
      </c>
      <c r="J668" t="s">
        <v>25</v>
      </c>
      <c r="K668" t="s">
        <v>154</v>
      </c>
      <c r="L668" t="s">
        <v>14</v>
      </c>
      <c r="M668" s="5">
        <v>17.990000000000002</v>
      </c>
    </row>
    <row r="669" spans="1:13" x14ac:dyDescent="0.2">
      <c r="A669" s="2">
        <v>45343</v>
      </c>
      <c r="B669" s="3">
        <f t="shared" si="32"/>
        <v>2024</v>
      </c>
      <c r="C669" t="str">
        <f t="shared" si="30"/>
        <v>2023-2024</v>
      </c>
      <c r="D669" t="s">
        <v>147</v>
      </c>
      <c r="E669" t="s">
        <v>52</v>
      </c>
      <c r="F669" t="str">
        <f t="shared" si="31"/>
        <v>Victoria</v>
      </c>
      <c r="G669" t="s">
        <v>45</v>
      </c>
      <c r="H669">
        <v>3030</v>
      </c>
      <c r="I669" t="s">
        <v>11</v>
      </c>
      <c r="J669" t="s">
        <v>46</v>
      </c>
      <c r="K669" t="s">
        <v>154</v>
      </c>
      <c r="L669" t="s">
        <v>14</v>
      </c>
      <c r="M669" s="5">
        <v>17.990000000000002</v>
      </c>
    </row>
    <row r="670" spans="1:13" x14ac:dyDescent="0.2">
      <c r="A670" s="2">
        <v>45140</v>
      </c>
      <c r="B670" s="3">
        <f t="shared" si="32"/>
        <v>2024</v>
      </c>
      <c r="C670" t="str">
        <f t="shared" si="30"/>
        <v>2023-2024</v>
      </c>
      <c r="D670" t="s">
        <v>147</v>
      </c>
      <c r="E670" t="s">
        <v>136</v>
      </c>
      <c r="F670" t="str">
        <f t="shared" si="31"/>
        <v>Victoria</v>
      </c>
      <c r="G670" t="s">
        <v>45</v>
      </c>
      <c r="H670">
        <v>3175</v>
      </c>
      <c r="I670" t="s">
        <v>11</v>
      </c>
      <c r="J670" t="s">
        <v>63</v>
      </c>
      <c r="K670" t="s">
        <v>155</v>
      </c>
      <c r="L670" t="s">
        <v>20</v>
      </c>
      <c r="M670" s="5">
        <v>18</v>
      </c>
    </row>
    <row r="671" spans="1:13" x14ac:dyDescent="0.2">
      <c r="A671" s="2">
        <v>45286</v>
      </c>
      <c r="B671" s="3">
        <f t="shared" si="32"/>
        <v>2024</v>
      </c>
      <c r="C671" t="str">
        <f t="shared" si="30"/>
        <v>2023-2024</v>
      </c>
      <c r="D671" t="s">
        <v>147</v>
      </c>
      <c r="E671" t="s">
        <v>110</v>
      </c>
      <c r="F671" t="str">
        <f t="shared" si="31"/>
        <v>Queensland</v>
      </c>
      <c r="G671" t="s">
        <v>35</v>
      </c>
      <c r="H671">
        <v>4680</v>
      </c>
      <c r="I671" t="s">
        <v>11</v>
      </c>
      <c r="J671" t="s">
        <v>51</v>
      </c>
      <c r="K671" t="s">
        <v>154</v>
      </c>
      <c r="L671" t="s">
        <v>14</v>
      </c>
      <c r="M671" s="5">
        <v>18</v>
      </c>
    </row>
    <row r="672" spans="1:13" x14ac:dyDescent="0.2">
      <c r="A672" s="2">
        <v>44935</v>
      </c>
      <c r="B672" s="3">
        <f t="shared" si="32"/>
        <v>2023</v>
      </c>
      <c r="C672" t="str">
        <f t="shared" si="30"/>
        <v>2022-2023</v>
      </c>
      <c r="D672" t="s">
        <v>147</v>
      </c>
      <c r="E672" t="s">
        <v>65</v>
      </c>
      <c r="F672" t="str">
        <f t="shared" si="31"/>
        <v>New South Wales</v>
      </c>
      <c r="G672" t="s">
        <v>10</v>
      </c>
      <c r="H672">
        <v>2541</v>
      </c>
      <c r="I672" t="s">
        <v>11</v>
      </c>
      <c r="J672" t="s">
        <v>58</v>
      </c>
      <c r="K672" t="s">
        <v>150</v>
      </c>
      <c r="L672" t="s">
        <v>18</v>
      </c>
      <c r="M672" s="5">
        <v>18</v>
      </c>
    </row>
    <row r="673" spans="1:13" x14ac:dyDescent="0.2">
      <c r="A673" s="2">
        <v>45520</v>
      </c>
      <c r="B673" s="3">
        <f t="shared" si="32"/>
        <v>2025</v>
      </c>
      <c r="C673" t="str">
        <f t="shared" si="30"/>
        <v>2024-2025</v>
      </c>
      <c r="D673" t="s">
        <v>147</v>
      </c>
      <c r="E673" t="s">
        <v>111</v>
      </c>
      <c r="F673" t="str">
        <f t="shared" si="31"/>
        <v>New South Wales</v>
      </c>
      <c r="G673" t="s">
        <v>10</v>
      </c>
      <c r="H673">
        <v>2120</v>
      </c>
      <c r="I673" t="s">
        <v>11</v>
      </c>
      <c r="J673" t="s">
        <v>27</v>
      </c>
      <c r="K673" t="s">
        <v>154</v>
      </c>
      <c r="L673" t="s">
        <v>14</v>
      </c>
      <c r="M673" s="5">
        <v>18.010000000000002</v>
      </c>
    </row>
    <row r="674" spans="1:13" x14ac:dyDescent="0.2">
      <c r="A674" s="2">
        <v>45475</v>
      </c>
      <c r="B674" s="3">
        <f t="shared" si="32"/>
        <v>2025</v>
      </c>
      <c r="C674" t="str">
        <f t="shared" si="30"/>
        <v>2024-2025</v>
      </c>
      <c r="D674" t="s">
        <v>147</v>
      </c>
      <c r="E674" t="s">
        <v>112</v>
      </c>
      <c r="F674" t="str">
        <f t="shared" si="31"/>
        <v>Victoria</v>
      </c>
      <c r="G674" t="s">
        <v>45</v>
      </c>
      <c r="H674">
        <v>3076</v>
      </c>
      <c r="I674" t="s">
        <v>11</v>
      </c>
      <c r="J674" t="s">
        <v>46</v>
      </c>
      <c r="K674" t="s">
        <v>154</v>
      </c>
      <c r="L674" t="s">
        <v>14</v>
      </c>
      <c r="M674" s="5">
        <v>18.309999999999999</v>
      </c>
    </row>
    <row r="675" spans="1:13" x14ac:dyDescent="0.2">
      <c r="A675" s="2">
        <v>45153</v>
      </c>
      <c r="B675" s="3">
        <f t="shared" si="32"/>
        <v>2024</v>
      </c>
      <c r="C675" t="str">
        <f t="shared" si="30"/>
        <v>2023-2024</v>
      </c>
      <c r="D675" t="s">
        <v>147</v>
      </c>
      <c r="E675" t="s">
        <v>140</v>
      </c>
      <c r="F675" t="str">
        <f t="shared" si="31"/>
        <v>Tasmania</v>
      </c>
      <c r="G675" t="s">
        <v>70</v>
      </c>
      <c r="H675">
        <v>7320</v>
      </c>
      <c r="I675" t="s">
        <v>11</v>
      </c>
      <c r="J675" t="s">
        <v>71</v>
      </c>
      <c r="K675" t="s">
        <v>154</v>
      </c>
      <c r="L675" t="s">
        <v>14</v>
      </c>
      <c r="M675" s="5">
        <v>18.5</v>
      </c>
    </row>
    <row r="676" spans="1:13" x14ac:dyDescent="0.2">
      <c r="A676" s="2">
        <v>45157</v>
      </c>
      <c r="B676" s="3">
        <f t="shared" si="32"/>
        <v>2024</v>
      </c>
      <c r="C676" t="str">
        <f t="shared" si="30"/>
        <v>2023-2024</v>
      </c>
      <c r="D676" t="s">
        <v>147</v>
      </c>
      <c r="E676" t="s">
        <v>132</v>
      </c>
      <c r="F676" t="str">
        <f t="shared" si="31"/>
        <v>New South Wales</v>
      </c>
      <c r="G676" t="s">
        <v>10</v>
      </c>
      <c r="H676">
        <v>2800</v>
      </c>
      <c r="I676" t="s">
        <v>11</v>
      </c>
      <c r="J676" t="s">
        <v>25</v>
      </c>
      <c r="K676" t="s">
        <v>153</v>
      </c>
      <c r="L676" t="s">
        <v>16</v>
      </c>
      <c r="M676" s="5">
        <v>18.57</v>
      </c>
    </row>
    <row r="677" spans="1:13" x14ac:dyDescent="0.2">
      <c r="A677" s="2">
        <v>45142</v>
      </c>
      <c r="B677" s="3">
        <f t="shared" si="32"/>
        <v>2024</v>
      </c>
      <c r="C677" t="str">
        <f t="shared" si="30"/>
        <v>2023-2024</v>
      </c>
      <c r="D677" t="s">
        <v>147</v>
      </c>
      <c r="E677" t="s">
        <v>91</v>
      </c>
      <c r="F677" t="str">
        <f t="shared" si="31"/>
        <v>Victoria</v>
      </c>
      <c r="G677" t="s">
        <v>45</v>
      </c>
      <c r="H677">
        <v>3690</v>
      </c>
      <c r="I677" t="s">
        <v>11</v>
      </c>
      <c r="J677" t="s">
        <v>55</v>
      </c>
      <c r="K677" t="s">
        <v>156</v>
      </c>
      <c r="L677" t="s">
        <v>17</v>
      </c>
      <c r="M677" s="5">
        <v>18.579999999999998</v>
      </c>
    </row>
    <row r="678" spans="1:13" x14ac:dyDescent="0.2">
      <c r="A678" s="2">
        <v>44938</v>
      </c>
      <c r="B678" s="3">
        <f t="shared" si="32"/>
        <v>2023</v>
      </c>
      <c r="C678" t="str">
        <f t="shared" si="30"/>
        <v>2022-2023</v>
      </c>
      <c r="D678" t="s">
        <v>148</v>
      </c>
      <c r="E678" t="s">
        <v>145</v>
      </c>
      <c r="F678" t="str">
        <f t="shared" si="31"/>
        <v>New South Wales</v>
      </c>
      <c r="G678" t="s">
        <v>10</v>
      </c>
      <c r="H678">
        <v>2101</v>
      </c>
      <c r="I678" t="s">
        <v>11</v>
      </c>
      <c r="J678" t="s">
        <v>27</v>
      </c>
      <c r="K678" t="s">
        <v>152</v>
      </c>
      <c r="L678" t="s">
        <v>13</v>
      </c>
      <c r="M678" s="5">
        <v>18.89</v>
      </c>
    </row>
    <row r="679" spans="1:13" x14ac:dyDescent="0.2">
      <c r="A679" s="2">
        <v>45445</v>
      </c>
      <c r="B679" s="3">
        <f t="shared" si="32"/>
        <v>2024</v>
      </c>
      <c r="C679" t="str">
        <f t="shared" si="30"/>
        <v>2023-2024</v>
      </c>
      <c r="D679" t="s">
        <v>147</v>
      </c>
      <c r="E679" t="s">
        <v>127</v>
      </c>
      <c r="F679" t="str">
        <f t="shared" si="31"/>
        <v>New South Wales</v>
      </c>
      <c r="G679" t="s">
        <v>10</v>
      </c>
      <c r="H679">
        <v>2131</v>
      </c>
      <c r="I679" t="s">
        <v>11</v>
      </c>
      <c r="J679" t="s">
        <v>27</v>
      </c>
      <c r="K679" t="s">
        <v>155</v>
      </c>
      <c r="L679" t="s">
        <v>20</v>
      </c>
      <c r="M679" s="5">
        <v>18.950000000000003</v>
      </c>
    </row>
    <row r="680" spans="1:13" x14ac:dyDescent="0.2">
      <c r="A680" s="2">
        <v>45434</v>
      </c>
      <c r="B680" s="3">
        <f t="shared" si="32"/>
        <v>2024</v>
      </c>
      <c r="C680" t="str">
        <f t="shared" si="30"/>
        <v>2023-2024</v>
      </c>
      <c r="D680" t="s">
        <v>147</v>
      </c>
      <c r="E680" t="s">
        <v>129</v>
      </c>
      <c r="F680" t="str">
        <f t="shared" si="31"/>
        <v>Tasmania</v>
      </c>
      <c r="G680" t="s">
        <v>70</v>
      </c>
      <c r="H680">
        <v>7010</v>
      </c>
      <c r="I680" t="s">
        <v>11</v>
      </c>
      <c r="J680" t="s">
        <v>71</v>
      </c>
      <c r="K680" t="s">
        <v>156</v>
      </c>
      <c r="L680" t="s">
        <v>17</v>
      </c>
      <c r="M680" s="5">
        <v>18.950000000000003</v>
      </c>
    </row>
    <row r="681" spans="1:13" x14ac:dyDescent="0.2">
      <c r="A681" s="2">
        <v>45308</v>
      </c>
      <c r="B681" s="3">
        <f t="shared" si="32"/>
        <v>2024</v>
      </c>
      <c r="C681" t="str">
        <f t="shared" si="30"/>
        <v>2023-2024</v>
      </c>
      <c r="D681" t="s">
        <v>147</v>
      </c>
      <c r="E681" t="s">
        <v>96</v>
      </c>
      <c r="F681" t="str">
        <f t="shared" si="31"/>
        <v>Western Australia</v>
      </c>
      <c r="G681" t="s">
        <v>48</v>
      </c>
      <c r="H681">
        <v>6330</v>
      </c>
      <c r="I681" t="s">
        <v>11</v>
      </c>
      <c r="J681" t="s">
        <v>94</v>
      </c>
      <c r="K681" t="s">
        <v>19</v>
      </c>
      <c r="L681" t="s">
        <v>23</v>
      </c>
      <c r="M681" s="5">
        <v>18.97</v>
      </c>
    </row>
    <row r="682" spans="1:13" x14ac:dyDescent="0.2">
      <c r="A682" s="2">
        <v>45575</v>
      </c>
      <c r="B682" s="3">
        <f t="shared" si="32"/>
        <v>2025</v>
      </c>
      <c r="C682" t="str">
        <f t="shared" si="30"/>
        <v>2024-2025</v>
      </c>
      <c r="D682" t="s">
        <v>148</v>
      </c>
      <c r="E682" t="s">
        <v>115</v>
      </c>
      <c r="F682" t="str">
        <f t="shared" si="31"/>
        <v>Western Australia</v>
      </c>
      <c r="G682" t="s">
        <v>48</v>
      </c>
      <c r="H682">
        <v>6280</v>
      </c>
      <c r="I682" t="s">
        <v>11</v>
      </c>
      <c r="J682" t="s">
        <v>94</v>
      </c>
      <c r="K682" t="s">
        <v>150</v>
      </c>
      <c r="L682" t="s">
        <v>18</v>
      </c>
      <c r="M682" s="5">
        <v>18.98</v>
      </c>
    </row>
    <row r="683" spans="1:13" x14ac:dyDescent="0.2">
      <c r="A683" s="2">
        <v>45132</v>
      </c>
      <c r="B683" s="3">
        <f t="shared" si="32"/>
        <v>2024</v>
      </c>
      <c r="C683" t="str">
        <f t="shared" si="30"/>
        <v>2023-2024</v>
      </c>
      <c r="D683" t="s">
        <v>147</v>
      </c>
      <c r="E683" t="s">
        <v>102</v>
      </c>
      <c r="F683" t="str">
        <f t="shared" si="31"/>
        <v>Queensland</v>
      </c>
      <c r="G683" t="s">
        <v>35</v>
      </c>
      <c r="H683">
        <v>4870</v>
      </c>
      <c r="I683" t="s">
        <v>11</v>
      </c>
      <c r="J683" t="s">
        <v>36</v>
      </c>
      <c r="K683" t="s">
        <v>19</v>
      </c>
      <c r="L683" t="s">
        <v>23</v>
      </c>
      <c r="M683" s="5">
        <v>18.990000000000002</v>
      </c>
    </row>
    <row r="684" spans="1:13" x14ac:dyDescent="0.2">
      <c r="A684" s="2">
        <v>45395</v>
      </c>
      <c r="B684" s="3">
        <f t="shared" si="32"/>
        <v>2024</v>
      </c>
      <c r="C684" t="str">
        <f t="shared" si="30"/>
        <v>2023-2024</v>
      </c>
      <c r="D684" t="s">
        <v>147</v>
      </c>
      <c r="E684" t="s">
        <v>39</v>
      </c>
      <c r="F684" t="str">
        <f t="shared" si="31"/>
        <v>South Australia</v>
      </c>
      <c r="G684" t="s">
        <v>32</v>
      </c>
      <c r="H684">
        <v>5343</v>
      </c>
      <c r="I684" t="s">
        <v>11</v>
      </c>
      <c r="J684" t="s">
        <v>38</v>
      </c>
      <c r="K684" t="s">
        <v>149</v>
      </c>
      <c r="L684" t="s">
        <v>15</v>
      </c>
      <c r="M684" s="5">
        <v>19</v>
      </c>
    </row>
    <row r="685" spans="1:13" x14ac:dyDescent="0.2">
      <c r="A685" s="2">
        <v>45095</v>
      </c>
      <c r="B685" s="3">
        <f t="shared" si="32"/>
        <v>2023</v>
      </c>
      <c r="C685" t="str">
        <f t="shared" si="30"/>
        <v>2022-2023</v>
      </c>
      <c r="D685" t="s">
        <v>147</v>
      </c>
      <c r="E685" t="s">
        <v>96</v>
      </c>
      <c r="F685" t="str">
        <f t="shared" si="31"/>
        <v>Western Australia</v>
      </c>
      <c r="G685" t="s">
        <v>48</v>
      </c>
      <c r="H685">
        <v>6330</v>
      </c>
      <c r="I685" t="s">
        <v>11</v>
      </c>
      <c r="J685" t="s">
        <v>94</v>
      </c>
      <c r="K685" t="s">
        <v>153</v>
      </c>
      <c r="L685" t="s">
        <v>16</v>
      </c>
      <c r="M685" s="5">
        <v>19</v>
      </c>
    </row>
    <row r="686" spans="1:13" x14ac:dyDescent="0.2">
      <c r="A686" s="2">
        <v>45075</v>
      </c>
      <c r="B686" s="3">
        <f t="shared" si="32"/>
        <v>2023</v>
      </c>
      <c r="C686" t="str">
        <f t="shared" si="30"/>
        <v>2022-2023</v>
      </c>
      <c r="D686" t="s">
        <v>147</v>
      </c>
      <c r="E686" t="s">
        <v>62</v>
      </c>
      <c r="F686" t="str">
        <f t="shared" si="31"/>
        <v>Victoria</v>
      </c>
      <c r="G686" t="s">
        <v>45</v>
      </c>
      <c r="H686">
        <v>3134</v>
      </c>
      <c r="I686" t="s">
        <v>11</v>
      </c>
      <c r="J686" t="s">
        <v>63</v>
      </c>
      <c r="K686" t="s">
        <v>19</v>
      </c>
      <c r="L686" t="s">
        <v>23</v>
      </c>
      <c r="M686" s="5">
        <v>19</v>
      </c>
    </row>
    <row r="687" spans="1:13" x14ac:dyDescent="0.2">
      <c r="A687" s="2">
        <v>45647</v>
      </c>
      <c r="B687" s="3">
        <f t="shared" si="32"/>
        <v>2025</v>
      </c>
      <c r="C687" t="str">
        <f t="shared" si="30"/>
        <v>2024-2025</v>
      </c>
      <c r="D687" t="s">
        <v>148</v>
      </c>
      <c r="E687" t="s">
        <v>65</v>
      </c>
      <c r="F687" t="str">
        <f t="shared" si="31"/>
        <v>New South Wales</v>
      </c>
      <c r="G687" t="s">
        <v>10</v>
      </c>
      <c r="H687">
        <v>2541</v>
      </c>
      <c r="I687" t="s">
        <v>11</v>
      </c>
      <c r="J687" t="s">
        <v>58</v>
      </c>
      <c r="K687" t="s">
        <v>154</v>
      </c>
      <c r="L687" t="s">
        <v>14</v>
      </c>
      <c r="M687" s="5">
        <v>19.18</v>
      </c>
    </row>
    <row r="688" spans="1:13" x14ac:dyDescent="0.2">
      <c r="A688" s="2">
        <v>45564</v>
      </c>
      <c r="B688" s="3">
        <f t="shared" si="32"/>
        <v>2025</v>
      </c>
      <c r="C688" t="str">
        <f t="shared" si="30"/>
        <v>2024-2025</v>
      </c>
      <c r="D688" t="s">
        <v>147</v>
      </c>
      <c r="E688" t="s">
        <v>39</v>
      </c>
      <c r="F688" t="str">
        <f t="shared" si="31"/>
        <v>South Australia</v>
      </c>
      <c r="G688" t="s">
        <v>32</v>
      </c>
      <c r="H688">
        <v>5343</v>
      </c>
      <c r="I688" t="s">
        <v>11</v>
      </c>
      <c r="J688" t="s">
        <v>38</v>
      </c>
      <c r="K688" t="s">
        <v>154</v>
      </c>
      <c r="L688" t="s">
        <v>14</v>
      </c>
      <c r="M688" s="5">
        <v>19.2</v>
      </c>
    </row>
    <row r="689" spans="1:13" x14ac:dyDescent="0.2">
      <c r="A689" s="2">
        <v>45214</v>
      </c>
      <c r="B689" s="3">
        <f t="shared" si="32"/>
        <v>2024</v>
      </c>
      <c r="C689" t="str">
        <f t="shared" si="30"/>
        <v>2023-2024</v>
      </c>
      <c r="D689" t="s">
        <v>148</v>
      </c>
      <c r="E689" t="s">
        <v>126</v>
      </c>
      <c r="F689" t="str">
        <f t="shared" si="31"/>
        <v>Queensland</v>
      </c>
      <c r="G689" t="s">
        <v>35</v>
      </c>
      <c r="H689">
        <v>4551</v>
      </c>
      <c r="I689" t="s">
        <v>11</v>
      </c>
      <c r="J689" t="s">
        <v>120</v>
      </c>
      <c r="K689" t="s">
        <v>155</v>
      </c>
      <c r="L689" t="s">
        <v>20</v>
      </c>
      <c r="M689" s="5">
        <v>19.34</v>
      </c>
    </row>
    <row r="690" spans="1:13" x14ac:dyDescent="0.2">
      <c r="A690" s="2">
        <v>45577</v>
      </c>
      <c r="B690" s="3">
        <f t="shared" si="32"/>
        <v>2025</v>
      </c>
      <c r="C690" t="str">
        <f t="shared" si="30"/>
        <v>2024-2025</v>
      </c>
      <c r="D690" t="s">
        <v>147</v>
      </c>
      <c r="E690" t="s">
        <v>129</v>
      </c>
      <c r="F690" t="str">
        <f t="shared" si="31"/>
        <v>Tasmania</v>
      </c>
      <c r="G690" t="s">
        <v>70</v>
      </c>
      <c r="H690">
        <v>7010</v>
      </c>
      <c r="I690" t="s">
        <v>11</v>
      </c>
      <c r="J690" t="s">
        <v>71</v>
      </c>
      <c r="K690" t="s">
        <v>152</v>
      </c>
      <c r="L690" t="s">
        <v>13</v>
      </c>
      <c r="M690" s="5">
        <v>19.39</v>
      </c>
    </row>
    <row r="691" spans="1:13" x14ac:dyDescent="0.2">
      <c r="A691" s="2">
        <v>45116</v>
      </c>
      <c r="B691" s="3">
        <f t="shared" si="32"/>
        <v>2024</v>
      </c>
      <c r="C691" t="str">
        <f t="shared" si="30"/>
        <v>2023-2024</v>
      </c>
      <c r="D691" t="s">
        <v>147</v>
      </c>
      <c r="E691" t="s">
        <v>73</v>
      </c>
      <c r="F691" t="str">
        <f t="shared" si="31"/>
        <v>Victoria</v>
      </c>
      <c r="G691" t="s">
        <v>45</v>
      </c>
      <c r="H691">
        <v>3136</v>
      </c>
      <c r="I691" t="s">
        <v>11</v>
      </c>
      <c r="J691" t="s">
        <v>63</v>
      </c>
      <c r="K691" t="s">
        <v>149</v>
      </c>
      <c r="L691" t="s">
        <v>15</v>
      </c>
      <c r="M691" s="5">
        <v>19.48</v>
      </c>
    </row>
    <row r="692" spans="1:13" x14ac:dyDescent="0.2">
      <c r="A692" s="2">
        <v>45418</v>
      </c>
      <c r="B692" s="3">
        <f t="shared" si="32"/>
        <v>2024</v>
      </c>
      <c r="C692" t="str">
        <f t="shared" si="30"/>
        <v>2023-2024</v>
      </c>
      <c r="D692" t="s">
        <v>147</v>
      </c>
      <c r="E692" t="s">
        <v>89</v>
      </c>
      <c r="F692" t="str">
        <f t="shared" si="31"/>
        <v>Queensland</v>
      </c>
      <c r="G692" t="s">
        <v>35</v>
      </c>
      <c r="H692">
        <v>4655</v>
      </c>
      <c r="I692" t="s">
        <v>11</v>
      </c>
      <c r="J692" t="s">
        <v>51</v>
      </c>
      <c r="K692" t="s">
        <v>150</v>
      </c>
      <c r="L692" t="s">
        <v>18</v>
      </c>
      <c r="M692" s="5">
        <v>19.490000000000002</v>
      </c>
    </row>
    <row r="693" spans="1:13" x14ac:dyDescent="0.2">
      <c r="A693" s="2">
        <v>45249</v>
      </c>
      <c r="B693" s="3">
        <f t="shared" si="32"/>
        <v>2024</v>
      </c>
      <c r="C693" t="str">
        <f t="shared" si="30"/>
        <v>2023-2024</v>
      </c>
      <c r="D693" t="s">
        <v>147</v>
      </c>
      <c r="E693" t="s">
        <v>84</v>
      </c>
      <c r="F693" t="str">
        <f t="shared" si="31"/>
        <v>Queensland</v>
      </c>
      <c r="G693" t="s">
        <v>35</v>
      </c>
      <c r="H693">
        <v>4740</v>
      </c>
      <c r="I693" t="s">
        <v>11</v>
      </c>
      <c r="J693" t="s">
        <v>51</v>
      </c>
      <c r="K693" t="s">
        <v>155</v>
      </c>
      <c r="L693" t="s">
        <v>20</v>
      </c>
      <c r="M693" s="5">
        <v>19.55</v>
      </c>
    </row>
    <row r="694" spans="1:13" x14ac:dyDescent="0.2">
      <c r="A694" s="2">
        <v>45010</v>
      </c>
      <c r="B694" s="3">
        <f t="shared" si="32"/>
        <v>2023</v>
      </c>
      <c r="C694" t="str">
        <f t="shared" si="30"/>
        <v>2022-2023</v>
      </c>
      <c r="D694" t="s">
        <v>147</v>
      </c>
      <c r="E694" t="s">
        <v>34</v>
      </c>
      <c r="F694" t="str">
        <f t="shared" si="31"/>
        <v>Queensland</v>
      </c>
      <c r="G694" t="s">
        <v>35</v>
      </c>
      <c r="H694">
        <v>4802</v>
      </c>
      <c r="I694" t="s">
        <v>11</v>
      </c>
      <c r="J694" t="s">
        <v>36</v>
      </c>
      <c r="K694" t="s">
        <v>156</v>
      </c>
      <c r="L694" t="s">
        <v>17</v>
      </c>
      <c r="M694" s="5">
        <v>19.899999999999999</v>
      </c>
    </row>
    <row r="695" spans="1:13" x14ac:dyDescent="0.2">
      <c r="A695" s="2">
        <v>45401</v>
      </c>
      <c r="B695" s="3">
        <f t="shared" si="32"/>
        <v>2024</v>
      </c>
      <c r="C695" t="str">
        <f t="shared" si="30"/>
        <v>2023-2024</v>
      </c>
      <c r="D695" t="s">
        <v>147</v>
      </c>
      <c r="E695" t="s">
        <v>108</v>
      </c>
      <c r="F695" t="str">
        <f t="shared" si="31"/>
        <v>Victoria</v>
      </c>
      <c r="G695" t="s">
        <v>45</v>
      </c>
      <c r="H695">
        <v>3018</v>
      </c>
      <c r="I695" t="s">
        <v>11</v>
      </c>
      <c r="J695" t="s">
        <v>46</v>
      </c>
      <c r="K695" t="s">
        <v>156</v>
      </c>
      <c r="L695" t="s">
        <v>17</v>
      </c>
      <c r="M695" s="5">
        <v>19.95</v>
      </c>
    </row>
    <row r="696" spans="1:13" x14ac:dyDescent="0.2">
      <c r="A696" s="2">
        <v>45361</v>
      </c>
      <c r="B696" s="3">
        <f t="shared" si="32"/>
        <v>2024</v>
      </c>
      <c r="C696" t="str">
        <f t="shared" si="30"/>
        <v>2023-2024</v>
      </c>
      <c r="D696" t="s">
        <v>147</v>
      </c>
      <c r="E696" t="s">
        <v>118</v>
      </c>
      <c r="F696" t="str">
        <f t="shared" si="31"/>
        <v>New South Wales</v>
      </c>
      <c r="G696" t="s">
        <v>10</v>
      </c>
      <c r="H696">
        <v>2158</v>
      </c>
      <c r="I696" t="s">
        <v>11</v>
      </c>
      <c r="J696" t="s">
        <v>27</v>
      </c>
      <c r="K696" t="s">
        <v>155</v>
      </c>
      <c r="L696" t="s">
        <v>20</v>
      </c>
      <c r="M696" s="5">
        <v>19.95</v>
      </c>
    </row>
    <row r="697" spans="1:13" x14ac:dyDescent="0.2">
      <c r="A697" s="2">
        <v>45490</v>
      </c>
      <c r="B697" s="3">
        <f t="shared" si="32"/>
        <v>2025</v>
      </c>
      <c r="C697" t="str">
        <f t="shared" si="30"/>
        <v>2024-2025</v>
      </c>
      <c r="D697" t="s">
        <v>148</v>
      </c>
      <c r="E697" t="s">
        <v>137</v>
      </c>
      <c r="F697" t="str">
        <f t="shared" si="31"/>
        <v>New South Wales</v>
      </c>
      <c r="G697" t="s">
        <v>10</v>
      </c>
      <c r="H697">
        <v>2031</v>
      </c>
      <c r="I697" t="s">
        <v>11</v>
      </c>
      <c r="J697" t="s">
        <v>12</v>
      </c>
      <c r="K697" t="s">
        <v>149</v>
      </c>
      <c r="L697" t="s">
        <v>15</v>
      </c>
      <c r="M697" s="5">
        <v>19.95</v>
      </c>
    </row>
    <row r="698" spans="1:13" x14ac:dyDescent="0.2">
      <c r="A698" s="2">
        <v>45591</v>
      </c>
      <c r="B698" s="3">
        <f t="shared" si="32"/>
        <v>2025</v>
      </c>
      <c r="C698" t="str">
        <f t="shared" si="30"/>
        <v>2024-2025</v>
      </c>
      <c r="D698" t="s">
        <v>147</v>
      </c>
      <c r="E698" t="s">
        <v>81</v>
      </c>
      <c r="F698" t="str">
        <f t="shared" si="31"/>
        <v>New South Wales</v>
      </c>
      <c r="G698" t="s">
        <v>10</v>
      </c>
      <c r="H698">
        <v>2485</v>
      </c>
      <c r="I698" t="s">
        <v>11</v>
      </c>
      <c r="J698" t="s">
        <v>68</v>
      </c>
      <c r="K698" t="s">
        <v>155</v>
      </c>
      <c r="L698" t="s">
        <v>20</v>
      </c>
      <c r="M698" s="5">
        <v>19.95</v>
      </c>
    </row>
    <row r="699" spans="1:13" x14ac:dyDescent="0.2">
      <c r="A699" s="2">
        <v>45443</v>
      </c>
      <c r="B699" s="3">
        <f t="shared" si="32"/>
        <v>2024</v>
      </c>
      <c r="C699" t="str">
        <f t="shared" si="30"/>
        <v>2023-2024</v>
      </c>
      <c r="D699" t="s">
        <v>147</v>
      </c>
      <c r="E699" t="s">
        <v>86</v>
      </c>
      <c r="F699" t="str">
        <f t="shared" si="31"/>
        <v>New South Wales</v>
      </c>
      <c r="G699" t="s">
        <v>10</v>
      </c>
      <c r="H699">
        <v>2064</v>
      </c>
      <c r="I699" t="s">
        <v>11</v>
      </c>
      <c r="J699" t="s">
        <v>12</v>
      </c>
      <c r="K699" t="s">
        <v>156</v>
      </c>
      <c r="L699" t="s">
        <v>17</v>
      </c>
      <c r="M699" s="5">
        <v>19.96</v>
      </c>
    </row>
    <row r="700" spans="1:13" x14ac:dyDescent="0.2">
      <c r="A700" s="2">
        <v>45027</v>
      </c>
      <c r="B700" s="3">
        <f t="shared" si="32"/>
        <v>2023</v>
      </c>
      <c r="C700" t="str">
        <f t="shared" si="30"/>
        <v>2022-2023</v>
      </c>
      <c r="D700" t="s">
        <v>147</v>
      </c>
      <c r="E700" t="s">
        <v>142</v>
      </c>
      <c r="F700" t="str">
        <f t="shared" si="31"/>
        <v>Australian Capital Territory</v>
      </c>
      <c r="G700" t="s">
        <v>80</v>
      </c>
      <c r="H700">
        <v>2609</v>
      </c>
      <c r="I700" t="s">
        <v>11</v>
      </c>
      <c r="J700" t="s">
        <v>58</v>
      </c>
      <c r="K700" t="s">
        <v>149</v>
      </c>
      <c r="L700" t="s">
        <v>15</v>
      </c>
      <c r="M700" s="5">
        <v>19.96</v>
      </c>
    </row>
    <row r="701" spans="1:13" x14ac:dyDescent="0.2">
      <c r="A701" s="2">
        <v>45622</v>
      </c>
      <c r="B701" s="3">
        <f t="shared" si="32"/>
        <v>2025</v>
      </c>
      <c r="C701" t="str">
        <f t="shared" si="30"/>
        <v>2024-2025</v>
      </c>
      <c r="D701" t="s">
        <v>147</v>
      </c>
      <c r="E701" t="s">
        <v>105</v>
      </c>
      <c r="F701" t="str">
        <f t="shared" si="31"/>
        <v>Victoria</v>
      </c>
      <c r="G701" t="s">
        <v>45</v>
      </c>
      <c r="H701">
        <v>3500</v>
      </c>
      <c r="I701" t="s">
        <v>11</v>
      </c>
      <c r="J701" t="s">
        <v>60</v>
      </c>
      <c r="K701" t="s">
        <v>155</v>
      </c>
      <c r="L701" t="s">
        <v>20</v>
      </c>
      <c r="M701" s="5">
        <v>19.96</v>
      </c>
    </row>
    <row r="702" spans="1:13" x14ac:dyDescent="0.2">
      <c r="A702" s="2">
        <v>44998</v>
      </c>
      <c r="B702" s="3">
        <f t="shared" si="32"/>
        <v>2023</v>
      </c>
      <c r="C702" t="str">
        <f t="shared" si="30"/>
        <v>2022-2023</v>
      </c>
      <c r="D702" t="s">
        <v>148</v>
      </c>
      <c r="E702" t="s">
        <v>145</v>
      </c>
      <c r="F702" t="str">
        <f t="shared" si="31"/>
        <v>New South Wales</v>
      </c>
      <c r="G702" t="s">
        <v>10</v>
      </c>
      <c r="H702">
        <v>2101</v>
      </c>
      <c r="I702" t="s">
        <v>11</v>
      </c>
      <c r="J702" t="s">
        <v>27</v>
      </c>
      <c r="K702" t="s">
        <v>155</v>
      </c>
      <c r="L702" t="s">
        <v>20</v>
      </c>
      <c r="M702" s="5">
        <v>19.96</v>
      </c>
    </row>
    <row r="703" spans="1:13" x14ac:dyDescent="0.2">
      <c r="A703" s="2">
        <v>45331</v>
      </c>
      <c r="B703" s="3">
        <f t="shared" si="32"/>
        <v>2024</v>
      </c>
      <c r="C703" t="str">
        <f t="shared" si="30"/>
        <v>2023-2024</v>
      </c>
      <c r="D703" t="s">
        <v>147</v>
      </c>
      <c r="E703" t="s">
        <v>53</v>
      </c>
      <c r="F703" t="str">
        <f t="shared" si="31"/>
        <v>South Australia</v>
      </c>
      <c r="G703" t="s">
        <v>32</v>
      </c>
      <c r="H703">
        <v>5082</v>
      </c>
      <c r="I703" t="s">
        <v>11</v>
      </c>
      <c r="J703" t="s">
        <v>33</v>
      </c>
      <c r="K703" t="s">
        <v>156</v>
      </c>
      <c r="L703" t="s">
        <v>17</v>
      </c>
      <c r="M703" s="5">
        <v>19.96</v>
      </c>
    </row>
    <row r="704" spans="1:13" x14ac:dyDescent="0.2">
      <c r="A704" s="2">
        <v>45619</v>
      </c>
      <c r="B704" s="3">
        <f t="shared" si="32"/>
        <v>2025</v>
      </c>
      <c r="C704" t="str">
        <f t="shared" si="30"/>
        <v>2024-2025</v>
      </c>
      <c r="D704" t="s">
        <v>148</v>
      </c>
      <c r="E704" t="s">
        <v>113</v>
      </c>
      <c r="F704" t="str">
        <f t="shared" si="31"/>
        <v>Queensland</v>
      </c>
      <c r="G704" t="s">
        <v>35</v>
      </c>
      <c r="H704">
        <v>4215</v>
      </c>
      <c r="I704" t="s">
        <v>11</v>
      </c>
      <c r="J704" t="s">
        <v>104</v>
      </c>
      <c r="K704" t="s">
        <v>155</v>
      </c>
      <c r="L704" t="s">
        <v>20</v>
      </c>
      <c r="M704" s="5">
        <v>19.96</v>
      </c>
    </row>
    <row r="705" spans="1:13" x14ac:dyDescent="0.2">
      <c r="A705" s="2">
        <v>45348</v>
      </c>
      <c r="B705" s="3">
        <f t="shared" si="32"/>
        <v>2024</v>
      </c>
      <c r="C705" t="str">
        <f t="shared" si="30"/>
        <v>2023-2024</v>
      </c>
      <c r="D705" t="s">
        <v>148</v>
      </c>
      <c r="E705" t="s">
        <v>116</v>
      </c>
      <c r="F705" t="str">
        <f t="shared" si="31"/>
        <v>Western Australia</v>
      </c>
      <c r="G705" t="s">
        <v>48</v>
      </c>
      <c r="H705">
        <v>6725</v>
      </c>
      <c r="I705" t="s">
        <v>11</v>
      </c>
      <c r="J705" t="s">
        <v>77</v>
      </c>
      <c r="K705" t="s">
        <v>19</v>
      </c>
      <c r="L705" t="s">
        <v>23</v>
      </c>
      <c r="M705" s="5">
        <v>19.98</v>
      </c>
    </row>
    <row r="706" spans="1:13" x14ac:dyDescent="0.2">
      <c r="A706" s="2">
        <v>45502</v>
      </c>
      <c r="B706" s="3">
        <f t="shared" si="32"/>
        <v>2025</v>
      </c>
      <c r="C706" t="str">
        <f t="shared" ref="C706:C769" si="33">IF(MONTH(A706) &gt;= 7, YEAR(A706) &amp; "-" &amp; YEAR(A706) + 1, YEAR(A706) - 1 &amp; "-" &amp; YEAR(A706))</f>
        <v>2024-2025</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2">
      <c r="A707" s="2">
        <v>45250</v>
      </c>
      <c r="B707" s="3">
        <f t="shared" ref="B707:B770" si="35">IF(MONTH(A707)&gt;=7,YEAR(A707)+1,YEAR(A707))</f>
        <v>2024</v>
      </c>
      <c r="C707" t="str">
        <f t="shared" si="33"/>
        <v>2023-2024</v>
      </c>
      <c r="D707" t="s">
        <v>147</v>
      </c>
      <c r="E707" t="s">
        <v>129</v>
      </c>
      <c r="F707" t="str">
        <f t="shared" si="34"/>
        <v>Tasmania</v>
      </c>
      <c r="G707" t="s">
        <v>70</v>
      </c>
      <c r="H707">
        <v>7010</v>
      </c>
      <c r="I707" t="s">
        <v>11</v>
      </c>
      <c r="J707" t="s">
        <v>71</v>
      </c>
      <c r="K707" t="s">
        <v>154</v>
      </c>
      <c r="L707" t="s">
        <v>14</v>
      </c>
      <c r="M707" s="5">
        <v>19.98</v>
      </c>
    </row>
    <row r="708" spans="1:13" x14ac:dyDescent="0.2">
      <c r="A708" s="2">
        <v>45251</v>
      </c>
      <c r="B708" s="3">
        <f t="shared" si="35"/>
        <v>2024</v>
      </c>
      <c r="C708" t="str">
        <f t="shared" si="33"/>
        <v>2023-2024</v>
      </c>
      <c r="D708" t="s">
        <v>148</v>
      </c>
      <c r="E708" t="s">
        <v>145</v>
      </c>
      <c r="F708" t="str">
        <f t="shared" si="34"/>
        <v>New South Wales</v>
      </c>
      <c r="G708" t="s">
        <v>10</v>
      </c>
      <c r="H708">
        <v>2101</v>
      </c>
      <c r="I708" t="s">
        <v>11</v>
      </c>
      <c r="J708" t="s">
        <v>27</v>
      </c>
      <c r="K708" t="s">
        <v>150</v>
      </c>
      <c r="L708" t="s">
        <v>18</v>
      </c>
      <c r="M708" s="5">
        <v>19.98</v>
      </c>
    </row>
    <row r="709" spans="1:13" x14ac:dyDescent="0.2">
      <c r="A709" s="2">
        <v>45453</v>
      </c>
      <c r="B709" s="3">
        <f t="shared" si="35"/>
        <v>2024</v>
      </c>
      <c r="C709" t="str">
        <f t="shared" si="33"/>
        <v>2023-2024</v>
      </c>
      <c r="D709" t="s">
        <v>147</v>
      </c>
      <c r="E709" t="s">
        <v>75</v>
      </c>
      <c r="F709" t="str">
        <f t="shared" si="34"/>
        <v>Victoria</v>
      </c>
      <c r="G709" t="s">
        <v>45</v>
      </c>
      <c r="H709">
        <v>3630</v>
      </c>
      <c r="I709" t="s">
        <v>11</v>
      </c>
      <c r="J709" t="s">
        <v>55</v>
      </c>
      <c r="K709" t="s">
        <v>151</v>
      </c>
      <c r="L709" t="s">
        <v>21</v>
      </c>
      <c r="M709" s="5">
        <v>19.98</v>
      </c>
    </row>
    <row r="710" spans="1:13" x14ac:dyDescent="0.2">
      <c r="A710" s="2">
        <v>45506</v>
      </c>
      <c r="B710" s="3">
        <f t="shared" si="35"/>
        <v>2025</v>
      </c>
      <c r="C710" t="str">
        <f t="shared" si="33"/>
        <v>2024-2025</v>
      </c>
      <c r="D710" t="s">
        <v>147</v>
      </c>
      <c r="E710" t="s">
        <v>50</v>
      </c>
      <c r="F710" t="str">
        <f t="shared" si="34"/>
        <v>Queensland</v>
      </c>
      <c r="G710" t="s">
        <v>35</v>
      </c>
      <c r="H710">
        <v>4703</v>
      </c>
      <c r="I710" t="s">
        <v>11</v>
      </c>
      <c r="J710" t="s">
        <v>51</v>
      </c>
      <c r="K710" t="s">
        <v>150</v>
      </c>
      <c r="L710" t="s">
        <v>18</v>
      </c>
      <c r="M710" s="5">
        <v>19.98</v>
      </c>
    </row>
    <row r="711" spans="1:13" x14ac:dyDescent="0.2">
      <c r="A711" s="2">
        <v>45005</v>
      </c>
      <c r="B711" s="3">
        <f t="shared" si="35"/>
        <v>2023</v>
      </c>
      <c r="C711" t="str">
        <f t="shared" si="33"/>
        <v>2022-2023</v>
      </c>
      <c r="D711" t="s">
        <v>147</v>
      </c>
      <c r="E711" t="s">
        <v>34</v>
      </c>
      <c r="F711" t="str">
        <f t="shared" si="34"/>
        <v>Queensland</v>
      </c>
      <c r="G711" t="s">
        <v>35</v>
      </c>
      <c r="H711">
        <v>4802</v>
      </c>
      <c r="I711" t="s">
        <v>11</v>
      </c>
      <c r="J711" t="s">
        <v>36</v>
      </c>
      <c r="K711" t="s">
        <v>154</v>
      </c>
      <c r="L711" t="s">
        <v>14</v>
      </c>
      <c r="M711" s="5">
        <v>19.989999999999998</v>
      </c>
    </row>
    <row r="712" spans="1:13" x14ac:dyDescent="0.2">
      <c r="A712" s="2">
        <v>45060</v>
      </c>
      <c r="B712" s="3">
        <f t="shared" si="35"/>
        <v>2023</v>
      </c>
      <c r="C712" t="str">
        <f t="shared" si="33"/>
        <v>2022-2023</v>
      </c>
      <c r="D712" t="s">
        <v>147</v>
      </c>
      <c r="E712" t="s">
        <v>129</v>
      </c>
      <c r="F712" t="str">
        <f t="shared" si="34"/>
        <v>Tasmania</v>
      </c>
      <c r="G712" t="s">
        <v>70</v>
      </c>
      <c r="H712">
        <v>7010</v>
      </c>
      <c r="I712" t="s">
        <v>11</v>
      </c>
      <c r="J712" t="s">
        <v>71</v>
      </c>
      <c r="K712" t="s">
        <v>152</v>
      </c>
      <c r="L712" t="s">
        <v>13</v>
      </c>
      <c r="M712" s="5">
        <v>19.989999999999998</v>
      </c>
    </row>
    <row r="713" spans="1:13" x14ac:dyDescent="0.2">
      <c r="A713" s="2">
        <v>45249</v>
      </c>
      <c r="B713" s="3">
        <f t="shared" si="35"/>
        <v>2024</v>
      </c>
      <c r="C713" t="str">
        <f t="shared" si="33"/>
        <v>2023-2024</v>
      </c>
      <c r="D713" t="s">
        <v>147</v>
      </c>
      <c r="E713" t="s">
        <v>101</v>
      </c>
      <c r="F713" t="str">
        <f t="shared" si="34"/>
        <v>Victoria</v>
      </c>
      <c r="G713" t="s">
        <v>45</v>
      </c>
      <c r="H713">
        <v>3131</v>
      </c>
      <c r="I713" t="s">
        <v>11</v>
      </c>
      <c r="J713" t="s">
        <v>63</v>
      </c>
      <c r="K713" t="s">
        <v>154</v>
      </c>
      <c r="L713" t="s">
        <v>14</v>
      </c>
      <c r="M713" s="5">
        <v>19.989999999999998</v>
      </c>
    </row>
    <row r="714" spans="1:13" x14ac:dyDescent="0.2">
      <c r="A714" s="2">
        <v>45015</v>
      </c>
      <c r="B714" s="3">
        <f t="shared" si="35"/>
        <v>2023</v>
      </c>
      <c r="C714" t="str">
        <f t="shared" si="33"/>
        <v>2022-2023</v>
      </c>
      <c r="D714" t="s">
        <v>147</v>
      </c>
      <c r="E714" t="s">
        <v>121</v>
      </c>
      <c r="F714" t="str">
        <f t="shared" si="34"/>
        <v>Queensland</v>
      </c>
      <c r="G714" t="s">
        <v>35</v>
      </c>
      <c r="H714">
        <v>4700</v>
      </c>
      <c r="I714" t="s">
        <v>11</v>
      </c>
      <c r="J714" t="s">
        <v>51</v>
      </c>
      <c r="K714" t="s">
        <v>149</v>
      </c>
      <c r="L714" t="s">
        <v>15</v>
      </c>
      <c r="M714" s="5">
        <v>19.989999999999998</v>
      </c>
    </row>
    <row r="715" spans="1:13" x14ac:dyDescent="0.2">
      <c r="A715" s="2">
        <v>45496</v>
      </c>
      <c r="B715" s="3">
        <f t="shared" si="35"/>
        <v>2025</v>
      </c>
      <c r="C715" t="str">
        <f t="shared" si="33"/>
        <v>2024-2025</v>
      </c>
      <c r="D715" t="s">
        <v>147</v>
      </c>
      <c r="E715" t="s">
        <v>111</v>
      </c>
      <c r="F715" t="str">
        <f t="shared" si="34"/>
        <v>New South Wales</v>
      </c>
      <c r="G715" t="s">
        <v>10</v>
      </c>
      <c r="H715">
        <v>2120</v>
      </c>
      <c r="I715" t="s">
        <v>11</v>
      </c>
      <c r="J715" t="s">
        <v>27</v>
      </c>
      <c r="K715" t="s">
        <v>154</v>
      </c>
      <c r="L715" t="s">
        <v>14</v>
      </c>
      <c r="M715" s="5">
        <v>19.989999999999998</v>
      </c>
    </row>
    <row r="716" spans="1:13" x14ac:dyDescent="0.2">
      <c r="A716" s="2">
        <v>45267</v>
      </c>
      <c r="B716" s="3">
        <f t="shared" si="35"/>
        <v>2024</v>
      </c>
      <c r="C716" t="str">
        <f t="shared" si="33"/>
        <v>2023-2024</v>
      </c>
      <c r="D716" t="s">
        <v>147</v>
      </c>
      <c r="E716" t="s">
        <v>85</v>
      </c>
      <c r="F716" t="str">
        <f t="shared" si="34"/>
        <v>Queensland</v>
      </c>
      <c r="G716" t="s">
        <v>35</v>
      </c>
      <c r="H716">
        <v>4883</v>
      </c>
      <c r="I716" t="s">
        <v>11</v>
      </c>
      <c r="J716" t="s">
        <v>36</v>
      </c>
      <c r="K716" t="s">
        <v>152</v>
      </c>
      <c r="L716" t="s">
        <v>13</v>
      </c>
      <c r="M716" s="5">
        <v>19.990000000000002</v>
      </c>
    </row>
    <row r="717" spans="1:13" x14ac:dyDescent="0.2">
      <c r="A717" s="2">
        <v>45218</v>
      </c>
      <c r="B717" s="3">
        <f t="shared" si="35"/>
        <v>2024</v>
      </c>
      <c r="C717" t="str">
        <f t="shared" si="33"/>
        <v>2023-2024</v>
      </c>
      <c r="D717" t="s">
        <v>147</v>
      </c>
      <c r="E717" t="s">
        <v>124</v>
      </c>
      <c r="F717" t="str">
        <f t="shared" si="34"/>
        <v>New South Wales</v>
      </c>
      <c r="G717" t="s">
        <v>10</v>
      </c>
      <c r="H717">
        <v>2015</v>
      </c>
      <c r="I717" t="s">
        <v>11</v>
      </c>
      <c r="J717" t="s">
        <v>12</v>
      </c>
      <c r="K717" t="s">
        <v>154</v>
      </c>
      <c r="L717" t="s">
        <v>14</v>
      </c>
      <c r="M717" s="5">
        <v>20</v>
      </c>
    </row>
    <row r="718" spans="1:13" x14ac:dyDescent="0.2">
      <c r="A718" s="2">
        <v>45023</v>
      </c>
      <c r="B718" s="3">
        <f t="shared" si="35"/>
        <v>2023</v>
      </c>
      <c r="C718" t="str">
        <f t="shared" si="33"/>
        <v>2022-2023</v>
      </c>
      <c r="D718" t="s">
        <v>147</v>
      </c>
      <c r="E718" t="s">
        <v>142</v>
      </c>
      <c r="F718" t="str">
        <f t="shared" si="34"/>
        <v>Australian Capital Territory</v>
      </c>
      <c r="G718" t="s">
        <v>80</v>
      </c>
      <c r="H718">
        <v>2609</v>
      </c>
      <c r="I718" t="s">
        <v>11</v>
      </c>
      <c r="J718" t="s">
        <v>58</v>
      </c>
      <c r="K718" t="s">
        <v>154</v>
      </c>
      <c r="L718" t="s">
        <v>14</v>
      </c>
      <c r="M718" s="5">
        <v>20</v>
      </c>
    </row>
    <row r="719" spans="1:13" x14ac:dyDescent="0.2">
      <c r="A719" s="2">
        <v>45569</v>
      </c>
      <c r="B719" s="3">
        <f t="shared" si="35"/>
        <v>2025</v>
      </c>
      <c r="C719" t="str">
        <f t="shared" si="33"/>
        <v>2024-2025</v>
      </c>
      <c r="D719" t="s">
        <v>147</v>
      </c>
      <c r="E719" t="s">
        <v>31</v>
      </c>
      <c r="F719" t="str">
        <f t="shared" si="34"/>
        <v>South Australia</v>
      </c>
      <c r="G719" t="s">
        <v>32</v>
      </c>
      <c r="H719">
        <v>5168</v>
      </c>
      <c r="I719" t="s">
        <v>11</v>
      </c>
      <c r="J719" t="s">
        <v>33</v>
      </c>
      <c r="K719" t="s">
        <v>149</v>
      </c>
      <c r="L719" t="s">
        <v>15</v>
      </c>
      <c r="M719" s="5">
        <v>20</v>
      </c>
    </row>
    <row r="720" spans="1:13" x14ac:dyDescent="0.2">
      <c r="A720" s="2">
        <v>45568</v>
      </c>
      <c r="B720" s="3">
        <f t="shared" si="35"/>
        <v>2025</v>
      </c>
      <c r="C720" t="str">
        <f t="shared" si="33"/>
        <v>2024-2025</v>
      </c>
      <c r="D720" t="s">
        <v>148</v>
      </c>
      <c r="E720" t="s">
        <v>115</v>
      </c>
      <c r="F720" t="str">
        <f t="shared" si="34"/>
        <v>Western Australia</v>
      </c>
      <c r="G720" t="s">
        <v>48</v>
      </c>
      <c r="H720">
        <v>6280</v>
      </c>
      <c r="I720" t="s">
        <v>11</v>
      </c>
      <c r="J720" t="s">
        <v>94</v>
      </c>
      <c r="K720" t="s">
        <v>154</v>
      </c>
      <c r="L720" t="s">
        <v>14</v>
      </c>
      <c r="M720" s="5">
        <v>20.010000000000002</v>
      </c>
    </row>
    <row r="721" spans="1:13" x14ac:dyDescent="0.2">
      <c r="A721" s="2">
        <v>45297</v>
      </c>
      <c r="B721" s="3">
        <f t="shared" si="35"/>
        <v>2024</v>
      </c>
      <c r="C721" t="str">
        <f t="shared" si="33"/>
        <v>2023-2024</v>
      </c>
      <c r="D721" t="s">
        <v>148</v>
      </c>
      <c r="E721" t="s">
        <v>103</v>
      </c>
      <c r="F721" t="str">
        <f t="shared" si="34"/>
        <v>Queensland</v>
      </c>
      <c r="G721" t="s">
        <v>35</v>
      </c>
      <c r="H721">
        <v>4509</v>
      </c>
      <c r="I721" t="s">
        <v>11</v>
      </c>
      <c r="J721" t="s">
        <v>104</v>
      </c>
      <c r="K721" t="s">
        <v>157</v>
      </c>
      <c r="L721" t="s">
        <v>22</v>
      </c>
      <c r="M721" s="5">
        <v>20.18</v>
      </c>
    </row>
    <row r="722" spans="1:13" x14ac:dyDescent="0.2">
      <c r="A722" s="2">
        <v>45459</v>
      </c>
      <c r="B722" s="3">
        <f t="shared" si="35"/>
        <v>2024</v>
      </c>
      <c r="C722" t="str">
        <f t="shared" si="33"/>
        <v>2023-2024</v>
      </c>
      <c r="D722" t="s">
        <v>148</v>
      </c>
      <c r="E722" t="s">
        <v>122</v>
      </c>
      <c r="F722" t="str">
        <f t="shared" si="34"/>
        <v>New South Wales</v>
      </c>
      <c r="G722" t="s">
        <v>10</v>
      </c>
      <c r="H722">
        <v>2650</v>
      </c>
      <c r="I722" t="s">
        <v>11</v>
      </c>
      <c r="J722" t="s">
        <v>25</v>
      </c>
      <c r="K722" t="s">
        <v>157</v>
      </c>
      <c r="L722" t="s">
        <v>22</v>
      </c>
      <c r="M722" s="5">
        <v>20.32</v>
      </c>
    </row>
    <row r="723" spans="1:13" x14ac:dyDescent="0.2">
      <c r="A723" s="2">
        <v>45619</v>
      </c>
      <c r="B723" s="3">
        <f t="shared" si="35"/>
        <v>2025</v>
      </c>
      <c r="C723" t="str">
        <f t="shared" si="33"/>
        <v>2024-2025</v>
      </c>
      <c r="D723" t="s">
        <v>147</v>
      </c>
      <c r="E723" t="s">
        <v>57</v>
      </c>
      <c r="F723" t="str">
        <f t="shared" si="34"/>
        <v>New South Wales</v>
      </c>
      <c r="G723" t="s">
        <v>10</v>
      </c>
      <c r="H723">
        <v>2560</v>
      </c>
      <c r="I723" t="s">
        <v>11</v>
      </c>
      <c r="J723" t="s">
        <v>58</v>
      </c>
      <c r="K723" t="s">
        <v>150</v>
      </c>
      <c r="L723" t="s">
        <v>18</v>
      </c>
      <c r="M723" s="5">
        <v>20.5</v>
      </c>
    </row>
    <row r="724" spans="1:13" x14ac:dyDescent="0.2">
      <c r="A724" s="2">
        <v>45056</v>
      </c>
      <c r="B724" s="3">
        <f t="shared" si="35"/>
        <v>2023</v>
      </c>
      <c r="C724" t="str">
        <f t="shared" si="33"/>
        <v>2022-2023</v>
      </c>
      <c r="D724" t="s">
        <v>148</v>
      </c>
      <c r="E724" t="s">
        <v>42</v>
      </c>
      <c r="F724" t="str">
        <f t="shared" si="34"/>
        <v>Queensland</v>
      </c>
      <c r="G724" t="s">
        <v>35</v>
      </c>
      <c r="H724">
        <v>4053</v>
      </c>
      <c r="I724" t="s">
        <v>11</v>
      </c>
      <c r="J724" t="s">
        <v>43</v>
      </c>
      <c r="K724" t="s">
        <v>157</v>
      </c>
      <c r="L724" t="s">
        <v>22</v>
      </c>
      <c r="M724" s="5">
        <v>20.58</v>
      </c>
    </row>
    <row r="725" spans="1:13" x14ac:dyDescent="0.2">
      <c r="A725" s="2">
        <v>45354</v>
      </c>
      <c r="B725" s="3">
        <f t="shared" si="35"/>
        <v>2024</v>
      </c>
      <c r="C725" t="str">
        <f t="shared" si="33"/>
        <v>2023-2024</v>
      </c>
      <c r="D725" t="s">
        <v>147</v>
      </c>
      <c r="E725" t="s">
        <v>79</v>
      </c>
      <c r="F725" t="str">
        <f t="shared" si="34"/>
        <v>Australian Capital Territory</v>
      </c>
      <c r="G725" t="s">
        <v>80</v>
      </c>
      <c r="H725">
        <v>2617</v>
      </c>
      <c r="I725" t="s">
        <v>11</v>
      </c>
      <c r="J725" t="s">
        <v>58</v>
      </c>
      <c r="K725" t="s">
        <v>154</v>
      </c>
      <c r="L725" t="s">
        <v>14</v>
      </c>
      <c r="M725" s="5">
        <v>20.59</v>
      </c>
    </row>
    <row r="726" spans="1:13" x14ac:dyDescent="0.2">
      <c r="A726" s="2">
        <v>45164</v>
      </c>
      <c r="B726" s="3">
        <f t="shared" si="35"/>
        <v>2024</v>
      </c>
      <c r="C726" t="str">
        <f t="shared" si="33"/>
        <v>2023-2024</v>
      </c>
      <c r="D726" t="s">
        <v>147</v>
      </c>
      <c r="E726" t="s">
        <v>139</v>
      </c>
      <c r="F726" t="str">
        <f t="shared" si="34"/>
        <v>New South Wales</v>
      </c>
      <c r="G726" t="s">
        <v>10</v>
      </c>
      <c r="H726">
        <v>2020</v>
      </c>
      <c r="I726" t="s">
        <v>11</v>
      </c>
      <c r="J726" t="s">
        <v>12</v>
      </c>
      <c r="K726" t="s">
        <v>154</v>
      </c>
      <c r="L726" t="s">
        <v>14</v>
      </c>
      <c r="M726" s="5">
        <v>20.75</v>
      </c>
    </row>
    <row r="727" spans="1:13" x14ac:dyDescent="0.2">
      <c r="A727" s="2">
        <v>45260</v>
      </c>
      <c r="B727" s="3">
        <f t="shared" si="35"/>
        <v>2024</v>
      </c>
      <c r="C727" t="str">
        <f t="shared" si="33"/>
        <v>2023-2024</v>
      </c>
      <c r="D727" t="s">
        <v>147</v>
      </c>
      <c r="E727" t="s">
        <v>56</v>
      </c>
      <c r="F727" t="str">
        <f t="shared" si="34"/>
        <v>Northern Territory</v>
      </c>
      <c r="G727" t="s">
        <v>29</v>
      </c>
      <c r="H727">
        <v>870</v>
      </c>
      <c r="I727" t="s">
        <v>11</v>
      </c>
      <c r="J727" t="s">
        <v>30</v>
      </c>
      <c r="K727" t="s">
        <v>152</v>
      </c>
      <c r="L727" t="s">
        <v>13</v>
      </c>
      <c r="M727" s="5">
        <v>20.87</v>
      </c>
    </row>
    <row r="728" spans="1:13" x14ac:dyDescent="0.2">
      <c r="A728" s="2">
        <v>45378</v>
      </c>
      <c r="B728" s="3">
        <f t="shared" si="35"/>
        <v>2024</v>
      </c>
      <c r="C728" t="str">
        <f t="shared" si="33"/>
        <v>2023-2024</v>
      </c>
      <c r="D728" t="s">
        <v>147</v>
      </c>
      <c r="E728" t="s">
        <v>112</v>
      </c>
      <c r="F728" t="str">
        <f t="shared" si="34"/>
        <v>Victoria</v>
      </c>
      <c r="G728" t="s">
        <v>45</v>
      </c>
      <c r="H728">
        <v>3076</v>
      </c>
      <c r="I728" t="s">
        <v>11</v>
      </c>
      <c r="J728" t="s">
        <v>46</v>
      </c>
      <c r="K728" t="s">
        <v>152</v>
      </c>
      <c r="L728" t="s">
        <v>13</v>
      </c>
      <c r="M728" s="5">
        <v>20.9</v>
      </c>
    </row>
    <row r="729" spans="1:13" x14ac:dyDescent="0.2">
      <c r="A729" s="2">
        <v>45542</v>
      </c>
      <c r="B729" s="3">
        <f t="shared" si="35"/>
        <v>2025</v>
      </c>
      <c r="C729" t="str">
        <f t="shared" si="33"/>
        <v>2024-2025</v>
      </c>
      <c r="D729" t="s">
        <v>147</v>
      </c>
      <c r="E729" t="s">
        <v>146</v>
      </c>
      <c r="F729" t="str">
        <f t="shared" si="34"/>
        <v>Victoria</v>
      </c>
      <c r="G729" t="s">
        <v>45</v>
      </c>
      <c r="H729">
        <v>3353</v>
      </c>
      <c r="I729" t="s">
        <v>11</v>
      </c>
      <c r="J729" t="s">
        <v>60</v>
      </c>
      <c r="K729" t="s">
        <v>155</v>
      </c>
      <c r="L729" t="s">
        <v>20</v>
      </c>
      <c r="M729" s="5">
        <v>20.93</v>
      </c>
    </row>
    <row r="730" spans="1:13" x14ac:dyDescent="0.2">
      <c r="A730" s="2">
        <v>45453</v>
      </c>
      <c r="B730" s="3">
        <f t="shared" si="35"/>
        <v>2024</v>
      </c>
      <c r="C730" t="str">
        <f t="shared" si="33"/>
        <v>2023-2024</v>
      </c>
      <c r="D730" t="s">
        <v>147</v>
      </c>
      <c r="E730" t="s">
        <v>26</v>
      </c>
      <c r="F730" t="str">
        <f t="shared" si="34"/>
        <v>New South Wales</v>
      </c>
      <c r="G730" t="s">
        <v>10</v>
      </c>
      <c r="H730">
        <v>2141</v>
      </c>
      <c r="I730" t="s">
        <v>11</v>
      </c>
      <c r="J730" t="s">
        <v>27</v>
      </c>
      <c r="K730" t="s">
        <v>156</v>
      </c>
      <c r="L730" t="s">
        <v>17</v>
      </c>
      <c r="M730" s="5">
        <v>20.94</v>
      </c>
    </row>
    <row r="731" spans="1:13" x14ac:dyDescent="0.2">
      <c r="A731" s="2">
        <v>45086</v>
      </c>
      <c r="B731" s="3">
        <f t="shared" si="35"/>
        <v>2023</v>
      </c>
      <c r="C731" t="str">
        <f t="shared" si="33"/>
        <v>2022-2023</v>
      </c>
      <c r="D731" t="s">
        <v>147</v>
      </c>
      <c r="E731" t="s">
        <v>64</v>
      </c>
      <c r="F731" t="str">
        <f t="shared" si="34"/>
        <v>Victoria</v>
      </c>
      <c r="G731" t="s">
        <v>45</v>
      </c>
      <c r="H731">
        <v>3199</v>
      </c>
      <c r="I731" t="s">
        <v>11</v>
      </c>
      <c r="J731" t="s">
        <v>63</v>
      </c>
      <c r="K731" t="s">
        <v>155</v>
      </c>
      <c r="L731" t="s">
        <v>20</v>
      </c>
      <c r="M731" s="5">
        <v>20.950000000000003</v>
      </c>
    </row>
    <row r="732" spans="1:13" x14ac:dyDescent="0.2">
      <c r="A732" s="2">
        <v>45558</v>
      </c>
      <c r="B732" s="3">
        <f t="shared" si="35"/>
        <v>2025</v>
      </c>
      <c r="C732" t="str">
        <f t="shared" si="33"/>
        <v>2024-2025</v>
      </c>
      <c r="D732" t="s">
        <v>147</v>
      </c>
      <c r="E732" t="s">
        <v>86</v>
      </c>
      <c r="F732" t="str">
        <f t="shared" si="34"/>
        <v>New South Wales</v>
      </c>
      <c r="G732" t="s">
        <v>10</v>
      </c>
      <c r="H732">
        <v>2064</v>
      </c>
      <c r="I732" t="s">
        <v>11</v>
      </c>
      <c r="J732" t="s">
        <v>12</v>
      </c>
      <c r="K732" t="s">
        <v>152</v>
      </c>
      <c r="L732" t="s">
        <v>13</v>
      </c>
      <c r="M732" s="5">
        <v>20.96</v>
      </c>
    </row>
    <row r="733" spans="1:13" x14ac:dyDescent="0.2">
      <c r="A733" s="2">
        <v>45581</v>
      </c>
      <c r="B733" s="3">
        <f t="shared" si="35"/>
        <v>2025</v>
      </c>
      <c r="C733" t="str">
        <f t="shared" si="33"/>
        <v>2024-2025</v>
      </c>
      <c r="D733" t="s">
        <v>147</v>
      </c>
      <c r="E733" t="s">
        <v>54</v>
      </c>
      <c r="F733" t="str">
        <f t="shared" si="34"/>
        <v>Victoria</v>
      </c>
      <c r="G733" t="s">
        <v>45</v>
      </c>
      <c r="H733">
        <v>3977</v>
      </c>
      <c r="I733" t="s">
        <v>11</v>
      </c>
      <c r="J733" t="s">
        <v>55</v>
      </c>
      <c r="K733" t="s">
        <v>149</v>
      </c>
      <c r="L733" t="s">
        <v>15</v>
      </c>
      <c r="M733" s="5">
        <v>20.97</v>
      </c>
    </row>
    <row r="734" spans="1:13" x14ac:dyDescent="0.2">
      <c r="A734" s="2">
        <v>45239</v>
      </c>
      <c r="B734" s="3">
        <f t="shared" si="35"/>
        <v>2024</v>
      </c>
      <c r="C734" t="str">
        <f t="shared" si="33"/>
        <v>2023-2024</v>
      </c>
      <c r="D734" t="s">
        <v>147</v>
      </c>
      <c r="E734" t="s">
        <v>119</v>
      </c>
      <c r="F734" t="str">
        <f t="shared" si="34"/>
        <v>Queensland</v>
      </c>
      <c r="G734" t="s">
        <v>35</v>
      </c>
      <c r="H734">
        <v>4570</v>
      </c>
      <c r="I734" t="s">
        <v>11</v>
      </c>
      <c r="J734" t="s">
        <v>120</v>
      </c>
      <c r="K734" t="s">
        <v>152</v>
      </c>
      <c r="L734" t="s">
        <v>13</v>
      </c>
      <c r="M734" s="5">
        <v>20.97</v>
      </c>
    </row>
    <row r="735" spans="1:13" x14ac:dyDescent="0.2">
      <c r="A735" s="2">
        <v>45648</v>
      </c>
      <c r="B735" s="3">
        <f t="shared" si="35"/>
        <v>2025</v>
      </c>
      <c r="C735" t="str">
        <f t="shared" si="33"/>
        <v>2024-2025</v>
      </c>
      <c r="D735" t="s">
        <v>147</v>
      </c>
      <c r="E735" t="s">
        <v>31</v>
      </c>
      <c r="F735" t="str">
        <f t="shared" si="34"/>
        <v>South Australia</v>
      </c>
      <c r="G735" t="s">
        <v>32</v>
      </c>
      <c r="H735">
        <v>5168</v>
      </c>
      <c r="I735" t="s">
        <v>11</v>
      </c>
      <c r="J735" t="s">
        <v>33</v>
      </c>
      <c r="K735" t="s">
        <v>149</v>
      </c>
      <c r="L735" t="s">
        <v>15</v>
      </c>
      <c r="M735" s="5">
        <v>20.97</v>
      </c>
    </row>
    <row r="736" spans="1:13" x14ac:dyDescent="0.2">
      <c r="A736" s="2">
        <v>44965</v>
      </c>
      <c r="B736" s="3">
        <f t="shared" si="35"/>
        <v>2023</v>
      </c>
      <c r="C736" t="str">
        <f t="shared" si="33"/>
        <v>2022-2023</v>
      </c>
      <c r="D736" t="s">
        <v>147</v>
      </c>
      <c r="E736" t="s">
        <v>129</v>
      </c>
      <c r="F736" t="str">
        <f t="shared" si="34"/>
        <v>Tasmania</v>
      </c>
      <c r="G736" t="s">
        <v>70</v>
      </c>
      <c r="H736">
        <v>7010</v>
      </c>
      <c r="I736" t="s">
        <v>11</v>
      </c>
      <c r="J736" t="s">
        <v>71</v>
      </c>
      <c r="K736" t="s">
        <v>154</v>
      </c>
      <c r="L736" t="s">
        <v>14</v>
      </c>
      <c r="M736" s="5">
        <v>20.98</v>
      </c>
    </row>
    <row r="737" spans="1:13" x14ac:dyDescent="0.2">
      <c r="A737" s="2">
        <v>45069</v>
      </c>
      <c r="B737" s="3">
        <f t="shared" si="35"/>
        <v>2023</v>
      </c>
      <c r="C737" t="str">
        <f t="shared" si="33"/>
        <v>2022-2023</v>
      </c>
      <c r="D737" t="s">
        <v>147</v>
      </c>
      <c r="E737" t="s">
        <v>111</v>
      </c>
      <c r="F737" t="str">
        <f t="shared" si="34"/>
        <v>New South Wales</v>
      </c>
      <c r="G737" t="s">
        <v>10</v>
      </c>
      <c r="H737">
        <v>2120</v>
      </c>
      <c r="I737" t="s">
        <v>11</v>
      </c>
      <c r="J737" t="s">
        <v>27</v>
      </c>
      <c r="K737" t="s">
        <v>153</v>
      </c>
      <c r="L737" t="s">
        <v>16</v>
      </c>
      <c r="M737" s="5">
        <v>20.98</v>
      </c>
    </row>
    <row r="738" spans="1:13" x14ac:dyDescent="0.2">
      <c r="A738" s="2">
        <v>45408</v>
      </c>
      <c r="B738" s="3">
        <f t="shared" si="35"/>
        <v>2024</v>
      </c>
      <c r="C738" t="str">
        <f t="shared" si="33"/>
        <v>2023-2024</v>
      </c>
      <c r="D738" t="s">
        <v>147</v>
      </c>
      <c r="E738" t="s">
        <v>127</v>
      </c>
      <c r="F738" t="str">
        <f t="shared" si="34"/>
        <v>New South Wales</v>
      </c>
      <c r="G738" t="s">
        <v>10</v>
      </c>
      <c r="H738">
        <v>2131</v>
      </c>
      <c r="I738" t="s">
        <v>11</v>
      </c>
      <c r="J738" t="s">
        <v>27</v>
      </c>
      <c r="K738" t="s">
        <v>150</v>
      </c>
      <c r="L738" t="s">
        <v>18</v>
      </c>
      <c r="M738" s="5">
        <v>20.990000000000002</v>
      </c>
    </row>
    <row r="739" spans="1:13" x14ac:dyDescent="0.2">
      <c r="A739" s="2">
        <v>45561</v>
      </c>
      <c r="B739" s="3">
        <f t="shared" si="35"/>
        <v>2025</v>
      </c>
      <c r="C739" t="str">
        <f t="shared" si="33"/>
        <v>2024-2025</v>
      </c>
      <c r="D739" t="s">
        <v>147</v>
      </c>
      <c r="E739" t="s">
        <v>124</v>
      </c>
      <c r="F739" t="str">
        <f t="shared" si="34"/>
        <v>New South Wales</v>
      </c>
      <c r="G739" t="s">
        <v>10</v>
      </c>
      <c r="H739">
        <v>2015</v>
      </c>
      <c r="I739" t="s">
        <v>11</v>
      </c>
      <c r="J739" t="s">
        <v>12</v>
      </c>
      <c r="K739" t="s">
        <v>149</v>
      </c>
      <c r="L739" t="s">
        <v>15</v>
      </c>
      <c r="M739" s="5">
        <v>21</v>
      </c>
    </row>
    <row r="740" spans="1:13" x14ac:dyDescent="0.2">
      <c r="A740" s="2">
        <v>45084</v>
      </c>
      <c r="B740" s="3">
        <f t="shared" si="35"/>
        <v>2023</v>
      </c>
      <c r="C740" t="str">
        <f t="shared" si="33"/>
        <v>2022-2023</v>
      </c>
      <c r="D740" t="s">
        <v>147</v>
      </c>
      <c r="E740" t="s">
        <v>39</v>
      </c>
      <c r="F740" t="str">
        <f t="shared" si="34"/>
        <v>South Australia</v>
      </c>
      <c r="G740" t="s">
        <v>32</v>
      </c>
      <c r="H740">
        <v>5343</v>
      </c>
      <c r="I740" t="s">
        <v>11</v>
      </c>
      <c r="J740" t="s">
        <v>38</v>
      </c>
      <c r="K740" t="s">
        <v>153</v>
      </c>
      <c r="L740" t="s">
        <v>16</v>
      </c>
      <c r="M740" s="5">
        <v>21</v>
      </c>
    </row>
    <row r="741" spans="1:13" x14ac:dyDescent="0.2">
      <c r="A741" s="2">
        <v>45382</v>
      </c>
      <c r="B741" s="3">
        <f t="shared" si="35"/>
        <v>2024</v>
      </c>
      <c r="C741" t="str">
        <f t="shared" si="33"/>
        <v>2023-2024</v>
      </c>
      <c r="D741" t="s">
        <v>147</v>
      </c>
      <c r="E741" t="s">
        <v>39</v>
      </c>
      <c r="F741" t="str">
        <f t="shared" si="34"/>
        <v>South Australia</v>
      </c>
      <c r="G741" t="s">
        <v>32</v>
      </c>
      <c r="H741">
        <v>5343</v>
      </c>
      <c r="I741" t="s">
        <v>11</v>
      </c>
      <c r="J741" t="s">
        <v>38</v>
      </c>
      <c r="K741" t="s">
        <v>19</v>
      </c>
      <c r="L741" t="s">
        <v>23</v>
      </c>
      <c r="M741" s="5">
        <v>21</v>
      </c>
    </row>
    <row r="742" spans="1:13" x14ac:dyDescent="0.2">
      <c r="A742" s="2">
        <v>45065</v>
      </c>
      <c r="B742" s="3">
        <f t="shared" si="35"/>
        <v>2023</v>
      </c>
      <c r="C742" t="str">
        <f t="shared" si="33"/>
        <v>2022-2023</v>
      </c>
      <c r="D742" t="s">
        <v>147</v>
      </c>
      <c r="E742" t="s">
        <v>74</v>
      </c>
      <c r="F742" t="str">
        <f t="shared" si="34"/>
        <v>South Australia</v>
      </c>
      <c r="G742" t="s">
        <v>32</v>
      </c>
      <c r="H742">
        <v>5043</v>
      </c>
      <c r="I742" t="s">
        <v>11</v>
      </c>
      <c r="J742" t="s">
        <v>33</v>
      </c>
      <c r="K742" t="s">
        <v>154</v>
      </c>
      <c r="L742" t="s">
        <v>14</v>
      </c>
      <c r="M742" s="5">
        <v>21</v>
      </c>
    </row>
    <row r="743" spans="1:13" x14ac:dyDescent="0.2">
      <c r="A743" s="2">
        <v>45592</v>
      </c>
      <c r="B743" s="3">
        <f t="shared" si="35"/>
        <v>2025</v>
      </c>
      <c r="C743" t="str">
        <f t="shared" si="33"/>
        <v>2024-2025</v>
      </c>
      <c r="D743" t="s">
        <v>147</v>
      </c>
      <c r="E743" t="s">
        <v>95</v>
      </c>
      <c r="F743" t="str">
        <f t="shared" si="34"/>
        <v>Victoria</v>
      </c>
      <c r="G743" t="s">
        <v>45</v>
      </c>
      <c r="H743">
        <v>3931</v>
      </c>
      <c r="I743" t="s">
        <v>11</v>
      </c>
      <c r="J743" t="s">
        <v>55</v>
      </c>
      <c r="K743" t="s">
        <v>151</v>
      </c>
      <c r="L743" t="s">
        <v>21</v>
      </c>
      <c r="M743" s="5">
        <v>21</v>
      </c>
    </row>
    <row r="744" spans="1:13" x14ac:dyDescent="0.2">
      <c r="A744" s="2">
        <v>45338</v>
      </c>
      <c r="B744" s="3">
        <f t="shared" si="35"/>
        <v>2024</v>
      </c>
      <c r="C744" t="str">
        <f t="shared" si="33"/>
        <v>2023-2024</v>
      </c>
      <c r="D744" t="s">
        <v>148</v>
      </c>
      <c r="E744" t="s">
        <v>101</v>
      </c>
      <c r="F744" t="str">
        <f t="shared" si="34"/>
        <v>Victoria</v>
      </c>
      <c r="G744" t="s">
        <v>45</v>
      </c>
      <c r="H744">
        <v>3131</v>
      </c>
      <c r="I744" t="s">
        <v>11</v>
      </c>
      <c r="J744" t="s">
        <v>63</v>
      </c>
      <c r="K744" t="s">
        <v>154</v>
      </c>
      <c r="L744" t="s">
        <v>14</v>
      </c>
      <c r="M744" s="5">
        <v>21</v>
      </c>
    </row>
    <row r="745" spans="1:13" x14ac:dyDescent="0.2">
      <c r="A745" s="2">
        <v>45042</v>
      </c>
      <c r="B745" s="3">
        <f t="shared" si="35"/>
        <v>2023</v>
      </c>
      <c r="C745" t="str">
        <f t="shared" si="33"/>
        <v>2022-2023</v>
      </c>
      <c r="D745" t="s">
        <v>148</v>
      </c>
      <c r="E745" t="s">
        <v>24</v>
      </c>
      <c r="F745" t="str">
        <f t="shared" si="34"/>
        <v>New South Wales</v>
      </c>
      <c r="G745" t="s">
        <v>10</v>
      </c>
      <c r="H745">
        <v>2795</v>
      </c>
      <c r="I745" t="s">
        <v>11</v>
      </c>
      <c r="J745" t="s">
        <v>25</v>
      </c>
      <c r="K745" t="s">
        <v>150</v>
      </c>
      <c r="L745" t="s">
        <v>18</v>
      </c>
      <c r="M745" s="5">
        <v>21.310000000000002</v>
      </c>
    </row>
    <row r="746" spans="1:13" x14ac:dyDescent="0.2">
      <c r="A746" s="2">
        <v>45289</v>
      </c>
      <c r="B746" s="3">
        <f t="shared" si="35"/>
        <v>2024</v>
      </c>
      <c r="C746" t="str">
        <f t="shared" si="33"/>
        <v>2023-2024</v>
      </c>
      <c r="D746" t="s">
        <v>148</v>
      </c>
      <c r="E746" t="s">
        <v>99</v>
      </c>
      <c r="F746" t="str">
        <f t="shared" si="34"/>
        <v>Victoria</v>
      </c>
      <c r="G746" t="s">
        <v>45</v>
      </c>
      <c r="H746">
        <v>3148</v>
      </c>
      <c r="I746" t="s">
        <v>11</v>
      </c>
      <c r="J746" t="s">
        <v>63</v>
      </c>
      <c r="K746" t="s">
        <v>153</v>
      </c>
      <c r="L746" t="s">
        <v>16</v>
      </c>
      <c r="M746" s="5">
        <v>21.48</v>
      </c>
    </row>
    <row r="747" spans="1:13" x14ac:dyDescent="0.2">
      <c r="A747" s="2">
        <v>44978</v>
      </c>
      <c r="B747" s="3">
        <f t="shared" si="35"/>
        <v>2023</v>
      </c>
      <c r="C747" t="str">
        <f t="shared" si="33"/>
        <v>2022-2023</v>
      </c>
      <c r="D747" t="s">
        <v>147</v>
      </c>
      <c r="E747" t="s">
        <v>143</v>
      </c>
      <c r="F747" t="str">
        <f t="shared" si="34"/>
        <v>New South Wales</v>
      </c>
      <c r="G747" t="s">
        <v>10</v>
      </c>
      <c r="H747">
        <v>2154</v>
      </c>
      <c r="I747" t="s">
        <v>11</v>
      </c>
      <c r="J747" t="s">
        <v>27</v>
      </c>
      <c r="K747" t="s">
        <v>150</v>
      </c>
      <c r="L747" t="s">
        <v>18</v>
      </c>
      <c r="M747" s="5">
        <v>21.490000000000002</v>
      </c>
    </row>
    <row r="748" spans="1:13" x14ac:dyDescent="0.2">
      <c r="A748" s="2">
        <v>45568</v>
      </c>
      <c r="B748" s="3">
        <f t="shared" si="35"/>
        <v>2025</v>
      </c>
      <c r="C748" t="str">
        <f t="shared" si="33"/>
        <v>2024-2025</v>
      </c>
      <c r="D748" t="s">
        <v>147</v>
      </c>
      <c r="E748" t="s">
        <v>57</v>
      </c>
      <c r="F748" t="str">
        <f t="shared" si="34"/>
        <v>New South Wales</v>
      </c>
      <c r="G748" t="s">
        <v>10</v>
      </c>
      <c r="H748">
        <v>2560</v>
      </c>
      <c r="I748" t="s">
        <v>11</v>
      </c>
      <c r="J748" t="s">
        <v>58</v>
      </c>
      <c r="K748" t="s">
        <v>154</v>
      </c>
      <c r="L748" t="s">
        <v>14</v>
      </c>
      <c r="M748" s="5">
        <v>21.5</v>
      </c>
    </row>
    <row r="749" spans="1:13" x14ac:dyDescent="0.2">
      <c r="A749" s="2">
        <v>44988</v>
      </c>
      <c r="B749" s="3">
        <f t="shared" si="35"/>
        <v>2023</v>
      </c>
      <c r="C749" t="str">
        <f t="shared" si="33"/>
        <v>2022-2023</v>
      </c>
      <c r="D749" t="s">
        <v>147</v>
      </c>
      <c r="E749" t="s">
        <v>99</v>
      </c>
      <c r="F749" t="str">
        <f t="shared" si="34"/>
        <v>Victoria</v>
      </c>
      <c r="G749" t="s">
        <v>45</v>
      </c>
      <c r="H749">
        <v>3148</v>
      </c>
      <c r="I749" t="s">
        <v>11</v>
      </c>
      <c r="J749" t="s">
        <v>63</v>
      </c>
      <c r="K749" t="s">
        <v>154</v>
      </c>
      <c r="L749" t="s">
        <v>14</v>
      </c>
      <c r="M749" s="5">
        <v>21.75</v>
      </c>
    </row>
    <row r="750" spans="1:13" x14ac:dyDescent="0.2">
      <c r="A750" s="2">
        <v>45504</v>
      </c>
      <c r="B750" s="3">
        <f t="shared" si="35"/>
        <v>2025</v>
      </c>
      <c r="C750" t="str">
        <f t="shared" si="33"/>
        <v>2024-2025</v>
      </c>
      <c r="D750" t="s">
        <v>147</v>
      </c>
      <c r="E750" t="s">
        <v>136</v>
      </c>
      <c r="F750" t="str">
        <f t="shared" si="34"/>
        <v>Victoria</v>
      </c>
      <c r="G750" t="s">
        <v>45</v>
      </c>
      <c r="H750">
        <v>3175</v>
      </c>
      <c r="I750" t="s">
        <v>11</v>
      </c>
      <c r="J750" t="s">
        <v>63</v>
      </c>
      <c r="K750" t="s">
        <v>19</v>
      </c>
      <c r="L750" t="s">
        <v>23</v>
      </c>
      <c r="M750" s="5">
        <v>21.81</v>
      </c>
    </row>
    <row r="751" spans="1:13" x14ac:dyDescent="0.2">
      <c r="A751" s="2">
        <v>45321</v>
      </c>
      <c r="B751" s="3">
        <f t="shared" si="35"/>
        <v>2024</v>
      </c>
      <c r="C751" t="str">
        <f t="shared" si="33"/>
        <v>2023-2024</v>
      </c>
      <c r="D751" t="s">
        <v>148</v>
      </c>
      <c r="E751" t="s">
        <v>65</v>
      </c>
      <c r="F751" t="str">
        <f t="shared" si="34"/>
        <v>New South Wales</v>
      </c>
      <c r="G751" t="s">
        <v>10</v>
      </c>
      <c r="H751">
        <v>2541</v>
      </c>
      <c r="I751" t="s">
        <v>11</v>
      </c>
      <c r="J751" t="s">
        <v>58</v>
      </c>
      <c r="K751" t="s">
        <v>156</v>
      </c>
      <c r="L751" t="s">
        <v>17</v>
      </c>
      <c r="M751" s="5">
        <v>21.94</v>
      </c>
    </row>
    <row r="752" spans="1:13" x14ac:dyDescent="0.2">
      <c r="A752" s="2">
        <v>45028</v>
      </c>
      <c r="B752" s="3">
        <f t="shared" si="35"/>
        <v>2023</v>
      </c>
      <c r="C752" t="str">
        <f t="shared" si="33"/>
        <v>2022-2023</v>
      </c>
      <c r="D752" t="s">
        <v>147</v>
      </c>
      <c r="E752" t="s">
        <v>61</v>
      </c>
      <c r="F752" t="str">
        <f t="shared" si="34"/>
        <v>New South Wales</v>
      </c>
      <c r="G752" t="s">
        <v>10</v>
      </c>
      <c r="H752">
        <v>2539</v>
      </c>
      <c r="I752" t="s">
        <v>11</v>
      </c>
      <c r="J752" t="s">
        <v>58</v>
      </c>
      <c r="K752" t="s">
        <v>155</v>
      </c>
      <c r="L752" t="s">
        <v>20</v>
      </c>
      <c r="M752" s="5">
        <v>21.95</v>
      </c>
    </row>
    <row r="753" spans="1:13" x14ac:dyDescent="0.2">
      <c r="A753" s="2">
        <v>45240</v>
      </c>
      <c r="B753" s="3">
        <f t="shared" si="35"/>
        <v>2024</v>
      </c>
      <c r="C753" t="str">
        <f t="shared" si="33"/>
        <v>2023-2024</v>
      </c>
      <c r="D753" t="s">
        <v>147</v>
      </c>
      <c r="E753" t="s">
        <v>52</v>
      </c>
      <c r="F753" t="str">
        <f t="shared" si="34"/>
        <v>Victoria</v>
      </c>
      <c r="G753" t="s">
        <v>45</v>
      </c>
      <c r="H753">
        <v>3030</v>
      </c>
      <c r="I753" t="s">
        <v>11</v>
      </c>
      <c r="J753" t="s">
        <v>46</v>
      </c>
      <c r="K753" t="s">
        <v>155</v>
      </c>
      <c r="L753" t="s">
        <v>20</v>
      </c>
      <c r="M753" s="5">
        <v>21.96</v>
      </c>
    </row>
    <row r="754" spans="1:13" x14ac:dyDescent="0.2">
      <c r="A754" s="2">
        <v>44985</v>
      </c>
      <c r="B754" s="3">
        <f t="shared" si="35"/>
        <v>2023</v>
      </c>
      <c r="C754" t="str">
        <f t="shared" si="33"/>
        <v>2022-2023</v>
      </c>
      <c r="D754" t="s">
        <v>147</v>
      </c>
      <c r="E754" t="s">
        <v>136</v>
      </c>
      <c r="F754" t="str">
        <f t="shared" si="34"/>
        <v>Victoria</v>
      </c>
      <c r="G754" t="s">
        <v>45</v>
      </c>
      <c r="H754">
        <v>3175</v>
      </c>
      <c r="I754" t="s">
        <v>11</v>
      </c>
      <c r="J754" t="s">
        <v>63</v>
      </c>
      <c r="K754" t="s">
        <v>149</v>
      </c>
      <c r="L754" t="s">
        <v>15</v>
      </c>
      <c r="M754" s="5">
        <v>21.97</v>
      </c>
    </row>
    <row r="755" spans="1:13" x14ac:dyDescent="0.2">
      <c r="A755" s="2">
        <v>45635</v>
      </c>
      <c r="B755" s="3">
        <f t="shared" si="35"/>
        <v>2025</v>
      </c>
      <c r="C755" t="str">
        <f t="shared" si="33"/>
        <v>2024-2025</v>
      </c>
      <c r="D755" t="s">
        <v>148</v>
      </c>
      <c r="E755" t="s">
        <v>113</v>
      </c>
      <c r="F755" t="str">
        <f t="shared" si="34"/>
        <v>Queensland</v>
      </c>
      <c r="G755" t="s">
        <v>35</v>
      </c>
      <c r="H755">
        <v>4215</v>
      </c>
      <c r="I755" t="s">
        <v>11</v>
      </c>
      <c r="J755" t="s">
        <v>104</v>
      </c>
      <c r="K755" t="s">
        <v>19</v>
      </c>
      <c r="L755" t="s">
        <v>23</v>
      </c>
      <c r="M755" s="5">
        <v>21.97</v>
      </c>
    </row>
    <row r="756" spans="1:13" x14ac:dyDescent="0.2">
      <c r="A756" s="2">
        <v>45534</v>
      </c>
      <c r="B756" s="3">
        <f t="shared" si="35"/>
        <v>2025</v>
      </c>
      <c r="C756" t="str">
        <f t="shared" si="33"/>
        <v>2024-2025</v>
      </c>
      <c r="D756" t="s">
        <v>148</v>
      </c>
      <c r="E756" t="s">
        <v>47</v>
      </c>
      <c r="F756" t="str">
        <f t="shared" si="34"/>
        <v>Western Australia</v>
      </c>
      <c r="G756" t="s">
        <v>48</v>
      </c>
      <c r="H756">
        <v>6030</v>
      </c>
      <c r="I756" t="s">
        <v>11</v>
      </c>
      <c r="J756" t="s">
        <v>49</v>
      </c>
      <c r="K756" t="s">
        <v>155</v>
      </c>
      <c r="L756" t="s">
        <v>20</v>
      </c>
      <c r="M756" s="5">
        <v>21.98</v>
      </c>
    </row>
    <row r="757" spans="1:13" x14ac:dyDescent="0.2">
      <c r="A757" s="2">
        <v>45572</v>
      </c>
      <c r="B757" s="3">
        <f t="shared" si="35"/>
        <v>2025</v>
      </c>
      <c r="C757" t="str">
        <f t="shared" si="33"/>
        <v>2024-2025</v>
      </c>
      <c r="D757" t="s">
        <v>147</v>
      </c>
      <c r="E757" t="s">
        <v>72</v>
      </c>
      <c r="F757" t="str">
        <f t="shared" si="34"/>
        <v>Western Australia</v>
      </c>
      <c r="G757" t="s">
        <v>48</v>
      </c>
      <c r="H757">
        <v>6010</v>
      </c>
      <c r="I757" t="s">
        <v>11</v>
      </c>
      <c r="J757" t="s">
        <v>49</v>
      </c>
      <c r="K757" t="s">
        <v>152</v>
      </c>
      <c r="L757" t="s">
        <v>13</v>
      </c>
      <c r="M757" s="5">
        <v>21.99</v>
      </c>
    </row>
    <row r="758" spans="1:13" x14ac:dyDescent="0.2">
      <c r="A758" s="2">
        <v>45387</v>
      </c>
      <c r="B758" s="3">
        <f t="shared" si="35"/>
        <v>2024</v>
      </c>
      <c r="C758" t="str">
        <f t="shared" si="33"/>
        <v>2023-2024</v>
      </c>
      <c r="D758" t="s">
        <v>147</v>
      </c>
      <c r="E758" t="s">
        <v>133</v>
      </c>
      <c r="F758" t="str">
        <f t="shared" si="34"/>
        <v>Queensland</v>
      </c>
      <c r="G758" t="s">
        <v>35</v>
      </c>
      <c r="H758">
        <v>4305</v>
      </c>
      <c r="I758" t="s">
        <v>11</v>
      </c>
      <c r="J758" t="s">
        <v>104</v>
      </c>
      <c r="K758" t="s">
        <v>19</v>
      </c>
      <c r="L758" t="s">
        <v>23</v>
      </c>
      <c r="M758" s="5">
        <v>21.990000000000002</v>
      </c>
    </row>
    <row r="759" spans="1:13" x14ac:dyDescent="0.2">
      <c r="A759" s="2">
        <v>44972</v>
      </c>
      <c r="B759" s="3">
        <f t="shared" si="35"/>
        <v>2023</v>
      </c>
      <c r="C759" t="str">
        <f t="shared" si="33"/>
        <v>2022-2023</v>
      </c>
      <c r="D759" t="s">
        <v>147</v>
      </c>
      <c r="E759" t="s">
        <v>136</v>
      </c>
      <c r="F759" t="str">
        <f t="shared" si="34"/>
        <v>Victoria</v>
      </c>
      <c r="G759" t="s">
        <v>45</v>
      </c>
      <c r="H759">
        <v>3175</v>
      </c>
      <c r="I759" t="s">
        <v>11</v>
      </c>
      <c r="J759" t="s">
        <v>63</v>
      </c>
      <c r="K759" t="s">
        <v>154</v>
      </c>
      <c r="L759" t="s">
        <v>14</v>
      </c>
      <c r="M759" s="5">
        <v>22</v>
      </c>
    </row>
    <row r="760" spans="1:13" x14ac:dyDescent="0.2">
      <c r="A760" s="2">
        <v>45446</v>
      </c>
      <c r="B760" s="3">
        <f t="shared" si="35"/>
        <v>2024</v>
      </c>
      <c r="C760" t="str">
        <f t="shared" si="33"/>
        <v>2023-2024</v>
      </c>
      <c r="D760" t="s">
        <v>147</v>
      </c>
      <c r="E760" t="s">
        <v>75</v>
      </c>
      <c r="F760" t="str">
        <f t="shared" si="34"/>
        <v>Victoria</v>
      </c>
      <c r="G760" t="s">
        <v>45</v>
      </c>
      <c r="H760">
        <v>3630</v>
      </c>
      <c r="I760" t="s">
        <v>11</v>
      </c>
      <c r="J760" t="s">
        <v>55</v>
      </c>
      <c r="K760" t="s">
        <v>150</v>
      </c>
      <c r="L760" t="s">
        <v>18</v>
      </c>
      <c r="M760" s="5">
        <v>22</v>
      </c>
    </row>
    <row r="761" spans="1:13" x14ac:dyDescent="0.2">
      <c r="A761" s="2">
        <v>44946</v>
      </c>
      <c r="B761" s="3">
        <f t="shared" si="35"/>
        <v>2023</v>
      </c>
      <c r="C761" t="str">
        <f t="shared" si="33"/>
        <v>2022-2023</v>
      </c>
      <c r="D761" t="s">
        <v>147</v>
      </c>
      <c r="E761" t="s">
        <v>57</v>
      </c>
      <c r="F761" t="str">
        <f t="shared" si="34"/>
        <v>New South Wales</v>
      </c>
      <c r="G761" t="s">
        <v>10</v>
      </c>
      <c r="H761">
        <v>2560</v>
      </c>
      <c r="I761" t="s">
        <v>11</v>
      </c>
      <c r="J761" t="s">
        <v>58</v>
      </c>
      <c r="K761" t="s">
        <v>153</v>
      </c>
      <c r="L761" t="s">
        <v>16</v>
      </c>
      <c r="M761" s="5">
        <v>22.25</v>
      </c>
    </row>
    <row r="762" spans="1:13" x14ac:dyDescent="0.2">
      <c r="A762" s="2">
        <v>45598</v>
      </c>
      <c r="B762" s="3">
        <f t="shared" si="35"/>
        <v>2025</v>
      </c>
      <c r="C762" t="str">
        <f t="shared" si="33"/>
        <v>2024-2025</v>
      </c>
      <c r="D762" t="s">
        <v>147</v>
      </c>
      <c r="E762" t="s">
        <v>37</v>
      </c>
      <c r="F762" t="str">
        <f t="shared" si="34"/>
        <v>South Australia</v>
      </c>
      <c r="G762" t="s">
        <v>32</v>
      </c>
      <c r="H762">
        <v>5607</v>
      </c>
      <c r="I762" t="s">
        <v>11</v>
      </c>
      <c r="J762" t="s">
        <v>38</v>
      </c>
      <c r="K762" t="s">
        <v>19</v>
      </c>
      <c r="L762" t="s">
        <v>23</v>
      </c>
      <c r="M762" s="5">
        <v>22.29</v>
      </c>
    </row>
    <row r="763" spans="1:13" x14ac:dyDescent="0.2">
      <c r="A763" s="2">
        <v>45593</v>
      </c>
      <c r="B763" s="3">
        <f t="shared" si="35"/>
        <v>2025</v>
      </c>
      <c r="C763" t="str">
        <f t="shared" si="33"/>
        <v>2024-2025</v>
      </c>
      <c r="D763" t="s">
        <v>148</v>
      </c>
      <c r="E763" t="s">
        <v>24</v>
      </c>
      <c r="F763" t="str">
        <f t="shared" si="34"/>
        <v>New South Wales</v>
      </c>
      <c r="G763" t="s">
        <v>10</v>
      </c>
      <c r="H763">
        <v>2795</v>
      </c>
      <c r="I763" t="s">
        <v>11</v>
      </c>
      <c r="J763" t="s">
        <v>25</v>
      </c>
      <c r="K763" t="s">
        <v>154</v>
      </c>
      <c r="L763" t="s">
        <v>14</v>
      </c>
      <c r="M763" s="5">
        <v>22.41</v>
      </c>
    </row>
    <row r="764" spans="1:13" x14ac:dyDescent="0.2">
      <c r="A764" s="2">
        <v>45480</v>
      </c>
      <c r="B764" s="3">
        <f t="shared" si="35"/>
        <v>2025</v>
      </c>
      <c r="C764" t="str">
        <f t="shared" si="33"/>
        <v>2024-2025</v>
      </c>
      <c r="D764" t="s">
        <v>147</v>
      </c>
      <c r="E764" t="s">
        <v>41</v>
      </c>
      <c r="F764" t="str">
        <f t="shared" si="34"/>
        <v>New South Wales</v>
      </c>
      <c r="G764" t="s">
        <v>10</v>
      </c>
      <c r="H764">
        <v>2830</v>
      </c>
      <c r="I764" t="s">
        <v>11</v>
      </c>
      <c r="J764" t="s">
        <v>25</v>
      </c>
      <c r="K764" t="s">
        <v>155</v>
      </c>
      <c r="L764" t="s">
        <v>20</v>
      </c>
      <c r="M764" s="5">
        <v>22.93</v>
      </c>
    </row>
    <row r="765" spans="1:13" x14ac:dyDescent="0.2">
      <c r="A765" s="2">
        <v>45396</v>
      </c>
      <c r="B765" s="3">
        <f t="shared" si="35"/>
        <v>2024</v>
      </c>
      <c r="C765" t="str">
        <f t="shared" si="33"/>
        <v>2023-2024</v>
      </c>
      <c r="D765" t="s">
        <v>148</v>
      </c>
      <c r="E765" t="s">
        <v>47</v>
      </c>
      <c r="F765" t="str">
        <f t="shared" si="34"/>
        <v>Western Australia</v>
      </c>
      <c r="G765" t="s">
        <v>48</v>
      </c>
      <c r="H765">
        <v>6030</v>
      </c>
      <c r="I765" t="s">
        <v>11</v>
      </c>
      <c r="J765" t="s">
        <v>49</v>
      </c>
      <c r="K765" t="s">
        <v>156</v>
      </c>
      <c r="L765" t="s">
        <v>17</v>
      </c>
      <c r="M765" s="5">
        <v>22.939999999999998</v>
      </c>
    </row>
    <row r="766" spans="1:13" x14ac:dyDescent="0.2">
      <c r="A766" s="2">
        <v>45084</v>
      </c>
      <c r="B766" s="3">
        <f t="shared" si="35"/>
        <v>2023</v>
      </c>
      <c r="C766" t="str">
        <f t="shared" si="33"/>
        <v>2022-2023</v>
      </c>
      <c r="D766" t="s">
        <v>148</v>
      </c>
      <c r="E766" t="s">
        <v>62</v>
      </c>
      <c r="F766" t="str">
        <f t="shared" si="34"/>
        <v>Victoria</v>
      </c>
      <c r="G766" t="s">
        <v>45</v>
      </c>
      <c r="H766">
        <v>3134</v>
      </c>
      <c r="I766" t="s">
        <v>11</v>
      </c>
      <c r="J766" t="s">
        <v>63</v>
      </c>
      <c r="K766" t="s">
        <v>155</v>
      </c>
      <c r="L766" t="s">
        <v>20</v>
      </c>
      <c r="M766" s="5">
        <v>22.939999999999998</v>
      </c>
    </row>
    <row r="767" spans="1:13" x14ac:dyDescent="0.2">
      <c r="A767" s="2">
        <v>45188</v>
      </c>
      <c r="B767" s="3">
        <f t="shared" si="35"/>
        <v>2024</v>
      </c>
      <c r="C767" t="str">
        <f t="shared" si="33"/>
        <v>2023-2024</v>
      </c>
      <c r="D767" t="s">
        <v>147</v>
      </c>
      <c r="E767" t="s">
        <v>67</v>
      </c>
      <c r="F767" t="str">
        <f t="shared" si="34"/>
        <v>New South Wales</v>
      </c>
      <c r="G767" t="s">
        <v>10</v>
      </c>
      <c r="H767">
        <v>2478</v>
      </c>
      <c r="I767" t="s">
        <v>11</v>
      </c>
      <c r="J767" t="s">
        <v>68</v>
      </c>
      <c r="K767" t="s">
        <v>152</v>
      </c>
      <c r="L767" t="s">
        <v>13</v>
      </c>
      <c r="M767" s="5">
        <v>22.97</v>
      </c>
    </row>
    <row r="768" spans="1:13" x14ac:dyDescent="0.2">
      <c r="A768" s="2">
        <v>45534</v>
      </c>
      <c r="B768" s="3">
        <f t="shared" si="35"/>
        <v>2025</v>
      </c>
      <c r="C768" t="str">
        <f t="shared" si="33"/>
        <v>2024-2025</v>
      </c>
      <c r="D768" t="s">
        <v>147</v>
      </c>
      <c r="E768" t="s">
        <v>92</v>
      </c>
      <c r="F768" t="str">
        <f t="shared" si="34"/>
        <v>Queensland</v>
      </c>
      <c r="G768" t="s">
        <v>35</v>
      </c>
      <c r="H768">
        <v>4068</v>
      </c>
      <c r="I768" t="s">
        <v>11</v>
      </c>
      <c r="J768" t="s">
        <v>43</v>
      </c>
      <c r="K768" t="s">
        <v>149</v>
      </c>
      <c r="L768" t="s">
        <v>15</v>
      </c>
      <c r="M768" s="5">
        <v>22.990000000000002</v>
      </c>
    </row>
    <row r="769" spans="1:13" x14ac:dyDescent="0.2">
      <c r="A769" s="2">
        <v>45337</v>
      </c>
      <c r="B769" s="3">
        <f t="shared" si="35"/>
        <v>2024</v>
      </c>
      <c r="C769" t="str">
        <f t="shared" si="33"/>
        <v>2023-2024</v>
      </c>
      <c r="D769" t="s">
        <v>147</v>
      </c>
      <c r="E769" t="s">
        <v>40</v>
      </c>
      <c r="F769" t="str">
        <f t="shared" si="34"/>
        <v>New South Wales</v>
      </c>
      <c r="G769" t="s">
        <v>10</v>
      </c>
      <c r="H769">
        <v>2116</v>
      </c>
      <c r="I769" t="s">
        <v>11</v>
      </c>
      <c r="J769" t="s">
        <v>27</v>
      </c>
      <c r="K769" t="s">
        <v>155</v>
      </c>
      <c r="L769" t="s">
        <v>20</v>
      </c>
      <c r="M769" s="5">
        <v>23</v>
      </c>
    </row>
    <row r="770" spans="1:13" x14ac:dyDescent="0.2">
      <c r="A770" s="2">
        <v>45548</v>
      </c>
      <c r="B770" s="3">
        <f t="shared" si="35"/>
        <v>2025</v>
      </c>
      <c r="C770" t="str">
        <f t="shared" ref="C770:C833" si="36">IF(MONTH(A770) &gt;= 7, YEAR(A770) &amp; "-" &amp; YEAR(A770) + 1, YEAR(A770) - 1 &amp; "-" &amp; YEAR(A770))</f>
        <v>2024-2025</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2">
      <c r="A771" s="2">
        <v>44979</v>
      </c>
      <c r="B771" s="3">
        <f t="shared" ref="B771:B834" si="38">IF(MONTH(A771)&gt;=7,YEAR(A771)+1,YEAR(A771))</f>
        <v>2023</v>
      </c>
      <c r="C771" t="str">
        <f t="shared" si="36"/>
        <v>2022-2023</v>
      </c>
      <c r="D771" t="s">
        <v>147</v>
      </c>
      <c r="E771" t="s">
        <v>78</v>
      </c>
      <c r="F771" t="str">
        <f t="shared" si="37"/>
        <v>New South Wales</v>
      </c>
      <c r="G771" t="s">
        <v>10</v>
      </c>
      <c r="H771">
        <v>2350</v>
      </c>
      <c r="I771" t="s">
        <v>11</v>
      </c>
      <c r="J771" t="s">
        <v>68</v>
      </c>
      <c r="K771" t="s">
        <v>154</v>
      </c>
      <c r="L771" t="s">
        <v>14</v>
      </c>
      <c r="M771" s="5">
        <v>23.16</v>
      </c>
    </row>
    <row r="772" spans="1:13" x14ac:dyDescent="0.2">
      <c r="A772" s="2">
        <v>45635</v>
      </c>
      <c r="B772" s="3">
        <f t="shared" si="38"/>
        <v>2025</v>
      </c>
      <c r="C772" t="str">
        <f t="shared" si="36"/>
        <v>2024-2025</v>
      </c>
      <c r="D772" t="s">
        <v>147</v>
      </c>
      <c r="E772" t="s">
        <v>34</v>
      </c>
      <c r="F772" t="str">
        <f t="shared" si="37"/>
        <v>Queensland</v>
      </c>
      <c r="G772" t="s">
        <v>35</v>
      </c>
      <c r="H772">
        <v>4802</v>
      </c>
      <c r="I772" t="s">
        <v>11</v>
      </c>
      <c r="J772" t="s">
        <v>36</v>
      </c>
      <c r="K772" t="s">
        <v>19</v>
      </c>
      <c r="L772" t="s">
        <v>23</v>
      </c>
      <c r="M772" s="5">
        <v>23.18</v>
      </c>
    </row>
    <row r="773" spans="1:13" x14ac:dyDescent="0.2">
      <c r="A773" s="2">
        <v>45181</v>
      </c>
      <c r="B773" s="3">
        <f t="shared" si="38"/>
        <v>2024</v>
      </c>
      <c r="C773" t="str">
        <f t="shared" si="36"/>
        <v>2023-2024</v>
      </c>
      <c r="D773" t="s">
        <v>148</v>
      </c>
      <c r="E773" t="s">
        <v>97</v>
      </c>
      <c r="F773" t="str">
        <f t="shared" si="37"/>
        <v>Tasmania</v>
      </c>
      <c r="G773" t="s">
        <v>70</v>
      </c>
      <c r="H773">
        <v>7250</v>
      </c>
      <c r="I773" t="s">
        <v>11</v>
      </c>
      <c r="J773" t="s">
        <v>71</v>
      </c>
      <c r="K773" t="s">
        <v>153</v>
      </c>
      <c r="L773" t="s">
        <v>16</v>
      </c>
      <c r="M773" s="5">
        <v>23.38</v>
      </c>
    </row>
    <row r="774" spans="1:13" x14ac:dyDescent="0.2">
      <c r="A774" s="2">
        <v>45028</v>
      </c>
      <c r="B774" s="3">
        <f t="shared" si="38"/>
        <v>2023</v>
      </c>
      <c r="C774" t="str">
        <f t="shared" si="36"/>
        <v>2022-2023</v>
      </c>
      <c r="D774" t="s">
        <v>148</v>
      </c>
      <c r="E774" t="s">
        <v>145</v>
      </c>
      <c r="F774" t="str">
        <f t="shared" si="37"/>
        <v>New South Wales</v>
      </c>
      <c r="G774" t="s">
        <v>10</v>
      </c>
      <c r="H774">
        <v>2101</v>
      </c>
      <c r="I774" t="s">
        <v>11</v>
      </c>
      <c r="J774" t="s">
        <v>27</v>
      </c>
      <c r="K774" t="s">
        <v>150</v>
      </c>
      <c r="L774" t="s">
        <v>18</v>
      </c>
      <c r="M774" s="5">
        <v>23.39</v>
      </c>
    </row>
    <row r="775" spans="1:13" x14ac:dyDescent="0.2">
      <c r="A775" s="2">
        <v>45464</v>
      </c>
      <c r="B775" s="3">
        <f t="shared" si="38"/>
        <v>2024</v>
      </c>
      <c r="C775" t="str">
        <f t="shared" si="36"/>
        <v>2023-2024</v>
      </c>
      <c r="D775" t="s">
        <v>147</v>
      </c>
      <c r="E775" t="s">
        <v>123</v>
      </c>
      <c r="F775" t="str">
        <f t="shared" si="37"/>
        <v>Western Australia</v>
      </c>
      <c r="G775" t="s">
        <v>48</v>
      </c>
      <c r="H775">
        <v>6109</v>
      </c>
      <c r="I775" t="s">
        <v>11</v>
      </c>
      <c r="J775" t="s">
        <v>94</v>
      </c>
      <c r="K775" t="s">
        <v>19</v>
      </c>
      <c r="L775" t="s">
        <v>23</v>
      </c>
      <c r="M775" s="5">
        <v>23.490000000000002</v>
      </c>
    </row>
    <row r="776" spans="1:13" x14ac:dyDescent="0.2">
      <c r="A776" s="2">
        <v>45498</v>
      </c>
      <c r="B776" s="3">
        <f t="shared" si="38"/>
        <v>2025</v>
      </c>
      <c r="C776" t="str">
        <f t="shared" si="36"/>
        <v>2024-2025</v>
      </c>
      <c r="D776" t="s">
        <v>148</v>
      </c>
      <c r="E776" t="s">
        <v>114</v>
      </c>
      <c r="F776" t="str">
        <f t="shared" si="37"/>
        <v>Victoria</v>
      </c>
      <c r="G776" t="s">
        <v>45</v>
      </c>
      <c r="H776">
        <v>3551</v>
      </c>
      <c r="I776" t="s">
        <v>11</v>
      </c>
      <c r="J776" t="s">
        <v>60</v>
      </c>
      <c r="K776" t="s">
        <v>156</v>
      </c>
      <c r="L776" t="s">
        <v>17</v>
      </c>
      <c r="M776" s="5">
        <v>23.76</v>
      </c>
    </row>
    <row r="777" spans="1:13" x14ac:dyDescent="0.2">
      <c r="A777" s="2">
        <v>45161</v>
      </c>
      <c r="B777" s="3">
        <f t="shared" si="38"/>
        <v>2024</v>
      </c>
      <c r="C777" t="str">
        <f t="shared" si="36"/>
        <v>2023-2024</v>
      </c>
      <c r="D777" t="s">
        <v>147</v>
      </c>
      <c r="E777" t="s">
        <v>123</v>
      </c>
      <c r="F777" t="str">
        <f t="shared" si="37"/>
        <v>Western Australia</v>
      </c>
      <c r="G777" t="s">
        <v>48</v>
      </c>
      <c r="H777">
        <v>6109</v>
      </c>
      <c r="I777" t="s">
        <v>11</v>
      </c>
      <c r="J777" t="s">
        <v>94</v>
      </c>
      <c r="K777" t="s">
        <v>156</v>
      </c>
      <c r="L777" t="s">
        <v>17</v>
      </c>
      <c r="M777" s="5">
        <v>23.89</v>
      </c>
    </row>
    <row r="778" spans="1:13" x14ac:dyDescent="0.2">
      <c r="A778" s="2">
        <v>45611</v>
      </c>
      <c r="B778" s="3">
        <f t="shared" si="38"/>
        <v>2025</v>
      </c>
      <c r="C778" t="str">
        <f t="shared" si="36"/>
        <v>2024-2025</v>
      </c>
      <c r="D778" t="s">
        <v>147</v>
      </c>
      <c r="E778" t="s">
        <v>78</v>
      </c>
      <c r="F778" t="str">
        <f t="shared" si="37"/>
        <v>New South Wales</v>
      </c>
      <c r="G778" t="s">
        <v>10</v>
      </c>
      <c r="H778">
        <v>2350</v>
      </c>
      <c r="I778" t="s">
        <v>11</v>
      </c>
      <c r="J778" t="s">
        <v>68</v>
      </c>
      <c r="K778" t="s">
        <v>157</v>
      </c>
      <c r="L778" t="s">
        <v>22</v>
      </c>
      <c r="M778" s="5">
        <v>23.9</v>
      </c>
    </row>
    <row r="779" spans="1:13" x14ac:dyDescent="0.2">
      <c r="A779" s="2">
        <v>44960</v>
      </c>
      <c r="B779" s="3">
        <f t="shared" si="38"/>
        <v>2023</v>
      </c>
      <c r="C779" t="str">
        <f t="shared" si="36"/>
        <v>2022-2023</v>
      </c>
      <c r="D779" t="s">
        <v>147</v>
      </c>
      <c r="E779" t="s">
        <v>118</v>
      </c>
      <c r="F779" t="str">
        <f t="shared" si="37"/>
        <v>New South Wales</v>
      </c>
      <c r="G779" t="s">
        <v>10</v>
      </c>
      <c r="H779">
        <v>2158</v>
      </c>
      <c r="I779" t="s">
        <v>11</v>
      </c>
      <c r="J779" t="s">
        <v>27</v>
      </c>
      <c r="K779" t="s">
        <v>156</v>
      </c>
      <c r="L779" t="s">
        <v>17</v>
      </c>
      <c r="M779" s="5">
        <v>23.92</v>
      </c>
    </row>
    <row r="780" spans="1:13" x14ac:dyDescent="0.2">
      <c r="A780" s="2">
        <v>45008</v>
      </c>
      <c r="B780" s="3">
        <f t="shared" si="38"/>
        <v>2023</v>
      </c>
      <c r="C780" t="str">
        <f t="shared" si="36"/>
        <v>2022-2023</v>
      </c>
      <c r="D780" t="s">
        <v>147</v>
      </c>
      <c r="E780" t="s">
        <v>111</v>
      </c>
      <c r="F780" t="str">
        <f t="shared" si="37"/>
        <v>New South Wales</v>
      </c>
      <c r="G780" t="s">
        <v>10</v>
      </c>
      <c r="H780">
        <v>2120</v>
      </c>
      <c r="I780" t="s">
        <v>11</v>
      </c>
      <c r="J780" t="s">
        <v>27</v>
      </c>
      <c r="K780" t="s">
        <v>156</v>
      </c>
      <c r="L780" t="s">
        <v>17</v>
      </c>
      <c r="M780" s="5">
        <v>23.92</v>
      </c>
    </row>
    <row r="781" spans="1:13" x14ac:dyDescent="0.2">
      <c r="A781" s="2">
        <v>44927</v>
      </c>
      <c r="B781" s="3">
        <f t="shared" si="38"/>
        <v>2023</v>
      </c>
      <c r="C781" t="str">
        <f t="shared" si="36"/>
        <v>2022-2023</v>
      </c>
      <c r="D781" t="s">
        <v>147</v>
      </c>
      <c r="E781" t="s">
        <v>59</v>
      </c>
      <c r="F781" t="str">
        <f t="shared" si="37"/>
        <v>Victoria</v>
      </c>
      <c r="G781" t="s">
        <v>45</v>
      </c>
      <c r="H781">
        <v>3280</v>
      </c>
      <c r="I781" t="s">
        <v>11</v>
      </c>
      <c r="J781" t="s">
        <v>60</v>
      </c>
      <c r="K781" t="s">
        <v>19</v>
      </c>
      <c r="L781" t="s">
        <v>23</v>
      </c>
      <c r="M781" s="5">
        <v>23.92</v>
      </c>
    </row>
    <row r="782" spans="1:13" x14ac:dyDescent="0.2">
      <c r="A782" s="2">
        <v>45433</v>
      </c>
      <c r="B782" s="3">
        <f t="shared" si="38"/>
        <v>2024</v>
      </c>
      <c r="C782" t="str">
        <f t="shared" si="36"/>
        <v>2023-2024</v>
      </c>
      <c r="D782" t="s">
        <v>147</v>
      </c>
      <c r="E782" t="s">
        <v>79</v>
      </c>
      <c r="F782" t="str">
        <f t="shared" si="37"/>
        <v>Australian Capital Territory</v>
      </c>
      <c r="G782" t="s">
        <v>80</v>
      </c>
      <c r="H782">
        <v>2617</v>
      </c>
      <c r="I782" t="s">
        <v>11</v>
      </c>
      <c r="J782" t="s">
        <v>58</v>
      </c>
      <c r="K782" t="s">
        <v>157</v>
      </c>
      <c r="L782" t="s">
        <v>22</v>
      </c>
      <c r="M782" s="5">
        <v>23.94</v>
      </c>
    </row>
    <row r="783" spans="1:13" x14ac:dyDescent="0.2">
      <c r="A783" s="2">
        <v>45534</v>
      </c>
      <c r="B783" s="3">
        <f t="shared" si="38"/>
        <v>2025</v>
      </c>
      <c r="C783" t="str">
        <f t="shared" si="36"/>
        <v>2024-2025</v>
      </c>
      <c r="D783" t="s">
        <v>147</v>
      </c>
      <c r="E783" t="s">
        <v>140</v>
      </c>
      <c r="F783" t="str">
        <f t="shared" si="37"/>
        <v>Tasmania</v>
      </c>
      <c r="G783" t="s">
        <v>70</v>
      </c>
      <c r="H783">
        <v>7320</v>
      </c>
      <c r="I783" t="s">
        <v>11</v>
      </c>
      <c r="J783" t="s">
        <v>71</v>
      </c>
      <c r="K783" t="s">
        <v>150</v>
      </c>
      <c r="L783" t="s">
        <v>18</v>
      </c>
      <c r="M783" s="5">
        <v>23.94</v>
      </c>
    </row>
    <row r="784" spans="1:13" x14ac:dyDescent="0.2">
      <c r="A784" s="2">
        <v>44995</v>
      </c>
      <c r="B784" s="3">
        <f t="shared" si="38"/>
        <v>2023</v>
      </c>
      <c r="C784" t="str">
        <f t="shared" si="36"/>
        <v>2022-2023</v>
      </c>
      <c r="D784" t="s">
        <v>148</v>
      </c>
      <c r="E784" t="s">
        <v>126</v>
      </c>
      <c r="F784" t="str">
        <f t="shared" si="37"/>
        <v>Queensland</v>
      </c>
      <c r="G784" t="s">
        <v>35</v>
      </c>
      <c r="H784">
        <v>4551</v>
      </c>
      <c r="I784" t="s">
        <v>11</v>
      </c>
      <c r="J784" t="s">
        <v>120</v>
      </c>
      <c r="K784" t="s">
        <v>156</v>
      </c>
      <c r="L784" t="s">
        <v>17</v>
      </c>
      <c r="M784" s="5">
        <v>23.94</v>
      </c>
    </row>
    <row r="785" spans="1:13" x14ac:dyDescent="0.2">
      <c r="A785" s="2">
        <v>45279</v>
      </c>
      <c r="B785" s="3">
        <f t="shared" si="38"/>
        <v>2024</v>
      </c>
      <c r="C785" t="str">
        <f t="shared" si="36"/>
        <v>2023-2024</v>
      </c>
      <c r="D785" t="s">
        <v>148</v>
      </c>
      <c r="E785" t="s">
        <v>99</v>
      </c>
      <c r="F785" t="str">
        <f t="shared" si="37"/>
        <v>Victoria</v>
      </c>
      <c r="G785" t="s">
        <v>45</v>
      </c>
      <c r="H785">
        <v>3148</v>
      </c>
      <c r="I785" t="s">
        <v>11</v>
      </c>
      <c r="J785" t="s">
        <v>63</v>
      </c>
      <c r="K785" t="s">
        <v>19</v>
      </c>
      <c r="L785" t="s">
        <v>23</v>
      </c>
      <c r="M785" s="5">
        <v>23.94</v>
      </c>
    </row>
    <row r="786" spans="1:13" x14ac:dyDescent="0.2">
      <c r="A786" s="2">
        <v>45484</v>
      </c>
      <c r="B786" s="3">
        <f t="shared" si="38"/>
        <v>2025</v>
      </c>
      <c r="C786" t="str">
        <f t="shared" si="36"/>
        <v>2024-2025</v>
      </c>
      <c r="D786" t="s">
        <v>147</v>
      </c>
      <c r="E786" t="s">
        <v>128</v>
      </c>
      <c r="F786" t="str">
        <f t="shared" si="37"/>
        <v>Western Australia</v>
      </c>
      <c r="G786" t="s">
        <v>48</v>
      </c>
      <c r="H786">
        <v>6027</v>
      </c>
      <c r="I786" t="s">
        <v>11</v>
      </c>
      <c r="J786" t="s">
        <v>49</v>
      </c>
      <c r="K786" t="s">
        <v>150</v>
      </c>
      <c r="L786" t="s">
        <v>18</v>
      </c>
      <c r="M786" s="5">
        <v>23.94</v>
      </c>
    </row>
    <row r="787" spans="1:13" x14ac:dyDescent="0.2">
      <c r="A787" s="2">
        <v>45350</v>
      </c>
      <c r="B787" s="3">
        <f t="shared" si="38"/>
        <v>2024</v>
      </c>
      <c r="C787" t="str">
        <f t="shared" si="36"/>
        <v>2023-2024</v>
      </c>
      <c r="D787" t="s">
        <v>148</v>
      </c>
      <c r="E787" t="s">
        <v>109</v>
      </c>
      <c r="F787" t="str">
        <f t="shared" si="37"/>
        <v>New South Wales</v>
      </c>
      <c r="G787" t="s">
        <v>10</v>
      </c>
      <c r="H787">
        <v>2480</v>
      </c>
      <c r="I787" t="s">
        <v>11</v>
      </c>
      <c r="J787" t="s">
        <v>68</v>
      </c>
      <c r="K787" t="s">
        <v>150</v>
      </c>
      <c r="L787" t="s">
        <v>18</v>
      </c>
      <c r="M787" s="5">
        <v>23.94</v>
      </c>
    </row>
    <row r="788" spans="1:13" x14ac:dyDescent="0.2">
      <c r="A788" s="2">
        <v>45070</v>
      </c>
      <c r="B788" s="3">
        <f t="shared" si="38"/>
        <v>2023</v>
      </c>
      <c r="C788" t="str">
        <f t="shared" si="36"/>
        <v>2022-2023</v>
      </c>
      <c r="D788" t="s">
        <v>148</v>
      </c>
      <c r="E788" t="s">
        <v>123</v>
      </c>
      <c r="F788" t="str">
        <f t="shared" si="37"/>
        <v>Western Australia</v>
      </c>
      <c r="G788" t="s">
        <v>48</v>
      </c>
      <c r="H788">
        <v>6109</v>
      </c>
      <c r="I788" t="s">
        <v>11</v>
      </c>
      <c r="J788" t="s">
        <v>94</v>
      </c>
      <c r="K788" t="s">
        <v>155</v>
      </c>
      <c r="L788" t="s">
        <v>20</v>
      </c>
      <c r="M788" s="5">
        <v>23.94</v>
      </c>
    </row>
    <row r="789" spans="1:13" x14ac:dyDescent="0.2">
      <c r="A789" s="2">
        <v>45406</v>
      </c>
      <c r="B789" s="3">
        <f t="shared" si="38"/>
        <v>2024</v>
      </c>
      <c r="C789" t="str">
        <f t="shared" si="36"/>
        <v>2023-2024</v>
      </c>
      <c r="D789" t="s">
        <v>147</v>
      </c>
      <c r="E789" t="s">
        <v>9</v>
      </c>
      <c r="F789" t="str">
        <f t="shared" si="37"/>
        <v>New South Wales</v>
      </c>
      <c r="G789" t="s">
        <v>10</v>
      </c>
      <c r="H789">
        <v>2067</v>
      </c>
      <c r="I789" t="s">
        <v>11</v>
      </c>
      <c r="J789" t="s">
        <v>12</v>
      </c>
      <c r="K789" t="s">
        <v>154</v>
      </c>
      <c r="L789" t="s">
        <v>14</v>
      </c>
      <c r="M789" s="5">
        <v>23.96</v>
      </c>
    </row>
    <row r="790" spans="1:13" x14ac:dyDescent="0.2">
      <c r="A790" s="2">
        <v>45060</v>
      </c>
      <c r="B790" s="3">
        <f t="shared" si="38"/>
        <v>2023</v>
      </c>
      <c r="C790" t="str">
        <f t="shared" si="36"/>
        <v>2022-2023</v>
      </c>
      <c r="D790" t="s">
        <v>147</v>
      </c>
      <c r="E790" t="s">
        <v>28</v>
      </c>
      <c r="F790" t="str">
        <f t="shared" si="37"/>
        <v>Northern Territory</v>
      </c>
      <c r="G790" t="s">
        <v>29</v>
      </c>
      <c r="H790">
        <v>800</v>
      </c>
      <c r="I790" t="s">
        <v>11</v>
      </c>
      <c r="J790" t="s">
        <v>30</v>
      </c>
      <c r="K790" t="s">
        <v>19</v>
      </c>
      <c r="L790" t="s">
        <v>23</v>
      </c>
      <c r="M790" s="5">
        <v>23.96</v>
      </c>
    </row>
    <row r="791" spans="1:13" x14ac:dyDescent="0.2">
      <c r="A791" s="2">
        <v>45148</v>
      </c>
      <c r="B791" s="3">
        <f t="shared" si="38"/>
        <v>2024</v>
      </c>
      <c r="C791" t="str">
        <f t="shared" si="36"/>
        <v>2023-2024</v>
      </c>
      <c r="D791" t="s">
        <v>148</v>
      </c>
      <c r="E791" t="s">
        <v>114</v>
      </c>
      <c r="F791" t="str">
        <f t="shared" si="37"/>
        <v>Victoria</v>
      </c>
      <c r="G791" t="s">
        <v>45</v>
      </c>
      <c r="H791">
        <v>3551</v>
      </c>
      <c r="I791" t="s">
        <v>11</v>
      </c>
      <c r="J791" t="s">
        <v>60</v>
      </c>
      <c r="K791" t="s">
        <v>155</v>
      </c>
      <c r="L791" t="s">
        <v>20</v>
      </c>
      <c r="M791" s="5">
        <v>23.96</v>
      </c>
    </row>
    <row r="792" spans="1:13" x14ac:dyDescent="0.2">
      <c r="A792" s="2">
        <v>45612</v>
      </c>
      <c r="B792" s="3">
        <f t="shared" si="38"/>
        <v>2025</v>
      </c>
      <c r="C792" t="str">
        <f t="shared" si="36"/>
        <v>2024-2025</v>
      </c>
      <c r="D792" t="s">
        <v>147</v>
      </c>
      <c r="E792" t="s">
        <v>89</v>
      </c>
      <c r="F792" t="str">
        <f t="shared" si="37"/>
        <v>Queensland</v>
      </c>
      <c r="G792" t="s">
        <v>35</v>
      </c>
      <c r="H792">
        <v>4655</v>
      </c>
      <c r="I792" t="s">
        <v>11</v>
      </c>
      <c r="J792" t="s">
        <v>51</v>
      </c>
      <c r="K792" t="s">
        <v>150</v>
      </c>
      <c r="L792" t="s">
        <v>18</v>
      </c>
      <c r="M792" s="5">
        <v>23.96</v>
      </c>
    </row>
    <row r="793" spans="1:13" x14ac:dyDescent="0.2">
      <c r="A793" s="2">
        <v>45553</v>
      </c>
      <c r="B793" s="3">
        <f t="shared" si="38"/>
        <v>2025</v>
      </c>
      <c r="C793" t="str">
        <f t="shared" si="36"/>
        <v>2024-2025</v>
      </c>
      <c r="D793" t="s">
        <v>147</v>
      </c>
      <c r="E793" t="s">
        <v>134</v>
      </c>
      <c r="F793" t="str">
        <f t="shared" si="37"/>
        <v>Queensland</v>
      </c>
      <c r="G793" t="s">
        <v>35</v>
      </c>
      <c r="H793">
        <v>4825</v>
      </c>
      <c r="I793" t="s">
        <v>11</v>
      </c>
      <c r="J793" t="s">
        <v>36</v>
      </c>
      <c r="K793" t="s">
        <v>149</v>
      </c>
      <c r="L793" t="s">
        <v>15</v>
      </c>
      <c r="M793" s="5">
        <v>23.96</v>
      </c>
    </row>
    <row r="794" spans="1:13" x14ac:dyDescent="0.2">
      <c r="A794" s="2">
        <v>45239</v>
      </c>
      <c r="B794" s="3">
        <f t="shared" si="38"/>
        <v>2024</v>
      </c>
      <c r="C794" t="str">
        <f t="shared" si="36"/>
        <v>2023-2024</v>
      </c>
      <c r="D794" t="s">
        <v>147</v>
      </c>
      <c r="E794" t="s">
        <v>31</v>
      </c>
      <c r="F794" t="str">
        <f t="shared" si="37"/>
        <v>South Australia</v>
      </c>
      <c r="G794" t="s">
        <v>32</v>
      </c>
      <c r="H794">
        <v>5168</v>
      </c>
      <c r="I794" t="s">
        <v>11</v>
      </c>
      <c r="J794" t="s">
        <v>33</v>
      </c>
      <c r="K794" t="s">
        <v>156</v>
      </c>
      <c r="L794" t="s">
        <v>17</v>
      </c>
      <c r="M794" s="5">
        <v>23.96</v>
      </c>
    </row>
    <row r="795" spans="1:13" x14ac:dyDescent="0.2">
      <c r="A795" s="2">
        <v>45217</v>
      </c>
      <c r="B795" s="3">
        <f t="shared" si="38"/>
        <v>2024</v>
      </c>
      <c r="C795" t="str">
        <f t="shared" si="36"/>
        <v>2023-2024</v>
      </c>
      <c r="D795" t="s">
        <v>148</v>
      </c>
      <c r="E795" t="s">
        <v>90</v>
      </c>
      <c r="F795" t="str">
        <f t="shared" si="37"/>
        <v>Victoria</v>
      </c>
      <c r="G795" t="s">
        <v>45</v>
      </c>
      <c r="H795">
        <v>3179</v>
      </c>
      <c r="I795" t="s">
        <v>11</v>
      </c>
      <c r="J795" t="s">
        <v>63</v>
      </c>
      <c r="K795" t="s">
        <v>153</v>
      </c>
      <c r="L795" t="s">
        <v>16</v>
      </c>
      <c r="M795" s="5">
        <v>23.96</v>
      </c>
    </row>
    <row r="796" spans="1:13" x14ac:dyDescent="0.2">
      <c r="A796" s="2">
        <v>45092</v>
      </c>
      <c r="B796" s="3">
        <f t="shared" si="38"/>
        <v>2023</v>
      </c>
      <c r="C796" t="str">
        <f t="shared" si="36"/>
        <v>2022-2023</v>
      </c>
      <c r="D796" t="s">
        <v>147</v>
      </c>
      <c r="E796" t="s">
        <v>98</v>
      </c>
      <c r="F796" t="str">
        <f t="shared" si="37"/>
        <v>Victoria</v>
      </c>
      <c r="G796" t="s">
        <v>45</v>
      </c>
      <c r="H796">
        <v>3429</v>
      </c>
      <c r="I796" t="s">
        <v>11</v>
      </c>
      <c r="J796" t="s">
        <v>60</v>
      </c>
      <c r="K796" t="s">
        <v>153</v>
      </c>
      <c r="L796" t="s">
        <v>16</v>
      </c>
      <c r="M796" s="5">
        <v>23.96</v>
      </c>
    </row>
    <row r="797" spans="1:13" x14ac:dyDescent="0.2">
      <c r="A797" s="2">
        <v>45213</v>
      </c>
      <c r="B797" s="3">
        <f t="shared" si="38"/>
        <v>2024</v>
      </c>
      <c r="C797" t="str">
        <f t="shared" si="36"/>
        <v>2023-2024</v>
      </c>
      <c r="D797" t="s">
        <v>147</v>
      </c>
      <c r="E797" t="s">
        <v>82</v>
      </c>
      <c r="F797" t="str">
        <f t="shared" si="37"/>
        <v>Queensland</v>
      </c>
      <c r="G797" t="s">
        <v>35</v>
      </c>
      <c r="H797">
        <v>4012</v>
      </c>
      <c r="I797" t="s">
        <v>11</v>
      </c>
      <c r="J797" t="s">
        <v>43</v>
      </c>
      <c r="K797" t="s">
        <v>19</v>
      </c>
      <c r="L797" t="s">
        <v>23</v>
      </c>
      <c r="M797" s="5">
        <v>23.96</v>
      </c>
    </row>
    <row r="798" spans="1:13" x14ac:dyDescent="0.2">
      <c r="A798" s="2">
        <v>45606</v>
      </c>
      <c r="B798" s="3">
        <f t="shared" si="38"/>
        <v>2025</v>
      </c>
      <c r="C798" t="str">
        <f t="shared" si="36"/>
        <v>2024-2025</v>
      </c>
      <c r="D798" t="s">
        <v>147</v>
      </c>
      <c r="E798" t="s">
        <v>88</v>
      </c>
      <c r="F798" t="str">
        <f t="shared" si="37"/>
        <v>South Australia</v>
      </c>
      <c r="G798" t="s">
        <v>32</v>
      </c>
      <c r="H798">
        <v>5011</v>
      </c>
      <c r="I798" t="s">
        <v>11</v>
      </c>
      <c r="J798" t="s">
        <v>33</v>
      </c>
      <c r="K798" t="s">
        <v>19</v>
      </c>
      <c r="L798" t="s">
        <v>23</v>
      </c>
      <c r="M798" s="5">
        <v>23.96</v>
      </c>
    </row>
    <row r="799" spans="1:13" x14ac:dyDescent="0.2">
      <c r="A799" s="2">
        <v>45428</v>
      </c>
      <c r="B799" s="3">
        <f t="shared" si="38"/>
        <v>2024</v>
      </c>
      <c r="C799" t="str">
        <f t="shared" si="36"/>
        <v>2023-2024</v>
      </c>
      <c r="D799" t="s">
        <v>147</v>
      </c>
      <c r="E799" t="s">
        <v>146</v>
      </c>
      <c r="F799" t="str">
        <f t="shared" si="37"/>
        <v>Victoria</v>
      </c>
      <c r="G799" t="s">
        <v>45</v>
      </c>
      <c r="H799">
        <v>3353</v>
      </c>
      <c r="I799" t="s">
        <v>11</v>
      </c>
      <c r="J799" t="s">
        <v>60</v>
      </c>
      <c r="K799" t="s">
        <v>151</v>
      </c>
      <c r="L799" t="s">
        <v>21</v>
      </c>
      <c r="M799" s="5">
        <v>23.97</v>
      </c>
    </row>
    <row r="800" spans="1:13" x14ac:dyDescent="0.2">
      <c r="A800" s="2">
        <v>45320</v>
      </c>
      <c r="B800" s="3">
        <f t="shared" si="38"/>
        <v>2024</v>
      </c>
      <c r="C800" t="str">
        <f t="shared" si="36"/>
        <v>2023-2024</v>
      </c>
      <c r="D800" t="s">
        <v>148</v>
      </c>
      <c r="E800" t="s">
        <v>101</v>
      </c>
      <c r="F800" t="str">
        <f t="shared" si="37"/>
        <v>Victoria</v>
      </c>
      <c r="G800" t="s">
        <v>45</v>
      </c>
      <c r="H800">
        <v>3131</v>
      </c>
      <c r="I800" t="s">
        <v>11</v>
      </c>
      <c r="J800" t="s">
        <v>63</v>
      </c>
      <c r="K800" t="s">
        <v>153</v>
      </c>
      <c r="L800" t="s">
        <v>16</v>
      </c>
      <c r="M800" s="5">
        <v>23.97</v>
      </c>
    </row>
    <row r="801" spans="1:13" x14ac:dyDescent="0.2">
      <c r="A801" s="2">
        <v>45429</v>
      </c>
      <c r="B801" s="3">
        <f t="shared" si="38"/>
        <v>2024</v>
      </c>
      <c r="C801" t="str">
        <f t="shared" si="36"/>
        <v>2023-2024</v>
      </c>
      <c r="D801" t="s">
        <v>147</v>
      </c>
      <c r="E801" t="s">
        <v>56</v>
      </c>
      <c r="F801" t="str">
        <f t="shared" si="37"/>
        <v>Northern Territory</v>
      </c>
      <c r="G801" t="s">
        <v>29</v>
      </c>
      <c r="H801">
        <v>870</v>
      </c>
      <c r="I801" t="s">
        <v>11</v>
      </c>
      <c r="J801" t="s">
        <v>30</v>
      </c>
      <c r="K801" t="s">
        <v>154</v>
      </c>
      <c r="L801" t="s">
        <v>14</v>
      </c>
      <c r="M801" s="5">
        <v>23.98</v>
      </c>
    </row>
    <row r="802" spans="1:13" x14ac:dyDescent="0.2">
      <c r="A802" s="2">
        <v>45629</v>
      </c>
      <c r="B802" s="3">
        <f t="shared" si="38"/>
        <v>2025</v>
      </c>
      <c r="C802" t="str">
        <f t="shared" si="36"/>
        <v>2024-2025</v>
      </c>
      <c r="D802" t="s">
        <v>147</v>
      </c>
      <c r="E802" t="s">
        <v>144</v>
      </c>
      <c r="F802" t="str">
        <f t="shared" si="37"/>
        <v>Queensland</v>
      </c>
      <c r="G802" t="s">
        <v>35</v>
      </c>
      <c r="H802">
        <v>4566</v>
      </c>
      <c r="I802" t="s">
        <v>11</v>
      </c>
      <c r="J802" t="s">
        <v>120</v>
      </c>
      <c r="K802" t="s">
        <v>152</v>
      </c>
      <c r="L802" t="s">
        <v>13</v>
      </c>
      <c r="M802" s="5">
        <v>23.990000000000002</v>
      </c>
    </row>
    <row r="803" spans="1:13" x14ac:dyDescent="0.2">
      <c r="A803" s="2">
        <v>44971</v>
      </c>
      <c r="B803" s="3">
        <f t="shared" si="38"/>
        <v>2023</v>
      </c>
      <c r="C803" t="str">
        <f t="shared" si="36"/>
        <v>2022-2023</v>
      </c>
      <c r="D803" t="s">
        <v>147</v>
      </c>
      <c r="E803" t="s">
        <v>121</v>
      </c>
      <c r="F803" t="str">
        <f t="shared" si="37"/>
        <v>Queensland</v>
      </c>
      <c r="G803" t="s">
        <v>35</v>
      </c>
      <c r="H803">
        <v>4700</v>
      </c>
      <c r="I803" t="s">
        <v>11</v>
      </c>
      <c r="J803" t="s">
        <v>51</v>
      </c>
      <c r="K803" t="s">
        <v>154</v>
      </c>
      <c r="L803" t="s">
        <v>14</v>
      </c>
      <c r="M803" s="5">
        <v>23.990000000000002</v>
      </c>
    </row>
    <row r="804" spans="1:13" x14ac:dyDescent="0.2">
      <c r="A804" s="2">
        <v>45090</v>
      </c>
      <c r="B804" s="3">
        <f t="shared" si="38"/>
        <v>2023</v>
      </c>
      <c r="C804" t="str">
        <f t="shared" si="36"/>
        <v>2022-2023</v>
      </c>
      <c r="D804" t="s">
        <v>148</v>
      </c>
      <c r="E804" t="s">
        <v>114</v>
      </c>
      <c r="F804" t="str">
        <f t="shared" si="37"/>
        <v>Victoria</v>
      </c>
      <c r="G804" t="s">
        <v>45</v>
      </c>
      <c r="H804">
        <v>3551</v>
      </c>
      <c r="I804" t="s">
        <v>11</v>
      </c>
      <c r="J804" t="s">
        <v>60</v>
      </c>
      <c r="K804" t="s">
        <v>151</v>
      </c>
      <c r="L804" t="s">
        <v>21</v>
      </c>
      <c r="M804" s="5">
        <v>24.04</v>
      </c>
    </row>
    <row r="805" spans="1:13" x14ac:dyDescent="0.2">
      <c r="A805" s="2">
        <v>45159</v>
      </c>
      <c r="B805" s="3">
        <f t="shared" si="38"/>
        <v>2024</v>
      </c>
      <c r="C805" t="str">
        <f t="shared" si="36"/>
        <v>2023-2024</v>
      </c>
      <c r="D805" t="s">
        <v>148</v>
      </c>
      <c r="E805" t="s">
        <v>141</v>
      </c>
      <c r="F805" t="str">
        <f t="shared" si="37"/>
        <v>Western Australia</v>
      </c>
      <c r="G805" t="s">
        <v>48</v>
      </c>
      <c r="H805">
        <v>6052</v>
      </c>
      <c r="I805" t="s">
        <v>11</v>
      </c>
      <c r="J805" t="s">
        <v>49</v>
      </c>
      <c r="K805" t="s">
        <v>155</v>
      </c>
      <c r="L805" t="s">
        <v>20</v>
      </c>
      <c r="M805" s="5">
        <v>24.08</v>
      </c>
    </row>
    <row r="806" spans="1:13" x14ac:dyDescent="0.2">
      <c r="A806" s="2">
        <v>45145</v>
      </c>
      <c r="B806" s="3">
        <f t="shared" si="38"/>
        <v>2024</v>
      </c>
      <c r="C806" t="str">
        <f t="shared" si="36"/>
        <v>2023-2024</v>
      </c>
      <c r="D806" t="s">
        <v>148</v>
      </c>
      <c r="E806" t="s">
        <v>93</v>
      </c>
      <c r="F806" t="str">
        <f t="shared" si="37"/>
        <v>Western Australia</v>
      </c>
      <c r="G806" t="s">
        <v>48</v>
      </c>
      <c r="H806">
        <v>6112</v>
      </c>
      <c r="I806" t="s">
        <v>11</v>
      </c>
      <c r="J806" t="s">
        <v>94</v>
      </c>
      <c r="K806" t="s">
        <v>154</v>
      </c>
      <c r="L806" t="s">
        <v>14</v>
      </c>
      <c r="M806" s="5">
        <v>24.42</v>
      </c>
    </row>
    <row r="807" spans="1:13" x14ac:dyDescent="0.2">
      <c r="A807" s="2">
        <v>45656</v>
      </c>
      <c r="B807" s="3">
        <f t="shared" si="38"/>
        <v>2025</v>
      </c>
      <c r="C807" t="str">
        <f t="shared" si="36"/>
        <v>2024-2025</v>
      </c>
      <c r="D807" t="s">
        <v>147</v>
      </c>
      <c r="E807" t="s">
        <v>128</v>
      </c>
      <c r="F807" t="str">
        <f t="shared" si="37"/>
        <v>Western Australia</v>
      </c>
      <c r="G807" t="s">
        <v>48</v>
      </c>
      <c r="H807">
        <v>6027</v>
      </c>
      <c r="I807" t="s">
        <v>11</v>
      </c>
      <c r="J807" t="s">
        <v>49</v>
      </c>
      <c r="K807" t="s">
        <v>152</v>
      </c>
      <c r="L807" t="s">
        <v>13</v>
      </c>
      <c r="M807" s="5">
        <v>24.439999999999998</v>
      </c>
    </row>
    <row r="808" spans="1:13" x14ac:dyDescent="0.2">
      <c r="A808" s="2">
        <v>44971</v>
      </c>
      <c r="B808" s="3">
        <f t="shared" si="38"/>
        <v>2023</v>
      </c>
      <c r="C808" t="str">
        <f t="shared" si="36"/>
        <v>2022-2023</v>
      </c>
      <c r="D808" t="s">
        <v>147</v>
      </c>
      <c r="E808" t="s">
        <v>52</v>
      </c>
      <c r="F808" t="str">
        <f t="shared" si="37"/>
        <v>Victoria</v>
      </c>
      <c r="G808" t="s">
        <v>45</v>
      </c>
      <c r="H808">
        <v>3030</v>
      </c>
      <c r="I808" t="s">
        <v>11</v>
      </c>
      <c r="J808" t="s">
        <v>46</v>
      </c>
      <c r="K808" t="s">
        <v>150</v>
      </c>
      <c r="L808" t="s">
        <v>18</v>
      </c>
      <c r="M808" s="5">
        <v>24.45</v>
      </c>
    </row>
    <row r="809" spans="1:13" x14ac:dyDescent="0.2">
      <c r="A809" s="2">
        <v>45321</v>
      </c>
      <c r="B809" s="3">
        <f t="shared" si="38"/>
        <v>2024</v>
      </c>
      <c r="C809" t="str">
        <f t="shared" si="36"/>
        <v>2023-2024</v>
      </c>
      <c r="D809" t="s">
        <v>147</v>
      </c>
      <c r="E809" t="s">
        <v>37</v>
      </c>
      <c r="F809" t="str">
        <f t="shared" si="37"/>
        <v>South Australia</v>
      </c>
      <c r="G809" t="s">
        <v>32</v>
      </c>
      <c r="H809">
        <v>5607</v>
      </c>
      <c r="I809" t="s">
        <v>11</v>
      </c>
      <c r="J809" t="s">
        <v>38</v>
      </c>
      <c r="K809" t="s">
        <v>154</v>
      </c>
      <c r="L809" t="s">
        <v>14</v>
      </c>
      <c r="M809" s="5">
        <v>24.46</v>
      </c>
    </row>
    <row r="810" spans="1:13" x14ac:dyDescent="0.2">
      <c r="A810" s="2">
        <v>44957</v>
      </c>
      <c r="B810" s="3">
        <f t="shared" si="38"/>
        <v>2023</v>
      </c>
      <c r="C810" t="str">
        <f t="shared" si="36"/>
        <v>2022-2023</v>
      </c>
      <c r="D810" t="s">
        <v>147</v>
      </c>
      <c r="E810" t="s">
        <v>121</v>
      </c>
      <c r="F810" t="str">
        <f t="shared" si="37"/>
        <v>Queensland</v>
      </c>
      <c r="G810" t="s">
        <v>35</v>
      </c>
      <c r="H810">
        <v>4700</v>
      </c>
      <c r="I810" t="s">
        <v>11</v>
      </c>
      <c r="J810" t="s">
        <v>51</v>
      </c>
      <c r="K810" t="s">
        <v>152</v>
      </c>
      <c r="L810" t="s">
        <v>13</v>
      </c>
      <c r="M810" s="5">
        <v>24.490000000000002</v>
      </c>
    </row>
    <row r="811" spans="1:13" x14ac:dyDescent="0.2">
      <c r="A811" s="2">
        <v>45613</v>
      </c>
      <c r="B811" s="3">
        <f t="shared" si="38"/>
        <v>2025</v>
      </c>
      <c r="C811" t="str">
        <f t="shared" si="36"/>
        <v>2024-2025</v>
      </c>
      <c r="D811" t="s">
        <v>148</v>
      </c>
      <c r="E811" t="s">
        <v>24</v>
      </c>
      <c r="F811" t="str">
        <f t="shared" si="37"/>
        <v>New South Wales</v>
      </c>
      <c r="G811" t="s">
        <v>10</v>
      </c>
      <c r="H811">
        <v>2795</v>
      </c>
      <c r="I811" t="s">
        <v>11</v>
      </c>
      <c r="J811" t="s">
        <v>25</v>
      </c>
      <c r="K811" t="s">
        <v>153</v>
      </c>
      <c r="L811" t="s">
        <v>16</v>
      </c>
      <c r="M811" s="5">
        <v>24.58</v>
      </c>
    </row>
    <row r="812" spans="1:13" x14ac:dyDescent="0.2">
      <c r="A812" s="2">
        <v>45033</v>
      </c>
      <c r="B812" s="3">
        <f t="shared" si="38"/>
        <v>2023</v>
      </c>
      <c r="C812" t="str">
        <f t="shared" si="36"/>
        <v>2022-2023</v>
      </c>
      <c r="D812" t="s">
        <v>148</v>
      </c>
      <c r="E812" t="s">
        <v>24</v>
      </c>
      <c r="F812" t="str">
        <f t="shared" si="37"/>
        <v>New South Wales</v>
      </c>
      <c r="G812" t="s">
        <v>10</v>
      </c>
      <c r="H812">
        <v>2795</v>
      </c>
      <c r="I812" t="s">
        <v>11</v>
      </c>
      <c r="J812" t="s">
        <v>25</v>
      </c>
      <c r="K812" t="s">
        <v>152</v>
      </c>
      <c r="L812" t="s">
        <v>13</v>
      </c>
      <c r="M812" s="5">
        <v>24.880000000000003</v>
      </c>
    </row>
    <row r="813" spans="1:13" x14ac:dyDescent="0.2">
      <c r="A813" s="2">
        <v>45570</v>
      </c>
      <c r="B813" s="3">
        <f t="shared" si="38"/>
        <v>2025</v>
      </c>
      <c r="C813" t="str">
        <f t="shared" si="36"/>
        <v>2024-2025</v>
      </c>
      <c r="D813" t="s">
        <v>148</v>
      </c>
      <c r="E813" t="s">
        <v>138</v>
      </c>
      <c r="F813" t="str">
        <f t="shared" si="37"/>
        <v>Queensland</v>
      </c>
      <c r="G813" t="s">
        <v>35</v>
      </c>
      <c r="H813">
        <v>4558</v>
      </c>
      <c r="I813" t="s">
        <v>11</v>
      </c>
      <c r="J813" t="s">
        <v>120</v>
      </c>
      <c r="K813" t="s">
        <v>19</v>
      </c>
      <c r="L813" t="s">
        <v>23</v>
      </c>
      <c r="M813" s="5">
        <v>24.93</v>
      </c>
    </row>
    <row r="814" spans="1:13" x14ac:dyDescent="0.2">
      <c r="A814" s="2">
        <v>45348</v>
      </c>
      <c r="B814" s="3">
        <f t="shared" si="38"/>
        <v>2024</v>
      </c>
      <c r="C814" t="str">
        <f t="shared" si="36"/>
        <v>2023-2024</v>
      </c>
      <c r="D814" t="s">
        <v>147</v>
      </c>
      <c r="E814" t="s">
        <v>73</v>
      </c>
      <c r="F814" t="str">
        <f t="shared" si="37"/>
        <v>Victoria</v>
      </c>
      <c r="G814" t="s">
        <v>45</v>
      </c>
      <c r="H814">
        <v>3136</v>
      </c>
      <c r="I814" t="s">
        <v>11</v>
      </c>
      <c r="J814" t="s">
        <v>63</v>
      </c>
      <c r="K814" t="s">
        <v>156</v>
      </c>
      <c r="L814" t="s">
        <v>17</v>
      </c>
      <c r="M814" s="5">
        <v>24.95</v>
      </c>
    </row>
    <row r="815" spans="1:13" x14ac:dyDescent="0.2">
      <c r="A815" s="2">
        <v>45530</v>
      </c>
      <c r="B815" s="3">
        <f t="shared" si="38"/>
        <v>2025</v>
      </c>
      <c r="C815" t="str">
        <f t="shared" si="36"/>
        <v>2024-2025</v>
      </c>
      <c r="D815" t="s">
        <v>148</v>
      </c>
      <c r="E815" t="s">
        <v>114</v>
      </c>
      <c r="F815" t="str">
        <f t="shared" si="37"/>
        <v>Victoria</v>
      </c>
      <c r="G815" t="s">
        <v>45</v>
      </c>
      <c r="H815">
        <v>3551</v>
      </c>
      <c r="I815" t="s">
        <v>11</v>
      </c>
      <c r="J815" t="s">
        <v>60</v>
      </c>
      <c r="K815" t="s">
        <v>156</v>
      </c>
      <c r="L815" t="s">
        <v>17</v>
      </c>
      <c r="M815" s="5">
        <v>24.95</v>
      </c>
    </row>
    <row r="816" spans="1:13" x14ac:dyDescent="0.2">
      <c r="A816" s="2">
        <v>45151</v>
      </c>
      <c r="B816" s="3">
        <f t="shared" si="38"/>
        <v>2024</v>
      </c>
      <c r="C816" t="str">
        <f t="shared" si="36"/>
        <v>2023-2024</v>
      </c>
      <c r="D816" t="s">
        <v>147</v>
      </c>
      <c r="E816" t="s">
        <v>138</v>
      </c>
      <c r="F816" t="str">
        <f t="shared" si="37"/>
        <v>Queensland</v>
      </c>
      <c r="G816" t="s">
        <v>35</v>
      </c>
      <c r="H816">
        <v>4558</v>
      </c>
      <c r="I816" t="s">
        <v>11</v>
      </c>
      <c r="J816" t="s">
        <v>120</v>
      </c>
      <c r="K816" t="s">
        <v>150</v>
      </c>
      <c r="L816" t="s">
        <v>18</v>
      </c>
      <c r="M816" s="5">
        <v>24.95</v>
      </c>
    </row>
    <row r="817" spans="1:13" x14ac:dyDescent="0.2">
      <c r="A817" s="2">
        <v>45599</v>
      </c>
      <c r="B817" s="3">
        <f t="shared" si="38"/>
        <v>2025</v>
      </c>
      <c r="C817" t="str">
        <f t="shared" si="36"/>
        <v>2024-2025</v>
      </c>
      <c r="D817" t="s">
        <v>148</v>
      </c>
      <c r="E817" t="s">
        <v>65</v>
      </c>
      <c r="F817" t="str">
        <f t="shared" si="37"/>
        <v>New South Wales</v>
      </c>
      <c r="G817" t="s">
        <v>10</v>
      </c>
      <c r="H817">
        <v>2541</v>
      </c>
      <c r="I817" t="s">
        <v>11</v>
      </c>
      <c r="J817" t="s">
        <v>58</v>
      </c>
      <c r="K817" t="s">
        <v>155</v>
      </c>
      <c r="L817" t="s">
        <v>20</v>
      </c>
      <c r="M817" s="5">
        <v>24.97</v>
      </c>
    </row>
    <row r="818" spans="1:13" x14ac:dyDescent="0.2">
      <c r="A818" s="2">
        <v>45496</v>
      </c>
      <c r="B818" s="3">
        <f t="shared" si="38"/>
        <v>2025</v>
      </c>
      <c r="C818" t="str">
        <f t="shared" si="36"/>
        <v>2024-2025</v>
      </c>
      <c r="D818" t="s">
        <v>148</v>
      </c>
      <c r="E818" t="s">
        <v>24</v>
      </c>
      <c r="F818" t="str">
        <f t="shared" si="37"/>
        <v>New South Wales</v>
      </c>
      <c r="G818" t="s">
        <v>10</v>
      </c>
      <c r="H818">
        <v>2795</v>
      </c>
      <c r="I818" t="s">
        <v>11</v>
      </c>
      <c r="J818" t="s">
        <v>25</v>
      </c>
      <c r="K818" t="s">
        <v>151</v>
      </c>
      <c r="L818" t="s">
        <v>21</v>
      </c>
      <c r="M818" s="5">
        <v>24.99</v>
      </c>
    </row>
    <row r="819" spans="1:13" x14ac:dyDescent="0.2">
      <c r="A819" s="2">
        <v>45438</v>
      </c>
      <c r="B819" s="3">
        <f t="shared" si="38"/>
        <v>2024</v>
      </c>
      <c r="C819" t="str">
        <f t="shared" si="36"/>
        <v>2023-2024</v>
      </c>
      <c r="D819" t="s">
        <v>147</v>
      </c>
      <c r="E819" t="s">
        <v>119</v>
      </c>
      <c r="F819" t="str">
        <f t="shared" si="37"/>
        <v>Queensland</v>
      </c>
      <c r="G819" t="s">
        <v>35</v>
      </c>
      <c r="H819">
        <v>4570</v>
      </c>
      <c r="I819" t="s">
        <v>11</v>
      </c>
      <c r="J819" t="s">
        <v>120</v>
      </c>
      <c r="K819" t="s">
        <v>152</v>
      </c>
      <c r="L819" t="s">
        <v>13</v>
      </c>
      <c r="M819" s="5">
        <v>24.99</v>
      </c>
    </row>
    <row r="820" spans="1:13" x14ac:dyDescent="0.2">
      <c r="A820" s="2">
        <v>45502</v>
      </c>
      <c r="B820" s="3">
        <f t="shared" si="38"/>
        <v>2025</v>
      </c>
      <c r="C820" t="str">
        <f t="shared" si="36"/>
        <v>2024-2025</v>
      </c>
      <c r="D820" t="s">
        <v>147</v>
      </c>
      <c r="E820" t="s">
        <v>87</v>
      </c>
      <c r="F820" t="str">
        <f t="shared" si="37"/>
        <v>New South Wales</v>
      </c>
      <c r="G820" t="s">
        <v>10</v>
      </c>
      <c r="H820">
        <v>2790</v>
      </c>
      <c r="I820" t="s">
        <v>11</v>
      </c>
      <c r="J820" t="s">
        <v>25</v>
      </c>
      <c r="K820" t="s">
        <v>152</v>
      </c>
      <c r="L820" t="s">
        <v>13</v>
      </c>
      <c r="M820" s="5">
        <v>24.99</v>
      </c>
    </row>
    <row r="821" spans="1:13" x14ac:dyDescent="0.2">
      <c r="A821" s="2">
        <v>45461</v>
      </c>
      <c r="B821" s="3">
        <f t="shared" si="38"/>
        <v>2024</v>
      </c>
      <c r="C821" t="str">
        <f t="shared" si="36"/>
        <v>2023-2024</v>
      </c>
      <c r="D821" t="s">
        <v>147</v>
      </c>
      <c r="E821" t="s">
        <v>87</v>
      </c>
      <c r="F821" t="str">
        <f t="shared" si="37"/>
        <v>New South Wales</v>
      </c>
      <c r="G821" t="s">
        <v>10</v>
      </c>
      <c r="H821">
        <v>2790</v>
      </c>
      <c r="I821" t="s">
        <v>11</v>
      </c>
      <c r="J821" t="s">
        <v>25</v>
      </c>
      <c r="K821" t="s">
        <v>154</v>
      </c>
      <c r="L821" t="s">
        <v>14</v>
      </c>
      <c r="M821" s="5">
        <v>24.99</v>
      </c>
    </row>
    <row r="822" spans="1:13" x14ac:dyDescent="0.2">
      <c r="A822" s="2">
        <v>45148</v>
      </c>
      <c r="B822" s="3">
        <f t="shared" si="38"/>
        <v>2024</v>
      </c>
      <c r="C822" t="str">
        <f t="shared" si="36"/>
        <v>2023-2024</v>
      </c>
      <c r="D822" t="s">
        <v>147</v>
      </c>
      <c r="E822" t="s">
        <v>125</v>
      </c>
      <c r="F822" t="str">
        <f t="shared" si="37"/>
        <v>Victoria</v>
      </c>
      <c r="G822" t="s">
        <v>45</v>
      </c>
      <c r="H822">
        <v>3400</v>
      </c>
      <c r="I822" t="s">
        <v>11</v>
      </c>
      <c r="J822" t="s">
        <v>60</v>
      </c>
      <c r="K822" t="s">
        <v>153</v>
      </c>
      <c r="L822" t="s">
        <v>16</v>
      </c>
      <c r="M822" s="5">
        <v>24.990000000000002</v>
      </c>
    </row>
    <row r="823" spans="1:13" x14ac:dyDescent="0.2">
      <c r="A823" s="2">
        <v>45631</v>
      </c>
      <c r="B823" s="3">
        <f t="shared" si="38"/>
        <v>2025</v>
      </c>
      <c r="C823" t="str">
        <f t="shared" si="36"/>
        <v>2024-2025</v>
      </c>
      <c r="D823" t="s">
        <v>147</v>
      </c>
      <c r="E823" t="s">
        <v>59</v>
      </c>
      <c r="F823" t="str">
        <f t="shared" si="37"/>
        <v>Victoria</v>
      </c>
      <c r="G823" t="s">
        <v>45</v>
      </c>
      <c r="H823">
        <v>3280</v>
      </c>
      <c r="I823" t="s">
        <v>11</v>
      </c>
      <c r="J823" t="s">
        <v>60</v>
      </c>
      <c r="K823" t="s">
        <v>150</v>
      </c>
      <c r="L823" t="s">
        <v>18</v>
      </c>
      <c r="M823" s="5">
        <v>25</v>
      </c>
    </row>
    <row r="824" spans="1:13" x14ac:dyDescent="0.2">
      <c r="A824" s="2">
        <v>45639</v>
      </c>
      <c r="B824" s="3">
        <f t="shared" si="38"/>
        <v>2025</v>
      </c>
      <c r="C824" t="str">
        <f t="shared" si="36"/>
        <v>2024-2025</v>
      </c>
      <c r="D824" t="s">
        <v>147</v>
      </c>
      <c r="E824" t="s">
        <v>109</v>
      </c>
      <c r="F824" t="str">
        <f t="shared" si="37"/>
        <v>New South Wales</v>
      </c>
      <c r="G824" t="s">
        <v>10</v>
      </c>
      <c r="H824">
        <v>2480</v>
      </c>
      <c r="I824" t="s">
        <v>11</v>
      </c>
      <c r="J824" t="s">
        <v>68</v>
      </c>
      <c r="K824" t="s">
        <v>155</v>
      </c>
      <c r="L824" t="s">
        <v>20</v>
      </c>
      <c r="M824" s="5">
        <v>25</v>
      </c>
    </row>
    <row r="825" spans="1:13" x14ac:dyDescent="0.2">
      <c r="A825" s="2">
        <v>45523</v>
      </c>
      <c r="B825" s="3">
        <f t="shared" si="38"/>
        <v>2025</v>
      </c>
      <c r="C825" t="str">
        <f t="shared" si="36"/>
        <v>2024-2025</v>
      </c>
      <c r="D825" t="s">
        <v>147</v>
      </c>
      <c r="E825" t="s">
        <v>53</v>
      </c>
      <c r="F825" t="str">
        <f t="shared" si="37"/>
        <v>South Australia</v>
      </c>
      <c r="G825" t="s">
        <v>32</v>
      </c>
      <c r="H825">
        <v>5082</v>
      </c>
      <c r="I825" t="s">
        <v>11</v>
      </c>
      <c r="J825" t="s">
        <v>33</v>
      </c>
      <c r="K825" t="s">
        <v>154</v>
      </c>
      <c r="L825" t="s">
        <v>14</v>
      </c>
      <c r="M825" s="5">
        <v>25</v>
      </c>
    </row>
    <row r="826" spans="1:13" x14ac:dyDescent="0.2">
      <c r="A826" s="2">
        <v>45261</v>
      </c>
      <c r="B826" s="3">
        <f t="shared" si="38"/>
        <v>2024</v>
      </c>
      <c r="C826" t="str">
        <f t="shared" si="36"/>
        <v>2023-2024</v>
      </c>
      <c r="D826" t="s">
        <v>147</v>
      </c>
      <c r="E826" t="s">
        <v>59</v>
      </c>
      <c r="F826" t="str">
        <f t="shared" si="37"/>
        <v>Victoria</v>
      </c>
      <c r="G826" t="s">
        <v>45</v>
      </c>
      <c r="H826">
        <v>3280</v>
      </c>
      <c r="I826" t="s">
        <v>11</v>
      </c>
      <c r="J826" t="s">
        <v>60</v>
      </c>
      <c r="K826" t="s">
        <v>149</v>
      </c>
      <c r="L826" t="s">
        <v>15</v>
      </c>
      <c r="M826" s="5">
        <v>25</v>
      </c>
    </row>
    <row r="827" spans="1:13" x14ac:dyDescent="0.2">
      <c r="A827" s="2">
        <v>45276</v>
      </c>
      <c r="B827" s="3">
        <f t="shared" si="38"/>
        <v>2024</v>
      </c>
      <c r="C827" t="str">
        <f t="shared" si="36"/>
        <v>2023-2024</v>
      </c>
      <c r="D827" t="s">
        <v>147</v>
      </c>
      <c r="E827" t="s">
        <v>138</v>
      </c>
      <c r="F827" t="str">
        <f t="shared" si="37"/>
        <v>Queensland</v>
      </c>
      <c r="G827" t="s">
        <v>35</v>
      </c>
      <c r="H827">
        <v>4558</v>
      </c>
      <c r="I827" t="s">
        <v>11</v>
      </c>
      <c r="J827" t="s">
        <v>120</v>
      </c>
      <c r="K827" t="s">
        <v>154</v>
      </c>
      <c r="L827" t="s">
        <v>14</v>
      </c>
      <c r="M827" s="5">
        <v>25.19</v>
      </c>
    </row>
    <row r="828" spans="1:13" x14ac:dyDescent="0.2">
      <c r="A828" s="2">
        <v>45440</v>
      </c>
      <c r="B828" s="3">
        <f t="shared" si="38"/>
        <v>2024</v>
      </c>
      <c r="C828" t="str">
        <f t="shared" si="36"/>
        <v>2023-2024</v>
      </c>
      <c r="D828" t="s">
        <v>147</v>
      </c>
      <c r="E828" t="s">
        <v>41</v>
      </c>
      <c r="F828" t="str">
        <f t="shared" si="37"/>
        <v>New South Wales</v>
      </c>
      <c r="G828" t="s">
        <v>10</v>
      </c>
      <c r="H828">
        <v>2830</v>
      </c>
      <c r="I828" t="s">
        <v>11</v>
      </c>
      <c r="J828" t="s">
        <v>25</v>
      </c>
      <c r="K828" t="s">
        <v>149</v>
      </c>
      <c r="L828" t="s">
        <v>15</v>
      </c>
      <c r="M828" s="5">
        <v>25.2</v>
      </c>
    </row>
    <row r="829" spans="1:13" x14ac:dyDescent="0.2">
      <c r="A829" s="2">
        <v>45225</v>
      </c>
      <c r="B829" s="3">
        <f t="shared" si="38"/>
        <v>2024</v>
      </c>
      <c r="C829" t="str">
        <f t="shared" si="36"/>
        <v>2023-2024</v>
      </c>
      <c r="D829" t="s">
        <v>147</v>
      </c>
      <c r="E829" t="s">
        <v>143</v>
      </c>
      <c r="F829" t="str">
        <f t="shared" si="37"/>
        <v>New South Wales</v>
      </c>
      <c r="G829" t="s">
        <v>10</v>
      </c>
      <c r="H829">
        <v>2154</v>
      </c>
      <c r="I829" t="s">
        <v>11</v>
      </c>
      <c r="J829" t="s">
        <v>27</v>
      </c>
      <c r="K829" t="s">
        <v>153</v>
      </c>
      <c r="L829" t="s">
        <v>16</v>
      </c>
      <c r="M829" s="5">
        <v>25.5</v>
      </c>
    </row>
    <row r="830" spans="1:13" x14ac:dyDescent="0.2">
      <c r="A830" s="2">
        <v>45455</v>
      </c>
      <c r="B830" s="3">
        <f t="shared" si="38"/>
        <v>2024</v>
      </c>
      <c r="C830" t="str">
        <f t="shared" si="36"/>
        <v>2023-2024</v>
      </c>
      <c r="D830" t="s">
        <v>147</v>
      </c>
      <c r="E830" t="s">
        <v>64</v>
      </c>
      <c r="F830" t="str">
        <f t="shared" si="37"/>
        <v>Victoria</v>
      </c>
      <c r="G830" t="s">
        <v>45</v>
      </c>
      <c r="H830">
        <v>3199</v>
      </c>
      <c r="I830" t="s">
        <v>11</v>
      </c>
      <c r="J830" t="s">
        <v>63</v>
      </c>
      <c r="K830" t="s">
        <v>149</v>
      </c>
      <c r="L830" t="s">
        <v>15</v>
      </c>
      <c r="M830" s="5">
        <v>25.52</v>
      </c>
    </row>
    <row r="831" spans="1:13" x14ac:dyDescent="0.2">
      <c r="A831" s="2">
        <v>45502</v>
      </c>
      <c r="B831" s="3">
        <f t="shared" si="38"/>
        <v>2025</v>
      </c>
      <c r="C831" t="str">
        <f t="shared" si="36"/>
        <v>2024-2025</v>
      </c>
      <c r="D831" t="s">
        <v>147</v>
      </c>
      <c r="E831" t="s">
        <v>96</v>
      </c>
      <c r="F831" t="str">
        <f t="shared" si="37"/>
        <v>Western Australia</v>
      </c>
      <c r="G831" t="s">
        <v>48</v>
      </c>
      <c r="H831">
        <v>6330</v>
      </c>
      <c r="I831" t="s">
        <v>11</v>
      </c>
      <c r="J831" t="s">
        <v>94</v>
      </c>
      <c r="K831" t="s">
        <v>154</v>
      </c>
      <c r="L831" t="s">
        <v>14</v>
      </c>
      <c r="M831" s="5">
        <v>25.6</v>
      </c>
    </row>
    <row r="832" spans="1:13" x14ac:dyDescent="0.2">
      <c r="A832" s="2">
        <v>45644</v>
      </c>
      <c r="B832" s="3">
        <f t="shared" si="38"/>
        <v>2025</v>
      </c>
      <c r="C832" t="str">
        <f t="shared" si="36"/>
        <v>2024-2025</v>
      </c>
      <c r="D832" t="s">
        <v>147</v>
      </c>
      <c r="E832" t="s">
        <v>132</v>
      </c>
      <c r="F832" t="str">
        <f t="shared" si="37"/>
        <v>New South Wales</v>
      </c>
      <c r="G832" t="s">
        <v>10</v>
      </c>
      <c r="H832">
        <v>2800</v>
      </c>
      <c r="I832" t="s">
        <v>11</v>
      </c>
      <c r="J832" t="s">
        <v>25</v>
      </c>
      <c r="K832" t="s">
        <v>152</v>
      </c>
      <c r="L832" t="s">
        <v>13</v>
      </c>
      <c r="M832" s="5">
        <v>25.77</v>
      </c>
    </row>
    <row r="833" spans="1:13" x14ac:dyDescent="0.2">
      <c r="A833" s="2">
        <v>45330</v>
      </c>
      <c r="B833" s="3">
        <f t="shared" si="38"/>
        <v>2024</v>
      </c>
      <c r="C833" t="str">
        <f t="shared" si="36"/>
        <v>2023-2024</v>
      </c>
      <c r="D833" t="s">
        <v>147</v>
      </c>
      <c r="E833" t="s">
        <v>42</v>
      </c>
      <c r="F833" t="str">
        <f t="shared" si="37"/>
        <v>Queensland</v>
      </c>
      <c r="G833" t="s">
        <v>35</v>
      </c>
      <c r="H833">
        <v>4053</v>
      </c>
      <c r="I833" t="s">
        <v>11</v>
      </c>
      <c r="J833" t="s">
        <v>43</v>
      </c>
      <c r="K833" t="s">
        <v>157</v>
      </c>
      <c r="L833" t="s">
        <v>22</v>
      </c>
      <c r="M833" s="5">
        <v>25.79</v>
      </c>
    </row>
    <row r="834" spans="1:13" x14ac:dyDescent="0.2">
      <c r="A834" s="2">
        <v>45006</v>
      </c>
      <c r="B834" s="3">
        <f t="shared" si="38"/>
        <v>2023</v>
      </c>
      <c r="C834" t="str">
        <f t="shared" ref="C834:C897" si="39">IF(MONTH(A834) &gt;= 7, YEAR(A834) &amp; "-" &amp; YEAR(A834) + 1, YEAR(A834) - 1 &amp; "-" &amp; YEAR(A834))</f>
        <v>2022-2023</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2">
      <c r="A835" s="2">
        <v>45477</v>
      </c>
      <c r="B835" s="3">
        <f t="shared" ref="B835:B898" si="41">IF(MONTH(A835)&gt;=7,YEAR(A835)+1,YEAR(A835))</f>
        <v>2025</v>
      </c>
      <c r="C835" t="str">
        <f t="shared" si="39"/>
        <v>2024-2025</v>
      </c>
      <c r="D835" t="s">
        <v>148</v>
      </c>
      <c r="E835" t="s">
        <v>100</v>
      </c>
      <c r="F835" t="str">
        <f t="shared" si="40"/>
        <v>Western Australia</v>
      </c>
      <c r="G835" t="s">
        <v>48</v>
      </c>
      <c r="H835">
        <v>6021</v>
      </c>
      <c r="I835" t="s">
        <v>11</v>
      </c>
      <c r="J835" t="s">
        <v>49</v>
      </c>
      <c r="K835" t="s">
        <v>155</v>
      </c>
      <c r="L835" t="s">
        <v>20</v>
      </c>
      <c r="M835" s="5">
        <v>25.92</v>
      </c>
    </row>
    <row r="836" spans="1:13" x14ac:dyDescent="0.2">
      <c r="A836" s="2">
        <v>45490</v>
      </c>
      <c r="B836" s="3">
        <f t="shared" si="41"/>
        <v>2025</v>
      </c>
      <c r="C836" t="str">
        <f t="shared" si="39"/>
        <v>2024-2025</v>
      </c>
      <c r="D836" t="s">
        <v>148</v>
      </c>
      <c r="E836" t="s">
        <v>122</v>
      </c>
      <c r="F836" t="str">
        <f t="shared" si="40"/>
        <v>New South Wales</v>
      </c>
      <c r="G836" t="s">
        <v>10</v>
      </c>
      <c r="H836">
        <v>2650</v>
      </c>
      <c r="I836" t="s">
        <v>11</v>
      </c>
      <c r="J836" t="s">
        <v>25</v>
      </c>
      <c r="K836" t="s">
        <v>156</v>
      </c>
      <c r="L836" t="s">
        <v>17</v>
      </c>
      <c r="M836" s="5">
        <v>25.93</v>
      </c>
    </row>
    <row r="837" spans="1:13" x14ac:dyDescent="0.2">
      <c r="A837" s="2">
        <v>45007</v>
      </c>
      <c r="B837" s="3">
        <f t="shared" si="41"/>
        <v>2023</v>
      </c>
      <c r="C837" t="str">
        <f t="shared" si="39"/>
        <v>2022-2023</v>
      </c>
      <c r="D837" t="s">
        <v>148</v>
      </c>
      <c r="E837" t="s">
        <v>144</v>
      </c>
      <c r="F837" t="str">
        <f t="shared" si="40"/>
        <v>Queensland</v>
      </c>
      <c r="G837" t="s">
        <v>35</v>
      </c>
      <c r="H837">
        <v>4566</v>
      </c>
      <c r="I837" t="s">
        <v>11</v>
      </c>
      <c r="J837" t="s">
        <v>120</v>
      </c>
      <c r="K837" t="s">
        <v>155</v>
      </c>
      <c r="L837" t="s">
        <v>20</v>
      </c>
      <c r="M837" s="5">
        <v>25.95</v>
      </c>
    </row>
    <row r="838" spans="1:13" x14ac:dyDescent="0.2">
      <c r="A838" s="2">
        <v>45099</v>
      </c>
      <c r="B838" s="3">
        <f t="shared" si="41"/>
        <v>2023</v>
      </c>
      <c r="C838" t="str">
        <f t="shared" si="39"/>
        <v>2022-2023</v>
      </c>
      <c r="D838" t="s">
        <v>147</v>
      </c>
      <c r="E838" t="s">
        <v>69</v>
      </c>
      <c r="F838" t="str">
        <f t="shared" si="40"/>
        <v>Tasmania</v>
      </c>
      <c r="G838" t="s">
        <v>70</v>
      </c>
      <c r="H838">
        <v>7018</v>
      </c>
      <c r="I838" t="s">
        <v>11</v>
      </c>
      <c r="J838" t="s">
        <v>71</v>
      </c>
      <c r="K838" t="s">
        <v>149</v>
      </c>
      <c r="L838" t="s">
        <v>15</v>
      </c>
      <c r="M838" s="5">
        <v>25.95</v>
      </c>
    </row>
    <row r="839" spans="1:13" x14ac:dyDescent="0.2">
      <c r="A839" s="2">
        <v>44973</v>
      </c>
      <c r="B839" s="3">
        <f t="shared" si="41"/>
        <v>2023</v>
      </c>
      <c r="C839" t="str">
        <f t="shared" si="39"/>
        <v>2022-2023</v>
      </c>
      <c r="D839" t="s">
        <v>147</v>
      </c>
      <c r="E839" t="s">
        <v>75</v>
      </c>
      <c r="F839" t="str">
        <f t="shared" si="40"/>
        <v>Victoria</v>
      </c>
      <c r="G839" t="s">
        <v>45</v>
      </c>
      <c r="H839">
        <v>3630</v>
      </c>
      <c r="I839" t="s">
        <v>11</v>
      </c>
      <c r="J839" t="s">
        <v>55</v>
      </c>
      <c r="K839" t="s">
        <v>155</v>
      </c>
      <c r="L839" t="s">
        <v>20</v>
      </c>
      <c r="M839" s="5">
        <v>25.95</v>
      </c>
    </row>
    <row r="840" spans="1:13" x14ac:dyDescent="0.2">
      <c r="A840" s="2">
        <v>45047</v>
      </c>
      <c r="B840" s="3">
        <f t="shared" si="41"/>
        <v>2023</v>
      </c>
      <c r="C840" t="str">
        <f t="shared" si="39"/>
        <v>2022-2023</v>
      </c>
      <c r="D840" t="s">
        <v>147</v>
      </c>
      <c r="E840" t="s">
        <v>88</v>
      </c>
      <c r="F840" t="str">
        <f t="shared" si="40"/>
        <v>South Australia</v>
      </c>
      <c r="G840" t="s">
        <v>32</v>
      </c>
      <c r="H840">
        <v>5011</v>
      </c>
      <c r="I840" t="s">
        <v>11</v>
      </c>
      <c r="J840" t="s">
        <v>33</v>
      </c>
      <c r="K840" t="s">
        <v>152</v>
      </c>
      <c r="L840" t="s">
        <v>13</v>
      </c>
      <c r="M840" s="5">
        <v>25.95</v>
      </c>
    </row>
    <row r="841" spans="1:13" x14ac:dyDescent="0.2">
      <c r="A841" s="2">
        <v>45092</v>
      </c>
      <c r="B841" s="3">
        <f t="shared" si="41"/>
        <v>2023</v>
      </c>
      <c r="C841" t="str">
        <f t="shared" si="39"/>
        <v>2022-2023</v>
      </c>
      <c r="D841" t="s">
        <v>147</v>
      </c>
      <c r="E841" t="s">
        <v>134</v>
      </c>
      <c r="F841" t="str">
        <f t="shared" si="40"/>
        <v>Queensland</v>
      </c>
      <c r="G841" t="s">
        <v>35</v>
      </c>
      <c r="H841">
        <v>4825</v>
      </c>
      <c r="I841" t="s">
        <v>11</v>
      </c>
      <c r="J841" t="s">
        <v>36</v>
      </c>
      <c r="K841" t="s">
        <v>150</v>
      </c>
      <c r="L841" t="s">
        <v>18</v>
      </c>
      <c r="M841" s="5">
        <v>25.96</v>
      </c>
    </row>
    <row r="842" spans="1:13" x14ac:dyDescent="0.2">
      <c r="A842" s="2">
        <v>44965</v>
      </c>
      <c r="B842" s="3">
        <f t="shared" si="41"/>
        <v>2023</v>
      </c>
      <c r="C842" t="str">
        <f t="shared" si="39"/>
        <v>2022-2023</v>
      </c>
      <c r="D842" t="s">
        <v>147</v>
      </c>
      <c r="E842" t="s">
        <v>86</v>
      </c>
      <c r="F842" t="str">
        <f t="shared" si="40"/>
        <v>New South Wales</v>
      </c>
      <c r="G842" t="s">
        <v>10</v>
      </c>
      <c r="H842">
        <v>2064</v>
      </c>
      <c r="I842" t="s">
        <v>11</v>
      </c>
      <c r="J842" t="s">
        <v>12</v>
      </c>
      <c r="K842" t="s">
        <v>153</v>
      </c>
      <c r="L842" t="s">
        <v>16</v>
      </c>
      <c r="M842" s="5">
        <v>25.98</v>
      </c>
    </row>
    <row r="843" spans="1:13" x14ac:dyDescent="0.2">
      <c r="A843" s="2">
        <v>45171</v>
      </c>
      <c r="B843" s="3">
        <f t="shared" si="41"/>
        <v>2024</v>
      </c>
      <c r="C843" t="str">
        <f t="shared" si="39"/>
        <v>2023-2024</v>
      </c>
      <c r="D843" t="s">
        <v>148</v>
      </c>
      <c r="E843" t="s">
        <v>67</v>
      </c>
      <c r="F843" t="str">
        <f t="shared" si="40"/>
        <v>New South Wales</v>
      </c>
      <c r="G843" t="s">
        <v>10</v>
      </c>
      <c r="H843">
        <v>2478</v>
      </c>
      <c r="I843" t="s">
        <v>11</v>
      </c>
      <c r="J843" t="s">
        <v>68</v>
      </c>
      <c r="K843" t="s">
        <v>153</v>
      </c>
      <c r="L843" t="s">
        <v>16</v>
      </c>
      <c r="M843" s="5">
        <v>25.98</v>
      </c>
    </row>
    <row r="844" spans="1:13" x14ac:dyDescent="0.2">
      <c r="A844" s="2">
        <v>45178</v>
      </c>
      <c r="B844" s="3">
        <f t="shared" si="41"/>
        <v>2024</v>
      </c>
      <c r="C844" t="str">
        <f t="shared" si="39"/>
        <v>2023-2024</v>
      </c>
      <c r="D844" t="s">
        <v>148</v>
      </c>
      <c r="E844" t="s">
        <v>102</v>
      </c>
      <c r="F844" t="str">
        <f t="shared" si="40"/>
        <v>Queensland</v>
      </c>
      <c r="G844" t="s">
        <v>35</v>
      </c>
      <c r="H844">
        <v>4870</v>
      </c>
      <c r="I844" t="s">
        <v>11</v>
      </c>
      <c r="J844" t="s">
        <v>36</v>
      </c>
      <c r="K844" t="s">
        <v>153</v>
      </c>
      <c r="L844" t="s">
        <v>16</v>
      </c>
      <c r="M844" s="5">
        <v>25.98</v>
      </c>
    </row>
    <row r="845" spans="1:13" x14ac:dyDescent="0.2">
      <c r="A845" s="2">
        <v>45646</v>
      </c>
      <c r="B845" s="3">
        <f t="shared" si="41"/>
        <v>2025</v>
      </c>
      <c r="C845" t="str">
        <f t="shared" si="39"/>
        <v>2024-2025</v>
      </c>
      <c r="D845" t="s">
        <v>148</v>
      </c>
      <c r="E845" t="s">
        <v>99</v>
      </c>
      <c r="F845" t="str">
        <f t="shared" si="40"/>
        <v>Victoria</v>
      </c>
      <c r="G845" t="s">
        <v>45</v>
      </c>
      <c r="H845">
        <v>3148</v>
      </c>
      <c r="I845" t="s">
        <v>11</v>
      </c>
      <c r="J845" t="s">
        <v>63</v>
      </c>
      <c r="K845" t="s">
        <v>153</v>
      </c>
      <c r="L845" t="s">
        <v>16</v>
      </c>
      <c r="M845" s="5">
        <v>25.98</v>
      </c>
    </row>
    <row r="846" spans="1:13" x14ac:dyDescent="0.2">
      <c r="A846" s="2">
        <v>44967</v>
      </c>
      <c r="B846" s="3">
        <f t="shared" si="41"/>
        <v>2023</v>
      </c>
      <c r="C846" t="str">
        <f t="shared" si="39"/>
        <v>2022-2023</v>
      </c>
      <c r="D846" t="s">
        <v>147</v>
      </c>
      <c r="E846" t="s">
        <v>9</v>
      </c>
      <c r="F846" t="str">
        <f t="shared" si="40"/>
        <v>New South Wales</v>
      </c>
      <c r="G846" t="s">
        <v>10</v>
      </c>
      <c r="H846">
        <v>2067</v>
      </c>
      <c r="I846" t="s">
        <v>11</v>
      </c>
      <c r="J846" t="s">
        <v>12</v>
      </c>
      <c r="K846" t="s">
        <v>151</v>
      </c>
      <c r="L846" t="s">
        <v>21</v>
      </c>
      <c r="M846" s="5">
        <v>25.98</v>
      </c>
    </row>
    <row r="847" spans="1:13" x14ac:dyDescent="0.2">
      <c r="A847" s="2">
        <v>45037</v>
      </c>
      <c r="B847" s="3">
        <f t="shared" si="41"/>
        <v>2023</v>
      </c>
      <c r="C847" t="str">
        <f t="shared" si="39"/>
        <v>2022-2023</v>
      </c>
      <c r="D847" t="s">
        <v>147</v>
      </c>
      <c r="E847" t="s">
        <v>54</v>
      </c>
      <c r="F847" t="str">
        <f t="shared" si="40"/>
        <v>Victoria</v>
      </c>
      <c r="G847" t="s">
        <v>45</v>
      </c>
      <c r="H847">
        <v>3977</v>
      </c>
      <c r="I847" t="s">
        <v>11</v>
      </c>
      <c r="J847" t="s">
        <v>55</v>
      </c>
      <c r="K847" t="s">
        <v>153</v>
      </c>
      <c r="L847" t="s">
        <v>16</v>
      </c>
      <c r="M847" s="5">
        <v>25.98</v>
      </c>
    </row>
    <row r="848" spans="1:13" x14ac:dyDescent="0.2">
      <c r="A848" s="2">
        <v>45149</v>
      </c>
      <c r="B848" s="3">
        <f t="shared" si="41"/>
        <v>2024</v>
      </c>
      <c r="C848" t="str">
        <f t="shared" si="39"/>
        <v>2023-2024</v>
      </c>
      <c r="D848" t="s">
        <v>147</v>
      </c>
      <c r="E848" t="s">
        <v>118</v>
      </c>
      <c r="F848" t="str">
        <f t="shared" si="40"/>
        <v>New South Wales</v>
      </c>
      <c r="G848" t="s">
        <v>10</v>
      </c>
      <c r="H848">
        <v>2158</v>
      </c>
      <c r="I848" t="s">
        <v>11</v>
      </c>
      <c r="J848" t="s">
        <v>27</v>
      </c>
      <c r="K848" t="s">
        <v>154</v>
      </c>
      <c r="L848" t="s">
        <v>14</v>
      </c>
      <c r="M848" s="5">
        <v>25.98</v>
      </c>
    </row>
    <row r="849" spans="1:13" x14ac:dyDescent="0.2">
      <c r="A849" s="2">
        <v>45004</v>
      </c>
      <c r="B849" s="3">
        <f t="shared" si="41"/>
        <v>2023</v>
      </c>
      <c r="C849" t="str">
        <f t="shared" si="39"/>
        <v>2022-2023</v>
      </c>
      <c r="D849" t="s">
        <v>147</v>
      </c>
      <c r="E849" t="s">
        <v>142</v>
      </c>
      <c r="F849" t="str">
        <f t="shared" si="40"/>
        <v>Australian Capital Territory</v>
      </c>
      <c r="G849" t="s">
        <v>80</v>
      </c>
      <c r="H849">
        <v>2609</v>
      </c>
      <c r="I849" t="s">
        <v>11</v>
      </c>
      <c r="J849" t="s">
        <v>58</v>
      </c>
      <c r="K849" t="s">
        <v>154</v>
      </c>
      <c r="L849" t="s">
        <v>14</v>
      </c>
      <c r="M849" s="5">
        <v>25.98</v>
      </c>
    </row>
    <row r="850" spans="1:13" x14ac:dyDescent="0.2">
      <c r="A850" s="2">
        <v>45358</v>
      </c>
      <c r="B850" s="3">
        <f t="shared" si="41"/>
        <v>2024</v>
      </c>
      <c r="C850" t="str">
        <f t="shared" si="39"/>
        <v>2023-2024</v>
      </c>
      <c r="D850" t="s">
        <v>147</v>
      </c>
      <c r="E850" t="s">
        <v>119</v>
      </c>
      <c r="F850" t="str">
        <f t="shared" si="40"/>
        <v>Queensland</v>
      </c>
      <c r="G850" t="s">
        <v>35</v>
      </c>
      <c r="H850">
        <v>4570</v>
      </c>
      <c r="I850" t="s">
        <v>11</v>
      </c>
      <c r="J850" t="s">
        <v>120</v>
      </c>
      <c r="K850" t="s">
        <v>151</v>
      </c>
      <c r="L850" t="s">
        <v>21</v>
      </c>
      <c r="M850" s="5">
        <v>25.98</v>
      </c>
    </row>
    <row r="851" spans="1:13" x14ac:dyDescent="0.2">
      <c r="A851" s="2">
        <v>45038</v>
      </c>
      <c r="B851" s="3">
        <f t="shared" si="41"/>
        <v>2023</v>
      </c>
      <c r="C851" t="str">
        <f t="shared" si="39"/>
        <v>2022-2023</v>
      </c>
      <c r="D851" t="s">
        <v>148</v>
      </c>
      <c r="E851" t="s">
        <v>93</v>
      </c>
      <c r="F851" t="str">
        <f t="shared" si="40"/>
        <v>Western Australia</v>
      </c>
      <c r="G851" t="s">
        <v>48</v>
      </c>
      <c r="H851">
        <v>6112</v>
      </c>
      <c r="I851" t="s">
        <v>11</v>
      </c>
      <c r="J851" t="s">
        <v>94</v>
      </c>
      <c r="K851" t="s">
        <v>153</v>
      </c>
      <c r="L851" t="s">
        <v>16</v>
      </c>
      <c r="M851" s="5">
        <v>25.98</v>
      </c>
    </row>
    <row r="852" spans="1:13" x14ac:dyDescent="0.2">
      <c r="A852" s="2">
        <v>45389</v>
      </c>
      <c r="B852" s="3">
        <f t="shared" si="41"/>
        <v>2024</v>
      </c>
      <c r="C852" t="str">
        <f t="shared" si="39"/>
        <v>2023-2024</v>
      </c>
      <c r="D852" t="s">
        <v>147</v>
      </c>
      <c r="E852" t="s">
        <v>106</v>
      </c>
      <c r="F852" t="str">
        <f t="shared" si="40"/>
        <v>Victoria</v>
      </c>
      <c r="G852" t="s">
        <v>45</v>
      </c>
      <c r="H852">
        <v>3915</v>
      </c>
      <c r="I852" t="s">
        <v>11</v>
      </c>
      <c r="J852" t="s">
        <v>55</v>
      </c>
      <c r="K852" t="s">
        <v>153</v>
      </c>
      <c r="L852" t="s">
        <v>16</v>
      </c>
      <c r="M852" s="5">
        <v>25.98</v>
      </c>
    </row>
    <row r="853" spans="1:13" x14ac:dyDescent="0.2">
      <c r="A853" s="2">
        <v>45390</v>
      </c>
      <c r="B853" s="3">
        <f t="shared" si="41"/>
        <v>2024</v>
      </c>
      <c r="C853" t="str">
        <f t="shared" si="39"/>
        <v>2023-2024</v>
      </c>
      <c r="D853" t="s">
        <v>147</v>
      </c>
      <c r="E853" t="s">
        <v>138</v>
      </c>
      <c r="F853" t="str">
        <f t="shared" si="40"/>
        <v>Queensland</v>
      </c>
      <c r="G853" t="s">
        <v>35</v>
      </c>
      <c r="H853">
        <v>4558</v>
      </c>
      <c r="I853" t="s">
        <v>11</v>
      </c>
      <c r="J853" t="s">
        <v>120</v>
      </c>
      <c r="K853" t="s">
        <v>153</v>
      </c>
      <c r="L853" t="s">
        <v>16</v>
      </c>
      <c r="M853" s="5">
        <v>25.98</v>
      </c>
    </row>
    <row r="854" spans="1:13" x14ac:dyDescent="0.2">
      <c r="A854" s="2">
        <v>45246</v>
      </c>
      <c r="B854" s="3">
        <f t="shared" si="41"/>
        <v>2024</v>
      </c>
      <c r="C854" t="str">
        <f t="shared" si="39"/>
        <v>2023-2024</v>
      </c>
      <c r="D854" t="s">
        <v>148</v>
      </c>
      <c r="E854" t="s">
        <v>95</v>
      </c>
      <c r="F854" t="str">
        <f t="shared" si="40"/>
        <v>Victoria</v>
      </c>
      <c r="G854" t="s">
        <v>45</v>
      </c>
      <c r="H854">
        <v>3931</v>
      </c>
      <c r="I854" t="s">
        <v>11</v>
      </c>
      <c r="J854" t="s">
        <v>55</v>
      </c>
      <c r="K854" t="s">
        <v>153</v>
      </c>
      <c r="L854" t="s">
        <v>16</v>
      </c>
      <c r="M854" s="5">
        <v>25.98</v>
      </c>
    </row>
    <row r="855" spans="1:13" x14ac:dyDescent="0.2">
      <c r="A855" s="2">
        <v>45333</v>
      </c>
      <c r="B855" s="3">
        <f t="shared" si="41"/>
        <v>2024</v>
      </c>
      <c r="C855" t="str">
        <f t="shared" si="39"/>
        <v>2023-2024</v>
      </c>
      <c r="D855" t="s">
        <v>147</v>
      </c>
      <c r="E855" t="s">
        <v>83</v>
      </c>
      <c r="F855" t="str">
        <f t="shared" si="40"/>
        <v>New South Wales</v>
      </c>
      <c r="G855" t="s">
        <v>10</v>
      </c>
      <c r="H855">
        <v>2750</v>
      </c>
      <c r="I855" t="s">
        <v>11</v>
      </c>
      <c r="J855" t="s">
        <v>25</v>
      </c>
      <c r="K855" t="s">
        <v>154</v>
      </c>
      <c r="L855" t="s">
        <v>14</v>
      </c>
      <c r="M855" s="5">
        <v>25.98</v>
      </c>
    </row>
    <row r="856" spans="1:13" x14ac:dyDescent="0.2">
      <c r="A856" s="2">
        <v>45479</v>
      </c>
      <c r="B856" s="3">
        <f t="shared" si="41"/>
        <v>2025</v>
      </c>
      <c r="C856" t="str">
        <f t="shared" si="39"/>
        <v>2024-2025</v>
      </c>
      <c r="D856" t="s">
        <v>147</v>
      </c>
      <c r="E856" t="s">
        <v>40</v>
      </c>
      <c r="F856" t="str">
        <f t="shared" si="40"/>
        <v>New South Wales</v>
      </c>
      <c r="G856" t="s">
        <v>10</v>
      </c>
      <c r="H856">
        <v>2116</v>
      </c>
      <c r="I856" t="s">
        <v>11</v>
      </c>
      <c r="J856" t="s">
        <v>27</v>
      </c>
      <c r="K856" t="s">
        <v>153</v>
      </c>
      <c r="L856" t="s">
        <v>16</v>
      </c>
      <c r="M856" s="5">
        <v>25.98</v>
      </c>
    </row>
    <row r="857" spans="1:13" x14ac:dyDescent="0.2">
      <c r="A857" s="2">
        <v>45046</v>
      </c>
      <c r="B857" s="3">
        <f t="shared" si="41"/>
        <v>2023</v>
      </c>
      <c r="C857" t="str">
        <f t="shared" si="39"/>
        <v>2022-2023</v>
      </c>
      <c r="D857" t="s">
        <v>148</v>
      </c>
      <c r="E857" t="s">
        <v>90</v>
      </c>
      <c r="F857" t="str">
        <f t="shared" si="40"/>
        <v>Victoria</v>
      </c>
      <c r="G857" t="s">
        <v>45</v>
      </c>
      <c r="H857">
        <v>3179</v>
      </c>
      <c r="I857" t="s">
        <v>11</v>
      </c>
      <c r="J857" t="s">
        <v>63</v>
      </c>
      <c r="K857" t="s">
        <v>153</v>
      </c>
      <c r="L857" t="s">
        <v>16</v>
      </c>
      <c r="M857" s="5">
        <v>25.98</v>
      </c>
    </row>
    <row r="858" spans="1:13" x14ac:dyDescent="0.2">
      <c r="A858" s="2">
        <v>45067</v>
      </c>
      <c r="B858" s="3">
        <f t="shared" si="41"/>
        <v>2023</v>
      </c>
      <c r="C858" t="str">
        <f t="shared" si="39"/>
        <v>2022-2023</v>
      </c>
      <c r="D858" t="s">
        <v>147</v>
      </c>
      <c r="E858" t="s">
        <v>113</v>
      </c>
      <c r="F858" t="str">
        <f t="shared" si="40"/>
        <v>Queensland</v>
      </c>
      <c r="G858" t="s">
        <v>35</v>
      </c>
      <c r="H858">
        <v>4215</v>
      </c>
      <c r="I858" t="s">
        <v>11</v>
      </c>
      <c r="J858" t="s">
        <v>104</v>
      </c>
      <c r="K858" t="s">
        <v>153</v>
      </c>
      <c r="L858" t="s">
        <v>16</v>
      </c>
      <c r="M858" s="5">
        <v>25.98</v>
      </c>
    </row>
    <row r="859" spans="1:13" x14ac:dyDescent="0.2">
      <c r="A859" s="2">
        <v>45486</v>
      </c>
      <c r="B859" s="3">
        <f t="shared" si="41"/>
        <v>2025</v>
      </c>
      <c r="C859" t="str">
        <f t="shared" si="39"/>
        <v>2024-2025</v>
      </c>
      <c r="D859" t="s">
        <v>147</v>
      </c>
      <c r="E859" t="s">
        <v>98</v>
      </c>
      <c r="F859" t="str">
        <f t="shared" si="40"/>
        <v>Victoria</v>
      </c>
      <c r="G859" t="s">
        <v>45</v>
      </c>
      <c r="H859">
        <v>3429</v>
      </c>
      <c r="I859" t="s">
        <v>11</v>
      </c>
      <c r="J859" t="s">
        <v>60</v>
      </c>
      <c r="K859" t="s">
        <v>150</v>
      </c>
      <c r="L859" t="s">
        <v>18</v>
      </c>
      <c r="M859" s="5">
        <v>25.98</v>
      </c>
    </row>
    <row r="860" spans="1:13" x14ac:dyDescent="0.2">
      <c r="A860" s="2">
        <v>45069</v>
      </c>
      <c r="B860" s="3">
        <f t="shared" si="41"/>
        <v>2023</v>
      </c>
      <c r="C860" t="str">
        <f t="shared" si="39"/>
        <v>2022-2023</v>
      </c>
      <c r="D860" t="s">
        <v>147</v>
      </c>
      <c r="E860" t="s">
        <v>61</v>
      </c>
      <c r="F860" t="str">
        <f t="shared" si="40"/>
        <v>New South Wales</v>
      </c>
      <c r="G860" t="s">
        <v>10</v>
      </c>
      <c r="H860">
        <v>2539</v>
      </c>
      <c r="I860" t="s">
        <v>11</v>
      </c>
      <c r="J860" t="s">
        <v>58</v>
      </c>
      <c r="K860" t="s">
        <v>154</v>
      </c>
      <c r="L860" t="s">
        <v>14</v>
      </c>
      <c r="M860" s="5">
        <v>25.98</v>
      </c>
    </row>
    <row r="861" spans="1:13" x14ac:dyDescent="0.2">
      <c r="A861" s="2">
        <v>45413</v>
      </c>
      <c r="B861" s="3">
        <f t="shared" si="41"/>
        <v>2024</v>
      </c>
      <c r="C861" t="str">
        <f t="shared" si="39"/>
        <v>2023-2024</v>
      </c>
      <c r="D861" t="s">
        <v>147</v>
      </c>
      <c r="E861" t="s">
        <v>84</v>
      </c>
      <c r="F861" t="str">
        <f t="shared" si="40"/>
        <v>Queensland</v>
      </c>
      <c r="G861" t="s">
        <v>35</v>
      </c>
      <c r="H861">
        <v>4740</v>
      </c>
      <c r="I861" t="s">
        <v>11</v>
      </c>
      <c r="J861" t="s">
        <v>51</v>
      </c>
      <c r="K861" t="s">
        <v>151</v>
      </c>
      <c r="L861" t="s">
        <v>21</v>
      </c>
      <c r="M861" s="5">
        <v>26</v>
      </c>
    </row>
    <row r="862" spans="1:13" x14ac:dyDescent="0.2">
      <c r="A862" s="2">
        <v>45509</v>
      </c>
      <c r="B862" s="3">
        <f t="shared" si="41"/>
        <v>2025</v>
      </c>
      <c r="C862" t="str">
        <f t="shared" si="39"/>
        <v>2024-2025</v>
      </c>
      <c r="D862" t="s">
        <v>147</v>
      </c>
      <c r="E862" t="s">
        <v>127</v>
      </c>
      <c r="F862" t="str">
        <f t="shared" si="40"/>
        <v>New South Wales</v>
      </c>
      <c r="G862" t="s">
        <v>10</v>
      </c>
      <c r="H862">
        <v>2131</v>
      </c>
      <c r="I862" t="s">
        <v>11</v>
      </c>
      <c r="J862" t="s">
        <v>27</v>
      </c>
      <c r="K862" t="s">
        <v>154</v>
      </c>
      <c r="L862" t="s">
        <v>14</v>
      </c>
      <c r="M862" s="5">
        <v>26</v>
      </c>
    </row>
    <row r="863" spans="1:13" x14ac:dyDescent="0.2">
      <c r="A863" s="2">
        <v>45512</v>
      </c>
      <c r="B863" s="3">
        <f t="shared" si="41"/>
        <v>2025</v>
      </c>
      <c r="C863" t="str">
        <f t="shared" si="39"/>
        <v>2024-2025</v>
      </c>
      <c r="D863" t="s">
        <v>148</v>
      </c>
      <c r="E863" t="s">
        <v>79</v>
      </c>
      <c r="F863" t="str">
        <f t="shared" si="40"/>
        <v>Australian Capital Territory</v>
      </c>
      <c r="G863" t="s">
        <v>80</v>
      </c>
      <c r="H863">
        <v>2617</v>
      </c>
      <c r="I863" t="s">
        <v>11</v>
      </c>
      <c r="J863" t="s">
        <v>58</v>
      </c>
      <c r="K863" t="s">
        <v>154</v>
      </c>
      <c r="L863" t="s">
        <v>14</v>
      </c>
      <c r="M863" s="5">
        <v>26.28</v>
      </c>
    </row>
    <row r="864" spans="1:13" x14ac:dyDescent="0.2">
      <c r="A864" s="2">
        <v>45274</v>
      </c>
      <c r="B864" s="3">
        <f t="shared" si="41"/>
        <v>2024</v>
      </c>
      <c r="C864" t="str">
        <f t="shared" si="39"/>
        <v>2023-2024</v>
      </c>
      <c r="D864" t="s">
        <v>148</v>
      </c>
      <c r="E864" t="s">
        <v>103</v>
      </c>
      <c r="F864" t="str">
        <f t="shared" si="40"/>
        <v>Queensland</v>
      </c>
      <c r="G864" t="s">
        <v>35</v>
      </c>
      <c r="H864">
        <v>4509</v>
      </c>
      <c r="I864" t="s">
        <v>11</v>
      </c>
      <c r="J864" t="s">
        <v>104</v>
      </c>
      <c r="K864" t="s">
        <v>157</v>
      </c>
      <c r="L864" t="s">
        <v>22</v>
      </c>
      <c r="M864" s="5">
        <v>26.41</v>
      </c>
    </row>
    <row r="865" spans="1:13" x14ac:dyDescent="0.2">
      <c r="A865" s="2">
        <v>45266</v>
      </c>
      <c r="B865" s="3">
        <f t="shared" si="41"/>
        <v>2024</v>
      </c>
      <c r="C865" t="str">
        <f t="shared" si="39"/>
        <v>2023-2024</v>
      </c>
      <c r="D865" t="s">
        <v>147</v>
      </c>
      <c r="E865" t="s">
        <v>124</v>
      </c>
      <c r="F865" t="str">
        <f t="shared" si="40"/>
        <v>New South Wales</v>
      </c>
      <c r="G865" t="s">
        <v>10</v>
      </c>
      <c r="H865">
        <v>2015</v>
      </c>
      <c r="I865" t="s">
        <v>11</v>
      </c>
      <c r="J865" t="s">
        <v>12</v>
      </c>
      <c r="K865" t="s">
        <v>154</v>
      </c>
      <c r="L865" t="s">
        <v>14</v>
      </c>
      <c r="M865" s="5">
        <v>26.810000000000002</v>
      </c>
    </row>
    <row r="866" spans="1:13" x14ac:dyDescent="0.2">
      <c r="A866" s="2">
        <v>45456</v>
      </c>
      <c r="B866" s="3">
        <f t="shared" si="41"/>
        <v>2024</v>
      </c>
      <c r="C866" t="str">
        <f t="shared" si="39"/>
        <v>2023-2024</v>
      </c>
      <c r="D866" t="s">
        <v>147</v>
      </c>
      <c r="E866" t="s">
        <v>31</v>
      </c>
      <c r="F866" t="str">
        <f t="shared" si="40"/>
        <v>South Australia</v>
      </c>
      <c r="G866" t="s">
        <v>32</v>
      </c>
      <c r="H866">
        <v>5168</v>
      </c>
      <c r="I866" t="s">
        <v>11</v>
      </c>
      <c r="J866" t="s">
        <v>33</v>
      </c>
      <c r="K866" t="s">
        <v>152</v>
      </c>
      <c r="L866" t="s">
        <v>13</v>
      </c>
      <c r="M866" s="5">
        <v>26.9</v>
      </c>
    </row>
    <row r="867" spans="1:13" x14ac:dyDescent="0.2">
      <c r="A867" s="2">
        <v>45603</v>
      </c>
      <c r="B867" s="3">
        <f t="shared" si="41"/>
        <v>2025</v>
      </c>
      <c r="C867" t="str">
        <f t="shared" si="39"/>
        <v>2024-2025</v>
      </c>
      <c r="D867" t="s">
        <v>148</v>
      </c>
      <c r="E867" t="s">
        <v>31</v>
      </c>
      <c r="F867" t="str">
        <f t="shared" si="40"/>
        <v>South Australia</v>
      </c>
      <c r="G867" t="s">
        <v>32</v>
      </c>
      <c r="H867">
        <v>5168</v>
      </c>
      <c r="I867" t="s">
        <v>11</v>
      </c>
      <c r="J867" t="s">
        <v>33</v>
      </c>
      <c r="K867" t="s">
        <v>19</v>
      </c>
      <c r="L867" t="s">
        <v>23</v>
      </c>
      <c r="M867" s="5">
        <v>26.91</v>
      </c>
    </row>
    <row r="868" spans="1:13" x14ac:dyDescent="0.2">
      <c r="A868" s="2">
        <v>45016</v>
      </c>
      <c r="B868" s="3">
        <f t="shared" si="41"/>
        <v>2023</v>
      </c>
      <c r="C868" t="str">
        <f t="shared" si="39"/>
        <v>2022-2023</v>
      </c>
      <c r="D868" t="s">
        <v>147</v>
      </c>
      <c r="E868" t="s">
        <v>64</v>
      </c>
      <c r="F868" t="str">
        <f t="shared" si="40"/>
        <v>Victoria</v>
      </c>
      <c r="G868" t="s">
        <v>45</v>
      </c>
      <c r="H868">
        <v>3199</v>
      </c>
      <c r="I868" t="s">
        <v>11</v>
      </c>
      <c r="J868" t="s">
        <v>63</v>
      </c>
      <c r="K868" t="s">
        <v>150</v>
      </c>
      <c r="L868" t="s">
        <v>18</v>
      </c>
      <c r="M868" s="5">
        <v>26.95</v>
      </c>
    </row>
    <row r="869" spans="1:13" x14ac:dyDescent="0.2">
      <c r="A869" s="2">
        <v>45582</v>
      </c>
      <c r="B869" s="3">
        <f t="shared" si="41"/>
        <v>2025</v>
      </c>
      <c r="C869" t="str">
        <f t="shared" si="39"/>
        <v>2024-2025</v>
      </c>
      <c r="D869" t="s">
        <v>148</v>
      </c>
      <c r="E869" t="s">
        <v>83</v>
      </c>
      <c r="F869" t="str">
        <f t="shared" si="40"/>
        <v>New South Wales</v>
      </c>
      <c r="G869" t="s">
        <v>10</v>
      </c>
      <c r="H869">
        <v>2750</v>
      </c>
      <c r="I869" t="s">
        <v>11</v>
      </c>
      <c r="J869" t="s">
        <v>25</v>
      </c>
      <c r="K869" t="s">
        <v>149</v>
      </c>
      <c r="L869" t="s">
        <v>15</v>
      </c>
      <c r="M869" s="5">
        <v>26.950000000000003</v>
      </c>
    </row>
    <row r="870" spans="1:13" x14ac:dyDescent="0.2">
      <c r="A870" s="2">
        <v>45368</v>
      </c>
      <c r="B870" s="3">
        <f t="shared" si="41"/>
        <v>2024</v>
      </c>
      <c r="C870" t="str">
        <f t="shared" si="39"/>
        <v>2023-2024</v>
      </c>
      <c r="D870" t="s">
        <v>148</v>
      </c>
      <c r="E870" t="s">
        <v>97</v>
      </c>
      <c r="F870" t="str">
        <f t="shared" si="40"/>
        <v>Tasmania</v>
      </c>
      <c r="G870" t="s">
        <v>70</v>
      </c>
      <c r="H870">
        <v>7250</v>
      </c>
      <c r="I870" t="s">
        <v>11</v>
      </c>
      <c r="J870" t="s">
        <v>71</v>
      </c>
      <c r="K870" t="s">
        <v>150</v>
      </c>
      <c r="L870" t="s">
        <v>18</v>
      </c>
      <c r="M870" s="5">
        <v>26.97</v>
      </c>
    </row>
    <row r="871" spans="1:13" x14ac:dyDescent="0.2">
      <c r="A871" s="2">
        <v>45010</v>
      </c>
      <c r="B871" s="3">
        <f t="shared" si="41"/>
        <v>2023</v>
      </c>
      <c r="C871" t="str">
        <f t="shared" si="39"/>
        <v>2022-2023</v>
      </c>
      <c r="D871" t="s">
        <v>147</v>
      </c>
      <c r="E871" t="s">
        <v>111</v>
      </c>
      <c r="F871" t="str">
        <f t="shared" si="40"/>
        <v>New South Wales</v>
      </c>
      <c r="G871" t="s">
        <v>10</v>
      </c>
      <c r="H871">
        <v>2120</v>
      </c>
      <c r="I871" t="s">
        <v>11</v>
      </c>
      <c r="J871" t="s">
        <v>27</v>
      </c>
      <c r="K871" t="s">
        <v>152</v>
      </c>
      <c r="L871" t="s">
        <v>13</v>
      </c>
      <c r="M871" s="5">
        <v>26.979999999999997</v>
      </c>
    </row>
    <row r="872" spans="1:13" x14ac:dyDescent="0.2">
      <c r="A872" s="2">
        <v>45491</v>
      </c>
      <c r="B872" s="3">
        <f t="shared" si="41"/>
        <v>2025</v>
      </c>
      <c r="C872" t="str">
        <f t="shared" si="39"/>
        <v>2024-2025</v>
      </c>
      <c r="D872" t="s">
        <v>147</v>
      </c>
      <c r="E872" t="s">
        <v>85</v>
      </c>
      <c r="F872" t="str">
        <f t="shared" si="40"/>
        <v>Queensland</v>
      </c>
      <c r="G872" t="s">
        <v>35</v>
      </c>
      <c r="H872">
        <v>4883</v>
      </c>
      <c r="I872" t="s">
        <v>11</v>
      </c>
      <c r="J872" t="s">
        <v>36</v>
      </c>
      <c r="K872" t="s">
        <v>19</v>
      </c>
      <c r="L872" t="s">
        <v>23</v>
      </c>
      <c r="M872" s="5">
        <v>26.98</v>
      </c>
    </row>
    <row r="873" spans="1:13" x14ac:dyDescent="0.2">
      <c r="A873" s="2">
        <v>45227</v>
      </c>
      <c r="B873" s="3">
        <f t="shared" si="41"/>
        <v>2024</v>
      </c>
      <c r="C873" t="str">
        <f t="shared" si="39"/>
        <v>2023-2024</v>
      </c>
      <c r="D873" t="s">
        <v>147</v>
      </c>
      <c r="E873" t="s">
        <v>85</v>
      </c>
      <c r="F873" t="str">
        <f t="shared" si="40"/>
        <v>Queensland</v>
      </c>
      <c r="G873" t="s">
        <v>35</v>
      </c>
      <c r="H873">
        <v>4883</v>
      </c>
      <c r="I873" t="s">
        <v>11</v>
      </c>
      <c r="J873" t="s">
        <v>36</v>
      </c>
      <c r="K873" t="s">
        <v>154</v>
      </c>
      <c r="L873" t="s">
        <v>14</v>
      </c>
      <c r="M873" s="5">
        <v>26.98</v>
      </c>
    </row>
    <row r="874" spans="1:13" x14ac:dyDescent="0.2">
      <c r="A874" s="2">
        <v>45320</v>
      </c>
      <c r="B874" s="3">
        <f t="shared" si="41"/>
        <v>2024</v>
      </c>
      <c r="C874" t="str">
        <f t="shared" si="39"/>
        <v>2023-2024</v>
      </c>
      <c r="D874" t="s">
        <v>147</v>
      </c>
      <c r="E874" t="s">
        <v>101</v>
      </c>
      <c r="F874" t="str">
        <f t="shared" si="40"/>
        <v>Victoria</v>
      </c>
      <c r="G874" t="s">
        <v>45</v>
      </c>
      <c r="H874">
        <v>3131</v>
      </c>
      <c r="I874" t="s">
        <v>11</v>
      </c>
      <c r="J874" t="s">
        <v>63</v>
      </c>
      <c r="K874" t="s">
        <v>154</v>
      </c>
      <c r="L874" t="s">
        <v>14</v>
      </c>
      <c r="M874" s="5">
        <v>26.98</v>
      </c>
    </row>
    <row r="875" spans="1:13" x14ac:dyDescent="0.2">
      <c r="A875" s="2">
        <v>45138</v>
      </c>
      <c r="B875" s="3">
        <f t="shared" si="41"/>
        <v>2024</v>
      </c>
      <c r="C875" t="str">
        <f t="shared" si="39"/>
        <v>2023-2024</v>
      </c>
      <c r="D875" t="s">
        <v>147</v>
      </c>
      <c r="E875" t="s">
        <v>140</v>
      </c>
      <c r="F875" t="str">
        <f t="shared" si="40"/>
        <v>Tasmania</v>
      </c>
      <c r="G875" t="s">
        <v>70</v>
      </c>
      <c r="H875">
        <v>7320</v>
      </c>
      <c r="I875" t="s">
        <v>11</v>
      </c>
      <c r="J875" t="s">
        <v>71</v>
      </c>
      <c r="K875" t="s">
        <v>19</v>
      </c>
      <c r="L875" t="s">
        <v>23</v>
      </c>
      <c r="M875" s="5">
        <v>26.990000000000002</v>
      </c>
    </row>
    <row r="876" spans="1:13" x14ac:dyDescent="0.2">
      <c r="A876" s="2">
        <v>44945</v>
      </c>
      <c r="B876" s="3">
        <f t="shared" si="41"/>
        <v>2023</v>
      </c>
      <c r="C876" t="str">
        <f t="shared" si="39"/>
        <v>2022-2023</v>
      </c>
      <c r="D876" t="s">
        <v>147</v>
      </c>
      <c r="E876" t="s">
        <v>44</v>
      </c>
      <c r="F876" t="str">
        <f t="shared" si="40"/>
        <v>Victoria</v>
      </c>
      <c r="G876" t="s">
        <v>45</v>
      </c>
      <c r="H876">
        <v>3066</v>
      </c>
      <c r="I876" t="s">
        <v>11</v>
      </c>
      <c r="J876" t="s">
        <v>46</v>
      </c>
      <c r="K876" t="s">
        <v>19</v>
      </c>
      <c r="L876" t="s">
        <v>23</v>
      </c>
      <c r="M876" s="5">
        <v>27</v>
      </c>
    </row>
    <row r="877" spans="1:13" x14ac:dyDescent="0.2">
      <c r="A877" s="2">
        <v>45416</v>
      </c>
      <c r="B877" s="3">
        <f t="shared" si="41"/>
        <v>2024</v>
      </c>
      <c r="C877" t="str">
        <f t="shared" si="39"/>
        <v>2023-2024</v>
      </c>
      <c r="D877" t="s">
        <v>147</v>
      </c>
      <c r="E877" t="s">
        <v>142</v>
      </c>
      <c r="F877" t="str">
        <f t="shared" si="40"/>
        <v>Australian Capital Territory</v>
      </c>
      <c r="G877" t="s">
        <v>80</v>
      </c>
      <c r="H877">
        <v>2609</v>
      </c>
      <c r="I877" t="s">
        <v>11</v>
      </c>
      <c r="J877" t="s">
        <v>58</v>
      </c>
      <c r="K877" t="s">
        <v>155</v>
      </c>
      <c r="L877" t="s">
        <v>20</v>
      </c>
      <c r="M877" s="5">
        <v>27.18</v>
      </c>
    </row>
    <row r="878" spans="1:13" x14ac:dyDescent="0.2">
      <c r="A878" s="2">
        <v>44968</v>
      </c>
      <c r="B878" s="3">
        <f t="shared" si="41"/>
        <v>2023</v>
      </c>
      <c r="C878" t="str">
        <f t="shared" si="39"/>
        <v>2022-2023</v>
      </c>
      <c r="D878" t="s">
        <v>147</v>
      </c>
      <c r="E878" t="s">
        <v>138</v>
      </c>
      <c r="F878" t="str">
        <f t="shared" si="40"/>
        <v>Queensland</v>
      </c>
      <c r="G878" t="s">
        <v>35</v>
      </c>
      <c r="H878">
        <v>4558</v>
      </c>
      <c r="I878" t="s">
        <v>11</v>
      </c>
      <c r="J878" t="s">
        <v>120</v>
      </c>
      <c r="K878" t="s">
        <v>149</v>
      </c>
      <c r="L878" t="s">
        <v>15</v>
      </c>
      <c r="M878" s="5">
        <v>27.27</v>
      </c>
    </row>
    <row r="879" spans="1:13" x14ac:dyDescent="0.2">
      <c r="A879" s="2">
        <v>45438</v>
      </c>
      <c r="B879" s="3">
        <f t="shared" si="41"/>
        <v>2024</v>
      </c>
      <c r="C879" t="str">
        <f t="shared" si="39"/>
        <v>2023-2024</v>
      </c>
      <c r="D879" t="s">
        <v>147</v>
      </c>
      <c r="E879" t="s">
        <v>79</v>
      </c>
      <c r="F879" t="str">
        <f t="shared" si="40"/>
        <v>Australian Capital Territory</v>
      </c>
      <c r="G879" t="s">
        <v>80</v>
      </c>
      <c r="H879">
        <v>2617</v>
      </c>
      <c r="I879" t="s">
        <v>11</v>
      </c>
      <c r="J879" t="s">
        <v>58</v>
      </c>
      <c r="K879" t="s">
        <v>150</v>
      </c>
      <c r="L879" t="s">
        <v>18</v>
      </c>
      <c r="M879" s="5">
        <v>27.36</v>
      </c>
    </row>
    <row r="880" spans="1:13" x14ac:dyDescent="0.2">
      <c r="A880" s="2">
        <v>45529</v>
      </c>
      <c r="B880" s="3">
        <f t="shared" si="41"/>
        <v>2025</v>
      </c>
      <c r="C880" t="str">
        <f t="shared" si="39"/>
        <v>2024-2025</v>
      </c>
      <c r="D880" t="s">
        <v>147</v>
      </c>
      <c r="E880" t="s">
        <v>81</v>
      </c>
      <c r="F880" t="str">
        <f t="shared" si="40"/>
        <v>New South Wales</v>
      </c>
      <c r="G880" t="s">
        <v>10</v>
      </c>
      <c r="H880">
        <v>2485</v>
      </c>
      <c r="I880" t="s">
        <v>11</v>
      </c>
      <c r="J880" t="s">
        <v>68</v>
      </c>
      <c r="K880" t="s">
        <v>19</v>
      </c>
      <c r="L880" t="s">
        <v>23</v>
      </c>
      <c r="M880" s="5">
        <v>27.38</v>
      </c>
    </row>
    <row r="881" spans="1:13" x14ac:dyDescent="0.2">
      <c r="A881" s="2">
        <v>45534</v>
      </c>
      <c r="B881" s="3">
        <f t="shared" si="41"/>
        <v>2025</v>
      </c>
      <c r="C881" t="str">
        <f t="shared" si="39"/>
        <v>2024-2025</v>
      </c>
      <c r="D881" t="s">
        <v>148</v>
      </c>
      <c r="E881" t="s">
        <v>79</v>
      </c>
      <c r="F881" t="str">
        <f t="shared" si="40"/>
        <v>Australian Capital Territory</v>
      </c>
      <c r="G881" t="s">
        <v>80</v>
      </c>
      <c r="H881">
        <v>2617</v>
      </c>
      <c r="I881" t="s">
        <v>11</v>
      </c>
      <c r="J881" t="s">
        <v>58</v>
      </c>
      <c r="K881" t="s">
        <v>153</v>
      </c>
      <c r="L881" t="s">
        <v>16</v>
      </c>
      <c r="M881" s="5">
        <v>27.48</v>
      </c>
    </row>
    <row r="882" spans="1:13" x14ac:dyDescent="0.2">
      <c r="A882" s="2">
        <v>44956</v>
      </c>
      <c r="B882" s="3">
        <f t="shared" si="41"/>
        <v>2023</v>
      </c>
      <c r="C882" t="str">
        <f t="shared" si="39"/>
        <v>2022-2023</v>
      </c>
      <c r="D882" t="s">
        <v>147</v>
      </c>
      <c r="E882" t="s">
        <v>110</v>
      </c>
      <c r="F882" t="str">
        <f t="shared" si="40"/>
        <v>Queensland</v>
      </c>
      <c r="G882" t="s">
        <v>35</v>
      </c>
      <c r="H882">
        <v>4680</v>
      </c>
      <c r="I882" t="s">
        <v>11</v>
      </c>
      <c r="J882" t="s">
        <v>51</v>
      </c>
      <c r="K882" t="s">
        <v>154</v>
      </c>
      <c r="L882" t="s">
        <v>14</v>
      </c>
      <c r="M882" s="5">
        <v>27.5</v>
      </c>
    </row>
    <row r="883" spans="1:13" x14ac:dyDescent="0.2">
      <c r="A883" s="2">
        <v>45437</v>
      </c>
      <c r="B883" s="3">
        <f t="shared" si="41"/>
        <v>2024</v>
      </c>
      <c r="C883" t="str">
        <f t="shared" si="39"/>
        <v>2023-2024</v>
      </c>
      <c r="D883" t="s">
        <v>148</v>
      </c>
      <c r="E883" t="s">
        <v>31</v>
      </c>
      <c r="F883" t="str">
        <f t="shared" si="40"/>
        <v>South Australia</v>
      </c>
      <c r="G883" t="s">
        <v>32</v>
      </c>
      <c r="H883">
        <v>5168</v>
      </c>
      <c r="I883" t="s">
        <v>11</v>
      </c>
      <c r="J883" t="s">
        <v>33</v>
      </c>
      <c r="K883" t="s">
        <v>19</v>
      </c>
      <c r="L883" t="s">
        <v>23</v>
      </c>
      <c r="M883" s="5">
        <v>27.53</v>
      </c>
    </row>
    <row r="884" spans="1:13" x14ac:dyDescent="0.2">
      <c r="A884" s="2">
        <v>45250</v>
      </c>
      <c r="B884" s="3">
        <f t="shared" si="41"/>
        <v>2024</v>
      </c>
      <c r="C884" t="str">
        <f t="shared" si="39"/>
        <v>2023-2024</v>
      </c>
      <c r="D884" t="s">
        <v>147</v>
      </c>
      <c r="E884" t="s">
        <v>112</v>
      </c>
      <c r="F884" t="str">
        <f t="shared" si="40"/>
        <v>Victoria</v>
      </c>
      <c r="G884" t="s">
        <v>45</v>
      </c>
      <c r="H884">
        <v>3076</v>
      </c>
      <c r="I884" t="s">
        <v>11</v>
      </c>
      <c r="J884" t="s">
        <v>46</v>
      </c>
      <c r="K884" t="s">
        <v>157</v>
      </c>
      <c r="L884" t="s">
        <v>22</v>
      </c>
      <c r="M884" s="5">
        <v>27.62</v>
      </c>
    </row>
    <row r="885" spans="1:13" x14ac:dyDescent="0.2">
      <c r="A885" s="2">
        <v>45203</v>
      </c>
      <c r="B885" s="3">
        <f t="shared" si="41"/>
        <v>2024</v>
      </c>
      <c r="C885" t="str">
        <f t="shared" si="39"/>
        <v>2023-2024</v>
      </c>
      <c r="D885" t="s">
        <v>147</v>
      </c>
      <c r="E885" t="s">
        <v>65</v>
      </c>
      <c r="F885" t="str">
        <f t="shared" si="40"/>
        <v>New South Wales</v>
      </c>
      <c r="G885" t="s">
        <v>10</v>
      </c>
      <c r="H885">
        <v>2541</v>
      </c>
      <c r="I885" t="s">
        <v>11</v>
      </c>
      <c r="J885" t="s">
        <v>58</v>
      </c>
      <c r="K885" t="s">
        <v>149</v>
      </c>
      <c r="L885" t="s">
        <v>15</v>
      </c>
      <c r="M885" s="5">
        <v>27.72</v>
      </c>
    </row>
    <row r="886" spans="1:13" x14ac:dyDescent="0.2">
      <c r="A886" s="2">
        <v>45471</v>
      </c>
      <c r="B886" s="3">
        <f t="shared" si="41"/>
        <v>2024</v>
      </c>
      <c r="C886" t="str">
        <f t="shared" si="39"/>
        <v>2023-2024</v>
      </c>
      <c r="D886" t="s">
        <v>147</v>
      </c>
      <c r="E886" t="s">
        <v>97</v>
      </c>
      <c r="F886" t="str">
        <f t="shared" si="40"/>
        <v>Tasmania</v>
      </c>
      <c r="G886" t="s">
        <v>70</v>
      </c>
      <c r="H886">
        <v>7250</v>
      </c>
      <c r="I886" t="s">
        <v>11</v>
      </c>
      <c r="J886" t="s">
        <v>71</v>
      </c>
      <c r="K886" t="s">
        <v>154</v>
      </c>
      <c r="L886" t="s">
        <v>14</v>
      </c>
      <c r="M886" s="5">
        <v>27.86</v>
      </c>
    </row>
    <row r="887" spans="1:13" x14ac:dyDescent="0.2">
      <c r="A887" s="2">
        <v>45467</v>
      </c>
      <c r="B887" s="3">
        <f t="shared" si="41"/>
        <v>2024</v>
      </c>
      <c r="C887" t="str">
        <f t="shared" si="39"/>
        <v>2023-2024</v>
      </c>
      <c r="D887" t="s">
        <v>147</v>
      </c>
      <c r="E887" t="s">
        <v>105</v>
      </c>
      <c r="F887" t="str">
        <f t="shared" si="40"/>
        <v>Victoria</v>
      </c>
      <c r="G887" t="s">
        <v>45</v>
      </c>
      <c r="H887">
        <v>3500</v>
      </c>
      <c r="I887" t="s">
        <v>11</v>
      </c>
      <c r="J887" t="s">
        <v>60</v>
      </c>
      <c r="K887" t="s">
        <v>150</v>
      </c>
      <c r="L887" t="s">
        <v>18</v>
      </c>
      <c r="M887" s="5">
        <v>27.93</v>
      </c>
    </row>
    <row r="888" spans="1:13" x14ac:dyDescent="0.2">
      <c r="A888" s="2">
        <v>45648</v>
      </c>
      <c r="B888" s="3">
        <f t="shared" si="41"/>
        <v>2025</v>
      </c>
      <c r="C888" t="str">
        <f t="shared" si="39"/>
        <v>2024-2025</v>
      </c>
      <c r="D888" t="s">
        <v>148</v>
      </c>
      <c r="E888" t="s">
        <v>130</v>
      </c>
      <c r="F888" t="str">
        <f t="shared" si="40"/>
        <v>South Australia</v>
      </c>
      <c r="G888" t="s">
        <v>32</v>
      </c>
      <c r="H888">
        <v>5290</v>
      </c>
      <c r="I888" t="s">
        <v>11</v>
      </c>
      <c r="J888" t="s">
        <v>38</v>
      </c>
      <c r="K888" t="s">
        <v>155</v>
      </c>
      <c r="L888" t="s">
        <v>20</v>
      </c>
      <c r="M888" s="5">
        <v>27.94</v>
      </c>
    </row>
    <row r="889" spans="1:13" x14ac:dyDescent="0.2">
      <c r="A889" s="2">
        <v>45064</v>
      </c>
      <c r="B889" s="3">
        <f t="shared" si="41"/>
        <v>2023</v>
      </c>
      <c r="C889" t="str">
        <f t="shared" si="39"/>
        <v>2022-2023</v>
      </c>
      <c r="D889" t="s">
        <v>147</v>
      </c>
      <c r="E889" t="s">
        <v>53</v>
      </c>
      <c r="F889" t="str">
        <f t="shared" si="40"/>
        <v>South Australia</v>
      </c>
      <c r="G889" t="s">
        <v>32</v>
      </c>
      <c r="H889">
        <v>5082</v>
      </c>
      <c r="I889" t="s">
        <v>11</v>
      </c>
      <c r="J889" t="s">
        <v>33</v>
      </c>
      <c r="K889" t="s">
        <v>155</v>
      </c>
      <c r="L889" t="s">
        <v>20</v>
      </c>
      <c r="M889" s="5">
        <v>27.94</v>
      </c>
    </row>
    <row r="890" spans="1:13" x14ac:dyDescent="0.2">
      <c r="A890" s="2">
        <v>45464</v>
      </c>
      <c r="B890" s="3">
        <f t="shared" si="41"/>
        <v>2024</v>
      </c>
      <c r="C890" t="str">
        <f t="shared" si="39"/>
        <v>2023-2024</v>
      </c>
      <c r="D890" t="s">
        <v>147</v>
      </c>
      <c r="E890" t="s">
        <v>113</v>
      </c>
      <c r="F890" t="str">
        <f t="shared" si="40"/>
        <v>Queensland</v>
      </c>
      <c r="G890" t="s">
        <v>35</v>
      </c>
      <c r="H890">
        <v>4215</v>
      </c>
      <c r="I890" t="s">
        <v>11</v>
      </c>
      <c r="J890" t="s">
        <v>104</v>
      </c>
      <c r="K890" t="s">
        <v>156</v>
      </c>
      <c r="L890" t="s">
        <v>17</v>
      </c>
      <c r="M890" s="5">
        <v>27.94</v>
      </c>
    </row>
    <row r="891" spans="1:13" x14ac:dyDescent="0.2">
      <c r="A891" s="2">
        <v>45578</v>
      </c>
      <c r="B891" s="3">
        <f t="shared" si="41"/>
        <v>2025</v>
      </c>
      <c r="C891" t="str">
        <f t="shared" si="39"/>
        <v>2024-2025</v>
      </c>
      <c r="D891" t="s">
        <v>147</v>
      </c>
      <c r="E891" t="s">
        <v>107</v>
      </c>
      <c r="F891" t="str">
        <f t="shared" si="40"/>
        <v>Queensland</v>
      </c>
      <c r="G891" t="s">
        <v>35</v>
      </c>
      <c r="H891">
        <v>4220</v>
      </c>
      <c r="I891" t="s">
        <v>11</v>
      </c>
      <c r="J891" t="s">
        <v>104</v>
      </c>
      <c r="K891" t="s">
        <v>156</v>
      </c>
      <c r="L891" t="s">
        <v>17</v>
      </c>
      <c r="M891" s="5">
        <v>27.96</v>
      </c>
    </row>
    <row r="892" spans="1:13" x14ac:dyDescent="0.2">
      <c r="A892" s="2">
        <v>45044</v>
      </c>
      <c r="B892" s="3">
        <f t="shared" si="41"/>
        <v>2023</v>
      </c>
      <c r="C892" t="str">
        <f t="shared" si="39"/>
        <v>2022-2023</v>
      </c>
      <c r="D892" t="s">
        <v>147</v>
      </c>
      <c r="E892" t="s">
        <v>91</v>
      </c>
      <c r="F892" t="str">
        <f t="shared" si="40"/>
        <v>Victoria</v>
      </c>
      <c r="G892" t="s">
        <v>45</v>
      </c>
      <c r="H892">
        <v>3690</v>
      </c>
      <c r="I892" t="s">
        <v>11</v>
      </c>
      <c r="J892" t="s">
        <v>55</v>
      </c>
      <c r="K892" t="s">
        <v>150</v>
      </c>
      <c r="L892" t="s">
        <v>18</v>
      </c>
      <c r="M892" s="5">
        <v>27.96</v>
      </c>
    </row>
    <row r="893" spans="1:13" x14ac:dyDescent="0.2">
      <c r="A893" s="2">
        <v>45206</v>
      </c>
      <c r="B893" s="3">
        <f t="shared" si="41"/>
        <v>2024</v>
      </c>
      <c r="C893" t="str">
        <f t="shared" si="39"/>
        <v>2023-2024</v>
      </c>
      <c r="D893" t="s">
        <v>148</v>
      </c>
      <c r="E893" t="s">
        <v>117</v>
      </c>
      <c r="F893" t="str">
        <f t="shared" si="40"/>
        <v>Queensland</v>
      </c>
      <c r="G893" t="s">
        <v>35</v>
      </c>
      <c r="H893">
        <v>4119</v>
      </c>
      <c r="I893" t="s">
        <v>11</v>
      </c>
      <c r="J893" t="s">
        <v>43</v>
      </c>
      <c r="K893" t="s">
        <v>153</v>
      </c>
      <c r="L893" t="s">
        <v>16</v>
      </c>
      <c r="M893" s="5">
        <v>27.97</v>
      </c>
    </row>
    <row r="894" spans="1:13" x14ac:dyDescent="0.2">
      <c r="A894" s="2">
        <v>45271</v>
      </c>
      <c r="B894" s="3">
        <f t="shared" si="41"/>
        <v>2024</v>
      </c>
      <c r="C894" t="str">
        <f t="shared" si="39"/>
        <v>2023-2024</v>
      </c>
      <c r="D894" t="s">
        <v>148</v>
      </c>
      <c r="E894" t="s">
        <v>117</v>
      </c>
      <c r="F894" t="str">
        <f t="shared" si="40"/>
        <v>Queensland</v>
      </c>
      <c r="G894" t="s">
        <v>35</v>
      </c>
      <c r="H894">
        <v>4119</v>
      </c>
      <c r="I894" t="s">
        <v>11</v>
      </c>
      <c r="J894" t="s">
        <v>43</v>
      </c>
      <c r="K894" t="s">
        <v>150</v>
      </c>
      <c r="L894" t="s">
        <v>18</v>
      </c>
      <c r="M894" s="5">
        <v>27.97</v>
      </c>
    </row>
    <row r="895" spans="1:13" x14ac:dyDescent="0.2">
      <c r="A895" s="2">
        <v>45238</v>
      </c>
      <c r="B895" s="3">
        <f t="shared" si="41"/>
        <v>2024</v>
      </c>
      <c r="C895" t="str">
        <f t="shared" si="39"/>
        <v>2023-2024</v>
      </c>
      <c r="D895" t="s">
        <v>147</v>
      </c>
      <c r="E895" t="s">
        <v>118</v>
      </c>
      <c r="F895" t="str">
        <f t="shared" si="40"/>
        <v>New South Wales</v>
      </c>
      <c r="G895" t="s">
        <v>10</v>
      </c>
      <c r="H895">
        <v>2158</v>
      </c>
      <c r="I895" t="s">
        <v>11</v>
      </c>
      <c r="J895" t="s">
        <v>27</v>
      </c>
      <c r="K895" t="s">
        <v>19</v>
      </c>
      <c r="L895" t="s">
        <v>23</v>
      </c>
      <c r="M895" s="5">
        <v>27.98</v>
      </c>
    </row>
    <row r="896" spans="1:13" x14ac:dyDescent="0.2">
      <c r="A896" s="2">
        <v>45361</v>
      </c>
      <c r="B896" s="3">
        <f t="shared" si="41"/>
        <v>2024</v>
      </c>
      <c r="C896" t="str">
        <f t="shared" si="39"/>
        <v>2023-2024</v>
      </c>
      <c r="D896" t="s">
        <v>147</v>
      </c>
      <c r="E896" t="s">
        <v>110</v>
      </c>
      <c r="F896" t="str">
        <f t="shared" si="40"/>
        <v>Queensland</v>
      </c>
      <c r="G896" t="s">
        <v>35</v>
      </c>
      <c r="H896">
        <v>4680</v>
      </c>
      <c r="I896" t="s">
        <v>11</v>
      </c>
      <c r="J896" t="s">
        <v>51</v>
      </c>
      <c r="K896" t="s">
        <v>154</v>
      </c>
      <c r="L896" t="s">
        <v>14</v>
      </c>
      <c r="M896" s="5">
        <v>27.98</v>
      </c>
    </row>
    <row r="897" spans="1:13" x14ac:dyDescent="0.2">
      <c r="A897" s="2">
        <v>45240</v>
      </c>
      <c r="B897" s="3">
        <f t="shared" si="41"/>
        <v>2024</v>
      </c>
      <c r="C897" t="str">
        <f t="shared" si="39"/>
        <v>2023-2024</v>
      </c>
      <c r="D897" t="s">
        <v>147</v>
      </c>
      <c r="E897" t="s">
        <v>125</v>
      </c>
      <c r="F897" t="str">
        <f t="shared" si="40"/>
        <v>Victoria</v>
      </c>
      <c r="G897" t="s">
        <v>45</v>
      </c>
      <c r="H897">
        <v>3400</v>
      </c>
      <c r="I897" t="s">
        <v>11</v>
      </c>
      <c r="J897" t="s">
        <v>60</v>
      </c>
      <c r="K897" t="s">
        <v>154</v>
      </c>
      <c r="L897" t="s">
        <v>14</v>
      </c>
      <c r="M897" s="5">
        <v>27.98</v>
      </c>
    </row>
    <row r="898" spans="1:13" x14ac:dyDescent="0.2">
      <c r="A898" s="2">
        <v>45606</v>
      </c>
      <c r="B898" s="3">
        <f t="shared" si="41"/>
        <v>2025</v>
      </c>
      <c r="C898" t="str">
        <f t="shared" ref="C898:C961" si="42">IF(MONTH(A898) &gt;= 7, YEAR(A898) &amp; "-" &amp; YEAR(A898) + 1, YEAR(A898) - 1 &amp; "-" &amp; YEAR(A898))</f>
        <v>2024-2025</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2">
      <c r="A899" s="2">
        <v>45493</v>
      </c>
      <c r="B899" s="3">
        <f t="shared" ref="B899:B962" si="44">IF(MONTH(A899)&gt;=7,YEAR(A899)+1,YEAR(A899))</f>
        <v>2025</v>
      </c>
      <c r="C899" t="str">
        <f t="shared" si="42"/>
        <v>2024-2025</v>
      </c>
      <c r="D899" t="s">
        <v>147</v>
      </c>
      <c r="E899" t="s">
        <v>67</v>
      </c>
      <c r="F899" t="str">
        <f t="shared" si="43"/>
        <v>New South Wales</v>
      </c>
      <c r="G899" t="s">
        <v>10</v>
      </c>
      <c r="H899">
        <v>2478</v>
      </c>
      <c r="I899" t="s">
        <v>11</v>
      </c>
      <c r="J899" t="s">
        <v>68</v>
      </c>
      <c r="K899" t="s">
        <v>19</v>
      </c>
      <c r="L899" t="s">
        <v>23</v>
      </c>
      <c r="M899" s="5">
        <v>28</v>
      </c>
    </row>
    <row r="900" spans="1:13" x14ac:dyDescent="0.2">
      <c r="A900" s="2">
        <v>45016</v>
      </c>
      <c r="B900" s="3">
        <f t="shared" si="44"/>
        <v>2023</v>
      </c>
      <c r="C900" t="str">
        <f t="shared" si="42"/>
        <v>2022-2023</v>
      </c>
      <c r="D900" t="s">
        <v>148</v>
      </c>
      <c r="E900" t="s">
        <v>115</v>
      </c>
      <c r="F900" t="str">
        <f t="shared" si="43"/>
        <v>Western Australia</v>
      </c>
      <c r="G900" t="s">
        <v>48</v>
      </c>
      <c r="H900">
        <v>6280</v>
      </c>
      <c r="I900" t="s">
        <v>11</v>
      </c>
      <c r="J900" t="s">
        <v>94</v>
      </c>
      <c r="K900" t="s">
        <v>153</v>
      </c>
      <c r="L900" t="s">
        <v>16</v>
      </c>
      <c r="M900" s="5">
        <v>28.04</v>
      </c>
    </row>
    <row r="901" spans="1:13" x14ac:dyDescent="0.2">
      <c r="A901" s="2">
        <v>45168</v>
      </c>
      <c r="B901" s="3">
        <f t="shared" si="44"/>
        <v>2024</v>
      </c>
      <c r="C901" t="str">
        <f t="shared" si="42"/>
        <v>2023-2024</v>
      </c>
      <c r="D901" t="s">
        <v>147</v>
      </c>
      <c r="E901" t="s">
        <v>40</v>
      </c>
      <c r="F901" t="str">
        <f t="shared" si="43"/>
        <v>New South Wales</v>
      </c>
      <c r="G901" t="s">
        <v>10</v>
      </c>
      <c r="H901">
        <v>2116</v>
      </c>
      <c r="I901" t="s">
        <v>11</v>
      </c>
      <c r="J901" t="s">
        <v>27</v>
      </c>
      <c r="K901" t="s">
        <v>155</v>
      </c>
      <c r="L901" t="s">
        <v>20</v>
      </c>
      <c r="M901" s="5">
        <v>28.13</v>
      </c>
    </row>
    <row r="902" spans="1:13" x14ac:dyDescent="0.2">
      <c r="A902" s="2">
        <v>45297</v>
      </c>
      <c r="B902" s="3">
        <f t="shared" si="44"/>
        <v>2024</v>
      </c>
      <c r="C902" t="str">
        <f t="shared" si="42"/>
        <v>2023-2024</v>
      </c>
      <c r="D902" t="s">
        <v>147</v>
      </c>
      <c r="E902" t="s">
        <v>137</v>
      </c>
      <c r="F902" t="str">
        <f t="shared" si="43"/>
        <v>New South Wales</v>
      </c>
      <c r="G902" t="s">
        <v>10</v>
      </c>
      <c r="H902">
        <v>2031</v>
      </c>
      <c r="I902" t="s">
        <v>11</v>
      </c>
      <c r="J902" t="s">
        <v>12</v>
      </c>
      <c r="K902" t="s">
        <v>154</v>
      </c>
      <c r="L902" t="s">
        <v>14</v>
      </c>
      <c r="M902" s="5">
        <v>28.18</v>
      </c>
    </row>
    <row r="903" spans="1:13" x14ac:dyDescent="0.2">
      <c r="A903" s="2">
        <v>44980</v>
      </c>
      <c r="B903" s="3">
        <f t="shared" si="44"/>
        <v>2023</v>
      </c>
      <c r="C903" t="str">
        <f t="shared" si="42"/>
        <v>2022-2023</v>
      </c>
      <c r="D903" t="s">
        <v>147</v>
      </c>
      <c r="E903" t="s">
        <v>119</v>
      </c>
      <c r="F903" t="str">
        <f t="shared" si="43"/>
        <v>Queensland</v>
      </c>
      <c r="G903" t="s">
        <v>35</v>
      </c>
      <c r="H903">
        <v>4570</v>
      </c>
      <c r="I903" t="s">
        <v>11</v>
      </c>
      <c r="J903" t="s">
        <v>120</v>
      </c>
      <c r="K903" t="s">
        <v>19</v>
      </c>
      <c r="L903" t="s">
        <v>23</v>
      </c>
      <c r="M903" s="5">
        <v>28.47</v>
      </c>
    </row>
    <row r="904" spans="1:13" x14ac:dyDescent="0.2">
      <c r="A904" s="2">
        <v>45170</v>
      </c>
      <c r="B904" s="3">
        <f t="shared" si="44"/>
        <v>2024</v>
      </c>
      <c r="C904" t="str">
        <f t="shared" si="42"/>
        <v>2023-2024</v>
      </c>
      <c r="D904" t="s">
        <v>147</v>
      </c>
      <c r="E904" t="s">
        <v>89</v>
      </c>
      <c r="F904" t="str">
        <f t="shared" si="43"/>
        <v>Queensland</v>
      </c>
      <c r="G904" t="s">
        <v>35</v>
      </c>
      <c r="H904">
        <v>4655</v>
      </c>
      <c r="I904" t="s">
        <v>11</v>
      </c>
      <c r="J904" t="s">
        <v>51</v>
      </c>
      <c r="K904" t="s">
        <v>19</v>
      </c>
      <c r="L904" t="s">
        <v>23</v>
      </c>
      <c r="M904" s="5">
        <v>28.48</v>
      </c>
    </row>
    <row r="905" spans="1:13" x14ac:dyDescent="0.2">
      <c r="A905" s="2">
        <v>45620</v>
      </c>
      <c r="B905" s="3">
        <f t="shared" si="44"/>
        <v>2025</v>
      </c>
      <c r="C905" t="str">
        <f t="shared" si="42"/>
        <v>2024-2025</v>
      </c>
      <c r="D905" t="s">
        <v>148</v>
      </c>
      <c r="E905" t="s">
        <v>97</v>
      </c>
      <c r="F905" t="str">
        <f t="shared" si="43"/>
        <v>Tasmania</v>
      </c>
      <c r="G905" t="s">
        <v>70</v>
      </c>
      <c r="H905">
        <v>7250</v>
      </c>
      <c r="I905" t="s">
        <v>11</v>
      </c>
      <c r="J905" t="s">
        <v>71</v>
      </c>
      <c r="K905" t="s">
        <v>155</v>
      </c>
      <c r="L905" t="s">
        <v>20</v>
      </c>
      <c r="M905" s="5">
        <v>28.53</v>
      </c>
    </row>
    <row r="906" spans="1:13" x14ac:dyDescent="0.2">
      <c r="A906" s="2">
        <v>45596</v>
      </c>
      <c r="B906" s="3">
        <f t="shared" si="44"/>
        <v>2025</v>
      </c>
      <c r="C906" t="str">
        <f t="shared" si="42"/>
        <v>2024-2025</v>
      </c>
      <c r="D906" t="s">
        <v>148</v>
      </c>
      <c r="E906" t="s">
        <v>134</v>
      </c>
      <c r="F906" t="str">
        <f t="shared" si="43"/>
        <v>Queensland</v>
      </c>
      <c r="G906" t="s">
        <v>35</v>
      </c>
      <c r="H906">
        <v>4825</v>
      </c>
      <c r="I906" t="s">
        <v>11</v>
      </c>
      <c r="J906" t="s">
        <v>36</v>
      </c>
      <c r="K906" t="s">
        <v>19</v>
      </c>
      <c r="L906" t="s">
        <v>23</v>
      </c>
      <c r="M906" s="5">
        <v>28.92</v>
      </c>
    </row>
    <row r="907" spans="1:13" x14ac:dyDescent="0.2">
      <c r="A907" s="2">
        <v>45176</v>
      </c>
      <c r="B907" s="3">
        <f t="shared" si="44"/>
        <v>2024</v>
      </c>
      <c r="C907" t="str">
        <f t="shared" si="42"/>
        <v>2023-2024</v>
      </c>
      <c r="D907" t="s">
        <v>147</v>
      </c>
      <c r="E907" t="s">
        <v>91</v>
      </c>
      <c r="F907" t="str">
        <f t="shared" si="43"/>
        <v>Victoria</v>
      </c>
      <c r="G907" t="s">
        <v>45</v>
      </c>
      <c r="H907">
        <v>3690</v>
      </c>
      <c r="I907" t="s">
        <v>11</v>
      </c>
      <c r="J907" t="s">
        <v>55</v>
      </c>
      <c r="K907" t="s">
        <v>156</v>
      </c>
      <c r="L907" t="s">
        <v>17</v>
      </c>
      <c r="M907" s="5">
        <v>28.92</v>
      </c>
    </row>
    <row r="908" spans="1:13" x14ac:dyDescent="0.2">
      <c r="A908" s="2">
        <v>45160</v>
      </c>
      <c r="B908" s="3">
        <f t="shared" si="44"/>
        <v>2024</v>
      </c>
      <c r="C908" t="str">
        <f t="shared" si="42"/>
        <v>2023-2024</v>
      </c>
      <c r="D908" t="s">
        <v>148</v>
      </c>
      <c r="E908" t="s">
        <v>81</v>
      </c>
      <c r="F908" t="str">
        <f t="shared" si="43"/>
        <v>New South Wales</v>
      </c>
      <c r="G908" t="s">
        <v>10</v>
      </c>
      <c r="H908">
        <v>2485</v>
      </c>
      <c r="I908" t="s">
        <v>11</v>
      </c>
      <c r="J908" t="s">
        <v>68</v>
      </c>
      <c r="K908" t="s">
        <v>19</v>
      </c>
      <c r="L908" t="s">
        <v>23</v>
      </c>
      <c r="M908" s="5">
        <v>28.93</v>
      </c>
    </row>
    <row r="909" spans="1:13" x14ac:dyDescent="0.2">
      <c r="A909" s="2">
        <v>45136</v>
      </c>
      <c r="B909" s="3">
        <f t="shared" si="44"/>
        <v>2024</v>
      </c>
      <c r="C909" t="str">
        <f t="shared" si="42"/>
        <v>2023-2024</v>
      </c>
      <c r="D909" t="s">
        <v>147</v>
      </c>
      <c r="E909" t="s">
        <v>106</v>
      </c>
      <c r="F909" t="str">
        <f t="shared" si="43"/>
        <v>Victoria</v>
      </c>
      <c r="G909" t="s">
        <v>45</v>
      </c>
      <c r="H909">
        <v>3915</v>
      </c>
      <c r="I909" t="s">
        <v>11</v>
      </c>
      <c r="J909" t="s">
        <v>55</v>
      </c>
      <c r="K909" t="s">
        <v>149</v>
      </c>
      <c r="L909" t="s">
        <v>15</v>
      </c>
      <c r="M909" s="5">
        <v>28.939999999999998</v>
      </c>
    </row>
    <row r="910" spans="1:13" x14ac:dyDescent="0.2">
      <c r="A910" s="2">
        <v>44972</v>
      </c>
      <c r="B910" s="3">
        <f t="shared" si="44"/>
        <v>2023</v>
      </c>
      <c r="C910" t="str">
        <f t="shared" si="42"/>
        <v>2022-2023</v>
      </c>
      <c r="D910" t="s">
        <v>148</v>
      </c>
      <c r="E910" t="s">
        <v>93</v>
      </c>
      <c r="F910" t="str">
        <f t="shared" si="43"/>
        <v>Western Australia</v>
      </c>
      <c r="G910" t="s">
        <v>48</v>
      </c>
      <c r="H910">
        <v>6112</v>
      </c>
      <c r="I910" t="s">
        <v>11</v>
      </c>
      <c r="J910" t="s">
        <v>94</v>
      </c>
      <c r="K910" t="s">
        <v>156</v>
      </c>
      <c r="L910" t="s">
        <v>17</v>
      </c>
      <c r="M910" s="5">
        <v>28.95</v>
      </c>
    </row>
    <row r="911" spans="1:13" x14ac:dyDescent="0.2">
      <c r="A911" s="2">
        <v>45074</v>
      </c>
      <c r="B911" s="3">
        <f t="shared" si="44"/>
        <v>2023</v>
      </c>
      <c r="C911" t="str">
        <f t="shared" si="42"/>
        <v>2022-2023</v>
      </c>
      <c r="D911" t="s">
        <v>147</v>
      </c>
      <c r="E911" t="s">
        <v>128</v>
      </c>
      <c r="F911" t="str">
        <f t="shared" si="43"/>
        <v>Western Australia</v>
      </c>
      <c r="G911" t="s">
        <v>48</v>
      </c>
      <c r="H911">
        <v>6027</v>
      </c>
      <c r="I911" t="s">
        <v>11</v>
      </c>
      <c r="J911" t="s">
        <v>49</v>
      </c>
      <c r="K911" t="s">
        <v>156</v>
      </c>
      <c r="L911" t="s">
        <v>17</v>
      </c>
      <c r="M911" s="5">
        <v>28.96</v>
      </c>
    </row>
    <row r="912" spans="1:13" x14ac:dyDescent="0.2">
      <c r="A912" s="2">
        <v>44996</v>
      </c>
      <c r="B912" s="3">
        <f t="shared" si="44"/>
        <v>2023</v>
      </c>
      <c r="C912" t="str">
        <f t="shared" si="42"/>
        <v>2022-2023</v>
      </c>
      <c r="D912" t="s">
        <v>148</v>
      </c>
      <c r="E912" t="s">
        <v>65</v>
      </c>
      <c r="F912" t="str">
        <f t="shared" si="43"/>
        <v>New South Wales</v>
      </c>
      <c r="G912" t="s">
        <v>10</v>
      </c>
      <c r="H912">
        <v>2541</v>
      </c>
      <c r="I912" t="s">
        <v>11</v>
      </c>
      <c r="J912" t="s">
        <v>58</v>
      </c>
      <c r="K912" t="s">
        <v>154</v>
      </c>
      <c r="L912" t="s">
        <v>14</v>
      </c>
      <c r="M912" s="5">
        <v>28.97</v>
      </c>
    </row>
    <row r="913" spans="1:13" x14ac:dyDescent="0.2">
      <c r="A913" s="2">
        <v>45552</v>
      </c>
      <c r="B913" s="3">
        <f t="shared" si="44"/>
        <v>2025</v>
      </c>
      <c r="C913" t="str">
        <f t="shared" si="42"/>
        <v>2024-2025</v>
      </c>
      <c r="D913" t="s">
        <v>148</v>
      </c>
      <c r="E913" t="s">
        <v>92</v>
      </c>
      <c r="F913" t="str">
        <f t="shared" si="43"/>
        <v>Queensland</v>
      </c>
      <c r="G913" t="s">
        <v>35</v>
      </c>
      <c r="H913">
        <v>4068</v>
      </c>
      <c r="I913" t="s">
        <v>11</v>
      </c>
      <c r="J913" t="s">
        <v>43</v>
      </c>
      <c r="K913" t="s">
        <v>149</v>
      </c>
      <c r="L913" t="s">
        <v>15</v>
      </c>
      <c r="M913" s="5">
        <v>28.979999999999997</v>
      </c>
    </row>
    <row r="914" spans="1:13" x14ac:dyDescent="0.2">
      <c r="A914" s="2">
        <v>45182</v>
      </c>
      <c r="B914" s="3">
        <f t="shared" si="44"/>
        <v>2024</v>
      </c>
      <c r="C914" t="str">
        <f t="shared" si="42"/>
        <v>2023-2024</v>
      </c>
      <c r="D914" t="s">
        <v>148</v>
      </c>
      <c r="E914" t="s">
        <v>37</v>
      </c>
      <c r="F914" t="str">
        <f t="shared" si="43"/>
        <v>South Australia</v>
      </c>
      <c r="G914" t="s">
        <v>32</v>
      </c>
      <c r="H914">
        <v>5607</v>
      </c>
      <c r="I914" t="s">
        <v>11</v>
      </c>
      <c r="J914" t="s">
        <v>38</v>
      </c>
      <c r="K914" t="s">
        <v>149</v>
      </c>
      <c r="L914" t="s">
        <v>15</v>
      </c>
      <c r="M914" s="5">
        <v>28.98</v>
      </c>
    </row>
    <row r="915" spans="1:13" x14ac:dyDescent="0.2">
      <c r="A915" s="2">
        <v>45468</v>
      </c>
      <c r="B915" s="3">
        <f t="shared" si="44"/>
        <v>2024</v>
      </c>
      <c r="C915" t="str">
        <f t="shared" si="42"/>
        <v>2023-2024</v>
      </c>
      <c r="D915" t="s">
        <v>147</v>
      </c>
      <c r="E915" t="s">
        <v>66</v>
      </c>
      <c r="F915" t="str">
        <f t="shared" si="43"/>
        <v>South Australia</v>
      </c>
      <c r="G915" t="s">
        <v>32</v>
      </c>
      <c r="H915">
        <v>5169</v>
      </c>
      <c r="I915" t="s">
        <v>11</v>
      </c>
      <c r="J915" t="s">
        <v>33</v>
      </c>
      <c r="K915" t="s">
        <v>154</v>
      </c>
      <c r="L915" t="s">
        <v>14</v>
      </c>
      <c r="M915" s="5">
        <v>29</v>
      </c>
    </row>
    <row r="916" spans="1:13" x14ac:dyDescent="0.2">
      <c r="A916" s="2">
        <v>45390</v>
      </c>
      <c r="B916" s="3">
        <f t="shared" si="44"/>
        <v>2024</v>
      </c>
      <c r="C916" t="str">
        <f t="shared" si="42"/>
        <v>2023-2024</v>
      </c>
      <c r="D916" t="s">
        <v>147</v>
      </c>
      <c r="E916" t="s">
        <v>96</v>
      </c>
      <c r="F916" t="str">
        <f t="shared" si="43"/>
        <v>Western Australia</v>
      </c>
      <c r="G916" t="s">
        <v>48</v>
      </c>
      <c r="H916">
        <v>6330</v>
      </c>
      <c r="I916" t="s">
        <v>11</v>
      </c>
      <c r="J916" t="s">
        <v>94</v>
      </c>
      <c r="K916" t="s">
        <v>153</v>
      </c>
      <c r="L916" t="s">
        <v>16</v>
      </c>
      <c r="M916" s="5">
        <v>29</v>
      </c>
    </row>
    <row r="917" spans="1:13" x14ac:dyDescent="0.2">
      <c r="A917" s="2">
        <v>45386</v>
      </c>
      <c r="B917" s="3">
        <f t="shared" si="44"/>
        <v>2024</v>
      </c>
      <c r="C917" t="str">
        <f t="shared" si="42"/>
        <v>2023-2024</v>
      </c>
      <c r="D917" t="s">
        <v>148</v>
      </c>
      <c r="E917" t="s">
        <v>9</v>
      </c>
      <c r="F917" t="str">
        <f t="shared" si="43"/>
        <v>New South Wales</v>
      </c>
      <c r="G917" t="s">
        <v>10</v>
      </c>
      <c r="H917">
        <v>2067</v>
      </c>
      <c r="I917" t="s">
        <v>11</v>
      </c>
      <c r="J917" t="s">
        <v>12</v>
      </c>
      <c r="K917" t="s">
        <v>154</v>
      </c>
      <c r="L917" t="s">
        <v>14</v>
      </c>
      <c r="M917" s="5">
        <v>29</v>
      </c>
    </row>
    <row r="918" spans="1:13" x14ac:dyDescent="0.2">
      <c r="A918" s="2">
        <v>44974</v>
      </c>
      <c r="B918" s="3">
        <f t="shared" si="44"/>
        <v>2023</v>
      </c>
      <c r="C918" t="str">
        <f t="shared" si="42"/>
        <v>2022-2023</v>
      </c>
      <c r="D918" t="s">
        <v>147</v>
      </c>
      <c r="E918" t="s">
        <v>93</v>
      </c>
      <c r="F918" t="str">
        <f t="shared" si="43"/>
        <v>Western Australia</v>
      </c>
      <c r="G918" t="s">
        <v>48</v>
      </c>
      <c r="H918">
        <v>6112</v>
      </c>
      <c r="I918" t="s">
        <v>11</v>
      </c>
      <c r="J918" t="s">
        <v>94</v>
      </c>
      <c r="K918" t="s">
        <v>154</v>
      </c>
      <c r="L918" t="s">
        <v>14</v>
      </c>
      <c r="M918" s="5">
        <v>29</v>
      </c>
    </row>
    <row r="919" spans="1:13" x14ac:dyDescent="0.2">
      <c r="A919" s="2">
        <v>45344</v>
      </c>
      <c r="B919" s="3">
        <f t="shared" si="44"/>
        <v>2024</v>
      </c>
      <c r="C919" t="str">
        <f t="shared" si="42"/>
        <v>2023-2024</v>
      </c>
      <c r="D919" t="s">
        <v>147</v>
      </c>
      <c r="E919" t="s">
        <v>74</v>
      </c>
      <c r="F919" t="str">
        <f t="shared" si="43"/>
        <v>South Australia</v>
      </c>
      <c r="G919" t="s">
        <v>32</v>
      </c>
      <c r="H919">
        <v>5043</v>
      </c>
      <c r="I919" t="s">
        <v>11</v>
      </c>
      <c r="J919" t="s">
        <v>33</v>
      </c>
      <c r="K919" t="s">
        <v>154</v>
      </c>
      <c r="L919" t="s">
        <v>14</v>
      </c>
      <c r="M919" s="5">
        <v>29.009999999999998</v>
      </c>
    </row>
    <row r="920" spans="1:13" x14ac:dyDescent="0.2">
      <c r="A920" s="2">
        <v>45279</v>
      </c>
      <c r="B920" s="3">
        <f t="shared" si="44"/>
        <v>2024</v>
      </c>
      <c r="C920" t="str">
        <f t="shared" si="42"/>
        <v>2023-2024</v>
      </c>
      <c r="D920" t="s">
        <v>148</v>
      </c>
      <c r="E920" t="s">
        <v>103</v>
      </c>
      <c r="F920" t="str">
        <f t="shared" si="43"/>
        <v>Queensland</v>
      </c>
      <c r="G920" t="s">
        <v>35</v>
      </c>
      <c r="H920">
        <v>4509</v>
      </c>
      <c r="I920" t="s">
        <v>11</v>
      </c>
      <c r="J920" t="s">
        <v>104</v>
      </c>
      <c r="K920" t="s">
        <v>154</v>
      </c>
      <c r="L920" t="s">
        <v>14</v>
      </c>
      <c r="M920" s="5">
        <v>29.39</v>
      </c>
    </row>
    <row r="921" spans="1:13" x14ac:dyDescent="0.2">
      <c r="A921" s="2">
        <v>45262</v>
      </c>
      <c r="B921" s="3">
        <f t="shared" si="44"/>
        <v>2024</v>
      </c>
      <c r="C921" t="str">
        <f t="shared" si="42"/>
        <v>2023-2024</v>
      </c>
      <c r="D921" t="s">
        <v>148</v>
      </c>
      <c r="E921" t="s">
        <v>54</v>
      </c>
      <c r="F921" t="str">
        <f t="shared" si="43"/>
        <v>Victoria</v>
      </c>
      <c r="G921" t="s">
        <v>45</v>
      </c>
      <c r="H921">
        <v>3977</v>
      </c>
      <c r="I921" t="s">
        <v>11</v>
      </c>
      <c r="J921" t="s">
        <v>55</v>
      </c>
      <c r="K921" t="s">
        <v>154</v>
      </c>
      <c r="L921" t="s">
        <v>14</v>
      </c>
      <c r="M921" s="5">
        <v>29.5</v>
      </c>
    </row>
    <row r="922" spans="1:13" x14ac:dyDescent="0.2">
      <c r="A922" s="2">
        <v>45536</v>
      </c>
      <c r="B922" s="3">
        <f t="shared" si="44"/>
        <v>2025</v>
      </c>
      <c r="C922" t="str">
        <f t="shared" si="42"/>
        <v>2024-2025</v>
      </c>
      <c r="D922" t="s">
        <v>147</v>
      </c>
      <c r="E922" t="s">
        <v>107</v>
      </c>
      <c r="F922" t="str">
        <f t="shared" si="43"/>
        <v>Queensland</v>
      </c>
      <c r="G922" t="s">
        <v>35</v>
      </c>
      <c r="H922">
        <v>4220</v>
      </c>
      <c r="I922" t="s">
        <v>11</v>
      </c>
      <c r="J922" t="s">
        <v>104</v>
      </c>
      <c r="K922" t="s">
        <v>156</v>
      </c>
      <c r="L922" t="s">
        <v>17</v>
      </c>
      <c r="M922" s="5">
        <v>29.6</v>
      </c>
    </row>
    <row r="923" spans="1:13" x14ac:dyDescent="0.2">
      <c r="A923" s="2">
        <v>45023</v>
      </c>
      <c r="B923" s="3">
        <f t="shared" si="44"/>
        <v>2023</v>
      </c>
      <c r="C923" t="str">
        <f t="shared" si="42"/>
        <v>2022-2023</v>
      </c>
      <c r="D923" t="s">
        <v>147</v>
      </c>
      <c r="E923" t="s">
        <v>143</v>
      </c>
      <c r="F923" t="str">
        <f t="shared" si="43"/>
        <v>New South Wales</v>
      </c>
      <c r="G923" t="s">
        <v>10</v>
      </c>
      <c r="H923">
        <v>2154</v>
      </c>
      <c r="I923" t="s">
        <v>11</v>
      </c>
      <c r="J923" t="s">
        <v>27</v>
      </c>
      <c r="K923" t="s">
        <v>157</v>
      </c>
      <c r="L923" t="s">
        <v>22</v>
      </c>
      <c r="M923" s="5">
        <v>29.65</v>
      </c>
    </row>
    <row r="924" spans="1:13" x14ac:dyDescent="0.2">
      <c r="A924" s="2">
        <v>45441</v>
      </c>
      <c r="B924" s="3">
        <f t="shared" si="44"/>
        <v>2024</v>
      </c>
      <c r="C924" t="str">
        <f t="shared" si="42"/>
        <v>2023-2024</v>
      </c>
      <c r="D924" t="s">
        <v>148</v>
      </c>
      <c r="E924" t="s">
        <v>101</v>
      </c>
      <c r="F924" t="str">
        <f t="shared" si="43"/>
        <v>Victoria</v>
      </c>
      <c r="G924" t="s">
        <v>45</v>
      </c>
      <c r="H924">
        <v>3131</v>
      </c>
      <c r="I924" t="s">
        <v>11</v>
      </c>
      <c r="J924" t="s">
        <v>63</v>
      </c>
      <c r="K924" t="s">
        <v>156</v>
      </c>
      <c r="L924" t="s">
        <v>17</v>
      </c>
      <c r="M924" s="5">
        <v>29.85</v>
      </c>
    </row>
    <row r="925" spans="1:13" x14ac:dyDescent="0.2">
      <c r="A925" s="2">
        <v>45414</v>
      </c>
      <c r="B925" s="3">
        <f t="shared" si="44"/>
        <v>2024</v>
      </c>
      <c r="C925" t="str">
        <f t="shared" si="42"/>
        <v>2023-2024</v>
      </c>
      <c r="D925" t="s">
        <v>148</v>
      </c>
      <c r="E925" t="s">
        <v>145</v>
      </c>
      <c r="F925" t="str">
        <f t="shared" si="43"/>
        <v>New South Wales</v>
      </c>
      <c r="G925" t="s">
        <v>10</v>
      </c>
      <c r="H925">
        <v>2101</v>
      </c>
      <c r="I925" t="s">
        <v>11</v>
      </c>
      <c r="J925" t="s">
        <v>27</v>
      </c>
      <c r="K925" t="s">
        <v>155</v>
      </c>
      <c r="L925" t="s">
        <v>20</v>
      </c>
      <c r="M925" s="5">
        <v>29.9</v>
      </c>
    </row>
    <row r="926" spans="1:13" x14ac:dyDescent="0.2">
      <c r="A926" s="2">
        <v>45123</v>
      </c>
      <c r="B926" s="3">
        <f t="shared" si="44"/>
        <v>2024</v>
      </c>
      <c r="C926" t="str">
        <f t="shared" si="42"/>
        <v>2023-2024</v>
      </c>
      <c r="D926" t="s">
        <v>147</v>
      </c>
      <c r="E926" t="s">
        <v>125</v>
      </c>
      <c r="F926" t="str">
        <f t="shared" si="43"/>
        <v>Victoria</v>
      </c>
      <c r="G926" t="s">
        <v>45</v>
      </c>
      <c r="H926">
        <v>3400</v>
      </c>
      <c r="I926" t="s">
        <v>11</v>
      </c>
      <c r="J926" t="s">
        <v>60</v>
      </c>
      <c r="K926" t="s">
        <v>156</v>
      </c>
      <c r="L926" t="s">
        <v>17</v>
      </c>
      <c r="M926" s="5">
        <v>29.91</v>
      </c>
    </row>
    <row r="927" spans="1:13" x14ac:dyDescent="0.2">
      <c r="A927" s="2">
        <v>45625</v>
      </c>
      <c r="B927" s="3">
        <f t="shared" si="44"/>
        <v>2025</v>
      </c>
      <c r="C927" t="str">
        <f t="shared" si="42"/>
        <v>2024-2025</v>
      </c>
      <c r="D927" t="s">
        <v>147</v>
      </c>
      <c r="E927" t="s">
        <v>106</v>
      </c>
      <c r="F927" t="str">
        <f t="shared" si="43"/>
        <v>Victoria</v>
      </c>
      <c r="G927" t="s">
        <v>45</v>
      </c>
      <c r="H927">
        <v>3915</v>
      </c>
      <c r="I927" t="s">
        <v>11</v>
      </c>
      <c r="J927" t="s">
        <v>55</v>
      </c>
      <c r="K927" t="s">
        <v>155</v>
      </c>
      <c r="L927" t="s">
        <v>20</v>
      </c>
      <c r="M927" s="5">
        <v>29.910000000000004</v>
      </c>
    </row>
    <row r="928" spans="1:13" x14ac:dyDescent="0.2">
      <c r="A928" s="2">
        <v>45538</v>
      </c>
      <c r="B928" s="3">
        <f t="shared" si="44"/>
        <v>2025</v>
      </c>
      <c r="C928" t="str">
        <f t="shared" si="42"/>
        <v>2024-2025</v>
      </c>
      <c r="D928" t="s">
        <v>147</v>
      </c>
      <c r="E928" t="s">
        <v>85</v>
      </c>
      <c r="F928" t="str">
        <f t="shared" si="43"/>
        <v>Queensland</v>
      </c>
      <c r="G928" t="s">
        <v>35</v>
      </c>
      <c r="H928">
        <v>4883</v>
      </c>
      <c r="I928" t="s">
        <v>11</v>
      </c>
      <c r="J928" t="s">
        <v>36</v>
      </c>
      <c r="K928" t="s">
        <v>155</v>
      </c>
      <c r="L928" t="s">
        <v>20</v>
      </c>
      <c r="M928" s="5">
        <v>29.92</v>
      </c>
    </row>
    <row r="929" spans="1:13" x14ac:dyDescent="0.2">
      <c r="A929" s="2">
        <v>45363</v>
      </c>
      <c r="B929" s="3">
        <f t="shared" si="44"/>
        <v>2024</v>
      </c>
      <c r="C929" t="str">
        <f t="shared" si="42"/>
        <v>2023-2024</v>
      </c>
      <c r="D929" t="s">
        <v>147</v>
      </c>
      <c r="E929" t="s">
        <v>146</v>
      </c>
      <c r="F929" t="str">
        <f t="shared" si="43"/>
        <v>Victoria</v>
      </c>
      <c r="G929" t="s">
        <v>45</v>
      </c>
      <c r="H929">
        <v>3353</v>
      </c>
      <c r="I929" t="s">
        <v>11</v>
      </c>
      <c r="J929" t="s">
        <v>60</v>
      </c>
      <c r="K929" t="s">
        <v>153</v>
      </c>
      <c r="L929" t="s">
        <v>16</v>
      </c>
      <c r="M929" s="5">
        <v>29.95</v>
      </c>
    </row>
    <row r="930" spans="1:13" x14ac:dyDescent="0.2">
      <c r="A930" s="2">
        <v>45540</v>
      </c>
      <c r="B930" s="3">
        <f t="shared" si="44"/>
        <v>2025</v>
      </c>
      <c r="C930" t="str">
        <f t="shared" si="42"/>
        <v>2024-2025</v>
      </c>
      <c r="D930" t="s">
        <v>147</v>
      </c>
      <c r="E930" t="s">
        <v>41</v>
      </c>
      <c r="F930" t="str">
        <f t="shared" si="43"/>
        <v>New South Wales</v>
      </c>
      <c r="G930" t="s">
        <v>10</v>
      </c>
      <c r="H930">
        <v>2830</v>
      </c>
      <c r="I930" t="s">
        <v>11</v>
      </c>
      <c r="J930" t="s">
        <v>25</v>
      </c>
      <c r="K930" t="s">
        <v>19</v>
      </c>
      <c r="L930" t="s">
        <v>23</v>
      </c>
      <c r="M930" s="5">
        <v>29.95</v>
      </c>
    </row>
    <row r="931" spans="1:13" x14ac:dyDescent="0.2">
      <c r="A931" s="2">
        <v>44992</v>
      </c>
      <c r="B931" s="3">
        <f t="shared" si="44"/>
        <v>2023</v>
      </c>
      <c r="C931" t="str">
        <f t="shared" si="42"/>
        <v>2022-2023</v>
      </c>
      <c r="D931" t="s">
        <v>148</v>
      </c>
      <c r="E931" t="s">
        <v>112</v>
      </c>
      <c r="F931" t="str">
        <f t="shared" si="43"/>
        <v>Victoria</v>
      </c>
      <c r="G931" t="s">
        <v>45</v>
      </c>
      <c r="H931">
        <v>3076</v>
      </c>
      <c r="I931" t="s">
        <v>11</v>
      </c>
      <c r="J931" t="s">
        <v>46</v>
      </c>
      <c r="K931" t="s">
        <v>153</v>
      </c>
      <c r="L931" t="s">
        <v>16</v>
      </c>
      <c r="M931" s="5">
        <v>29.95</v>
      </c>
    </row>
    <row r="932" spans="1:13" x14ac:dyDescent="0.2">
      <c r="A932" s="2">
        <v>44981</v>
      </c>
      <c r="B932" s="3">
        <f t="shared" si="44"/>
        <v>2023</v>
      </c>
      <c r="C932" t="str">
        <f t="shared" si="42"/>
        <v>2022-2023</v>
      </c>
      <c r="D932" t="s">
        <v>147</v>
      </c>
      <c r="E932" t="s">
        <v>129</v>
      </c>
      <c r="F932" t="str">
        <f t="shared" si="43"/>
        <v>Tasmania</v>
      </c>
      <c r="G932" t="s">
        <v>70</v>
      </c>
      <c r="H932">
        <v>7010</v>
      </c>
      <c r="I932" t="s">
        <v>11</v>
      </c>
      <c r="J932" t="s">
        <v>71</v>
      </c>
      <c r="K932" t="s">
        <v>19</v>
      </c>
      <c r="L932" t="s">
        <v>23</v>
      </c>
      <c r="M932" s="5">
        <v>29.95</v>
      </c>
    </row>
    <row r="933" spans="1:13" x14ac:dyDescent="0.2">
      <c r="A933" s="2">
        <v>45581</v>
      </c>
      <c r="B933" s="3">
        <f t="shared" si="44"/>
        <v>2025</v>
      </c>
      <c r="C933" t="str">
        <f t="shared" si="42"/>
        <v>2024-2025</v>
      </c>
      <c r="D933" t="s">
        <v>148</v>
      </c>
      <c r="E933" t="s">
        <v>123</v>
      </c>
      <c r="F933" t="str">
        <f t="shared" si="43"/>
        <v>Western Australia</v>
      </c>
      <c r="G933" t="s">
        <v>48</v>
      </c>
      <c r="H933">
        <v>6109</v>
      </c>
      <c r="I933" t="s">
        <v>11</v>
      </c>
      <c r="J933" t="s">
        <v>94</v>
      </c>
      <c r="K933" t="s">
        <v>19</v>
      </c>
      <c r="L933" t="s">
        <v>23</v>
      </c>
      <c r="M933" s="5">
        <v>29.95</v>
      </c>
    </row>
    <row r="934" spans="1:13" x14ac:dyDescent="0.2">
      <c r="A934" s="2">
        <v>45356</v>
      </c>
      <c r="B934" s="3">
        <f t="shared" si="44"/>
        <v>2024</v>
      </c>
      <c r="C934" t="str">
        <f t="shared" si="42"/>
        <v>2023-2024</v>
      </c>
      <c r="D934" t="s">
        <v>147</v>
      </c>
      <c r="E934" t="s">
        <v>83</v>
      </c>
      <c r="F934" t="str">
        <f t="shared" si="43"/>
        <v>New South Wales</v>
      </c>
      <c r="G934" t="s">
        <v>10</v>
      </c>
      <c r="H934">
        <v>2750</v>
      </c>
      <c r="I934" t="s">
        <v>11</v>
      </c>
      <c r="J934" t="s">
        <v>25</v>
      </c>
      <c r="K934" t="s">
        <v>153</v>
      </c>
      <c r="L934" t="s">
        <v>16</v>
      </c>
      <c r="M934" s="5">
        <v>29.95</v>
      </c>
    </row>
    <row r="935" spans="1:13" x14ac:dyDescent="0.2">
      <c r="A935" s="2">
        <v>45461</v>
      </c>
      <c r="B935" s="3">
        <f t="shared" si="44"/>
        <v>2024</v>
      </c>
      <c r="C935" t="str">
        <f t="shared" si="42"/>
        <v>2023-2024</v>
      </c>
      <c r="D935" t="s">
        <v>147</v>
      </c>
      <c r="E935" t="s">
        <v>62</v>
      </c>
      <c r="F935" t="str">
        <f t="shared" si="43"/>
        <v>Victoria</v>
      </c>
      <c r="G935" t="s">
        <v>45</v>
      </c>
      <c r="H935">
        <v>3134</v>
      </c>
      <c r="I935" t="s">
        <v>11</v>
      </c>
      <c r="J935" t="s">
        <v>63</v>
      </c>
      <c r="K935" t="s">
        <v>153</v>
      </c>
      <c r="L935" t="s">
        <v>16</v>
      </c>
      <c r="M935" s="5">
        <v>29.95</v>
      </c>
    </row>
    <row r="936" spans="1:13" x14ac:dyDescent="0.2">
      <c r="A936" s="2">
        <v>45506</v>
      </c>
      <c r="B936" s="3">
        <f t="shared" si="44"/>
        <v>2025</v>
      </c>
      <c r="C936" t="str">
        <f t="shared" si="42"/>
        <v>2024-2025</v>
      </c>
      <c r="D936" t="s">
        <v>147</v>
      </c>
      <c r="E936" t="s">
        <v>82</v>
      </c>
      <c r="F936" t="str">
        <f t="shared" si="43"/>
        <v>Queensland</v>
      </c>
      <c r="G936" t="s">
        <v>35</v>
      </c>
      <c r="H936">
        <v>4012</v>
      </c>
      <c r="I936" t="s">
        <v>11</v>
      </c>
      <c r="J936" t="s">
        <v>43</v>
      </c>
      <c r="K936" t="s">
        <v>149</v>
      </c>
      <c r="L936" t="s">
        <v>15</v>
      </c>
      <c r="M936" s="5">
        <v>29.95</v>
      </c>
    </row>
    <row r="937" spans="1:13" x14ac:dyDescent="0.2">
      <c r="A937" s="2">
        <v>45089</v>
      </c>
      <c r="B937" s="3">
        <f t="shared" si="44"/>
        <v>2023</v>
      </c>
      <c r="C937" t="str">
        <f t="shared" si="42"/>
        <v>2022-2023</v>
      </c>
      <c r="D937" t="s">
        <v>148</v>
      </c>
      <c r="E937" t="s">
        <v>101</v>
      </c>
      <c r="F937" t="str">
        <f t="shared" si="43"/>
        <v>Victoria</v>
      </c>
      <c r="G937" t="s">
        <v>45</v>
      </c>
      <c r="H937">
        <v>3131</v>
      </c>
      <c r="I937" t="s">
        <v>11</v>
      </c>
      <c r="J937" t="s">
        <v>63</v>
      </c>
      <c r="K937" t="s">
        <v>156</v>
      </c>
      <c r="L937" t="s">
        <v>17</v>
      </c>
      <c r="M937" s="5">
        <v>29.950000000000003</v>
      </c>
    </row>
    <row r="938" spans="1:13" x14ac:dyDescent="0.2">
      <c r="A938" s="2">
        <v>44986</v>
      </c>
      <c r="B938" s="3">
        <f t="shared" si="44"/>
        <v>2023</v>
      </c>
      <c r="C938" t="str">
        <f t="shared" si="42"/>
        <v>2022-2023</v>
      </c>
      <c r="D938" t="s">
        <v>147</v>
      </c>
      <c r="E938" t="s">
        <v>56</v>
      </c>
      <c r="F938" t="str">
        <f t="shared" si="43"/>
        <v>Northern Territory</v>
      </c>
      <c r="G938" t="s">
        <v>29</v>
      </c>
      <c r="H938">
        <v>870</v>
      </c>
      <c r="I938" t="s">
        <v>11</v>
      </c>
      <c r="J938" t="s">
        <v>30</v>
      </c>
      <c r="K938" t="s">
        <v>150</v>
      </c>
      <c r="L938" t="s">
        <v>18</v>
      </c>
      <c r="M938" s="5">
        <v>29.97</v>
      </c>
    </row>
    <row r="939" spans="1:13" x14ac:dyDescent="0.2">
      <c r="A939" s="2">
        <v>45611</v>
      </c>
      <c r="B939" s="3">
        <f t="shared" si="44"/>
        <v>2025</v>
      </c>
      <c r="C939" t="str">
        <f t="shared" si="42"/>
        <v>2024-2025</v>
      </c>
      <c r="D939" t="s">
        <v>148</v>
      </c>
      <c r="E939" t="s">
        <v>67</v>
      </c>
      <c r="F939" t="str">
        <f t="shared" si="43"/>
        <v>New South Wales</v>
      </c>
      <c r="G939" t="s">
        <v>10</v>
      </c>
      <c r="H939">
        <v>2478</v>
      </c>
      <c r="I939" t="s">
        <v>11</v>
      </c>
      <c r="J939" t="s">
        <v>68</v>
      </c>
      <c r="K939" t="s">
        <v>155</v>
      </c>
      <c r="L939" t="s">
        <v>20</v>
      </c>
      <c r="M939" s="5">
        <v>29.97</v>
      </c>
    </row>
    <row r="940" spans="1:13" x14ac:dyDescent="0.2">
      <c r="A940" s="2">
        <v>45245</v>
      </c>
      <c r="B940" s="3">
        <f t="shared" si="44"/>
        <v>2024</v>
      </c>
      <c r="C940" t="str">
        <f t="shared" si="42"/>
        <v>2023-2024</v>
      </c>
      <c r="D940" t="s">
        <v>148</v>
      </c>
      <c r="E940" t="s">
        <v>112</v>
      </c>
      <c r="F940" t="str">
        <f t="shared" si="43"/>
        <v>Victoria</v>
      </c>
      <c r="G940" t="s">
        <v>45</v>
      </c>
      <c r="H940">
        <v>3076</v>
      </c>
      <c r="I940" t="s">
        <v>11</v>
      </c>
      <c r="J940" t="s">
        <v>46</v>
      </c>
      <c r="K940" t="s">
        <v>150</v>
      </c>
      <c r="L940" t="s">
        <v>18</v>
      </c>
      <c r="M940" s="5">
        <v>29.97</v>
      </c>
    </row>
    <row r="941" spans="1:13" x14ac:dyDescent="0.2">
      <c r="A941" s="2">
        <v>45008</v>
      </c>
      <c r="B941" s="3">
        <f t="shared" si="44"/>
        <v>2023</v>
      </c>
      <c r="C941" t="str">
        <f t="shared" si="42"/>
        <v>2022-2023</v>
      </c>
      <c r="D941" t="s">
        <v>147</v>
      </c>
      <c r="E941" t="s">
        <v>89</v>
      </c>
      <c r="F941" t="str">
        <f t="shared" si="43"/>
        <v>Queensland</v>
      </c>
      <c r="G941" t="s">
        <v>35</v>
      </c>
      <c r="H941">
        <v>4655</v>
      </c>
      <c r="I941" t="s">
        <v>11</v>
      </c>
      <c r="J941" t="s">
        <v>51</v>
      </c>
      <c r="K941" t="s">
        <v>152</v>
      </c>
      <c r="L941" t="s">
        <v>13</v>
      </c>
      <c r="M941" s="5">
        <v>29.97</v>
      </c>
    </row>
    <row r="942" spans="1:13" x14ac:dyDescent="0.2">
      <c r="A942" s="2">
        <v>45048</v>
      </c>
      <c r="B942" s="3">
        <f t="shared" si="44"/>
        <v>2023</v>
      </c>
      <c r="C942" t="str">
        <f t="shared" si="42"/>
        <v>2022-2023</v>
      </c>
      <c r="D942" t="s">
        <v>147</v>
      </c>
      <c r="E942" t="s">
        <v>133</v>
      </c>
      <c r="F942" t="str">
        <f t="shared" si="43"/>
        <v>Queensland</v>
      </c>
      <c r="G942" t="s">
        <v>35</v>
      </c>
      <c r="H942">
        <v>4305</v>
      </c>
      <c r="I942" t="s">
        <v>11</v>
      </c>
      <c r="J942" t="s">
        <v>104</v>
      </c>
      <c r="K942" t="s">
        <v>154</v>
      </c>
      <c r="L942" t="s">
        <v>14</v>
      </c>
      <c r="M942" s="5">
        <v>29.97</v>
      </c>
    </row>
    <row r="943" spans="1:13" x14ac:dyDescent="0.2">
      <c r="A943" s="2">
        <v>44954</v>
      </c>
      <c r="B943" s="3">
        <f t="shared" si="44"/>
        <v>2023</v>
      </c>
      <c r="C943" t="str">
        <f t="shared" si="42"/>
        <v>2022-2023</v>
      </c>
      <c r="D943" t="s">
        <v>148</v>
      </c>
      <c r="E943" t="s">
        <v>47</v>
      </c>
      <c r="F943" t="str">
        <f t="shared" si="43"/>
        <v>Western Australia</v>
      </c>
      <c r="G943" t="s">
        <v>48</v>
      </c>
      <c r="H943">
        <v>6030</v>
      </c>
      <c r="I943" t="s">
        <v>11</v>
      </c>
      <c r="J943" t="s">
        <v>49</v>
      </c>
      <c r="K943" t="s">
        <v>152</v>
      </c>
      <c r="L943" t="s">
        <v>13</v>
      </c>
      <c r="M943" s="5">
        <v>29.97</v>
      </c>
    </row>
    <row r="944" spans="1:13" x14ac:dyDescent="0.2">
      <c r="A944" s="2">
        <v>45136</v>
      </c>
      <c r="B944" s="3">
        <f t="shared" si="44"/>
        <v>2024</v>
      </c>
      <c r="C944" t="str">
        <f t="shared" si="42"/>
        <v>2023-2024</v>
      </c>
      <c r="D944" t="s">
        <v>147</v>
      </c>
      <c r="E944" t="s">
        <v>133</v>
      </c>
      <c r="F944" t="str">
        <f t="shared" si="43"/>
        <v>Queensland</v>
      </c>
      <c r="G944" t="s">
        <v>35</v>
      </c>
      <c r="H944">
        <v>4305</v>
      </c>
      <c r="I944" t="s">
        <v>11</v>
      </c>
      <c r="J944" t="s">
        <v>104</v>
      </c>
      <c r="K944" t="s">
        <v>154</v>
      </c>
      <c r="L944" t="s">
        <v>14</v>
      </c>
      <c r="M944" s="5">
        <v>29.98</v>
      </c>
    </row>
    <row r="945" spans="1:13" x14ac:dyDescent="0.2">
      <c r="A945" s="2">
        <v>45495</v>
      </c>
      <c r="B945" s="3">
        <f t="shared" si="44"/>
        <v>2025</v>
      </c>
      <c r="C945" t="str">
        <f t="shared" si="42"/>
        <v>2024-2025</v>
      </c>
      <c r="D945" t="s">
        <v>148</v>
      </c>
      <c r="E945" t="s">
        <v>97</v>
      </c>
      <c r="F945" t="str">
        <f t="shared" si="43"/>
        <v>Tasmania</v>
      </c>
      <c r="G945" t="s">
        <v>70</v>
      </c>
      <c r="H945">
        <v>7250</v>
      </c>
      <c r="I945" t="s">
        <v>11</v>
      </c>
      <c r="J945" t="s">
        <v>71</v>
      </c>
      <c r="K945" t="s">
        <v>154</v>
      </c>
      <c r="L945" t="s">
        <v>14</v>
      </c>
      <c r="M945" s="5">
        <v>29.98</v>
      </c>
    </row>
    <row r="946" spans="1:13" x14ac:dyDescent="0.2">
      <c r="A946" s="2">
        <v>45344</v>
      </c>
      <c r="B946" s="3">
        <f t="shared" si="44"/>
        <v>2024</v>
      </c>
      <c r="C946" t="str">
        <f t="shared" si="42"/>
        <v>2023-2024</v>
      </c>
      <c r="D946" t="s">
        <v>148</v>
      </c>
      <c r="E946" t="s">
        <v>130</v>
      </c>
      <c r="F946" t="str">
        <f t="shared" si="43"/>
        <v>South Australia</v>
      </c>
      <c r="G946" t="s">
        <v>32</v>
      </c>
      <c r="H946">
        <v>5290</v>
      </c>
      <c r="I946" t="s">
        <v>11</v>
      </c>
      <c r="J946" t="s">
        <v>38</v>
      </c>
      <c r="K946" t="s">
        <v>154</v>
      </c>
      <c r="L946" t="s">
        <v>14</v>
      </c>
      <c r="M946" s="5">
        <v>29.98</v>
      </c>
    </row>
    <row r="947" spans="1:13" x14ac:dyDescent="0.2">
      <c r="A947" s="2">
        <v>45584</v>
      </c>
      <c r="B947" s="3">
        <f t="shared" si="44"/>
        <v>2025</v>
      </c>
      <c r="C947" t="str">
        <f t="shared" si="42"/>
        <v>2024-2025</v>
      </c>
      <c r="D947" t="s">
        <v>147</v>
      </c>
      <c r="E947" t="s">
        <v>69</v>
      </c>
      <c r="F947" t="str">
        <f t="shared" si="43"/>
        <v>Tasmania</v>
      </c>
      <c r="G947" t="s">
        <v>70</v>
      </c>
      <c r="H947">
        <v>7018</v>
      </c>
      <c r="I947" t="s">
        <v>11</v>
      </c>
      <c r="J947" t="s">
        <v>71</v>
      </c>
      <c r="K947" t="s">
        <v>152</v>
      </c>
      <c r="L947" t="s">
        <v>13</v>
      </c>
      <c r="M947" s="5">
        <v>29.98</v>
      </c>
    </row>
    <row r="948" spans="1:13" x14ac:dyDescent="0.2">
      <c r="A948" s="2">
        <v>45263</v>
      </c>
      <c r="B948" s="3">
        <f t="shared" si="44"/>
        <v>2024</v>
      </c>
      <c r="C948" t="str">
        <f t="shared" si="42"/>
        <v>2023-2024</v>
      </c>
      <c r="D948" t="s">
        <v>148</v>
      </c>
      <c r="E948" t="s">
        <v>90</v>
      </c>
      <c r="F948" t="str">
        <f t="shared" si="43"/>
        <v>Victoria</v>
      </c>
      <c r="G948" t="s">
        <v>45</v>
      </c>
      <c r="H948">
        <v>3179</v>
      </c>
      <c r="I948" t="s">
        <v>11</v>
      </c>
      <c r="J948" t="s">
        <v>63</v>
      </c>
      <c r="K948" t="s">
        <v>152</v>
      </c>
      <c r="L948" t="s">
        <v>13</v>
      </c>
      <c r="M948" s="5">
        <v>29.98</v>
      </c>
    </row>
    <row r="949" spans="1:13" x14ac:dyDescent="0.2">
      <c r="A949" s="2">
        <v>45039</v>
      </c>
      <c r="B949" s="3">
        <f t="shared" si="44"/>
        <v>2023</v>
      </c>
      <c r="C949" t="str">
        <f t="shared" si="42"/>
        <v>2022-2023</v>
      </c>
      <c r="D949" t="s">
        <v>147</v>
      </c>
      <c r="E949" t="s">
        <v>98</v>
      </c>
      <c r="F949" t="str">
        <f t="shared" si="43"/>
        <v>Victoria</v>
      </c>
      <c r="G949" t="s">
        <v>45</v>
      </c>
      <c r="H949">
        <v>3429</v>
      </c>
      <c r="I949" t="s">
        <v>11</v>
      </c>
      <c r="J949" t="s">
        <v>60</v>
      </c>
      <c r="K949" t="s">
        <v>153</v>
      </c>
      <c r="L949" t="s">
        <v>16</v>
      </c>
      <c r="M949" s="5">
        <v>29.98</v>
      </c>
    </row>
    <row r="950" spans="1:13" x14ac:dyDescent="0.2">
      <c r="A950" s="2">
        <v>45166</v>
      </c>
      <c r="B950" s="3">
        <f t="shared" si="44"/>
        <v>2024</v>
      </c>
      <c r="C950" t="str">
        <f t="shared" si="42"/>
        <v>2023-2024</v>
      </c>
      <c r="D950" t="s">
        <v>148</v>
      </c>
      <c r="E950" t="s">
        <v>102</v>
      </c>
      <c r="F950" t="str">
        <f t="shared" si="43"/>
        <v>Queensland</v>
      </c>
      <c r="G950" t="s">
        <v>35</v>
      </c>
      <c r="H950">
        <v>4870</v>
      </c>
      <c r="I950" t="s">
        <v>11</v>
      </c>
      <c r="J950" t="s">
        <v>36</v>
      </c>
      <c r="K950" t="s">
        <v>154</v>
      </c>
      <c r="L950" t="s">
        <v>14</v>
      </c>
      <c r="M950" s="5">
        <v>29.99</v>
      </c>
    </row>
    <row r="951" spans="1:13" x14ac:dyDescent="0.2">
      <c r="A951" s="2">
        <v>45453</v>
      </c>
      <c r="B951" s="3">
        <f t="shared" si="44"/>
        <v>2024</v>
      </c>
      <c r="C951" t="str">
        <f t="shared" si="42"/>
        <v>2023-2024</v>
      </c>
      <c r="D951" t="s">
        <v>147</v>
      </c>
      <c r="E951" t="s">
        <v>72</v>
      </c>
      <c r="F951" t="str">
        <f t="shared" si="43"/>
        <v>Western Australia</v>
      </c>
      <c r="G951" t="s">
        <v>48</v>
      </c>
      <c r="H951">
        <v>6010</v>
      </c>
      <c r="I951" t="s">
        <v>11</v>
      </c>
      <c r="J951" t="s">
        <v>49</v>
      </c>
      <c r="K951" t="s">
        <v>151</v>
      </c>
      <c r="L951" t="s">
        <v>21</v>
      </c>
      <c r="M951" s="5">
        <v>29.99</v>
      </c>
    </row>
    <row r="952" spans="1:13" x14ac:dyDescent="0.2">
      <c r="A952" s="2">
        <v>45565</v>
      </c>
      <c r="B952" s="3">
        <f t="shared" si="44"/>
        <v>2025</v>
      </c>
      <c r="C952" t="str">
        <f t="shared" si="42"/>
        <v>2024-2025</v>
      </c>
      <c r="D952" t="s">
        <v>147</v>
      </c>
      <c r="E952" t="s">
        <v>42</v>
      </c>
      <c r="F952" t="str">
        <f t="shared" si="43"/>
        <v>Queensland</v>
      </c>
      <c r="G952" t="s">
        <v>35</v>
      </c>
      <c r="H952">
        <v>4053</v>
      </c>
      <c r="I952" t="s">
        <v>11</v>
      </c>
      <c r="J952" t="s">
        <v>43</v>
      </c>
      <c r="K952" t="s">
        <v>153</v>
      </c>
      <c r="L952" t="s">
        <v>16</v>
      </c>
      <c r="M952" s="5">
        <v>30.369999999999997</v>
      </c>
    </row>
    <row r="953" spans="1:13" x14ac:dyDescent="0.2">
      <c r="A953" s="2">
        <v>45022</v>
      </c>
      <c r="B953" s="3">
        <f t="shared" si="44"/>
        <v>2023</v>
      </c>
      <c r="C953" t="str">
        <f t="shared" si="42"/>
        <v>2022-2023</v>
      </c>
      <c r="D953" t="s">
        <v>147</v>
      </c>
      <c r="E953" t="s">
        <v>123</v>
      </c>
      <c r="F953" t="str">
        <f t="shared" si="43"/>
        <v>Western Australia</v>
      </c>
      <c r="G953" t="s">
        <v>48</v>
      </c>
      <c r="H953">
        <v>6109</v>
      </c>
      <c r="I953" t="s">
        <v>11</v>
      </c>
      <c r="J953" t="s">
        <v>94</v>
      </c>
      <c r="K953" t="s">
        <v>152</v>
      </c>
      <c r="L953" t="s">
        <v>13</v>
      </c>
      <c r="M953" s="5">
        <v>30.63</v>
      </c>
    </row>
    <row r="954" spans="1:13" x14ac:dyDescent="0.2">
      <c r="A954" s="2">
        <v>45553</v>
      </c>
      <c r="B954" s="3">
        <f t="shared" si="44"/>
        <v>2025</v>
      </c>
      <c r="C954" t="str">
        <f t="shared" si="42"/>
        <v>2024-2025</v>
      </c>
      <c r="D954" t="s">
        <v>147</v>
      </c>
      <c r="E954" t="s">
        <v>124</v>
      </c>
      <c r="F954" t="str">
        <f t="shared" si="43"/>
        <v>New South Wales</v>
      </c>
      <c r="G954" t="s">
        <v>10</v>
      </c>
      <c r="H954">
        <v>2015</v>
      </c>
      <c r="I954" t="s">
        <v>11</v>
      </c>
      <c r="J954" t="s">
        <v>12</v>
      </c>
      <c r="K954" t="s">
        <v>155</v>
      </c>
      <c r="L954" t="s">
        <v>20</v>
      </c>
      <c r="M954" s="5">
        <v>30.86</v>
      </c>
    </row>
    <row r="955" spans="1:13" x14ac:dyDescent="0.2">
      <c r="A955" s="2">
        <v>45358</v>
      </c>
      <c r="B955" s="3">
        <f t="shared" si="44"/>
        <v>2024</v>
      </c>
      <c r="C955" t="str">
        <f t="shared" si="42"/>
        <v>2023-2024</v>
      </c>
      <c r="D955" t="s">
        <v>147</v>
      </c>
      <c r="E955" t="s">
        <v>67</v>
      </c>
      <c r="F955" t="str">
        <f t="shared" si="43"/>
        <v>New South Wales</v>
      </c>
      <c r="G955" t="s">
        <v>10</v>
      </c>
      <c r="H955">
        <v>2478</v>
      </c>
      <c r="I955" t="s">
        <v>11</v>
      </c>
      <c r="J955" t="s">
        <v>68</v>
      </c>
      <c r="K955" t="s">
        <v>154</v>
      </c>
      <c r="L955" t="s">
        <v>14</v>
      </c>
      <c r="M955" s="5">
        <v>30.9</v>
      </c>
    </row>
    <row r="956" spans="1:13" x14ac:dyDescent="0.2">
      <c r="A956" s="2">
        <v>45293</v>
      </c>
      <c r="B956" s="3">
        <f t="shared" si="44"/>
        <v>2024</v>
      </c>
      <c r="C956" t="str">
        <f t="shared" si="42"/>
        <v>2023-2024</v>
      </c>
      <c r="D956" t="s">
        <v>148</v>
      </c>
      <c r="E956" t="s">
        <v>92</v>
      </c>
      <c r="F956" t="str">
        <f t="shared" si="43"/>
        <v>Queensland</v>
      </c>
      <c r="G956" t="s">
        <v>35</v>
      </c>
      <c r="H956">
        <v>4068</v>
      </c>
      <c r="I956" t="s">
        <v>11</v>
      </c>
      <c r="J956" t="s">
        <v>43</v>
      </c>
      <c r="K956" t="s">
        <v>19</v>
      </c>
      <c r="L956" t="s">
        <v>23</v>
      </c>
      <c r="M956" s="5">
        <v>30.92</v>
      </c>
    </row>
    <row r="957" spans="1:13" x14ac:dyDescent="0.2">
      <c r="A957" s="2">
        <v>45085</v>
      </c>
      <c r="B957" s="3">
        <f t="shared" si="44"/>
        <v>2023</v>
      </c>
      <c r="C957" t="str">
        <f t="shared" si="42"/>
        <v>2022-2023</v>
      </c>
      <c r="D957" t="s">
        <v>147</v>
      </c>
      <c r="E957" t="s">
        <v>50</v>
      </c>
      <c r="F957" t="str">
        <f t="shared" si="43"/>
        <v>Queensland</v>
      </c>
      <c r="G957" t="s">
        <v>35</v>
      </c>
      <c r="H957">
        <v>4703</v>
      </c>
      <c r="I957" t="s">
        <v>11</v>
      </c>
      <c r="J957" t="s">
        <v>51</v>
      </c>
      <c r="K957" t="s">
        <v>19</v>
      </c>
      <c r="L957" t="s">
        <v>23</v>
      </c>
      <c r="M957" s="5">
        <v>30.950000000000003</v>
      </c>
    </row>
    <row r="958" spans="1:13" x14ac:dyDescent="0.2">
      <c r="A958" s="2">
        <v>45187</v>
      </c>
      <c r="B958" s="3">
        <f t="shared" si="44"/>
        <v>2024</v>
      </c>
      <c r="C958" t="str">
        <f t="shared" si="42"/>
        <v>2023-2024</v>
      </c>
      <c r="D958" t="s">
        <v>147</v>
      </c>
      <c r="E958" t="s">
        <v>115</v>
      </c>
      <c r="F958" t="str">
        <f t="shared" si="43"/>
        <v>Western Australia</v>
      </c>
      <c r="G958" t="s">
        <v>48</v>
      </c>
      <c r="H958">
        <v>6280</v>
      </c>
      <c r="I958" t="s">
        <v>11</v>
      </c>
      <c r="J958" t="s">
        <v>94</v>
      </c>
      <c r="K958" t="s">
        <v>157</v>
      </c>
      <c r="L958" t="s">
        <v>22</v>
      </c>
      <c r="M958" s="5">
        <v>31</v>
      </c>
    </row>
    <row r="959" spans="1:13" x14ac:dyDescent="0.2">
      <c r="A959" s="2">
        <v>44963</v>
      </c>
      <c r="B959" s="3">
        <f t="shared" si="44"/>
        <v>2023</v>
      </c>
      <c r="C959" t="str">
        <f t="shared" si="42"/>
        <v>2022-2023</v>
      </c>
      <c r="D959" t="s">
        <v>147</v>
      </c>
      <c r="E959" t="s">
        <v>142</v>
      </c>
      <c r="F959" t="str">
        <f t="shared" si="43"/>
        <v>Australian Capital Territory</v>
      </c>
      <c r="G959" t="s">
        <v>80</v>
      </c>
      <c r="H959">
        <v>2609</v>
      </c>
      <c r="I959" t="s">
        <v>11</v>
      </c>
      <c r="J959" t="s">
        <v>58</v>
      </c>
      <c r="K959" t="s">
        <v>156</v>
      </c>
      <c r="L959" t="s">
        <v>17</v>
      </c>
      <c r="M959" s="5">
        <v>31</v>
      </c>
    </row>
    <row r="960" spans="1:13" x14ac:dyDescent="0.2">
      <c r="A960" s="2">
        <v>45467</v>
      </c>
      <c r="B960" s="3">
        <f t="shared" si="44"/>
        <v>2024</v>
      </c>
      <c r="C960" t="str">
        <f t="shared" si="42"/>
        <v>2023-2024</v>
      </c>
      <c r="D960" t="s">
        <v>147</v>
      </c>
      <c r="E960" t="s">
        <v>87</v>
      </c>
      <c r="F960" t="str">
        <f t="shared" si="43"/>
        <v>New South Wales</v>
      </c>
      <c r="G960" t="s">
        <v>10</v>
      </c>
      <c r="H960">
        <v>2790</v>
      </c>
      <c r="I960" t="s">
        <v>11</v>
      </c>
      <c r="J960" t="s">
        <v>25</v>
      </c>
      <c r="K960" t="s">
        <v>154</v>
      </c>
      <c r="L960" t="s">
        <v>14</v>
      </c>
      <c r="M960" s="5">
        <v>31</v>
      </c>
    </row>
    <row r="961" spans="1:13" x14ac:dyDescent="0.2">
      <c r="A961" s="2">
        <v>44967</v>
      </c>
      <c r="B961" s="3">
        <f t="shared" si="44"/>
        <v>2023</v>
      </c>
      <c r="C961" t="str">
        <f t="shared" si="42"/>
        <v>2022-2023</v>
      </c>
      <c r="D961" t="s">
        <v>147</v>
      </c>
      <c r="E961" t="s">
        <v>107</v>
      </c>
      <c r="F961" t="str">
        <f t="shared" si="43"/>
        <v>Queensland</v>
      </c>
      <c r="G961" t="s">
        <v>35</v>
      </c>
      <c r="H961">
        <v>4220</v>
      </c>
      <c r="I961" t="s">
        <v>11</v>
      </c>
      <c r="J961" t="s">
        <v>104</v>
      </c>
      <c r="K961" t="s">
        <v>155</v>
      </c>
      <c r="L961" t="s">
        <v>20</v>
      </c>
      <c r="M961" s="5">
        <v>31.119999999999997</v>
      </c>
    </row>
    <row r="962" spans="1:13" x14ac:dyDescent="0.2">
      <c r="A962" s="2">
        <v>45113</v>
      </c>
      <c r="B962" s="3">
        <f t="shared" si="44"/>
        <v>2024</v>
      </c>
      <c r="C962" t="str">
        <f t="shared" ref="C962:C1025" si="45">IF(MONTH(A962) &gt;= 7, YEAR(A962) &amp; "-" &amp; YEAR(A962) + 1, YEAR(A962) - 1 &amp; "-" &amp; YEAR(A962))</f>
        <v>2023-2024</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2">
      <c r="A963" s="2">
        <v>45364</v>
      </c>
      <c r="B963" s="3">
        <f t="shared" ref="B963:B1026" si="47">IF(MONTH(A963)&gt;=7,YEAR(A963)+1,YEAR(A963))</f>
        <v>2024</v>
      </c>
      <c r="C963" t="str">
        <f t="shared" si="45"/>
        <v>2023-2024</v>
      </c>
      <c r="D963" t="s">
        <v>147</v>
      </c>
      <c r="E963" t="s">
        <v>91</v>
      </c>
      <c r="F963" t="str">
        <f t="shared" si="46"/>
        <v>Victoria</v>
      </c>
      <c r="G963" t="s">
        <v>45</v>
      </c>
      <c r="H963">
        <v>3690</v>
      </c>
      <c r="I963" t="s">
        <v>11</v>
      </c>
      <c r="J963" t="s">
        <v>55</v>
      </c>
      <c r="K963" t="s">
        <v>154</v>
      </c>
      <c r="L963" t="s">
        <v>14</v>
      </c>
      <c r="M963" s="5">
        <v>31.490000000000002</v>
      </c>
    </row>
    <row r="964" spans="1:13" x14ac:dyDescent="0.2">
      <c r="A964" s="2">
        <v>45464</v>
      </c>
      <c r="B964" s="3">
        <f t="shared" si="47"/>
        <v>2024</v>
      </c>
      <c r="C964" t="str">
        <f t="shared" si="45"/>
        <v>2023-2024</v>
      </c>
      <c r="D964" t="s">
        <v>147</v>
      </c>
      <c r="E964" t="s">
        <v>92</v>
      </c>
      <c r="F964" t="str">
        <f t="shared" si="46"/>
        <v>Queensland</v>
      </c>
      <c r="G964" t="s">
        <v>35</v>
      </c>
      <c r="H964">
        <v>4068</v>
      </c>
      <c r="I964" t="s">
        <v>11</v>
      </c>
      <c r="J964" t="s">
        <v>43</v>
      </c>
      <c r="K964" t="s">
        <v>154</v>
      </c>
      <c r="L964" t="s">
        <v>14</v>
      </c>
      <c r="M964" s="5">
        <v>31.5</v>
      </c>
    </row>
    <row r="965" spans="1:13" x14ac:dyDescent="0.2">
      <c r="A965" s="2">
        <v>45273</v>
      </c>
      <c r="B965" s="3">
        <f t="shared" si="47"/>
        <v>2024</v>
      </c>
      <c r="C965" t="str">
        <f t="shared" si="45"/>
        <v>2023-2024</v>
      </c>
      <c r="D965" t="s">
        <v>147</v>
      </c>
      <c r="E965" t="s">
        <v>144</v>
      </c>
      <c r="F965" t="str">
        <f t="shared" si="46"/>
        <v>Queensland</v>
      </c>
      <c r="G965" t="s">
        <v>35</v>
      </c>
      <c r="H965">
        <v>4566</v>
      </c>
      <c r="I965" t="s">
        <v>11</v>
      </c>
      <c r="J965" t="s">
        <v>120</v>
      </c>
      <c r="K965" t="s">
        <v>154</v>
      </c>
      <c r="L965" t="s">
        <v>14</v>
      </c>
      <c r="M965" s="5">
        <v>31.5</v>
      </c>
    </row>
    <row r="966" spans="1:13" x14ac:dyDescent="0.2">
      <c r="A966" s="2">
        <v>45218</v>
      </c>
      <c r="B966" s="3">
        <f t="shared" si="47"/>
        <v>2024</v>
      </c>
      <c r="C966" t="str">
        <f t="shared" si="45"/>
        <v>2023-2024</v>
      </c>
      <c r="D966" t="s">
        <v>147</v>
      </c>
      <c r="E966" t="s">
        <v>82</v>
      </c>
      <c r="F966" t="str">
        <f t="shared" si="46"/>
        <v>Queensland</v>
      </c>
      <c r="G966" t="s">
        <v>35</v>
      </c>
      <c r="H966">
        <v>4012</v>
      </c>
      <c r="I966" t="s">
        <v>11</v>
      </c>
      <c r="J966" t="s">
        <v>43</v>
      </c>
      <c r="K966" t="s">
        <v>154</v>
      </c>
      <c r="L966" t="s">
        <v>14</v>
      </c>
      <c r="M966" s="5">
        <v>31.5</v>
      </c>
    </row>
    <row r="967" spans="1:13" x14ac:dyDescent="0.2">
      <c r="A967" s="2">
        <v>44941</v>
      </c>
      <c r="B967" s="3">
        <f t="shared" si="47"/>
        <v>2023</v>
      </c>
      <c r="C967" t="str">
        <f t="shared" si="45"/>
        <v>2022-2023</v>
      </c>
      <c r="D967" t="s">
        <v>148</v>
      </c>
      <c r="E967" t="s">
        <v>99</v>
      </c>
      <c r="F967" t="str">
        <f t="shared" si="46"/>
        <v>Victoria</v>
      </c>
      <c r="G967" t="s">
        <v>45</v>
      </c>
      <c r="H967">
        <v>3148</v>
      </c>
      <c r="I967" t="s">
        <v>11</v>
      </c>
      <c r="J967" t="s">
        <v>63</v>
      </c>
      <c r="K967" t="s">
        <v>155</v>
      </c>
      <c r="L967" t="s">
        <v>20</v>
      </c>
      <c r="M967" s="5">
        <v>31.68</v>
      </c>
    </row>
    <row r="968" spans="1:13" x14ac:dyDescent="0.2">
      <c r="A968" s="2">
        <v>45499</v>
      </c>
      <c r="B968" s="3">
        <f t="shared" si="47"/>
        <v>2025</v>
      </c>
      <c r="C968" t="str">
        <f t="shared" si="45"/>
        <v>2024-2025</v>
      </c>
      <c r="D968" t="s">
        <v>147</v>
      </c>
      <c r="E968" t="s">
        <v>40</v>
      </c>
      <c r="F968" t="str">
        <f t="shared" si="46"/>
        <v>New South Wales</v>
      </c>
      <c r="G968" t="s">
        <v>10</v>
      </c>
      <c r="H968">
        <v>2116</v>
      </c>
      <c r="I968" t="s">
        <v>11</v>
      </c>
      <c r="J968" t="s">
        <v>27</v>
      </c>
      <c r="K968" t="s">
        <v>156</v>
      </c>
      <c r="L968" t="s">
        <v>17</v>
      </c>
      <c r="M968" s="5">
        <v>31.68</v>
      </c>
    </row>
    <row r="969" spans="1:13" x14ac:dyDescent="0.2">
      <c r="A969" s="2">
        <v>45303</v>
      </c>
      <c r="B969" s="3">
        <f t="shared" si="47"/>
        <v>2024</v>
      </c>
      <c r="C969" t="str">
        <f t="shared" si="45"/>
        <v>2023-2024</v>
      </c>
      <c r="D969" t="s">
        <v>148</v>
      </c>
      <c r="E969" t="s">
        <v>145</v>
      </c>
      <c r="F969" t="str">
        <f t="shared" si="46"/>
        <v>New South Wales</v>
      </c>
      <c r="G969" t="s">
        <v>10</v>
      </c>
      <c r="H969">
        <v>2101</v>
      </c>
      <c r="I969" t="s">
        <v>11</v>
      </c>
      <c r="J969" t="s">
        <v>27</v>
      </c>
      <c r="K969" t="s">
        <v>157</v>
      </c>
      <c r="L969" t="s">
        <v>22</v>
      </c>
      <c r="M969" s="5">
        <v>31.84</v>
      </c>
    </row>
    <row r="970" spans="1:13" x14ac:dyDescent="0.2">
      <c r="A970" s="2">
        <v>45008</v>
      </c>
      <c r="B970" s="3">
        <f t="shared" si="47"/>
        <v>2023</v>
      </c>
      <c r="C970" t="str">
        <f t="shared" si="45"/>
        <v>2022-2023</v>
      </c>
      <c r="D970" t="s">
        <v>147</v>
      </c>
      <c r="E970" t="s">
        <v>117</v>
      </c>
      <c r="F970" t="str">
        <f t="shared" si="46"/>
        <v>Queensland</v>
      </c>
      <c r="G970" t="s">
        <v>35</v>
      </c>
      <c r="H970">
        <v>4119</v>
      </c>
      <c r="I970" t="s">
        <v>11</v>
      </c>
      <c r="J970" t="s">
        <v>43</v>
      </c>
      <c r="K970" t="s">
        <v>154</v>
      </c>
      <c r="L970" t="s">
        <v>14</v>
      </c>
      <c r="M970" s="5">
        <v>31.880000000000003</v>
      </c>
    </row>
    <row r="971" spans="1:13" x14ac:dyDescent="0.2">
      <c r="A971" s="2">
        <v>45562</v>
      </c>
      <c r="B971" s="3">
        <f t="shared" si="47"/>
        <v>2025</v>
      </c>
      <c r="C971" t="str">
        <f t="shared" si="45"/>
        <v>2024-2025</v>
      </c>
      <c r="D971" t="s">
        <v>148</v>
      </c>
      <c r="E971" t="s">
        <v>121</v>
      </c>
      <c r="F971" t="str">
        <f t="shared" si="46"/>
        <v>Queensland</v>
      </c>
      <c r="G971" t="s">
        <v>35</v>
      </c>
      <c r="H971">
        <v>4700</v>
      </c>
      <c r="I971" t="s">
        <v>11</v>
      </c>
      <c r="J971" t="s">
        <v>51</v>
      </c>
      <c r="K971" t="s">
        <v>155</v>
      </c>
      <c r="L971" t="s">
        <v>20</v>
      </c>
      <c r="M971" s="5">
        <v>31.91</v>
      </c>
    </row>
    <row r="972" spans="1:13" x14ac:dyDescent="0.2">
      <c r="A972" s="2">
        <v>45337</v>
      </c>
      <c r="B972" s="3">
        <f t="shared" si="47"/>
        <v>2024</v>
      </c>
      <c r="C972" t="str">
        <f t="shared" si="45"/>
        <v>2023-2024</v>
      </c>
      <c r="D972" t="s">
        <v>147</v>
      </c>
      <c r="E972" t="s">
        <v>64</v>
      </c>
      <c r="F972" t="str">
        <f t="shared" si="46"/>
        <v>Victoria</v>
      </c>
      <c r="G972" t="s">
        <v>45</v>
      </c>
      <c r="H972">
        <v>3199</v>
      </c>
      <c r="I972" t="s">
        <v>11</v>
      </c>
      <c r="J972" t="s">
        <v>63</v>
      </c>
      <c r="K972" t="s">
        <v>155</v>
      </c>
      <c r="L972" t="s">
        <v>20</v>
      </c>
      <c r="M972" s="5">
        <v>31.92</v>
      </c>
    </row>
    <row r="973" spans="1:13" x14ac:dyDescent="0.2">
      <c r="A973" s="2">
        <v>45126</v>
      </c>
      <c r="B973" s="3">
        <f t="shared" si="47"/>
        <v>2024</v>
      </c>
      <c r="C973" t="str">
        <f t="shared" si="45"/>
        <v>2023-2024</v>
      </c>
      <c r="D973" t="s">
        <v>148</v>
      </c>
      <c r="E973" t="s">
        <v>117</v>
      </c>
      <c r="F973" t="str">
        <f t="shared" si="46"/>
        <v>Queensland</v>
      </c>
      <c r="G973" t="s">
        <v>35</v>
      </c>
      <c r="H973">
        <v>4119</v>
      </c>
      <c r="I973" t="s">
        <v>11</v>
      </c>
      <c r="J973" t="s">
        <v>43</v>
      </c>
      <c r="K973" t="s">
        <v>149</v>
      </c>
      <c r="L973" t="s">
        <v>15</v>
      </c>
      <c r="M973" s="5">
        <v>31.92</v>
      </c>
    </row>
    <row r="974" spans="1:13" x14ac:dyDescent="0.2">
      <c r="A974" s="2">
        <v>45361</v>
      </c>
      <c r="B974" s="3">
        <f t="shared" si="47"/>
        <v>2024</v>
      </c>
      <c r="C974" t="str">
        <f t="shared" si="45"/>
        <v>2023-2024</v>
      </c>
      <c r="D974" t="s">
        <v>148</v>
      </c>
      <c r="E974" t="s">
        <v>122</v>
      </c>
      <c r="F974" t="str">
        <f t="shared" si="46"/>
        <v>New South Wales</v>
      </c>
      <c r="G974" t="s">
        <v>10</v>
      </c>
      <c r="H974">
        <v>2650</v>
      </c>
      <c r="I974" t="s">
        <v>11</v>
      </c>
      <c r="J974" t="s">
        <v>25</v>
      </c>
      <c r="K974" t="s">
        <v>152</v>
      </c>
      <c r="L974" t="s">
        <v>13</v>
      </c>
      <c r="M974" s="5">
        <v>31.92</v>
      </c>
    </row>
    <row r="975" spans="1:13" x14ac:dyDescent="0.2">
      <c r="A975" s="2">
        <v>45318</v>
      </c>
      <c r="B975" s="3">
        <f t="shared" si="47"/>
        <v>2024</v>
      </c>
      <c r="C975" t="str">
        <f t="shared" si="45"/>
        <v>2023-2024</v>
      </c>
      <c r="D975" t="s">
        <v>147</v>
      </c>
      <c r="E975" t="s">
        <v>44</v>
      </c>
      <c r="F975" t="str">
        <f t="shared" si="46"/>
        <v>Victoria</v>
      </c>
      <c r="G975" t="s">
        <v>45</v>
      </c>
      <c r="H975">
        <v>3066</v>
      </c>
      <c r="I975" t="s">
        <v>11</v>
      </c>
      <c r="J975" t="s">
        <v>46</v>
      </c>
      <c r="K975" t="s">
        <v>155</v>
      </c>
      <c r="L975" t="s">
        <v>20</v>
      </c>
      <c r="M975" s="5">
        <v>31.93</v>
      </c>
    </row>
    <row r="976" spans="1:13" x14ac:dyDescent="0.2">
      <c r="A976" s="2">
        <v>45527</v>
      </c>
      <c r="B976" s="3">
        <f t="shared" si="47"/>
        <v>2025</v>
      </c>
      <c r="C976" t="str">
        <f t="shared" si="45"/>
        <v>2024-2025</v>
      </c>
      <c r="D976" t="s">
        <v>147</v>
      </c>
      <c r="E976" t="s">
        <v>112</v>
      </c>
      <c r="F976" t="str">
        <f t="shared" si="46"/>
        <v>Victoria</v>
      </c>
      <c r="G976" t="s">
        <v>45</v>
      </c>
      <c r="H976">
        <v>3076</v>
      </c>
      <c r="I976" t="s">
        <v>11</v>
      </c>
      <c r="J976" t="s">
        <v>46</v>
      </c>
      <c r="K976" t="s">
        <v>155</v>
      </c>
      <c r="L976" t="s">
        <v>20</v>
      </c>
      <c r="M976" s="5">
        <v>31.93</v>
      </c>
    </row>
    <row r="977" spans="1:13" x14ac:dyDescent="0.2">
      <c r="A977" s="2">
        <v>45508</v>
      </c>
      <c r="B977" s="3">
        <f t="shared" si="47"/>
        <v>2025</v>
      </c>
      <c r="C977" t="str">
        <f t="shared" si="45"/>
        <v>2024-2025</v>
      </c>
      <c r="D977" t="s">
        <v>147</v>
      </c>
      <c r="E977" t="s">
        <v>108</v>
      </c>
      <c r="F977" t="str">
        <f t="shared" si="46"/>
        <v>Victoria</v>
      </c>
      <c r="G977" t="s">
        <v>45</v>
      </c>
      <c r="H977">
        <v>3018</v>
      </c>
      <c r="I977" t="s">
        <v>11</v>
      </c>
      <c r="J977" t="s">
        <v>46</v>
      </c>
      <c r="K977" t="s">
        <v>153</v>
      </c>
      <c r="L977" t="s">
        <v>16</v>
      </c>
      <c r="M977" s="5">
        <v>31.96</v>
      </c>
    </row>
    <row r="978" spans="1:13" x14ac:dyDescent="0.2">
      <c r="A978" s="2">
        <v>44975</v>
      </c>
      <c r="B978" s="3">
        <f t="shared" si="47"/>
        <v>2023</v>
      </c>
      <c r="C978" t="str">
        <f t="shared" si="45"/>
        <v>2022-2023</v>
      </c>
      <c r="D978" t="s">
        <v>148</v>
      </c>
      <c r="E978" t="s">
        <v>112</v>
      </c>
      <c r="F978" t="str">
        <f t="shared" si="46"/>
        <v>Victoria</v>
      </c>
      <c r="G978" t="s">
        <v>45</v>
      </c>
      <c r="H978">
        <v>3076</v>
      </c>
      <c r="I978" t="s">
        <v>11</v>
      </c>
      <c r="J978" t="s">
        <v>46</v>
      </c>
      <c r="K978" t="s">
        <v>149</v>
      </c>
      <c r="L978" t="s">
        <v>15</v>
      </c>
      <c r="M978" s="5">
        <v>31.96</v>
      </c>
    </row>
    <row r="979" spans="1:13" x14ac:dyDescent="0.2">
      <c r="A979" s="2">
        <v>45614</v>
      </c>
      <c r="B979" s="3">
        <f t="shared" si="47"/>
        <v>2025</v>
      </c>
      <c r="C979" t="str">
        <f t="shared" si="45"/>
        <v>2024-2025</v>
      </c>
      <c r="D979" t="s">
        <v>147</v>
      </c>
      <c r="E979" t="s">
        <v>110</v>
      </c>
      <c r="F979" t="str">
        <f t="shared" si="46"/>
        <v>Queensland</v>
      </c>
      <c r="G979" t="s">
        <v>35</v>
      </c>
      <c r="H979">
        <v>4680</v>
      </c>
      <c r="I979" t="s">
        <v>11</v>
      </c>
      <c r="J979" t="s">
        <v>51</v>
      </c>
      <c r="K979" t="s">
        <v>155</v>
      </c>
      <c r="L979" t="s">
        <v>20</v>
      </c>
      <c r="M979" s="5">
        <v>31.96</v>
      </c>
    </row>
    <row r="980" spans="1:13" x14ac:dyDescent="0.2">
      <c r="A980" s="2">
        <v>45144</v>
      </c>
      <c r="B980" s="3">
        <f t="shared" si="47"/>
        <v>2024</v>
      </c>
      <c r="C980" t="str">
        <f t="shared" si="45"/>
        <v>2023-2024</v>
      </c>
      <c r="D980" t="s">
        <v>147</v>
      </c>
      <c r="E980" t="s">
        <v>119</v>
      </c>
      <c r="F980" t="str">
        <f t="shared" si="46"/>
        <v>Queensland</v>
      </c>
      <c r="G980" t="s">
        <v>35</v>
      </c>
      <c r="H980">
        <v>4570</v>
      </c>
      <c r="I980" t="s">
        <v>11</v>
      </c>
      <c r="J980" t="s">
        <v>120</v>
      </c>
      <c r="K980" t="s">
        <v>156</v>
      </c>
      <c r="L980" t="s">
        <v>17</v>
      </c>
      <c r="M980" s="5">
        <v>31.96</v>
      </c>
    </row>
    <row r="981" spans="1:13" x14ac:dyDescent="0.2">
      <c r="A981" s="2">
        <v>45106</v>
      </c>
      <c r="B981" s="3">
        <f t="shared" si="47"/>
        <v>2023</v>
      </c>
      <c r="C981" t="str">
        <f t="shared" si="45"/>
        <v>2022-2023</v>
      </c>
      <c r="D981" t="s">
        <v>147</v>
      </c>
      <c r="E981" t="s">
        <v>138</v>
      </c>
      <c r="F981" t="str">
        <f t="shared" si="46"/>
        <v>Queensland</v>
      </c>
      <c r="G981" t="s">
        <v>35</v>
      </c>
      <c r="H981">
        <v>4558</v>
      </c>
      <c r="I981" t="s">
        <v>11</v>
      </c>
      <c r="J981" t="s">
        <v>120</v>
      </c>
      <c r="K981" t="s">
        <v>154</v>
      </c>
      <c r="L981" t="s">
        <v>14</v>
      </c>
      <c r="M981" s="5">
        <v>31.96</v>
      </c>
    </row>
    <row r="982" spans="1:13" x14ac:dyDescent="0.2">
      <c r="A982" s="2">
        <v>45286</v>
      </c>
      <c r="B982" s="3">
        <f t="shared" si="47"/>
        <v>2024</v>
      </c>
      <c r="C982" t="str">
        <f t="shared" si="45"/>
        <v>2023-2024</v>
      </c>
      <c r="D982" t="s">
        <v>148</v>
      </c>
      <c r="E982" t="s">
        <v>132</v>
      </c>
      <c r="F982" t="str">
        <f t="shared" si="46"/>
        <v>New South Wales</v>
      </c>
      <c r="G982" t="s">
        <v>10</v>
      </c>
      <c r="H982">
        <v>2800</v>
      </c>
      <c r="I982" t="s">
        <v>11</v>
      </c>
      <c r="J982" t="s">
        <v>25</v>
      </c>
      <c r="K982" t="s">
        <v>153</v>
      </c>
      <c r="L982" t="s">
        <v>16</v>
      </c>
      <c r="M982" s="5">
        <v>31.96</v>
      </c>
    </row>
    <row r="983" spans="1:13" x14ac:dyDescent="0.2">
      <c r="A983" s="2">
        <v>45618</v>
      </c>
      <c r="B983" s="3">
        <f t="shared" si="47"/>
        <v>2025</v>
      </c>
      <c r="C983" t="str">
        <f t="shared" si="45"/>
        <v>2024-2025</v>
      </c>
      <c r="D983" t="s">
        <v>147</v>
      </c>
      <c r="E983" t="s">
        <v>121</v>
      </c>
      <c r="F983" t="str">
        <f t="shared" si="46"/>
        <v>Queensland</v>
      </c>
      <c r="G983" t="s">
        <v>35</v>
      </c>
      <c r="H983">
        <v>4700</v>
      </c>
      <c r="I983" t="s">
        <v>11</v>
      </c>
      <c r="J983" t="s">
        <v>51</v>
      </c>
      <c r="K983" t="s">
        <v>153</v>
      </c>
      <c r="L983" t="s">
        <v>16</v>
      </c>
      <c r="M983" s="5">
        <v>31.96</v>
      </c>
    </row>
    <row r="984" spans="1:13" x14ac:dyDescent="0.2">
      <c r="A984" s="2">
        <v>45241</v>
      </c>
      <c r="B984" s="3">
        <f t="shared" si="47"/>
        <v>2024</v>
      </c>
      <c r="C984" t="str">
        <f t="shared" si="45"/>
        <v>2023-2024</v>
      </c>
      <c r="D984" t="s">
        <v>147</v>
      </c>
      <c r="E984" t="s">
        <v>142</v>
      </c>
      <c r="F984" t="str">
        <f t="shared" si="46"/>
        <v>Australian Capital Territory</v>
      </c>
      <c r="G984" t="s">
        <v>80</v>
      </c>
      <c r="H984">
        <v>2609</v>
      </c>
      <c r="I984" t="s">
        <v>11</v>
      </c>
      <c r="J984" t="s">
        <v>58</v>
      </c>
      <c r="K984" t="s">
        <v>153</v>
      </c>
      <c r="L984" t="s">
        <v>16</v>
      </c>
      <c r="M984" s="5">
        <v>31.97</v>
      </c>
    </row>
    <row r="985" spans="1:13" x14ac:dyDescent="0.2">
      <c r="A985" s="2">
        <v>45612</v>
      </c>
      <c r="B985" s="3">
        <f t="shared" si="47"/>
        <v>2025</v>
      </c>
      <c r="C985" t="str">
        <f t="shared" si="45"/>
        <v>2024-2025</v>
      </c>
      <c r="D985" t="s">
        <v>148</v>
      </c>
      <c r="E985" t="s">
        <v>144</v>
      </c>
      <c r="F985" t="str">
        <f t="shared" si="46"/>
        <v>Queensland</v>
      </c>
      <c r="G985" t="s">
        <v>35</v>
      </c>
      <c r="H985">
        <v>4566</v>
      </c>
      <c r="I985" t="s">
        <v>11</v>
      </c>
      <c r="J985" t="s">
        <v>120</v>
      </c>
      <c r="K985" t="s">
        <v>156</v>
      </c>
      <c r="L985" t="s">
        <v>17</v>
      </c>
      <c r="M985" s="5">
        <v>31.97</v>
      </c>
    </row>
    <row r="986" spans="1:13" x14ac:dyDescent="0.2">
      <c r="A986" s="2">
        <v>45275</v>
      </c>
      <c r="B986" s="3">
        <f t="shared" si="47"/>
        <v>2024</v>
      </c>
      <c r="C986" t="str">
        <f t="shared" si="45"/>
        <v>2023-2024</v>
      </c>
      <c r="D986" t="s">
        <v>148</v>
      </c>
      <c r="E986" t="s">
        <v>47</v>
      </c>
      <c r="F986" t="str">
        <f t="shared" si="46"/>
        <v>Western Australia</v>
      </c>
      <c r="G986" t="s">
        <v>48</v>
      </c>
      <c r="H986">
        <v>6030</v>
      </c>
      <c r="I986" t="s">
        <v>11</v>
      </c>
      <c r="J986" t="s">
        <v>49</v>
      </c>
      <c r="K986" t="s">
        <v>150</v>
      </c>
      <c r="L986" t="s">
        <v>18</v>
      </c>
      <c r="M986" s="5">
        <v>32.46</v>
      </c>
    </row>
    <row r="987" spans="1:13" x14ac:dyDescent="0.2">
      <c r="A987" s="2">
        <v>45046</v>
      </c>
      <c r="B987" s="3">
        <f t="shared" si="47"/>
        <v>2023</v>
      </c>
      <c r="C987" t="str">
        <f t="shared" si="45"/>
        <v>2022-2023</v>
      </c>
      <c r="D987" t="s">
        <v>147</v>
      </c>
      <c r="E987" t="s">
        <v>131</v>
      </c>
      <c r="F987" t="str">
        <f t="shared" si="46"/>
        <v>Western Australia</v>
      </c>
      <c r="G987" t="s">
        <v>48</v>
      </c>
      <c r="H987">
        <v>6530</v>
      </c>
      <c r="I987" t="s">
        <v>11</v>
      </c>
      <c r="J987" t="s">
        <v>77</v>
      </c>
      <c r="K987" t="s">
        <v>19</v>
      </c>
      <c r="L987" t="s">
        <v>23</v>
      </c>
      <c r="M987" s="5">
        <v>32.56</v>
      </c>
    </row>
    <row r="988" spans="1:13" x14ac:dyDescent="0.2">
      <c r="A988" s="2">
        <v>45343</v>
      </c>
      <c r="B988" s="3">
        <f t="shared" si="47"/>
        <v>2024</v>
      </c>
      <c r="C988" t="str">
        <f t="shared" si="45"/>
        <v>2023-2024</v>
      </c>
      <c r="D988" t="s">
        <v>148</v>
      </c>
      <c r="E988" t="s">
        <v>137</v>
      </c>
      <c r="F988" t="str">
        <f t="shared" si="46"/>
        <v>New South Wales</v>
      </c>
      <c r="G988" t="s">
        <v>10</v>
      </c>
      <c r="H988">
        <v>2031</v>
      </c>
      <c r="I988" t="s">
        <v>11</v>
      </c>
      <c r="J988" t="s">
        <v>12</v>
      </c>
      <c r="K988" t="s">
        <v>155</v>
      </c>
      <c r="L988" t="s">
        <v>20</v>
      </c>
      <c r="M988" s="5">
        <v>32.67</v>
      </c>
    </row>
    <row r="989" spans="1:13" x14ac:dyDescent="0.2">
      <c r="A989" s="2">
        <v>45513</v>
      </c>
      <c r="B989" s="3">
        <f t="shared" si="47"/>
        <v>2025</v>
      </c>
      <c r="C989" t="str">
        <f t="shared" si="45"/>
        <v>2024-2025</v>
      </c>
      <c r="D989" t="s">
        <v>147</v>
      </c>
      <c r="E989" t="s">
        <v>132</v>
      </c>
      <c r="F989" t="str">
        <f t="shared" si="46"/>
        <v>New South Wales</v>
      </c>
      <c r="G989" t="s">
        <v>10</v>
      </c>
      <c r="H989">
        <v>2800</v>
      </c>
      <c r="I989" t="s">
        <v>11</v>
      </c>
      <c r="J989" t="s">
        <v>25</v>
      </c>
      <c r="K989" t="s">
        <v>152</v>
      </c>
      <c r="L989" t="s">
        <v>13</v>
      </c>
      <c r="M989" s="5">
        <v>32.74</v>
      </c>
    </row>
    <row r="990" spans="1:13" x14ac:dyDescent="0.2">
      <c r="A990" s="2">
        <v>45162</v>
      </c>
      <c r="B990" s="3">
        <f t="shared" si="47"/>
        <v>2024</v>
      </c>
      <c r="C990" t="str">
        <f t="shared" si="45"/>
        <v>2023-2024</v>
      </c>
      <c r="D990" t="s">
        <v>147</v>
      </c>
      <c r="E990" t="s">
        <v>50</v>
      </c>
      <c r="F990" t="str">
        <f t="shared" si="46"/>
        <v>Queensland</v>
      </c>
      <c r="G990" t="s">
        <v>35</v>
      </c>
      <c r="H990">
        <v>4703</v>
      </c>
      <c r="I990" t="s">
        <v>11</v>
      </c>
      <c r="J990" t="s">
        <v>51</v>
      </c>
      <c r="K990" t="s">
        <v>154</v>
      </c>
      <c r="L990" t="s">
        <v>14</v>
      </c>
      <c r="M990" s="5">
        <v>32.799999999999997</v>
      </c>
    </row>
    <row r="991" spans="1:13" x14ac:dyDescent="0.2">
      <c r="A991" s="2">
        <v>44972</v>
      </c>
      <c r="B991" s="3">
        <f t="shared" si="47"/>
        <v>2023</v>
      </c>
      <c r="C991" t="str">
        <f t="shared" si="45"/>
        <v>2022-2023</v>
      </c>
      <c r="D991" t="s">
        <v>147</v>
      </c>
      <c r="E991" t="s">
        <v>135</v>
      </c>
      <c r="F991" t="str">
        <f t="shared" si="46"/>
        <v>Victoria</v>
      </c>
      <c r="G991" t="s">
        <v>45</v>
      </c>
      <c r="H991">
        <v>3550</v>
      </c>
      <c r="I991" t="s">
        <v>11</v>
      </c>
      <c r="J991" t="s">
        <v>60</v>
      </c>
      <c r="K991" t="s">
        <v>151</v>
      </c>
      <c r="L991" t="s">
        <v>21</v>
      </c>
      <c r="M991" s="5">
        <v>32.85</v>
      </c>
    </row>
    <row r="992" spans="1:13" x14ac:dyDescent="0.2">
      <c r="A992" s="2">
        <v>45237</v>
      </c>
      <c r="B992" s="3">
        <f t="shared" si="47"/>
        <v>2024</v>
      </c>
      <c r="C992" t="str">
        <f t="shared" si="45"/>
        <v>2023-2024</v>
      </c>
      <c r="D992" t="s">
        <v>147</v>
      </c>
      <c r="E992" t="s">
        <v>78</v>
      </c>
      <c r="F992" t="str">
        <f t="shared" si="46"/>
        <v>New South Wales</v>
      </c>
      <c r="G992" t="s">
        <v>10</v>
      </c>
      <c r="H992">
        <v>2350</v>
      </c>
      <c r="I992" t="s">
        <v>11</v>
      </c>
      <c r="J992" t="s">
        <v>68</v>
      </c>
      <c r="K992" t="s">
        <v>19</v>
      </c>
      <c r="L992" t="s">
        <v>23</v>
      </c>
      <c r="M992" s="5">
        <v>32.89</v>
      </c>
    </row>
    <row r="993" spans="1:13" x14ac:dyDescent="0.2">
      <c r="A993" s="2">
        <v>45556</v>
      </c>
      <c r="B993" s="3">
        <f t="shared" si="47"/>
        <v>2025</v>
      </c>
      <c r="C993" t="str">
        <f t="shared" si="45"/>
        <v>2024-2025</v>
      </c>
      <c r="D993" t="s">
        <v>147</v>
      </c>
      <c r="E993" t="s">
        <v>125</v>
      </c>
      <c r="F993" t="str">
        <f t="shared" si="46"/>
        <v>Victoria</v>
      </c>
      <c r="G993" t="s">
        <v>45</v>
      </c>
      <c r="H993">
        <v>3400</v>
      </c>
      <c r="I993" t="s">
        <v>11</v>
      </c>
      <c r="J993" t="s">
        <v>60</v>
      </c>
      <c r="K993" t="s">
        <v>155</v>
      </c>
      <c r="L993" t="s">
        <v>20</v>
      </c>
      <c r="M993" s="5">
        <v>32.89</v>
      </c>
    </row>
    <row r="994" spans="1:13" x14ac:dyDescent="0.2">
      <c r="A994" s="2">
        <v>45478</v>
      </c>
      <c r="B994" s="3">
        <f t="shared" si="47"/>
        <v>2025</v>
      </c>
      <c r="C994" t="str">
        <f t="shared" si="45"/>
        <v>2024-2025</v>
      </c>
      <c r="D994" t="s">
        <v>148</v>
      </c>
      <c r="E994" t="s">
        <v>62</v>
      </c>
      <c r="F994" t="str">
        <f t="shared" si="46"/>
        <v>Victoria</v>
      </c>
      <c r="G994" t="s">
        <v>45</v>
      </c>
      <c r="H994">
        <v>3134</v>
      </c>
      <c r="I994" t="s">
        <v>11</v>
      </c>
      <c r="J994" t="s">
        <v>63</v>
      </c>
      <c r="K994" t="s">
        <v>152</v>
      </c>
      <c r="L994" t="s">
        <v>13</v>
      </c>
      <c r="M994" s="5">
        <v>32.94</v>
      </c>
    </row>
    <row r="995" spans="1:13" x14ac:dyDescent="0.2">
      <c r="A995" s="2">
        <v>45016</v>
      </c>
      <c r="B995" s="3">
        <f t="shared" si="47"/>
        <v>2023</v>
      </c>
      <c r="C995" t="str">
        <f t="shared" si="45"/>
        <v>2022-2023</v>
      </c>
      <c r="D995" t="s">
        <v>147</v>
      </c>
      <c r="E995" t="s">
        <v>106</v>
      </c>
      <c r="F995" t="str">
        <f t="shared" si="46"/>
        <v>Victoria</v>
      </c>
      <c r="G995" t="s">
        <v>45</v>
      </c>
      <c r="H995">
        <v>3915</v>
      </c>
      <c r="I995" t="s">
        <v>11</v>
      </c>
      <c r="J995" t="s">
        <v>55</v>
      </c>
      <c r="K995" t="s">
        <v>152</v>
      </c>
      <c r="L995" t="s">
        <v>13</v>
      </c>
      <c r="M995" s="5">
        <v>32.950000000000003</v>
      </c>
    </row>
    <row r="996" spans="1:13" x14ac:dyDescent="0.2">
      <c r="A996" s="2">
        <v>45543</v>
      </c>
      <c r="B996" s="3">
        <f t="shared" si="47"/>
        <v>2025</v>
      </c>
      <c r="C996" t="str">
        <f t="shared" si="45"/>
        <v>2024-2025</v>
      </c>
      <c r="D996" t="s">
        <v>147</v>
      </c>
      <c r="E996" t="s">
        <v>52</v>
      </c>
      <c r="F996" t="str">
        <f t="shared" si="46"/>
        <v>Victoria</v>
      </c>
      <c r="G996" t="s">
        <v>45</v>
      </c>
      <c r="H996">
        <v>3030</v>
      </c>
      <c r="I996" t="s">
        <v>11</v>
      </c>
      <c r="J996" t="s">
        <v>46</v>
      </c>
      <c r="K996" t="s">
        <v>151</v>
      </c>
      <c r="L996" t="s">
        <v>21</v>
      </c>
      <c r="M996" s="5">
        <v>32.99</v>
      </c>
    </row>
    <row r="997" spans="1:13" x14ac:dyDescent="0.2">
      <c r="A997" s="2">
        <v>45394</v>
      </c>
      <c r="B997" s="3">
        <f t="shared" si="47"/>
        <v>2024</v>
      </c>
      <c r="C997" t="str">
        <f t="shared" si="45"/>
        <v>2023-2024</v>
      </c>
      <c r="D997" t="s">
        <v>147</v>
      </c>
      <c r="E997" t="s">
        <v>113</v>
      </c>
      <c r="F997" t="str">
        <f t="shared" si="46"/>
        <v>Queensland</v>
      </c>
      <c r="G997" t="s">
        <v>35</v>
      </c>
      <c r="H997">
        <v>4215</v>
      </c>
      <c r="I997" t="s">
        <v>11</v>
      </c>
      <c r="J997" t="s">
        <v>104</v>
      </c>
      <c r="K997" t="s">
        <v>153</v>
      </c>
      <c r="L997" t="s">
        <v>16</v>
      </c>
      <c r="M997" s="5">
        <v>33</v>
      </c>
    </row>
    <row r="998" spans="1:13" x14ac:dyDescent="0.2">
      <c r="A998" s="2">
        <v>45043</v>
      </c>
      <c r="B998" s="3">
        <f t="shared" si="47"/>
        <v>2023</v>
      </c>
      <c r="C998" t="str">
        <f t="shared" si="45"/>
        <v>2022-2023</v>
      </c>
      <c r="D998" t="s">
        <v>147</v>
      </c>
      <c r="E998" t="s">
        <v>108</v>
      </c>
      <c r="F998" t="str">
        <f t="shared" si="46"/>
        <v>Victoria</v>
      </c>
      <c r="G998" t="s">
        <v>45</v>
      </c>
      <c r="H998">
        <v>3018</v>
      </c>
      <c r="I998" t="s">
        <v>11</v>
      </c>
      <c r="J998" t="s">
        <v>46</v>
      </c>
      <c r="K998" t="s">
        <v>149</v>
      </c>
      <c r="L998" t="s">
        <v>15</v>
      </c>
      <c r="M998" s="5">
        <v>33</v>
      </c>
    </row>
    <row r="999" spans="1:13" x14ac:dyDescent="0.2">
      <c r="A999" s="2">
        <v>45464</v>
      </c>
      <c r="B999" s="3">
        <f t="shared" si="47"/>
        <v>2024</v>
      </c>
      <c r="C999" t="str">
        <f t="shared" si="45"/>
        <v>2023-2024</v>
      </c>
      <c r="D999" t="s">
        <v>147</v>
      </c>
      <c r="E999" t="s">
        <v>130</v>
      </c>
      <c r="F999" t="str">
        <f t="shared" si="46"/>
        <v>South Australia</v>
      </c>
      <c r="G999" t="s">
        <v>32</v>
      </c>
      <c r="H999">
        <v>5290</v>
      </c>
      <c r="I999" t="s">
        <v>11</v>
      </c>
      <c r="J999" t="s">
        <v>38</v>
      </c>
      <c r="K999" t="s">
        <v>154</v>
      </c>
      <c r="L999" t="s">
        <v>14</v>
      </c>
      <c r="M999" s="5">
        <v>33</v>
      </c>
    </row>
    <row r="1000" spans="1:13" x14ac:dyDescent="0.2">
      <c r="A1000" s="2">
        <v>45304</v>
      </c>
      <c r="B1000" s="3">
        <f t="shared" si="47"/>
        <v>2024</v>
      </c>
      <c r="C1000" t="str">
        <f t="shared" si="45"/>
        <v>2023-2024</v>
      </c>
      <c r="D1000" t="s">
        <v>147</v>
      </c>
      <c r="E1000" t="s">
        <v>52</v>
      </c>
      <c r="F1000" t="str">
        <f t="shared" si="46"/>
        <v>Victoria</v>
      </c>
      <c r="G1000" t="s">
        <v>45</v>
      </c>
      <c r="H1000">
        <v>3030</v>
      </c>
      <c r="I1000" t="s">
        <v>11</v>
      </c>
      <c r="J1000" t="s">
        <v>46</v>
      </c>
      <c r="K1000" t="s">
        <v>152</v>
      </c>
      <c r="L1000" t="s">
        <v>13</v>
      </c>
      <c r="M1000" s="5">
        <v>33.380000000000003</v>
      </c>
    </row>
    <row r="1001" spans="1:13" x14ac:dyDescent="0.2">
      <c r="A1001" s="2">
        <v>45265</v>
      </c>
      <c r="B1001" s="3">
        <f t="shared" si="47"/>
        <v>2024</v>
      </c>
      <c r="C1001" t="str">
        <f t="shared" si="45"/>
        <v>2023-2024</v>
      </c>
      <c r="D1001" t="s">
        <v>147</v>
      </c>
      <c r="E1001" t="s">
        <v>103</v>
      </c>
      <c r="F1001" t="str">
        <f t="shared" si="46"/>
        <v>Queensland</v>
      </c>
      <c r="G1001" t="s">
        <v>35</v>
      </c>
      <c r="H1001">
        <v>4509</v>
      </c>
      <c r="I1001" t="s">
        <v>11</v>
      </c>
      <c r="J1001" t="s">
        <v>104</v>
      </c>
      <c r="K1001" t="s">
        <v>152</v>
      </c>
      <c r="L1001" t="s">
        <v>13</v>
      </c>
      <c r="M1001" s="5">
        <v>33.39</v>
      </c>
    </row>
    <row r="1002" spans="1:13" x14ac:dyDescent="0.2">
      <c r="A1002" s="2">
        <v>44958</v>
      </c>
      <c r="B1002" s="3">
        <f t="shared" si="47"/>
        <v>2023</v>
      </c>
      <c r="C1002" t="str">
        <f t="shared" si="45"/>
        <v>2022-2023</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2">
      <c r="A1003" s="2">
        <v>45635</v>
      </c>
      <c r="B1003" s="3">
        <f t="shared" si="47"/>
        <v>2025</v>
      </c>
      <c r="C1003" t="str">
        <f t="shared" si="45"/>
        <v>2024-2025</v>
      </c>
      <c r="D1003" t="s">
        <v>147</v>
      </c>
      <c r="E1003" t="s">
        <v>129</v>
      </c>
      <c r="F1003" t="str">
        <f t="shared" si="46"/>
        <v>Tasmania</v>
      </c>
      <c r="G1003" t="s">
        <v>70</v>
      </c>
      <c r="H1003">
        <v>7010</v>
      </c>
      <c r="I1003" t="s">
        <v>11</v>
      </c>
      <c r="J1003" t="s">
        <v>71</v>
      </c>
      <c r="K1003" t="s">
        <v>152</v>
      </c>
      <c r="L1003" t="s">
        <v>13</v>
      </c>
      <c r="M1003" s="5">
        <v>33.43</v>
      </c>
    </row>
    <row r="1004" spans="1:13" x14ac:dyDescent="0.2">
      <c r="A1004" s="2">
        <v>45045</v>
      </c>
      <c r="B1004" s="3">
        <f t="shared" si="47"/>
        <v>2023</v>
      </c>
      <c r="C1004" t="str">
        <f t="shared" si="45"/>
        <v>2022-2023</v>
      </c>
      <c r="D1004" t="s">
        <v>148</v>
      </c>
      <c r="E1004" t="s">
        <v>64</v>
      </c>
      <c r="F1004" t="str">
        <f t="shared" si="46"/>
        <v>Victoria</v>
      </c>
      <c r="G1004" t="s">
        <v>45</v>
      </c>
      <c r="H1004">
        <v>3199</v>
      </c>
      <c r="I1004" t="s">
        <v>11</v>
      </c>
      <c r="J1004" t="s">
        <v>63</v>
      </c>
      <c r="K1004" t="s">
        <v>154</v>
      </c>
      <c r="L1004" t="s">
        <v>14</v>
      </c>
      <c r="M1004" s="5">
        <v>33.75</v>
      </c>
    </row>
    <row r="1005" spans="1:13" x14ac:dyDescent="0.2">
      <c r="A1005" s="2">
        <v>45174</v>
      </c>
      <c r="B1005" s="3">
        <f t="shared" si="47"/>
        <v>2024</v>
      </c>
      <c r="C1005" t="str">
        <f t="shared" si="45"/>
        <v>2023-2024</v>
      </c>
      <c r="D1005" t="s">
        <v>147</v>
      </c>
      <c r="E1005" t="s">
        <v>131</v>
      </c>
      <c r="F1005" t="str">
        <f t="shared" si="46"/>
        <v>Western Australia</v>
      </c>
      <c r="G1005" t="s">
        <v>48</v>
      </c>
      <c r="H1005">
        <v>6530</v>
      </c>
      <c r="I1005" t="s">
        <v>11</v>
      </c>
      <c r="J1005" t="s">
        <v>77</v>
      </c>
      <c r="K1005" t="s">
        <v>155</v>
      </c>
      <c r="L1005" t="s">
        <v>20</v>
      </c>
      <c r="M1005" s="5">
        <v>33.89</v>
      </c>
    </row>
    <row r="1006" spans="1:13" x14ac:dyDescent="0.2">
      <c r="A1006" s="2">
        <v>45007</v>
      </c>
      <c r="B1006" s="3">
        <f t="shared" si="47"/>
        <v>2023</v>
      </c>
      <c r="C1006" t="str">
        <f t="shared" si="45"/>
        <v>2022-2023</v>
      </c>
      <c r="D1006" t="s">
        <v>147</v>
      </c>
      <c r="E1006" t="s">
        <v>61</v>
      </c>
      <c r="F1006" t="str">
        <f t="shared" si="46"/>
        <v>New South Wales</v>
      </c>
      <c r="G1006" t="s">
        <v>10</v>
      </c>
      <c r="H1006">
        <v>2539</v>
      </c>
      <c r="I1006" t="s">
        <v>11</v>
      </c>
      <c r="J1006" t="s">
        <v>58</v>
      </c>
      <c r="K1006" t="s">
        <v>149</v>
      </c>
      <c r="L1006" t="s">
        <v>15</v>
      </c>
      <c r="M1006" s="5">
        <v>33.93</v>
      </c>
    </row>
    <row r="1007" spans="1:13" x14ac:dyDescent="0.2">
      <c r="A1007" s="2">
        <v>45372</v>
      </c>
      <c r="B1007" s="3">
        <f t="shared" si="47"/>
        <v>2024</v>
      </c>
      <c r="C1007" t="str">
        <f t="shared" si="45"/>
        <v>2023-2024</v>
      </c>
      <c r="D1007" t="s">
        <v>147</v>
      </c>
      <c r="E1007" t="s">
        <v>136</v>
      </c>
      <c r="F1007" t="str">
        <f t="shared" si="46"/>
        <v>Victoria</v>
      </c>
      <c r="G1007" t="s">
        <v>45</v>
      </c>
      <c r="H1007">
        <v>3175</v>
      </c>
      <c r="I1007" t="s">
        <v>11</v>
      </c>
      <c r="J1007" t="s">
        <v>63</v>
      </c>
      <c r="K1007" t="s">
        <v>155</v>
      </c>
      <c r="L1007" t="s">
        <v>20</v>
      </c>
      <c r="M1007" s="5">
        <v>33.94</v>
      </c>
    </row>
    <row r="1008" spans="1:13" x14ac:dyDescent="0.2">
      <c r="A1008" s="2">
        <v>45195</v>
      </c>
      <c r="B1008" s="3">
        <f t="shared" si="47"/>
        <v>2024</v>
      </c>
      <c r="C1008" t="str">
        <f t="shared" si="45"/>
        <v>2023-2024</v>
      </c>
      <c r="D1008" t="s">
        <v>147</v>
      </c>
      <c r="E1008" t="s">
        <v>57</v>
      </c>
      <c r="F1008" t="str">
        <f t="shared" si="46"/>
        <v>New South Wales</v>
      </c>
      <c r="G1008" t="s">
        <v>10</v>
      </c>
      <c r="H1008">
        <v>2560</v>
      </c>
      <c r="I1008" t="s">
        <v>11</v>
      </c>
      <c r="J1008" t="s">
        <v>58</v>
      </c>
      <c r="K1008" t="s">
        <v>154</v>
      </c>
      <c r="L1008" t="s">
        <v>14</v>
      </c>
      <c r="M1008" s="5">
        <v>33.97</v>
      </c>
    </row>
    <row r="1009" spans="1:13" x14ac:dyDescent="0.2">
      <c r="A1009" s="2">
        <v>45069</v>
      </c>
      <c r="B1009" s="3">
        <f t="shared" si="47"/>
        <v>2023</v>
      </c>
      <c r="C1009" t="str">
        <f t="shared" si="45"/>
        <v>2022-2023</v>
      </c>
      <c r="D1009" t="s">
        <v>147</v>
      </c>
      <c r="E1009" t="s">
        <v>57</v>
      </c>
      <c r="F1009" t="str">
        <f t="shared" si="46"/>
        <v>New South Wales</v>
      </c>
      <c r="G1009" t="s">
        <v>10</v>
      </c>
      <c r="H1009">
        <v>2560</v>
      </c>
      <c r="I1009" t="s">
        <v>11</v>
      </c>
      <c r="J1009" t="s">
        <v>58</v>
      </c>
      <c r="K1009" t="s">
        <v>153</v>
      </c>
      <c r="L1009" t="s">
        <v>16</v>
      </c>
      <c r="M1009" s="5">
        <v>33.979999999999997</v>
      </c>
    </row>
    <row r="1010" spans="1:13" x14ac:dyDescent="0.2">
      <c r="A1010" s="2">
        <v>44965</v>
      </c>
      <c r="B1010" s="3">
        <f t="shared" si="47"/>
        <v>2023</v>
      </c>
      <c r="C1010" t="str">
        <f t="shared" si="45"/>
        <v>2022-2023</v>
      </c>
      <c r="D1010" t="s">
        <v>147</v>
      </c>
      <c r="E1010" t="s">
        <v>54</v>
      </c>
      <c r="F1010" t="str">
        <f t="shared" si="46"/>
        <v>Victoria</v>
      </c>
      <c r="G1010" t="s">
        <v>45</v>
      </c>
      <c r="H1010">
        <v>3977</v>
      </c>
      <c r="I1010" t="s">
        <v>11</v>
      </c>
      <c r="J1010" t="s">
        <v>55</v>
      </c>
      <c r="K1010" t="s">
        <v>150</v>
      </c>
      <c r="L1010" t="s">
        <v>18</v>
      </c>
      <c r="M1010" s="5">
        <v>33.979999999999997</v>
      </c>
    </row>
    <row r="1011" spans="1:13" x14ac:dyDescent="0.2">
      <c r="A1011" s="2">
        <v>45074</v>
      </c>
      <c r="B1011" s="3">
        <f t="shared" si="47"/>
        <v>2023</v>
      </c>
      <c r="C1011" t="str">
        <f t="shared" si="45"/>
        <v>2022-2023</v>
      </c>
      <c r="D1011" t="s">
        <v>147</v>
      </c>
      <c r="E1011" t="s">
        <v>109</v>
      </c>
      <c r="F1011" t="str">
        <f t="shared" si="46"/>
        <v>New South Wales</v>
      </c>
      <c r="G1011" t="s">
        <v>10</v>
      </c>
      <c r="H1011">
        <v>2480</v>
      </c>
      <c r="I1011" t="s">
        <v>11</v>
      </c>
      <c r="J1011" t="s">
        <v>68</v>
      </c>
      <c r="K1011" t="s">
        <v>154</v>
      </c>
      <c r="L1011" t="s">
        <v>14</v>
      </c>
      <c r="M1011" s="5">
        <v>34.120000000000005</v>
      </c>
    </row>
    <row r="1012" spans="1:13" x14ac:dyDescent="0.2">
      <c r="A1012" s="2">
        <v>45516</v>
      </c>
      <c r="B1012" s="3">
        <f t="shared" si="47"/>
        <v>2025</v>
      </c>
      <c r="C1012" t="str">
        <f t="shared" si="45"/>
        <v>2024-2025</v>
      </c>
      <c r="D1012" t="s">
        <v>147</v>
      </c>
      <c r="E1012" t="s">
        <v>73</v>
      </c>
      <c r="F1012" t="str">
        <f t="shared" si="46"/>
        <v>Victoria</v>
      </c>
      <c r="G1012" t="s">
        <v>45</v>
      </c>
      <c r="H1012">
        <v>3136</v>
      </c>
      <c r="I1012" t="s">
        <v>11</v>
      </c>
      <c r="J1012" t="s">
        <v>63</v>
      </c>
      <c r="K1012" t="s">
        <v>19</v>
      </c>
      <c r="L1012" t="s">
        <v>23</v>
      </c>
      <c r="M1012" s="5">
        <v>34.47</v>
      </c>
    </row>
    <row r="1013" spans="1:13" x14ac:dyDescent="0.2">
      <c r="A1013" s="2">
        <v>45209</v>
      </c>
      <c r="B1013" s="3">
        <f t="shared" si="47"/>
        <v>2024</v>
      </c>
      <c r="C1013" t="str">
        <f t="shared" si="45"/>
        <v>2023-2024</v>
      </c>
      <c r="D1013" t="s">
        <v>147</v>
      </c>
      <c r="E1013" t="s">
        <v>73</v>
      </c>
      <c r="F1013" t="str">
        <f t="shared" si="46"/>
        <v>Victoria</v>
      </c>
      <c r="G1013" t="s">
        <v>45</v>
      </c>
      <c r="H1013">
        <v>3136</v>
      </c>
      <c r="I1013" t="s">
        <v>11</v>
      </c>
      <c r="J1013" t="s">
        <v>63</v>
      </c>
      <c r="K1013" t="s">
        <v>154</v>
      </c>
      <c r="L1013" t="s">
        <v>14</v>
      </c>
      <c r="M1013" s="5">
        <v>34.5</v>
      </c>
    </row>
    <row r="1014" spans="1:13" x14ac:dyDescent="0.2">
      <c r="A1014" s="2">
        <v>45521</v>
      </c>
      <c r="B1014" s="3">
        <f t="shared" si="47"/>
        <v>2025</v>
      </c>
      <c r="C1014" t="str">
        <f t="shared" si="45"/>
        <v>2024-2025</v>
      </c>
      <c r="D1014" t="s">
        <v>147</v>
      </c>
      <c r="E1014" t="s">
        <v>78</v>
      </c>
      <c r="F1014" t="str">
        <f t="shared" si="46"/>
        <v>New South Wales</v>
      </c>
      <c r="G1014" t="s">
        <v>10</v>
      </c>
      <c r="H1014">
        <v>2350</v>
      </c>
      <c r="I1014" t="s">
        <v>11</v>
      </c>
      <c r="J1014" t="s">
        <v>68</v>
      </c>
      <c r="K1014" t="s">
        <v>156</v>
      </c>
      <c r="L1014" t="s">
        <v>17</v>
      </c>
      <c r="M1014" s="5">
        <v>34.57</v>
      </c>
    </row>
    <row r="1015" spans="1:13" x14ac:dyDescent="0.2">
      <c r="A1015" s="2">
        <v>45206</v>
      </c>
      <c r="B1015" s="3">
        <f t="shared" si="47"/>
        <v>2024</v>
      </c>
      <c r="C1015" t="str">
        <f t="shared" si="45"/>
        <v>2023-2024</v>
      </c>
      <c r="D1015" t="s">
        <v>148</v>
      </c>
      <c r="E1015" t="s">
        <v>141</v>
      </c>
      <c r="F1015" t="str">
        <f t="shared" si="46"/>
        <v>Western Australia</v>
      </c>
      <c r="G1015" t="s">
        <v>48</v>
      </c>
      <c r="H1015">
        <v>6052</v>
      </c>
      <c r="I1015" t="s">
        <v>11</v>
      </c>
      <c r="J1015" t="s">
        <v>49</v>
      </c>
      <c r="K1015" t="s">
        <v>153</v>
      </c>
      <c r="L1015" t="s">
        <v>16</v>
      </c>
      <c r="M1015" s="5">
        <v>34.74</v>
      </c>
    </row>
    <row r="1016" spans="1:13" x14ac:dyDescent="0.2">
      <c r="A1016" s="2">
        <v>45416</v>
      </c>
      <c r="B1016" s="3">
        <f t="shared" si="47"/>
        <v>2024</v>
      </c>
      <c r="C1016" t="str">
        <f t="shared" si="45"/>
        <v>2023-2024</v>
      </c>
      <c r="D1016" t="s">
        <v>148</v>
      </c>
      <c r="E1016" t="s">
        <v>126</v>
      </c>
      <c r="F1016" t="str">
        <f t="shared" si="46"/>
        <v>Queensland</v>
      </c>
      <c r="G1016" t="s">
        <v>35</v>
      </c>
      <c r="H1016">
        <v>4551</v>
      </c>
      <c r="I1016" t="s">
        <v>11</v>
      </c>
      <c r="J1016" t="s">
        <v>120</v>
      </c>
      <c r="K1016" t="s">
        <v>157</v>
      </c>
      <c r="L1016" t="s">
        <v>22</v>
      </c>
      <c r="M1016" s="5">
        <v>34.86</v>
      </c>
    </row>
    <row r="1017" spans="1:13" x14ac:dyDescent="0.2">
      <c r="A1017" s="2">
        <v>44936</v>
      </c>
      <c r="B1017" s="3">
        <f t="shared" si="47"/>
        <v>2023</v>
      </c>
      <c r="C1017" t="str">
        <f t="shared" si="45"/>
        <v>2022-2023</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2">
      <c r="A1018" s="2">
        <v>45230</v>
      </c>
      <c r="B1018" s="3">
        <f t="shared" si="47"/>
        <v>2024</v>
      </c>
      <c r="C1018" t="str">
        <f t="shared" si="45"/>
        <v>2023-2024</v>
      </c>
      <c r="D1018" t="s">
        <v>147</v>
      </c>
      <c r="E1018" t="s">
        <v>91</v>
      </c>
      <c r="F1018" t="str">
        <f t="shared" si="46"/>
        <v>Victoria</v>
      </c>
      <c r="G1018" t="s">
        <v>45</v>
      </c>
      <c r="H1018">
        <v>3690</v>
      </c>
      <c r="I1018" t="s">
        <v>11</v>
      </c>
      <c r="J1018" t="s">
        <v>55</v>
      </c>
      <c r="K1018" t="s">
        <v>155</v>
      </c>
      <c r="L1018" t="s">
        <v>20</v>
      </c>
      <c r="M1018" s="5">
        <v>34.92</v>
      </c>
    </row>
    <row r="1019" spans="1:13" x14ac:dyDescent="0.2">
      <c r="A1019" s="2">
        <v>44981</v>
      </c>
      <c r="B1019" s="3">
        <f t="shared" si="47"/>
        <v>2023</v>
      </c>
      <c r="C1019" t="str">
        <f t="shared" si="45"/>
        <v>2022-2023</v>
      </c>
      <c r="D1019" t="s">
        <v>147</v>
      </c>
      <c r="E1019" t="s">
        <v>96</v>
      </c>
      <c r="F1019" t="str">
        <f t="shared" si="46"/>
        <v>Western Australia</v>
      </c>
      <c r="G1019" t="s">
        <v>48</v>
      </c>
      <c r="H1019">
        <v>6330</v>
      </c>
      <c r="I1019" t="s">
        <v>11</v>
      </c>
      <c r="J1019" t="s">
        <v>94</v>
      </c>
      <c r="K1019" t="s">
        <v>152</v>
      </c>
      <c r="L1019" t="s">
        <v>13</v>
      </c>
      <c r="M1019" s="5">
        <v>34.93</v>
      </c>
    </row>
    <row r="1020" spans="1:13" x14ac:dyDescent="0.2">
      <c r="A1020" s="2">
        <v>45106</v>
      </c>
      <c r="B1020" s="3">
        <f t="shared" si="47"/>
        <v>2023</v>
      </c>
      <c r="C1020" t="str">
        <f t="shared" si="45"/>
        <v>2022-2023</v>
      </c>
      <c r="D1020" t="s">
        <v>147</v>
      </c>
      <c r="E1020" t="s">
        <v>96</v>
      </c>
      <c r="F1020" t="str">
        <f t="shared" si="46"/>
        <v>Western Australia</v>
      </c>
      <c r="G1020" t="s">
        <v>48</v>
      </c>
      <c r="H1020">
        <v>6330</v>
      </c>
      <c r="I1020" t="s">
        <v>11</v>
      </c>
      <c r="J1020" t="s">
        <v>94</v>
      </c>
      <c r="K1020" t="s">
        <v>149</v>
      </c>
      <c r="L1020" t="s">
        <v>15</v>
      </c>
      <c r="M1020" s="5">
        <v>34.93</v>
      </c>
    </row>
    <row r="1021" spans="1:13" x14ac:dyDescent="0.2">
      <c r="A1021" s="2">
        <v>45494</v>
      </c>
      <c r="B1021" s="3">
        <f t="shared" si="47"/>
        <v>2025</v>
      </c>
      <c r="C1021" t="str">
        <f t="shared" si="45"/>
        <v>2024-2025</v>
      </c>
      <c r="D1021" t="s">
        <v>147</v>
      </c>
      <c r="E1021" t="s">
        <v>85</v>
      </c>
      <c r="F1021" t="str">
        <f t="shared" si="46"/>
        <v>Queensland</v>
      </c>
      <c r="G1021" t="s">
        <v>35</v>
      </c>
      <c r="H1021">
        <v>4883</v>
      </c>
      <c r="I1021" t="s">
        <v>11</v>
      </c>
      <c r="J1021" t="s">
        <v>36</v>
      </c>
      <c r="K1021" t="s">
        <v>149</v>
      </c>
      <c r="L1021" t="s">
        <v>15</v>
      </c>
      <c r="M1021" s="5">
        <v>34.93</v>
      </c>
    </row>
    <row r="1022" spans="1:13" x14ac:dyDescent="0.2">
      <c r="A1022" s="2">
        <v>45022</v>
      </c>
      <c r="B1022" s="3">
        <f t="shared" si="47"/>
        <v>2023</v>
      </c>
      <c r="C1022" t="str">
        <f t="shared" si="45"/>
        <v>2022-2023</v>
      </c>
      <c r="D1022" t="s">
        <v>148</v>
      </c>
      <c r="E1022" t="s">
        <v>67</v>
      </c>
      <c r="F1022" t="str">
        <f t="shared" si="46"/>
        <v>New South Wales</v>
      </c>
      <c r="G1022" t="s">
        <v>10</v>
      </c>
      <c r="H1022">
        <v>2478</v>
      </c>
      <c r="I1022" t="s">
        <v>11</v>
      </c>
      <c r="J1022" t="s">
        <v>68</v>
      </c>
      <c r="K1022" t="s">
        <v>150</v>
      </c>
      <c r="L1022" t="s">
        <v>18</v>
      </c>
      <c r="M1022" s="5">
        <v>34.93</v>
      </c>
    </row>
    <row r="1023" spans="1:13" x14ac:dyDescent="0.2">
      <c r="A1023" s="2">
        <v>45095</v>
      </c>
      <c r="B1023" s="3">
        <f t="shared" si="47"/>
        <v>2023</v>
      </c>
      <c r="C1023" t="str">
        <f t="shared" si="45"/>
        <v>2022-2023</v>
      </c>
      <c r="D1023" t="s">
        <v>147</v>
      </c>
      <c r="E1023" t="s">
        <v>52</v>
      </c>
      <c r="F1023" t="str">
        <f t="shared" si="46"/>
        <v>Victoria</v>
      </c>
      <c r="G1023" t="s">
        <v>45</v>
      </c>
      <c r="H1023">
        <v>3030</v>
      </c>
      <c r="I1023" t="s">
        <v>11</v>
      </c>
      <c r="J1023" t="s">
        <v>46</v>
      </c>
      <c r="K1023" t="s">
        <v>154</v>
      </c>
      <c r="L1023" t="s">
        <v>14</v>
      </c>
      <c r="M1023" s="5">
        <v>34.950000000000003</v>
      </c>
    </row>
    <row r="1024" spans="1:13" x14ac:dyDescent="0.2">
      <c r="A1024" s="2">
        <v>45085</v>
      </c>
      <c r="B1024" s="3">
        <f t="shared" si="47"/>
        <v>2023</v>
      </c>
      <c r="C1024" t="str">
        <f t="shared" si="45"/>
        <v>2022-2023</v>
      </c>
      <c r="D1024" t="s">
        <v>147</v>
      </c>
      <c r="E1024" t="s">
        <v>110</v>
      </c>
      <c r="F1024" t="str">
        <f t="shared" si="46"/>
        <v>Queensland</v>
      </c>
      <c r="G1024" t="s">
        <v>35</v>
      </c>
      <c r="H1024">
        <v>4680</v>
      </c>
      <c r="I1024" t="s">
        <v>11</v>
      </c>
      <c r="J1024" t="s">
        <v>51</v>
      </c>
      <c r="K1024" t="s">
        <v>154</v>
      </c>
      <c r="L1024" t="s">
        <v>14</v>
      </c>
      <c r="M1024" s="5">
        <v>34.96</v>
      </c>
    </row>
    <row r="1025" spans="1:13" x14ac:dyDescent="0.2">
      <c r="A1025" s="2">
        <v>45291</v>
      </c>
      <c r="B1025" s="3">
        <f t="shared" si="47"/>
        <v>2024</v>
      </c>
      <c r="C1025" t="str">
        <f t="shared" si="45"/>
        <v>2023-2024</v>
      </c>
      <c r="D1025" t="s">
        <v>148</v>
      </c>
      <c r="E1025" t="s">
        <v>141</v>
      </c>
      <c r="F1025" t="str">
        <f t="shared" si="46"/>
        <v>Western Australia</v>
      </c>
      <c r="G1025" t="s">
        <v>48</v>
      </c>
      <c r="H1025">
        <v>6052</v>
      </c>
      <c r="I1025" t="s">
        <v>11</v>
      </c>
      <c r="J1025" t="s">
        <v>49</v>
      </c>
      <c r="K1025" t="s">
        <v>152</v>
      </c>
      <c r="L1025" t="s">
        <v>13</v>
      </c>
      <c r="M1025" s="5">
        <v>34.97</v>
      </c>
    </row>
    <row r="1026" spans="1:13" x14ac:dyDescent="0.2">
      <c r="A1026" s="2">
        <v>45182</v>
      </c>
      <c r="B1026" s="3">
        <f t="shared" si="47"/>
        <v>2024</v>
      </c>
      <c r="C1026" t="str">
        <f t="shared" ref="C1026:C1089" si="48">IF(MONTH(A1026) &gt;= 7, YEAR(A1026) &amp; "-" &amp; YEAR(A1026) + 1, YEAR(A1026) - 1 &amp; "-" &amp; YEAR(A1026))</f>
        <v>2023-2024</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2">
      <c r="A1027" s="2">
        <v>45303</v>
      </c>
      <c r="B1027" s="3">
        <f t="shared" ref="B1027:B1090" si="50">IF(MONTH(A1027)&gt;=7,YEAR(A1027)+1,YEAR(A1027))</f>
        <v>2024</v>
      </c>
      <c r="C1027" t="str">
        <f t="shared" si="48"/>
        <v>2023-2024</v>
      </c>
      <c r="D1027" t="s">
        <v>147</v>
      </c>
      <c r="E1027" t="s">
        <v>56</v>
      </c>
      <c r="F1027" t="str">
        <f t="shared" si="49"/>
        <v>Northern Territory</v>
      </c>
      <c r="G1027" t="s">
        <v>29</v>
      </c>
      <c r="H1027">
        <v>870</v>
      </c>
      <c r="I1027" t="s">
        <v>11</v>
      </c>
      <c r="J1027" t="s">
        <v>30</v>
      </c>
      <c r="K1027" t="s">
        <v>152</v>
      </c>
      <c r="L1027" t="s">
        <v>13</v>
      </c>
      <c r="M1027" s="5">
        <v>35</v>
      </c>
    </row>
    <row r="1028" spans="1:13" x14ac:dyDescent="0.2">
      <c r="A1028" s="2">
        <v>45396</v>
      </c>
      <c r="B1028" s="3">
        <f t="shared" si="50"/>
        <v>2024</v>
      </c>
      <c r="C1028" t="str">
        <f t="shared" si="48"/>
        <v>2023-2024</v>
      </c>
      <c r="D1028" t="s">
        <v>147</v>
      </c>
      <c r="E1028" t="s">
        <v>64</v>
      </c>
      <c r="F1028" t="str">
        <f t="shared" si="49"/>
        <v>Victoria</v>
      </c>
      <c r="G1028" t="s">
        <v>45</v>
      </c>
      <c r="H1028">
        <v>3199</v>
      </c>
      <c r="I1028" t="s">
        <v>11</v>
      </c>
      <c r="J1028" t="s">
        <v>63</v>
      </c>
      <c r="K1028" t="s">
        <v>19</v>
      </c>
      <c r="L1028" t="s">
        <v>23</v>
      </c>
      <c r="M1028" s="5">
        <v>35.11</v>
      </c>
    </row>
    <row r="1029" spans="1:13" x14ac:dyDescent="0.2">
      <c r="A1029" s="2">
        <v>45622</v>
      </c>
      <c r="B1029" s="3">
        <f t="shared" si="50"/>
        <v>2025</v>
      </c>
      <c r="C1029" t="str">
        <f t="shared" si="48"/>
        <v>2024-2025</v>
      </c>
      <c r="D1029" t="s">
        <v>147</v>
      </c>
      <c r="E1029" t="s">
        <v>72</v>
      </c>
      <c r="F1029" t="str">
        <f t="shared" si="49"/>
        <v>Western Australia</v>
      </c>
      <c r="G1029" t="s">
        <v>48</v>
      </c>
      <c r="H1029">
        <v>6010</v>
      </c>
      <c r="I1029" t="s">
        <v>11</v>
      </c>
      <c r="J1029" t="s">
        <v>49</v>
      </c>
      <c r="K1029" t="s">
        <v>150</v>
      </c>
      <c r="L1029" t="s">
        <v>18</v>
      </c>
      <c r="M1029" s="5">
        <v>35.28</v>
      </c>
    </row>
    <row r="1030" spans="1:13" x14ac:dyDescent="0.2">
      <c r="A1030" s="2">
        <v>44927</v>
      </c>
      <c r="B1030" s="3">
        <f t="shared" si="50"/>
        <v>2023</v>
      </c>
      <c r="C1030" t="str">
        <f t="shared" si="48"/>
        <v>2022-2023</v>
      </c>
      <c r="D1030" t="s">
        <v>147</v>
      </c>
      <c r="E1030" t="s">
        <v>88</v>
      </c>
      <c r="F1030" t="str">
        <f t="shared" si="49"/>
        <v>South Australia</v>
      </c>
      <c r="G1030" t="s">
        <v>32</v>
      </c>
      <c r="H1030">
        <v>5011</v>
      </c>
      <c r="I1030" t="s">
        <v>11</v>
      </c>
      <c r="J1030" t="s">
        <v>33</v>
      </c>
      <c r="K1030" t="s">
        <v>154</v>
      </c>
      <c r="L1030" t="s">
        <v>14</v>
      </c>
      <c r="M1030" s="5">
        <v>35.480000000000004</v>
      </c>
    </row>
    <row r="1031" spans="1:13" x14ac:dyDescent="0.2">
      <c r="A1031" s="2">
        <v>45047</v>
      </c>
      <c r="B1031" s="3">
        <f t="shared" si="50"/>
        <v>2023</v>
      </c>
      <c r="C1031" t="str">
        <f t="shared" si="48"/>
        <v>2022-2023</v>
      </c>
      <c r="D1031" t="s">
        <v>147</v>
      </c>
      <c r="E1031" t="s">
        <v>107</v>
      </c>
      <c r="F1031" t="str">
        <f t="shared" si="49"/>
        <v>Queensland</v>
      </c>
      <c r="G1031" t="s">
        <v>35</v>
      </c>
      <c r="H1031">
        <v>4220</v>
      </c>
      <c r="I1031" t="s">
        <v>11</v>
      </c>
      <c r="J1031" t="s">
        <v>104</v>
      </c>
      <c r="K1031" t="s">
        <v>156</v>
      </c>
      <c r="L1031" t="s">
        <v>17</v>
      </c>
      <c r="M1031" s="5">
        <v>35.619999999999997</v>
      </c>
    </row>
    <row r="1032" spans="1:13" x14ac:dyDescent="0.2">
      <c r="A1032" s="2">
        <v>45179</v>
      </c>
      <c r="B1032" s="3">
        <f t="shared" si="50"/>
        <v>2024</v>
      </c>
      <c r="C1032" t="str">
        <f t="shared" si="48"/>
        <v>2023-2024</v>
      </c>
      <c r="D1032" t="s">
        <v>147</v>
      </c>
      <c r="E1032" t="s">
        <v>41</v>
      </c>
      <c r="F1032" t="str">
        <f t="shared" si="49"/>
        <v>New South Wales</v>
      </c>
      <c r="G1032" t="s">
        <v>10</v>
      </c>
      <c r="H1032">
        <v>2830</v>
      </c>
      <c r="I1032" t="s">
        <v>11</v>
      </c>
      <c r="J1032" t="s">
        <v>25</v>
      </c>
      <c r="K1032" t="s">
        <v>151</v>
      </c>
      <c r="L1032" t="s">
        <v>21</v>
      </c>
      <c r="M1032" s="5">
        <v>35.72</v>
      </c>
    </row>
    <row r="1033" spans="1:13" x14ac:dyDescent="0.2">
      <c r="A1033" s="2">
        <v>45128</v>
      </c>
      <c r="B1033" s="3">
        <f t="shared" si="50"/>
        <v>2024</v>
      </c>
      <c r="C1033" t="str">
        <f t="shared" si="48"/>
        <v>2023-2024</v>
      </c>
      <c r="D1033" t="s">
        <v>147</v>
      </c>
      <c r="E1033" t="s">
        <v>9</v>
      </c>
      <c r="F1033" t="str">
        <f t="shared" si="49"/>
        <v>New South Wales</v>
      </c>
      <c r="G1033" t="s">
        <v>10</v>
      </c>
      <c r="H1033">
        <v>2067</v>
      </c>
      <c r="I1033" t="s">
        <v>11</v>
      </c>
      <c r="J1033" t="s">
        <v>12</v>
      </c>
      <c r="K1033" t="s">
        <v>157</v>
      </c>
      <c r="L1033" t="s">
        <v>22</v>
      </c>
      <c r="M1033" s="5">
        <v>35.82</v>
      </c>
    </row>
    <row r="1034" spans="1:13" x14ac:dyDescent="0.2">
      <c r="A1034" s="2">
        <v>45450</v>
      </c>
      <c r="B1034" s="3">
        <f t="shared" si="50"/>
        <v>2024</v>
      </c>
      <c r="C1034" t="str">
        <f t="shared" si="48"/>
        <v>2023-2024</v>
      </c>
      <c r="D1034" t="s">
        <v>147</v>
      </c>
      <c r="E1034" t="s">
        <v>91</v>
      </c>
      <c r="F1034" t="str">
        <f t="shared" si="49"/>
        <v>Victoria</v>
      </c>
      <c r="G1034" t="s">
        <v>45</v>
      </c>
      <c r="H1034">
        <v>3690</v>
      </c>
      <c r="I1034" t="s">
        <v>11</v>
      </c>
      <c r="J1034" t="s">
        <v>55</v>
      </c>
      <c r="K1034" t="s">
        <v>153</v>
      </c>
      <c r="L1034" t="s">
        <v>16</v>
      </c>
      <c r="M1034" s="5">
        <v>35.840000000000003</v>
      </c>
    </row>
    <row r="1035" spans="1:13" x14ac:dyDescent="0.2">
      <c r="A1035" s="2">
        <v>45257</v>
      </c>
      <c r="B1035" s="3">
        <f t="shared" si="50"/>
        <v>2024</v>
      </c>
      <c r="C1035" t="str">
        <f t="shared" si="48"/>
        <v>2023-2024</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2">
      <c r="A1036" s="2">
        <v>44951</v>
      </c>
      <c r="B1036" s="3">
        <f t="shared" si="50"/>
        <v>2023</v>
      </c>
      <c r="C1036" t="str">
        <f t="shared" si="48"/>
        <v>2022-2023</v>
      </c>
      <c r="D1036" t="s">
        <v>147</v>
      </c>
      <c r="E1036" t="s">
        <v>105</v>
      </c>
      <c r="F1036" t="str">
        <f t="shared" si="49"/>
        <v>Victoria</v>
      </c>
      <c r="G1036" t="s">
        <v>45</v>
      </c>
      <c r="H1036">
        <v>3500</v>
      </c>
      <c r="I1036" t="s">
        <v>11</v>
      </c>
      <c r="J1036" t="s">
        <v>60</v>
      </c>
      <c r="K1036" t="s">
        <v>19</v>
      </c>
      <c r="L1036" t="s">
        <v>23</v>
      </c>
      <c r="M1036" s="5">
        <v>35.880000000000003</v>
      </c>
    </row>
    <row r="1037" spans="1:13" x14ac:dyDescent="0.2">
      <c r="A1037" s="2">
        <v>45384</v>
      </c>
      <c r="B1037" s="3">
        <f t="shared" si="50"/>
        <v>2024</v>
      </c>
      <c r="C1037" t="str">
        <f t="shared" si="48"/>
        <v>2023-2024</v>
      </c>
      <c r="D1037" t="s">
        <v>148</v>
      </c>
      <c r="E1037" t="s">
        <v>144</v>
      </c>
      <c r="F1037" t="str">
        <f t="shared" si="49"/>
        <v>Queensland</v>
      </c>
      <c r="G1037" t="s">
        <v>35</v>
      </c>
      <c r="H1037">
        <v>4566</v>
      </c>
      <c r="I1037" t="s">
        <v>11</v>
      </c>
      <c r="J1037" t="s">
        <v>120</v>
      </c>
      <c r="K1037" t="s">
        <v>156</v>
      </c>
      <c r="L1037" t="s">
        <v>17</v>
      </c>
      <c r="M1037" s="5">
        <v>35.880000000000003</v>
      </c>
    </row>
    <row r="1038" spans="1:13" x14ac:dyDescent="0.2">
      <c r="A1038" s="2">
        <v>45597</v>
      </c>
      <c r="B1038" s="3">
        <f t="shared" si="50"/>
        <v>2025</v>
      </c>
      <c r="C1038" t="str">
        <f t="shared" si="48"/>
        <v>2024-2025</v>
      </c>
      <c r="D1038" t="s">
        <v>148</v>
      </c>
      <c r="E1038" t="s">
        <v>137</v>
      </c>
      <c r="F1038" t="str">
        <f t="shared" si="49"/>
        <v>New South Wales</v>
      </c>
      <c r="G1038" t="s">
        <v>10</v>
      </c>
      <c r="H1038">
        <v>2031</v>
      </c>
      <c r="I1038" t="s">
        <v>11</v>
      </c>
      <c r="J1038" t="s">
        <v>12</v>
      </c>
      <c r="K1038" t="s">
        <v>156</v>
      </c>
      <c r="L1038" t="s">
        <v>17</v>
      </c>
      <c r="M1038" s="5">
        <v>35.880000000000003</v>
      </c>
    </row>
    <row r="1039" spans="1:13" x14ac:dyDescent="0.2">
      <c r="A1039" s="2">
        <v>45255</v>
      </c>
      <c r="B1039" s="3">
        <f t="shared" si="50"/>
        <v>2024</v>
      </c>
      <c r="C1039" t="str">
        <f t="shared" si="48"/>
        <v>2023-2024</v>
      </c>
      <c r="D1039" t="s">
        <v>147</v>
      </c>
      <c r="E1039" t="s">
        <v>124</v>
      </c>
      <c r="F1039" t="str">
        <f t="shared" si="49"/>
        <v>New South Wales</v>
      </c>
      <c r="G1039" t="s">
        <v>10</v>
      </c>
      <c r="H1039">
        <v>2015</v>
      </c>
      <c r="I1039" t="s">
        <v>11</v>
      </c>
      <c r="J1039" t="s">
        <v>12</v>
      </c>
      <c r="K1039" t="s">
        <v>155</v>
      </c>
      <c r="L1039" t="s">
        <v>20</v>
      </c>
      <c r="M1039" s="5">
        <v>35.909999999999997</v>
      </c>
    </row>
    <row r="1040" spans="1:13" x14ac:dyDescent="0.2">
      <c r="A1040" s="2">
        <v>45200</v>
      </c>
      <c r="B1040" s="3">
        <f t="shared" si="50"/>
        <v>2024</v>
      </c>
      <c r="C1040" t="str">
        <f t="shared" si="48"/>
        <v>2023-2024</v>
      </c>
      <c r="D1040" t="s">
        <v>147</v>
      </c>
      <c r="E1040" t="s">
        <v>44</v>
      </c>
      <c r="F1040" t="str">
        <f t="shared" si="49"/>
        <v>Victoria</v>
      </c>
      <c r="G1040" t="s">
        <v>45</v>
      </c>
      <c r="H1040">
        <v>3066</v>
      </c>
      <c r="I1040" t="s">
        <v>11</v>
      </c>
      <c r="J1040" t="s">
        <v>46</v>
      </c>
      <c r="K1040" t="s">
        <v>152</v>
      </c>
      <c r="L1040" t="s">
        <v>13</v>
      </c>
      <c r="M1040" s="5">
        <v>35.909999999999997</v>
      </c>
    </row>
    <row r="1041" spans="1:13" x14ac:dyDescent="0.2">
      <c r="A1041" s="2">
        <v>45111</v>
      </c>
      <c r="B1041" s="3">
        <f t="shared" si="50"/>
        <v>2024</v>
      </c>
      <c r="C1041" t="str">
        <f t="shared" si="48"/>
        <v>2023-2024</v>
      </c>
      <c r="D1041" t="s">
        <v>147</v>
      </c>
      <c r="E1041" t="s">
        <v>119</v>
      </c>
      <c r="F1041" t="str">
        <f t="shared" si="49"/>
        <v>Queensland</v>
      </c>
      <c r="G1041" t="s">
        <v>35</v>
      </c>
      <c r="H1041">
        <v>4570</v>
      </c>
      <c r="I1041" t="s">
        <v>11</v>
      </c>
      <c r="J1041" t="s">
        <v>120</v>
      </c>
      <c r="K1041" t="s">
        <v>155</v>
      </c>
      <c r="L1041" t="s">
        <v>20</v>
      </c>
      <c r="M1041" s="5">
        <v>35.909999999999997</v>
      </c>
    </row>
    <row r="1042" spans="1:13" x14ac:dyDescent="0.2">
      <c r="A1042" s="2">
        <v>45354</v>
      </c>
      <c r="B1042" s="3">
        <f t="shared" si="50"/>
        <v>2024</v>
      </c>
      <c r="C1042" t="str">
        <f t="shared" si="48"/>
        <v>2023-2024</v>
      </c>
      <c r="D1042" t="s">
        <v>147</v>
      </c>
      <c r="E1042" t="s">
        <v>106</v>
      </c>
      <c r="F1042" t="str">
        <f t="shared" si="49"/>
        <v>Victoria</v>
      </c>
      <c r="G1042" t="s">
        <v>45</v>
      </c>
      <c r="H1042">
        <v>3915</v>
      </c>
      <c r="I1042" t="s">
        <v>11</v>
      </c>
      <c r="J1042" t="s">
        <v>55</v>
      </c>
      <c r="K1042" t="s">
        <v>150</v>
      </c>
      <c r="L1042" t="s">
        <v>18</v>
      </c>
      <c r="M1042" s="5">
        <v>35.909999999999997</v>
      </c>
    </row>
    <row r="1043" spans="1:13" x14ac:dyDescent="0.2">
      <c r="A1043" s="2">
        <v>45108</v>
      </c>
      <c r="B1043" s="3">
        <f t="shared" si="50"/>
        <v>2024</v>
      </c>
      <c r="C1043" t="str">
        <f t="shared" si="48"/>
        <v>2023-2024</v>
      </c>
      <c r="D1043" t="s">
        <v>147</v>
      </c>
      <c r="E1043" t="s">
        <v>26</v>
      </c>
      <c r="F1043" t="str">
        <f t="shared" si="49"/>
        <v>New South Wales</v>
      </c>
      <c r="G1043" t="s">
        <v>10</v>
      </c>
      <c r="H1043">
        <v>2141</v>
      </c>
      <c r="I1043" t="s">
        <v>11</v>
      </c>
      <c r="J1043" t="s">
        <v>27</v>
      </c>
      <c r="K1043" t="s">
        <v>156</v>
      </c>
      <c r="L1043" t="s">
        <v>17</v>
      </c>
      <c r="M1043" s="5">
        <v>35.909999999999997</v>
      </c>
    </row>
    <row r="1044" spans="1:13" x14ac:dyDescent="0.2">
      <c r="A1044" s="2">
        <v>45400</v>
      </c>
      <c r="B1044" s="3">
        <f t="shared" si="50"/>
        <v>2024</v>
      </c>
      <c r="C1044" t="str">
        <f t="shared" si="48"/>
        <v>2023-2024</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2">
      <c r="A1045" s="2">
        <v>44962</v>
      </c>
      <c r="B1045" s="3">
        <f t="shared" si="50"/>
        <v>2023</v>
      </c>
      <c r="C1045" t="str">
        <f t="shared" si="48"/>
        <v>2022-2023</v>
      </c>
      <c r="D1045" t="s">
        <v>147</v>
      </c>
      <c r="E1045" t="s">
        <v>37</v>
      </c>
      <c r="F1045" t="str">
        <f t="shared" si="49"/>
        <v>South Australia</v>
      </c>
      <c r="G1045" t="s">
        <v>32</v>
      </c>
      <c r="H1045">
        <v>5607</v>
      </c>
      <c r="I1045" t="s">
        <v>11</v>
      </c>
      <c r="J1045" t="s">
        <v>38</v>
      </c>
      <c r="K1045" t="s">
        <v>150</v>
      </c>
      <c r="L1045" t="s">
        <v>18</v>
      </c>
      <c r="M1045" s="5">
        <v>35.92</v>
      </c>
    </row>
    <row r="1046" spans="1:13" x14ac:dyDescent="0.2">
      <c r="A1046" s="2">
        <v>45227</v>
      </c>
      <c r="B1046" s="3">
        <f t="shared" si="50"/>
        <v>2024</v>
      </c>
      <c r="C1046" t="str">
        <f t="shared" si="48"/>
        <v>2023-2024</v>
      </c>
      <c r="D1046" t="s">
        <v>147</v>
      </c>
      <c r="E1046" t="s">
        <v>107</v>
      </c>
      <c r="F1046" t="str">
        <f t="shared" si="49"/>
        <v>Queensland</v>
      </c>
      <c r="G1046" t="s">
        <v>35</v>
      </c>
      <c r="H1046">
        <v>4220</v>
      </c>
      <c r="I1046" t="s">
        <v>11</v>
      </c>
      <c r="J1046" t="s">
        <v>104</v>
      </c>
      <c r="K1046" t="s">
        <v>19</v>
      </c>
      <c r="L1046" t="s">
        <v>23</v>
      </c>
      <c r="M1046" s="5">
        <v>35.94</v>
      </c>
    </row>
    <row r="1047" spans="1:13" x14ac:dyDescent="0.2">
      <c r="A1047" s="2">
        <v>45216</v>
      </c>
      <c r="B1047" s="3">
        <f t="shared" si="50"/>
        <v>2024</v>
      </c>
      <c r="C1047" t="str">
        <f t="shared" si="48"/>
        <v>2023-2024</v>
      </c>
      <c r="D1047" t="s">
        <v>148</v>
      </c>
      <c r="E1047" t="s">
        <v>110</v>
      </c>
      <c r="F1047" t="str">
        <f t="shared" si="49"/>
        <v>Queensland</v>
      </c>
      <c r="G1047" t="s">
        <v>35</v>
      </c>
      <c r="H1047">
        <v>4680</v>
      </c>
      <c r="I1047" t="s">
        <v>11</v>
      </c>
      <c r="J1047" t="s">
        <v>51</v>
      </c>
      <c r="K1047" t="s">
        <v>153</v>
      </c>
      <c r="L1047" t="s">
        <v>16</v>
      </c>
      <c r="M1047" s="5">
        <v>35.94</v>
      </c>
    </row>
    <row r="1048" spans="1:13" x14ac:dyDescent="0.2">
      <c r="A1048" s="2">
        <v>45355</v>
      </c>
      <c r="B1048" s="3">
        <f t="shared" si="50"/>
        <v>2024</v>
      </c>
      <c r="C1048" t="str">
        <f t="shared" si="48"/>
        <v>2023-2024</v>
      </c>
      <c r="D1048" t="s">
        <v>148</v>
      </c>
      <c r="E1048" t="s">
        <v>134</v>
      </c>
      <c r="F1048" t="str">
        <f t="shared" si="49"/>
        <v>Queensland</v>
      </c>
      <c r="G1048" t="s">
        <v>35</v>
      </c>
      <c r="H1048">
        <v>4825</v>
      </c>
      <c r="I1048" t="s">
        <v>11</v>
      </c>
      <c r="J1048" t="s">
        <v>36</v>
      </c>
      <c r="K1048" t="s">
        <v>153</v>
      </c>
      <c r="L1048" t="s">
        <v>16</v>
      </c>
      <c r="M1048" s="5">
        <v>35.94</v>
      </c>
    </row>
    <row r="1049" spans="1:13" x14ac:dyDescent="0.2">
      <c r="A1049" s="2">
        <v>45213</v>
      </c>
      <c r="B1049" s="3">
        <f t="shared" si="50"/>
        <v>2024</v>
      </c>
      <c r="C1049" t="str">
        <f t="shared" si="48"/>
        <v>2023-2024</v>
      </c>
      <c r="D1049" t="s">
        <v>147</v>
      </c>
      <c r="E1049" t="s">
        <v>111</v>
      </c>
      <c r="F1049" t="str">
        <f t="shared" si="49"/>
        <v>New South Wales</v>
      </c>
      <c r="G1049" t="s">
        <v>10</v>
      </c>
      <c r="H1049">
        <v>2120</v>
      </c>
      <c r="I1049" t="s">
        <v>11</v>
      </c>
      <c r="J1049" t="s">
        <v>27</v>
      </c>
      <c r="K1049" t="s">
        <v>153</v>
      </c>
      <c r="L1049" t="s">
        <v>16</v>
      </c>
      <c r="M1049" s="5">
        <v>35.94</v>
      </c>
    </row>
    <row r="1050" spans="1:13" x14ac:dyDescent="0.2">
      <c r="A1050" s="2">
        <v>45001</v>
      </c>
      <c r="B1050" s="3">
        <f t="shared" si="50"/>
        <v>2023</v>
      </c>
      <c r="C1050" t="str">
        <f t="shared" si="48"/>
        <v>2022-2023</v>
      </c>
      <c r="D1050" t="s">
        <v>147</v>
      </c>
      <c r="E1050" t="s">
        <v>79</v>
      </c>
      <c r="F1050" t="str">
        <f t="shared" si="49"/>
        <v>Australian Capital Territory</v>
      </c>
      <c r="G1050" t="s">
        <v>80</v>
      </c>
      <c r="H1050">
        <v>2617</v>
      </c>
      <c r="I1050" t="s">
        <v>11</v>
      </c>
      <c r="J1050" t="s">
        <v>58</v>
      </c>
      <c r="K1050" t="s">
        <v>150</v>
      </c>
      <c r="L1050" t="s">
        <v>18</v>
      </c>
      <c r="M1050" s="5">
        <v>35.96</v>
      </c>
    </row>
    <row r="1051" spans="1:13" x14ac:dyDescent="0.2">
      <c r="A1051" s="2">
        <v>44943</v>
      </c>
      <c r="B1051" s="3">
        <f t="shared" si="50"/>
        <v>2023</v>
      </c>
      <c r="C1051" t="str">
        <f t="shared" si="48"/>
        <v>2022-2023</v>
      </c>
      <c r="D1051" t="s">
        <v>148</v>
      </c>
      <c r="E1051" t="s">
        <v>100</v>
      </c>
      <c r="F1051" t="str">
        <f t="shared" si="49"/>
        <v>Western Australia</v>
      </c>
      <c r="G1051" t="s">
        <v>48</v>
      </c>
      <c r="H1051">
        <v>6021</v>
      </c>
      <c r="I1051" t="s">
        <v>11</v>
      </c>
      <c r="J1051" t="s">
        <v>49</v>
      </c>
      <c r="K1051" t="s">
        <v>154</v>
      </c>
      <c r="L1051" t="s">
        <v>14</v>
      </c>
      <c r="M1051" s="5">
        <v>35.97</v>
      </c>
    </row>
    <row r="1052" spans="1:13" x14ac:dyDescent="0.2">
      <c r="A1052" s="2">
        <v>45000</v>
      </c>
      <c r="B1052" s="3">
        <f t="shared" si="50"/>
        <v>2023</v>
      </c>
      <c r="C1052" t="str">
        <f t="shared" si="48"/>
        <v>2022-2023</v>
      </c>
      <c r="D1052" t="s">
        <v>147</v>
      </c>
      <c r="E1052" t="s">
        <v>53</v>
      </c>
      <c r="F1052" t="str">
        <f t="shared" si="49"/>
        <v>South Australia</v>
      </c>
      <c r="G1052" t="s">
        <v>32</v>
      </c>
      <c r="H1052">
        <v>5082</v>
      </c>
      <c r="I1052" t="s">
        <v>11</v>
      </c>
      <c r="J1052" t="s">
        <v>33</v>
      </c>
      <c r="K1052" t="s">
        <v>155</v>
      </c>
      <c r="L1052" t="s">
        <v>20</v>
      </c>
      <c r="M1052" s="5">
        <v>35.980000000000004</v>
      </c>
    </row>
    <row r="1053" spans="1:13" x14ac:dyDescent="0.2">
      <c r="A1053" s="2">
        <v>44957</v>
      </c>
      <c r="B1053" s="3">
        <f t="shared" si="50"/>
        <v>2023</v>
      </c>
      <c r="C1053" t="str">
        <f t="shared" si="48"/>
        <v>2022-2023</v>
      </c>
      <c r="D1053" t="s">
        <v>147</v>
      </c>
      <c r="E1053" t="s">
        <v>127</v>
      </c>
      <c r="F1053" t="str">
        <f t="shared" si="49"/>
        <v>New South Wales</v>
      </c>
      <c r="G1053" t="s">
        <v>10</v>
      </c>
      <c r="H1053">
        <v>2131</v>
      </c>
      <c r="I1053" t="s">
        <v>11</v>
      </c>
      <c r="J1053" t="s">
        <v>27</v>
      </c>
      <c r="K1053" t="s">
        <v>154</v>
      </c>
      <c r="L1053" t="s">
        <v>14</v>
      </c>
      <c r="M1053" s="5">
        <v>36</v>
      </c>
    </row>
    <row r="1054" spans="1:13" x14ac:dyDescent="0.2">
      <c r="A1054" s="2">
        <v>45202</v>
      </c>
      <c r="B1054" s="3">
        <f t="shared" si="50"/>
        <v>2024</v>
      </c>
      <c r="C1054" t="str">
        <f t="shared" si="48"/>
        <v>2023-2024</v>
      </c>
      <c r="D1054" t="s">
        <v>147</v>
      </c>
      <c r="E1054" t="s">
        <v>134</v>
      </c>
      <c r="F1054" t="str">
        <f t="shared" si="49"/>
        <v>Queensland</v>
      </c>
      <c r="G1054" t="s">
        <v>35</v>
      </c>
      <c r="H1054">
        <v>4825</v>
      </c>
      <c r="I1054" t="s">
        <v>11</v>
      </c>
      <c r="J1054" t="s">
        <v>36</v>
      </c>
      <c r="K1054" t="s">
        <v>154</v>
      </c>
      <c r="L1054" t="s">
        <v>14</v>
      </c>
      <c r="M1054" s="5">
        <v>36</v>
      </c>
    </row>
    <row r="1055" spans="1:13" x14ac:dyDescent="0.2">
      <c r="A1055" s="2">
        <v>45556</v>
      </c>
      <c r="B1055" s="3">
        <f t="shared" si="50"/>
        <v>2025</v>
      </c>
      <c r="C1055" t="str">
        <f t="shared" si="48"/>
        <v>2024-2025</v>
      </c>
      <c r="D1055" t="s">
        <v>147</v>
      </c>
      <c r="E1055" t="s">
        <v>75</v>
      </c>
      <c r="F1055" t="str">
        <f t="shared" si="49"/>
        <v>Victoria</v>
      </c>
      <c r="G1055" t="s">
        <v>45</v>
      </c>
      <c r="H1055">
        <v>3630</v>
      </c>
      <c r="I1055" t="s">
        <v>11</v>
      </c>
      <c r="J1055" t="s">
        <v>55</v>
      </c>
      <c r="K1055" t="s">
        <v>151</v>
      </c>
      <c r="L1055" t="s">
        <v>21</v>
      </c>
      <c r="M1055" s="5">
        <v>36</v>
      </c>
    </row>
    <row r="1056" spans="1:13" x14ac:dyDescent="0.2">
      <c r="A1056" s="2">
        <v>45060</v>
      </c>
      <c r="B1056" s="3">
        <f t="shared" si="50"/>
        <v>2023</v>
      </c>
      <c r="C1056" t="str">
        <f t="shared" si="48"/>
        <v>2022-2023</v>
      </c>
      <c r="D1056" t="s">
        <v>147</v>
      </c>
      <c r="E1056" t="s">
        <v>88</v>
      </c>
      <c r="F1056" t="str">
        <f t="shared" si="49"/>
        <v>South Australia</v>
      </c>
      <c r="G1056" t="s">
        <v>32</v>
      </c>
      <c r="H1056">
        <v>5011</v>
      </c>
      <c r="I1056" t="s">
        <v>11</v>
      </c>
      <c r="J1056" t="s">
        <v>33</v>
      </c>
      <c r="K1056" t="s">
        <v>154</v>
      </c>
      <c r="L1056" t="s">
        <v>14</v>
      </c>
      <c r="M1056" s="5">
        <v>36</v>
      </c>
    </row>
    <row r="1057" spans="1:13" x14ac:dyDescent="0.2">
      <c r="A1057" s="2">
        <v>45349</v>
      </c>
      <c r="B1057" s="3">
        <f t="shared" si="50"/>
        <v>2024</v>
      </c>
      <c r="C1057" t="str">
        <f t="shared" si="48"/>
        <v>2023-2024</v>
      </c>
      <c r="D1057" t="s">
        <v>147</v>
      </c>
      <c r="E1057" t="s">
        <v>28</v>
      </c>
      <c r="F1057" t="str">
        <f t="shared" si="49"/>
        <v>Northern Territory</v>
      </c>
      <c r="G1057" t="s">
        <v>29</v>
      </c>
      <c r="H1057">
        <v>800</v>
      </c>
      <c r="I1057" t="s">
        <v>11</v>
      </c>
      <c r="J1057" t="s">
        <v>30</v>
      </c>
      <c r="K1057" t="s">
        <v>149</v>
      </c>
      <c r="L1057" t="s">
        <v>15</v>
      </c>
      <c r="M1057" s="5">
        <v>36.08</v>
      </c>
    </row>
    <row r="1058" spans="1:13" x14ac:dyDescent="0.2">
      <c r="A1058" s="2">
        <v>45053</v>
      </c>
      <c r="B1058" s="3">
        <f t="shared" si="50"/>
        <v>2023</v>
      </c>
      <c r="C1058" t="str">
        <f t="shared" si="48"/>
        <v>2022-2023</v>
      </c>
      <c r="D1058" t="s">
        <v>147</v>
      </c>
      <c r="E1058" t="s">
        <v>53</v>
      </c>
      <c r="F1058" t="str">
        <f t="shared" si="49"/>
        <v>South Australia</v>
      </c>
      <c r="G1058" t="s">
        <v>32</v>
      </c>
      <c r="H1058">
        <v>5082</v>
      </c>
      <c r="I1058" t="s">
        <v>11</v>
      </c>
      <c r="J1058" t="s">
        <v>33</v>
      </c>
      <c r="K1058" t="s">
        <v>152</v>
      </c>
      <c r="L1058" t="s">
        <v>13</v>
      </c>
      <c r="M1058" s="5">
        <v>36.489999999999995</v>
      </c>
    </row>
    <row r="1059" spans="1:13" x14ac:dyDescent="0.2">
      <c r="A1059" s="2">
        <v>45278</v>
      </c>
      <c r="B1059" s="3">
        <f t="shared" si="50"/>
        <v>2024</v>
      </c>
      <c r="C1059" t="str">
        <f t="shared" si="48"/>
        <v>2023-2024</v>
      </c>
      <c r="D1059" t="s">
        <v>147</v>
      </c>
      <c r="E1059" t="s">
        <v>89</v>
      </c>
      <c r="F1059" t="str">
        <f t="shared" si="49"/>
        <v>Queensland</v>
      </c>
      <c r="G1059" t="s">
        <v>35</v>
      </c>
      <c r="H1059">
        <v>4655</v>
      </c>
      <c r="I1059" t="s">
        <v>11</v>
      </c>
      <c r="J1059" t="s">
        <v>51</v>
      </c>
      <c r="K1059" t="s">
        <v>154</v>
      </c>
      <c r="L1059" t="s">
        <v>14</v>
      </c>
      <c r="M1059" s="5">
        <v>36.5</v>
      </c>
    </row>
    <row r="1060" spans="1:13" x14ac:dyDescent="0.2">
      <c r="A1060" s="2">
        <v>45342</v>
      </c>
      <c r="B1060" s="3">
        <f t="shared" si="50"/>
        <v>2024</v>
      </c>
      <c r="C1060" t="str">
        <f t="shared" si="48"/>
        <v>2023-2024</v>
      </c>
      <c r="D1060" t="s">
        <v>147</v>
      </c>
      <c r="E1060" t="s">
        <v>97</v>
      </c>
      <c r="F1060" t="str">
        <f t="shared" si="49"/>
        <v>Tasmania</v>
      </c>
      <c r="G1060" t="s">
        <v>70</v>
      </c>
      <c r="H1060">
        <v>7250</v>
      </c>
      <c r="I1060" t="s">
        <v>11</v>
      </c>
      <c r="J1060" t="s">
        <v>71</v>
      </c>
      <c r="K1060" t="s">
        <v>154</v>
      </c>
      <c r="L1060" t="s">
        <v>14</v>
      </c>
      <c r="M1060" s="5">
        <v>36.5</v>
      </c>
    </row>
    <row r="1061" spans="1:13" x14ac:dyDescent="0.2">
      <c r="A1061" s="2">
        <v>45556</v>
      </c>
      <c r="B1061" s="3">
        <f t="shared" si="50"/>
        <v>2025</v>
      </c>
      <c r="C1061" t="str">
        <f t="shared" si="48"/>
        <v>2024-2025</v>
      </c>
      <c r="D1061" t="s">
        <v>148</v>
      </c>
      <c r="E1061" t="s">
        <v>112</v>
      </c>
      <c r="F1061" t="str">
        <f t="shared" si="49"/>
        <v>Victoria</v>
      </c>
      <c r="G1061" t="s">
        <v>45</v>
      </c>
      <c r="H1061">
        <v>3076</v>
      </c>
      <c r="I1061" t="s">
        <v>11</v>
      </c>
      <c r="J1061" t="s">
        <v>46</v>
      </c>
      <c r="K1061" t="s">
        <v>150</v>
      </c>
      <c r="L1061" t="s">
        <v>18</v>
      </c>
      <c r="M1061" s="5">
        <v>36.54</v>
      </c>
    </row>
    <row r="1062" spans="1:13" x14ac:dyDescent="0.2">
      <c r="A1062" s="2">
        <v>45420</v>
      </c>
      <c r="B1062" s="3">
        <f t="shared" si="50"/>
        <v>2024</v>
      </c>
      <c r="C1062" t="str">
        <f t="shared" si="48"/>
        <v>2023-2024</v>
      </c>
      <c r="D1062" t="s">
        <v>147</v>
      </c>
      <c r="E1062" t="s">
        <v>124</v>
      </c>
      <c r="F1062" t="str">
        <f t="shared" si="49"/>
        <v>New South Wales</v>
      </c>
      <c r="G1062" t="s">
        <v>10</v>
      </c>
      <c r="H1062">
        <v>2015</v>
      </c>
      <c r="I1062" t="s">
        <v>11</v>
      </c>
      <c r="J1062" t="s">
        <v>12</v>
      </c>
      <c r="K1062" t="s">
        <v>150</v>
      </c>
      <c r="L1062" t="s">
        <v>18</v>
      </c>
      <c r="M1062" s="5">
        <v>36.67</v>
      </c>
    </row>
    <row r="1063" spans="1:13" x14ac:dyDescent="0.2">
      <c r="A1063" s="2">
        <v>45442</v>
      </c>
      <c r="B1063" s="3">
        <f t="shared" si="50"/>
        <v>2024</v>
      </c>
      <c r="C1063" t="str">
        <f t="shared" si="48"/>
        <v>2023-2024</v>
      </c>
      <c r="D1063" t="s">
        <v>148</v>
      </c>
      <c r="E1063" t="s">
        <v>50</v>
      </c>
      <c r="F1063" t="str">
        <f t="shared" si="49"/>
        <v>Queensland</v>
      </c>
      <c r="G1063" t="s">
        <v>35</v>
      </c>
      <c r="H1063">
        <v>4703</v>
      </c>
      <c r="I1063" t="s">
        <v>11</v>
      </c>
      <c r="J1063" t="s">
        <v>51</v>
      </c>
      <c r="K1063" t="s">
        <v>19</v>
      </c>
      <c r="L1063" t="s">
        <v>23</v>
      </c>
      <c r="M1063" s="5">
        <v>36.92</v>
      </c>
    </row>
    <row r="1064" spans="1:13" x14ac:dyDescent="0.2">
      <c r="A1064" s="2">
        <v>45008</v>
      </c>
      <c r="B1064" s="3">
        <f t="shared" si="50"/>
        <v>2023</v>
      </c>
      <c r="C1064" t="str">
        <f t="shared" si="48"/>
        <v>2022-2023</v>
      </c>
      <c r="D1064" t="s">
        <v>148</v>
      </c>
      <c r="E1064" t="s">
        <v>67</v>
      </c>
      <c r="F1064" t="str">
        <f t="shared" si="49"/>
        <v>New South Wales</v>
      </c>
      <c r="G1064" t="s">
        <v>10</v>
      </c>
      <c r="H1064">
        <v>2478</v>
      </c>
      <c r="I1064" t="s">
        <v>11</v>
      </c>
      <c r="J1064" t="s">
        <v>68</v>
      </c>
      <c r="K1064" t="s">
        <v>153</v>
      </c>
      <c r="L1064" t="s">
        <v>16</v>
      </c>
      <c r="M1064" s="5">
        <v>36.97</v>
      </c>
    </row>
    <row r="1065" spans="1:13" x14ac:dyDescent="0.2">
      <c r="A1065" s="2">
        <v>45280</v>
      </c>
      <c r="B1065" s="3">
        <f t="shared" si="50"/>
        <v>2024</v>
      </c>
      <c r="C1065" t="str">
        <f t="shared" si="48"/>
        <v>2023-2024</v>
      </c>
      <c r="D1065" t="s">
        <v>147</v>
      </c>
      <c r="E1065" t="s">
        <v>133</v>
      </c>
      <c r="F1065" t="str">
        <f t="shared" si="49"/>
        <v>Queensland</v>
      </c>
      <c r="G1065" t="s">
        <v>35</v>
      </c>
      <c r="H1065">
        <v>4305</v>
      </c>
      <c r="I1065" t="s">
        <v>11</v>
      </c>
      <c r="J1065" t="s">
        <v>104</v>
      </c>
      <c r="K1065" t="s">
        <v>155</v>
      </c>
      <c r="L1065" t="s">
        <v>20</v>
      </c>
      <c r="M1065" s="5">
        <v>36.97</v>
      </c>
    </row>
    <row r="1066" spans="1:13" x14ac:dyDescent="0.2">
      <c r="A1066" s="2">
        <v>45083</v>
      </c>
      <c r="B1066" s="3">
        <f t="shared" si="50"/>
        <v>2023</v>
      </c>
      <c r="C1066" t="str">
        <f t="shared" si="48"/>
        <v>2022-2023</v>
      </c>
      <c r="D1066" t="s">
        <v>147</v>
      </c>
      <c r="E1066" t="s">
        <v>85</v>
      </c>
      <c r="F1066" t="str">
        <f t="shared" si="49"/>
        <v>Queensland</v>
      </c>
      <c r="G1066" t="s">
        <v>35</v>
      </c>
      <c r="H1066">
        <v>4883</v>
      </c>
      <c r="I1066" t="s">
        <v>11</v>
      </c>
      <c r="J1066" t="s">
        <v>36</v>
      </c>
      <c r="K1066" t="s">
        <v>150</v>
      </c>
      <c r="L1066" t="s">
        <v>18</v>
      </c>
      <c r="M1066" s="5">
        <v>37</v>
      </c>
    </row>
    <row r="1067" spans="1:13" x14ac:dyDescent="0.2">
      <c r="A1067" s="2">
        <v>45501</v>
      </c>
      <c r="B1067" s="3">
        <f t="shared" si="50"/>
        <v>2025</v>
      </c>
      <c r="C1067" t="str">
        <f t="shared" si="48"/>
        <v>2024-2025</v>
      </c>
      <c r="D1067" t="s">
        <v>148</v>
      </c>
      <c r="E1067" t="s">
        <v>109</v>
      </c>
      <c r="F1067" t="str">
        <f t="shared" si="49"/>
        <v>New South Wales</v>
      </c>
      <c r="G1067" t="s">
        <v>10</v>
      </c>
      <c r="H1067">
        <v>2480</v>
      </c>
      <c r="I1067" t="s">
        <v>11</v>
      </c>
      <c r="J1067" t="s">
        <v>68</v>
      </c>
      <c r="K1067" t="s">
        <v>157</v>
      </c>
      <c r="L1067" t="s">
        <v>22</v>
      </c>
      <c r="M1067" s="5">
        <v>37.19</v>
      </c>
    </row>
    <row r="1068" spans="1:13" x14ac:dyDescent="0.2">
      <c r="A1068" s="2">
        <v>45470</v>
      </c>
      <c r="B1068" s="3">
        <f t="shared" si="50"/>
        <v>2024</v>
      </c>
      <c r="C1068" t="str">
        <f t="shared" si="48"/>
        <v>2023-2024</v>
      </c>
      <c r="D1068" t="s">
        <v>147</v>
      </c>
      <c r="E1068" t="s">
        <v>114</v>
      </c>
      <c r="F1068" t="str">
        <f t="shared" si="49"/>
        <v>Victoria</v>
      </c>
      <c r="G1068" t="s">
        <v>45</v>
      </c>
      <c r="H1068">
        <v>3551</v>
      </c>
      <c r="I1068" t="s">
        <v>11</v>
      </c>
      <c r="J1068" t="s">
        <v>60</v>
      </c>
      <c r="K1068" t="s">
        <v>149</v>
      </c>
      <c r="L1068" t="s">
        <v>15</v>
      </c>
      <c r="M1068" s="5">
        <v>37.33</v>
      </c>
    </row>
    <row r="1069" spans="1:13" x14ac:dyDescent="0.2">
      <c r="A1069" s="2">
        <v>45007</v>
      </c>
      <c r="B1069" s="3">
        <f t="shared" si="50"/>
        <v>2023</v>
      </c>
      <c r="C1069" t="str">
        <f t="shared" si="48"/>
        <v>2022-2023</v>
      </c>
      <c r="D1069" t="s">
        <v>148</v>
      </c>
      <c r="E1069" t="s">
        <v>84</v>
      </c>
      <c r="F1069" t="str">
        <f t="shared" si="49"/>
        <v>Queensland</v>
      </c>
      <c r="G1069" t="s">
        <v>35</v>
      </c>
      <c r="H1069">
        <v>4740</v>
      </c>
      <c r="I1069" t="s">
        <v>11</v>
      </c>
      <c r="J1069" t="s">
        <v>51</v>
      </c>
      <c r="K1069" t="s">
        <v>152</v>
      </c>
      <c r="L1069" t="s">
        <v>13</v>
      </c>
      <c r="M1069" s="5">
        <v>37.42</v>
      </c>
    </row>
    <row r="1070" spans="1:13" x14ac:dyDescent="0.2">
      <c r="A1070" s="2">
        <v>45635</v>
      </c>
      <c r="B1070" s="3">
        <f t="shared" si="50"/>
        <v>2025</v>
      </c>
      <c r="C1070" t="str">
        <f t="shared" si="48"/>
        <v>2024-2025</v>
      </c>
      <c r="D1070" t="s">
        <v>147</v>
      </c>
      <c r="E1070" t="s">
        <v>132</v>
      </c>
      <c r="F1070" t="str">
        <f t="shared" si="49"/>
        <v>New South Wales</v>
      </c>
      <c r="G1070" t="s">
        <v>10</v>
      </c>
      <c r="H1070">
        <v>2800</v>
      </c>
      <c r="I1070" t="s">
        <v>11</v>
      </c>
      <c r="J1070" t="s">
        <v>25</v>
      </c>
      <c r="K1070" t="s">
        <v>154</v>
      </c>
      <c r="L1070" t="s">
        <v>14</v>
      </c>
      <c r="M1070" s="5">
        <v>37.46</v>
      </c>
    </row>
    <row r="1071" spans="1:13" x14ac:dyDescent="0.2">
      <c r="A1071" s="2">
        <v>45419</v>
      </c>
      <c r="B1071" s="3">
        <f t="shared" si="50"/>
        <v>2024</v>
      </c>
      <c r="C1071" t="str">
        <f t="shared" si="48"/>
        <v>2023-2024</v>
      </c>
      <c r="D1071" t="s">
        <v>147</v>
      </c>
      <c r="E1071" t="s">
        <v>37</v>
      </c>
      <c r="F1071" t="str">
        <f t="shared" si="49"/>
        <v>South Australia</v>
      </c>
      <c r="G1071" t="s">
        <v>32</v>
      </c>
      <c r="H1071">
        <v>5607</v>
      </c>
      <c r="I1071" t="s">
        <v>11</v>
      </c>
      <c r="J1071" t="s">
        <v>38</v>
      </c>
      <c r="K1071" t="s">
        <v>154</v>
      </c>
      <c r="L1071" t="s">
        <v>14</v>
      </c>
      <c r="M1071" s="5">
        <v>37.47</v>
      </c>
    </row>
    <row r="1072" spans="1:13" x14ac:dyDescent="0.2">
      <c r="A1072" s="2">
        <v>45509</v>
      </c>
      <c r="B1072" s="3">
        <f t="shared" si="50"/>
        <v>2025</v>
      </c>
      <c r="C1072" t="str">
        <f t="shared" si="48"/>
        <v>2024-2025</v>
      </c>
      <c r="D1072" t="s">
        <v>147</v>
      </c>
      <c r="E1072" t="s">
        <v>142</v>
      </c>
      <c r="F1072" t="str">
        <f t="shared" si="49"/>
        <v>Australian Capital Territory</v>
      </c>
      <c r="G1072" t="s">
        <v>80</v>
      </c>
      <c r="H1072">
        <v>2609</v>
      </c>
      <c r="I1072" t="s">
        <v>11</v>
      </c>
      <c r="J1072" t="s">
        <v>58</v>
      </c>
      <c r="K1072" t="s">
        <v>152</v>
      </c>
      <c r="L1072" t="s">
        <v>13</v>
      </c>
      <c r="M1072" s="5">
        <v>37.49</v>
      </c>
    </row>
    <row r="1073" spans="1:13" x14ac:dyDescent="0.2">
      <c r="A1073" s="2">
        <v>45613</v>
      </c>
      <c r="B1073" s="3">
        <f t="shared" si="50"/>
        <v>2025</v>
      </c>
      <c r="C1073" t="str">
        <f t="shared" si="48"/>
        <v>2024-2025</v>
      </c>
      <c r="D1073" t="s">
        <v>148</v>
      </c>
      <c r="E1073" t="s">
        <v>102</v>
      </c>
      <c r="F1073" t="str">
        <f t="shared" si="49"/>
        <v>Queensland</v>
      </c>
      <c r="G1073" t="s">
        <v>35</v>
      </c>
      <c r="H1073">
        <v>4870</v>
      </c>
      <c r="I1073" t="s">
        <v>11</v>
      </c>
      <c r="J1073" t="s">
        <v>36</v>
      </c>
      <c r="K1073" t="s">
        <v>154</v>
      </c>
      <c r="L1073" t="s">
        <v>14</v>
      </c>
      <c r="M1073" s="5">
        <v>37.5</v>
      </c>
    </row>
    <row r="1074" spans="1:13" x14ac:dyDescent="0.2">
      <c r="A1074" s="2">
        <v>45178</v>
      </c>
      <c r="B1074" s="3">
        <f t="shared" si="50"/>
        <v>2024</v>
      </c>
      <c r="C1074" t="str">
        <f t="shared" si="48"/>
        <v>2023-2024</v>
      </c>
      <c r="D1074" t="s">
        <v>148</v>
      </c>
      <c r="E1074" t="s">
        <v>99</v>
      </c>
      <c r="F1074" t="str">
        <f t="shared" si="49"/>
        <v>Victoria</v>
      </c>
      <c r="G1074" t="s">
        <v>45</v>
      </c>
      <c r="H1074">
        <v>3148</v>
      </c>
      <c r="I1074" t="s">
        <v>11</v>
      </c>
      <c r="J1074" t="s">
        <v>63</v>
      </c>
      <c r="K1074" t="s">
        <v>153</v>
      </c>
      <c r="L1074" t="s">
        <v>16</v>
      </c>
      <c r="M1074" s="5">
        <v>37.57</v>
      </c>
    </row>
    <row r="1075" spans="1:13" x14ac:dyDescent="0.2">
      <c r="A1075" s="2">
        <v>44989</v>
      </c>
      <c r="B1075" s="3">
        <f t="shared" si="50"/>
        <v>2023</v>
      </c>
      <c r="C1075" t="str">
        <f t="shared" si="48"/>
        <v>2022-2023</v>
      </c>
      <c r="D1075" t="s">
        <v>147</v>
      </c>
      <c r="E1075" t="s">
        <v>124</v>
      </c>
      <c r="F1075" t="str">
        <f t="shared" si="49"/>
        <v>New South Wales</v>
      </c>
      <c r="G1075" t="s">
        <v>10</v>
      </c>
      <c r="H1075">
        <v>2015</v>
      </c>
      <c r="I1075" t="s">
        <v>11</v>
      </c>
      <c r="J1075" t="s">
        <v>12</v>
      </c>
      <c r="K1075" t="s">
        <v>151</v>
      </c>
      <c r="L1075" t="s">
        <v>21</v>
      </c>
      <c r="M1075" s="5">
        <v>37.619999999999997</v>
      </c>
    </row>
    <row r="1076" spans="1:13" x14ac:dyDescent="0.2">
      <c r="A1076" s="2">
        <v>45032</v>
      </c>
      <c r="B1076" s="3">
        <f t="shared" si="50"/>
        <v>2023</v>
      </c>
      <c r="C1076" t="str">
        <f t="shared" si="48"/>
        <v>2022-2023</v>
      </c>
      <c r="D1076" t="s">
        <v>148</v>
      </c>
      <c r="E1076" t="s">
        <v>139</v>
      </c>
      <c r="F1076" t="str">
        <f t="shared" si="49"/>
        <v>New South Wales</v>
      </c>
      <c r="G1076" t="s">
        <v>10</v>
      </c>
      <c r="H1076">
        <v>2020</v>
      </c>
      <c r="I1076" t="s">
        <v>11</v>
      </c>
      <c r="J1076" t="s">
        <v>12</v>
      </c>
      <c r="K1076" t="s">
        <v>155</v>
      </c>
      <c r="L1076" t="s">
        <v>20</v>
      </c>
      <c r="M1076" s="5">
        <v>37.619999999999997</v>
      </c>
    </row>
    <row r="1077" spans="1:13" x14ac:dyDescent="0.2">
      <c r="A1077" s="2">
        <v>45522</v>
      </c>
      <c r="B1077" s="3">
        <f t="shared" si="50"/>
        <v>2025</v>
      </c>
      <c r="C1077" t="str">
        <f t="shared" si="48"/>
        <v>2024-2025</v>
      </c>
      <c r="D1077" t="s">
        <v>148</v>
      </c>
      <c r="E1077" t="s">
        <v>95</v>
      </c>
      <c r="F1077" t="str">
        <f t="shared" si="49"/>
        <v>Victoria</v>
      </c>
      <c r="G1077" t="s">
        <v>45</v>
      </c>
      <c r="H1077">
        <v>3931</v>
      </c>
      <c r="I1077" t="s">
        <v>11</v>
      </c>
      <c r="J1077" t="s">
        <v>55</v>
      </c>
      <c r="K1077" t="s">
        <v>150</v>
      </c>
      <c r="L1077" t="s">
        <v>18</v>
      </c>
      <c r="M1077" s="5">
        <v>37.620000000000005</v>
      </c>
    </row>
    <row r="1078" spans="1:13" x14ac:dyDescent="0.2">
      <c r="A1078" s="2">
        <v>45621</v>
      </c>
      <c r="B1078" s="3">
        <f t="shared" si="50"/>
        <v>2025</v>
      </c>
      <c r="C1078" t="str">
        <f t="shared" si="48"/>
        <v>2024-2025</v>
      </c>
      <c r="D1078" t="s">
        <v>147</v>
      </c>
      <c r="E1078" t="s">
        <v>103</v>
      </c>
      <c r="F1078" t="str">
        <f t="shared" si="49"/>
        <v>Queensland</v>
      </c>
      <c r="G1078" t="s">
        <v>35</v>
      </c>
      <c r="H1078">
        <v>4509</v>
      </c>
      <c r="I1078" t="s">
        <v>11</v>
      </c>
      <c r="J1078" t="s">
        <v>104</v>
      </c>
      <c r="K1078" t="s">
        <v>155</v>
      </c>
      <c r="L1078" t="s">
        <v>20</v>
      </c>
      <c r="M1078" s="5">
        <v>37.909999999999997</v>
      </c>
    </row>
    <row r="1079" spans="1:13" x14ac:dyDescent="0.2">
      <c r="A1079" s="2">
        <v>44961</v>
      </c>
      <c r="B1079" s="3">
        <f t="shared" si="50"/>
        <v>2023</v>
      </c>
      <c r="C1079" t="str">
        <f t="shared" si="48"/>
        <v>2022-2023</v>
      </c>
      <c r="D1079" t="s">
        <v>147</v>
      </c>
      <c r="E1079" t="s">
        <v>133</v>
      </c>
      <c r="F1079" t="str">
        <f t="shared" si="49"/>
        <v>Queensland</v>
      </c>
      <c r="G1079" t="s">
        <v>35</v>
      </c>
      <c r="H1079">
        <v>4305</v>
      </c>
      <c r="I1079" t="s">
        <v>11</v>
      </c>
      <c r="J1079" t="s">
        <v>104</v>
      </c>
      <c r="K1079" t="s">
        <v>156</v>
      </c>
      <c r="L1079" t="s">
        <v>17</v>
      </c>
      <c r="M1079" s="5">
        <v>37.910000000000004</v>
      </c>
    </row>
    <row r="1080" spans="1:13" x14ac:dyDescent="0.2">
      <c r="A1080" s="2">
        <v>45642</v>
      </c>
      <c r="B1080" s="3">
        <f t="shared" si="50"/>
        <v>2025</v>
      </c>
      <c r="C1080" t="str">
        <f t="shared" si="48"/>
        <v>2024-2025</v>
      </c>
      <c r="D1080" t="s">
        <v>147</v>
      </c>
      <c r="E1080" t="s">
        <v>91</v>
      </c>
      <c r="F1080" t="str">
        <f t="shared" si="49"/>
        <v>Victoria</v>
      </c>
      <c r="G1080" t="s">
        <v>45</v>
      </c>
      <c r="H1080">
        <v>3690</v>
      </c>
      <c r="I1080" t="s">
        <v>11</v>
      </c>
      <c r="J1080" t="s">
        <v>55</v>
      </c>
      <c r="K1080" t="s">
        <v>155</v>
      </c>
      <c r="L1080" t="s">
        <v>20</v>
      </c>
      <c r="M1080" s="5">
        <v>37.93</v>
      </c>
    </row>
    <row r="1081" spans="1:13" x14ac:dyDescent="0.2">
      <c r="A1081" s="2">
        <v>45122</v>
      </c>
      <c r="B1081" s="3">
        <f t="shared" si="50"/>
        <v>2024</v>
      </c>
      <c r="C1081" t="str">
        <f t="shared" si="48"/>
        <v>2023-2024</v>
      </c>
      <c r="D1081" t="s">
        <v>148</v>
      </c>
      <c r="E1081" t="s">
        <v>130</v>
      </c>
      <c r="F1081" t="str">
        <f t="shared" si="49"/>
        <v>South Australia</v>
      </c>
      <c r="G1081" t="s">
        <v>32</v>
      </c>
      <c r="H1081">
        <v>5290</v>
      </c>
      <c r="I1081" t="s">
        <v>11</v>
      </c>
      <c r="J1081" t="s">
        <v>38</v>
      </c>
      <c r="K1081" t="s">
        <v>152</v>
      </c>
      <c r="L1081" t="s">
        <v>13</v>
      </c>
      <c r="M1081" s="5">
        <v>37.96</v>
      </c>
    </row>
    <row r="1082" spans="1:13" x14ac:dyDescent="0.2">
      <c r="A1082" s="2">
        <v>45553</v>
      </c>
      <c r="B1082" s="3">
        <f t="shared" si="50"/>
        <v>2025</v>
      </c>
      <c r="C1082" t="str">
        <f t="shared" si="48"/>
        <v>2024-2025</v>
      </c>
      <c r="D1082" t="s">
        <v>147</v>
      </c>
      <c r="E1082" t="s">
        <v>106</v>
      </c>
      <c r="F1082" t="str">
        <f t="shared" si="49"/>
        <v>Victoria</v>
      </c>
      <c r="G1082" t="s">
        <v>45</v>
      </c>
      <c r="H1082">
        <v>3915</v>
      </c>
      <c r="I1082" t="s">
        <v>11</v>
      </c>
      <c r="J1082" t="s">
        <v>55</v>
      </c>
      <c r="K1082" t="s">
        <v>150</v>
      </c>
      <c r="L1082" t="s">
        <v>18</v>
      </c>
      <c r="M1082" s="5">
        <v>37.979999999999997</v>
      </c>
    </row>
    <row r="1083" spans="1:13" x14ac:dyDescent="0.2">
      <c r="A1083" s="2">
        <v>45582</v>
      </c>
      <c r="B1083" s="3">
        <f t="shared" si="50"/>
        <v>2025</v>
      </c>
      <c r="C1083" t="str">
        <f t="shared" si="48"/>
        <v>2024-2025</v>
      </c>
      <c r="D1083" t="s">
        <v>147</v>
      </c>
      <c r="E1083" t="s">
        <v>143</v>
      </c>
      <c r="F1083" t="str">
        <f t="shared" si="49"/>
        <v>New South Wales</v>
      </c>
      <c r="G1083" t="s">
        <v>10</v>
      </c>
      <c r="H1083">
        <v>2154</v>
      </c>
      <c r="I1083" t="s">
        <v>11</v>
      </c>
      <c r="J1083" t="s">
        <v>27</v>
      </c>
      <c r="K1083" t="s">
        <v>155</v>
      </c>
      <c r="L1083" t="s">
        <v>20</v>
      </c>
      <c r="M1083" s="5">
        <v>38</v>
      </c>
    </row>
    <row r="1084" spans="1:13" x14ac:dyDescent="0.2">
      <c r="A1084" s="2">
        <v>45132</v>
      </c>
      <c r="B1084" s="3">
        <f t="shared" si="50"/>
        <v>2024</v>
      </c>
      <c r="C1084" t="str">
        <f t="shared" si="48"/>
        <v>2023-2024</v>
      </c>
      <c r="D1084" t="s">
        <v>147</v>
      </c>
      <c r="E1084" t="s">
        <v>132</v>
      </c>
      <c r="F1084" t="str">
        <f t="shared" si="49"/>
        <v>New South Wales</v>
      </c>
      <c r="G1084" t="s">
        <v>10</v>
      </c>
      <c r="H1084">
        <v>2800</v>
      </c>
      <c r="I1084" t="s">
        <v>11</v>
      </c>
      <c r="J1084" t="s">
        <v>25</v>
      </c>
      <c r="K1084" t="s">
        <v>154</v>
      </c>
      <c r="L1084" t="s">
        <v>14</v>
      </c>
      <c r="M1084" s="5">
        <v>38</v>
      </c>
    </row>
    <row r="1085" spans="1:13" x14ac:dyDescent="0.2">
      <c r="A1085" s="2">
        <v>44950</v>
      </c>
      <c r="B1085" s="3">
        <f t="shared" si="50"/>
        <v>2023</v>
      </c>
      <c r="C1085" t="str">
        <f t="shared" si="48"/>
        <v>2022-2023</v>
      </c>
      <c r="D1085" t="s">
        <v>147</v>
      </c>
      <c r="E1085" t="s">
        <v>146</v>
      </c>
      <c r="F1085" t="str">
        <f t="shared" si="49"/>
        <v>Victoria</v>
      </c>
      <c r="G1085" t="s">
        <v>45</v>
      </c>
      <c r="H1085">
        <v>3353</v>
      </c>
      <c r="I1085" t="s">
        <v>11</v>
      </c>
      <c r="J1085" t="s">
        <v>60</v>
      </c>
      <c r="K1085" t="s">
        <v>152</v>
      </c>
      <c r="L1085" t="s">
        <v>13</v>
      </c>
      <c r="M1085" s="5">
        <v>38.130000000000003</v>
      </c>
    </row>
    <row r="1086" spans="1:13" x14ac:dyDescent="0.2">
      <c r="A1086" s="2">
        <v>45583</v>
      </c>
      <c r="B1086" s="3">
        <f t="shared" si="50"/>
        <v>2025</v>
      </c>
      <c r="C1086" t="str">
        <f t="shared" si="48"/>
        <v>2024-2025</v>
      </c>
      <c r="D1086" t="s">
        <v>147</v>
      </c>
      <c r="E1086" t="s">
        <v>108</v>
      </c>
      <c r="F1086" t="str">
        <f t="shared" si="49"/>
        <v>Victoria</v>
      </c>
      <c r="G1086" t="s">
        <v>45</v>
      </c>
      <c r="H1086">
        <v>3018</v>
      </c>
      <c r="I1086" t="s">
        <v>11</v>
      </c>
      <c r="J1086" t="s">
        <v>46</v>
      </c>
      <c r="K1086" t="s">
        <v>152</v>
      </c>
      <c r="L1086" t="s">
        <v>13</v>
      </c>
      <c r="M1086" s="5">
        <v>38.28</v>
      </c>
    </row>
    <row r="1087" spans="1:13" x14ac:dyDescent="0.2">
      <c r="A1087" s="2">
        <v>45553</v>
      </c>
      <c r="B1087" s="3">
        <f t="shared" si="50"/>
        <v>2025</v>
      </c>
      <c r="C1087" t="str">
        <f t="shared" si="48"/>
        <v>2024-2025</v>
      </c>
      <c r="D1087" t="s">
        <v>148</v>
      </c>
      <c r="E1087" t="s">
        <v>138</v>
      </c>
      <c r="F1087" t="str">
        <f t="shared" si="49"/>
        <v>Queensland</v>
      </c>
      <c r="G1087" t="s">
        <v>35</v>
      </c>
      <c r="H1087">
        <v>4558</v>
      </c>
      <c r="I1087" t="s">
        <v>11</v>
      </c>
      <c r="J1087" t="s">
        <v>120</v>
      </c>
      <c r="K1087" t="s">
        <v>155</v>
      </c>
      <c r="L1087" t="s">
        <v>20</v>
      </c>
      <c r="M1087" s="5">
        <v>38.340000000000003</v>
      </c>
    </row>
    <row r="1088" spans="1:13" x14ac:dyDescent="0.2">
      <c r="A1088" s="2">
        <v>44947</v>
      </c>
      <c r="B1088" s="3">
        <f t="shared" si="50"/>
        <v>2023</v>
      </c>
      <c r="C1088" t="str">
        <f t="shared" si="48"/>
        <v>2022-2023</v>
      </c>
      <c r="D1088" t="s">
        <v>147</v>
      </c>
      <c r="E1088" t="s">
        <v>91</v>
      </c>
      <c r="F1088" t="str">
        <f t="shared" si="49"/>
        <v>Victoria</v>
      </c>
      <c r="G1088" t="s">
        <v>45</v>
      </c>
      <c r="H1088">
        <v>3690</v>
      </c>
      <c r="I1088" t="s">
        <v>11</v>
      </c>
      <c r="J1088" t="s">
        <v>55</v>
      </c>
      <c r="K1088" t="s">
        <v>19</v>
      </c>
      <c r="L1088" t="s">
        <v>23</v>
      </c>
      <c r="M1088" s="5">
        <v>38.480000000000004</v>
      </c>
    </row>
    <row r="1089" spans="1:13" x14ac:dyDescent="0.2">
      <c r="A1089" s="2">
        <v>45085</v>
      </c>
      <c r="B1089" s="3">
        <f t="shared" si="50"/>
        <v>2023</v>
      </c>
      <c r="C1089" t="str">
        <f t="shared" si="48"/>
        <v>2022-2023</v>
      </c>
      <c r="D1089" t="s">
        <v>148</v>
      </c>
      <c r="E1089" t="s">
        <v>39</v>
      </c>
      <c r="F1089" t="str">
        <f t="shared" si="49"/>
        <v>South Australia</v>
      </c>
      <c r="G1089" t="s">
        <v>32</v>
      </c>
      <c r="H1089">
        <v>5343</v>
      </c>
      <c r="I1089" t="s">
        <v>11</v>
      </c>
      <c r="J1089" t="s">
        <v>38</v>
      </c>
      <c r="K1089" t="s">
        <v>19</v>
      </c>
      <c r="L1089" t="s">
        <v>23</v>
      </c>
      <c r="M1089" s="5">
        <v>38.869999999999997</v>
      </c>
    </row>
    <row r="1090" spans="1:13" x14ac:dyDescent="0.2">
      <c r="A1090" s="2">
        <v>45040</v>
      </c>
      <c r="B1090" s="3">
        <f t="shared" si="50"/>
        <v>2023</v>
      </c>
      <c r="C1090" t="str">
        <f t="shared" ref="C1090:C1153" si="51">IF(MONTH(A1090) &gt;= 7, YEAR(A1090) &amp; "-" &amp; YEAR(A1090) + 1, YEAR(A1090) - 1 &amp; "-" &amp; YEAR(A1090))</f>
        <v>2022-2023</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2">
      <c r="A1091" s="2">
        <v>45413</v>
      </c>
      <c r="B1091" s="3">
        <f t="shared" ref="B1091:B1154" si="53">IF(MONTH(A1091)&gt;=7,YEAR(A1091)+1,YEAR(A1091))</f>
        <v>2024</v>
      </c>
      <c r="C1091" t="str">
        <f t="shared" si="51"/>
        <v>2023-2024</v>
      </c>
      <c r="D1091" t="s">
        <v>147</v>
      </c>
      <c r="E1091" t="s">
        <v>79</v>
      </c>
      <c r="F1091" t="str">
        <f t="shared" si="52"/>
        <v>Australian Capital Territory</v>
      </c>
      <c r="G1091" t="s">
        <v>80</v>
      </c>
      <c r="H1091">
        <v>2617</v>
      </c>
      <c r="I1091" t="s">
        <v>11</v>
      </c>
      <c r="J1091" t="s">
        <v>58</v>
      </c>
      <c r="K1091" t="s">
        <v>156</v>
      </c>
      <c r="L1091" t="s">
        <v>17</v>
      </c>
      <c r="M1091" s="5">
        <v>38.94</v>
      </c>
    </row>
    <row r="1092" spans="1:13" x14ac:dyDescent="0.2">
      <c r="A1092" s="2">
        <v>45115</v>
      </c>
      <c r="B1092" s="3">
        <f t="shared" si="53"/>
        <v>2024</v>
      </c>
      <c r="C1092" t="str">
        <f t="shared" si="51"/>
        <v>2023-2024</v>
      </c>
      <c r="D1092" t="s">
        <v>147</v>
      </c>
      <c r="E1092" t="s">
        <v>64</v>
      </c>
      <c r="F1092" t="str">
        <f t="shared" si="52"/>
        <v>Victoria</v>
      </c>
      <c r="G1092" t="s">
        <v>45</v>
      </c>
      <c r="H1092">
        <v>3199</v>
      </c>
      <c r="I1092" t="s">
        <v>11</v>
      </c>
      <c r="J1092" t="s">
        <v>63</v>
      </c>
      <c r="K1092" t="s">
        <v>19</v>
      </c>
      <c r="L1092" t="s">
        <v>23</v>
      </c>
      <c r="M1092" s="5">
        <v>38.94</v>
      </c>
    </row>
    <row r="1093" spans="1:13" x14ac:dyDescent="0.2">
      <c r="A1093" s="2">
        <v>44975</v>
      </c>
      <c r="B1093" s="3">
        <f t="shared" si="53"/>
        <v>2023</v>
      </c>
      <c r="C1093" t="str">
        <f t="shared" si="51"/>
        <v>2022-2023</v>
      </c>
      <c r="D1093" t="s">
        <v>147</v>
      </c>
      <c r="E1093" t="s">
        <v>53</v>
      </c>
      <c r="F1093" t="str">
        <f t="shared" si="52"/>
        <v>South Australia</v>
      </c>
      <c r="G1093" t="s">
        <v>32</v>
      </c>
      <c r="H1093">
        <v>5082</v>
      </c>
      <c r="I1093" t="s">
        <v>11</v>
      </c>
      <c r="J1093" t="s">
        <v>33</v>
      </c>
      <c r="K1093" t="s">
        <v>19</v>
      </c>
      <c r="L1093" t="s">
        <v>23</v>
      </c>
      <c r="M1093" s="5">
        <v>38.96</v>
      </c>
    </row>
    <row r="1094" spans="1:13" x14ac:dyDescent="0.2">
      <c r="A1094" s="2">
        <v>45406</v>
      </c>
      <c r="B1094" s="3">
        <f t="shared" si="53"/>
        <v>2024</v>
      </c>
      <c r="C1094" t="str">
        <f t="shared" si="51"/>
        <v>2023-2024</v>
      </c>
      <c r="D1094" t="s">
        <v>147</v>
      </c>
      <c r="E1094" t="s">
        <v>56</v>
      </c>
      <c r="F1094" t="str">
        <f t="shared" si="52"/>
        <v>Northern Territory</v>
      </c>
      <c r="G1094" t="s">
        <v>29</v>
      </c>
      <c r="H1094">
        <v>870</v>
      </c>
      <c r="I1094" t="s">
        <v>11</v>
      </c>
      <c r="J1094" t="s">
        <v>30</v>
      </c>
      <c r="K1094" t="s">
        <v>153</v>
      </c>
      <c r="L1094" t="s">
        <v>16</v>
      </c>
      <c r="M1094" s="5">
        <v>38.97</v>
      </c>
    </row>
    <row r="1095" spans="1:13" x14ac:dyDescent="0.2">
      <c r="A1095" s="2">
        <v>45031</v>
      </c>
      <c r="B1095" s="3">
        <f t="shared" si="53"/>
        <v>2023</v>
      </c>
      <c r="C1095" t="str">
        <f t="shared" si="51"/>
        <v>2022-2023</v>
      </c>
      <c r="D1095" t="s">
        <v>147</v>
      </c>
      <c r="E1095" t="s">
        <v>26</v>
      </c>
      <c r="F1095" t="str">
        <f t="shared" si="52"/>
        <v>New South Wales</v>
      </c>
      <c r="G1095" t="s">
        <v>10</v>
      </c>
      <c r="H1095">
        <v>2141</v>
      </c>
      <c r="I1095" t="s">
        <v>11</v>
      </c>
      <c r="J1095" t="s">
        <v>27</v>
      </c>
      <c r="K1095" t="s">
        <v>153</v>
      </c>
      <c r="L1095" t="s">
        <v>16</v>
      </c>
      <c r="M1095" s="5">
        <v>38.97</v>
      </c>
    </row>
    <row r="1096" spans="1:13" x14ac:dyDescent="0.2">
      <c r="A1096" s="2">
        <v>45611</v>
      </c>
      <c r="B1096" s="3">
        <f t="shared" si="53"/>
        <v>2025</v>
      </c>
      <c r="C1096" t="str">
        <f t="shared" si="51"/>
        <v>2024-2025</v>
      </c>
      <c r="D1096" t="s">
        <v>148</v>
      </c>
      <c r="E1096" t="s">
        <v>26</v>
      </c>
      <c r="F1096" t="str">
        <f t="shared" si="52"/>
        <v>New South Wales</v>
      </c>
      <c r="G1096" t="s">
        <v>10</v>
      </c>
      <c r="H1096">
        <v>2141</v>
      </c>
      <c r="I1096" t="s">
        <v>11</v>
      </c>
      <c r="J1096" t="s">
        <v>27</v>
      </c>
      <c r="K1096" t="s">
        <v>150</v>
      </c>
      <c r="L1096" t="s">
        <v>18</v>
      </c>
      <c r="M1096" s="5">
        <v>38.97</v>
      </c>
    </row>
    <row r="1097" spans="1:13" x14ac:dyDescent="0.2">
      <c r="A1097" s="2">
        <v>44998</v>
      </c>
      <c r="B1097" s="3">
        <f t="shared" si="53"/>
        <v>2023</v>
      </c>
      <c r="C1097" t="str">
        <f t="shared" si="51"/>
        <v>2022-2023</v>
      </c>
      <c r="D1097" t="s">
        <v>148</v>
      </c>
      <c r="E1097" t="s">
        <v>62</v>
      </c>
      <c r="F1097" t="str">
        <f t="shared" si="52"/>
        <v>Victoria</v>
      </c>
      <c r="G1097" t="s">
        <v>45</v>
      </c>
      <c r="H1097">
        <v>3134</v>
      </c>
      <c r="I1097" t="s">
        <v>11</v>
      </c>
      <c r="J1097" t="s">
        <v>63</v>
      </c>
      <c r="K1097" t="s">
        <v>153</v>
      </c>
      <c r="L1097" t="s">
        <v>16</v>
      </c>
      <c r="M1097" s="5">
        <v>38.97</v>
      </c>
    </row>
    <row r="1098" spans="1:13" x14ac:dyDescent="0.2">
      <c r="A1098" s="2">
        <v>45506</v>
      </c>
      <c r="B1098" s="3">
        <f t="shared" si="53"/>
        <v>2025</v>
      </c>
      <c r="C1098" t="str">
        <f t="shared" si="51"/>
        <v>2024-2025</v>
      </c>
      <c r="D1098" t="s">
        <v>147</v>
      </c>
      <c r="E1098" t="s">
        <v>121</v>
      </c>
      <c r="F1098" t="str">
        <f t="shared" si="52"/>
        <v>Queensland</v>
      </c>
      <c r="G1098" t="s">
        <v>35</v>
      </c>
      <c r="H1098">
        <v>4700</v>
      </c>
      <c r="I1098" t="s">
        <v>11</v>
      </c>
      <c r="J1098" t="s">
        <v>51</v>
      </c>
      <c r="K1098" t="s">
        <v>153</v>
      </c>
      <c r="L1098" t="s">
        <v>16</v>
      </c>
      <c r="M1098" s="5">
        <v>38.97</v>
      </c>
    </row>
    <row r="1099" spans="1:13" x14ac:dyDescent="0.2">
      <c r="A1099" s="2">
        <v>45133</v>
      </c>
      <c r="B1099" s="3">
        <f t="shared" si="53"/>
        <v>2024</v>
      </c>
      <c r="C1099" t="str">
        <f t="shared" si="51"/>
        <v>2023-2024</v>
      </c>
      <c r="D1099" t="s">
        <v>147</v>
      </c>
      <c r="E1099" t="s">
        <v>69</v>
      </c>
      <c r="F1099" t="str">
        <f t="shared" si="52"/>
        <v>Tasmania</v>
      </c>
      <c r="G1099" t="s">
        <v>70</v>
      </c>
      <c r="H1099">
        <v>7018</v>
      </c>
      <c r="I1099" t="s">
        <v>11</v>
      </c>
      <c r="J1099" t="s">
        <v>71</v>
      </c>
      <c r="K1099" t="s">
        <v>153</v>
      </c>
      <c r="L1099" t="s">
        <v>16</v>
      </c>
      <c r="M1099" s="5">
        <v>38.97</v>
      </c>
    </row>
    <row r="1100" spans="1:13" x14ac:dyDescent="0.2">
      <c r="A1100" s="2">
        <v>45425</v>
      </c>
      <c r="B1100" s="3">
        <f t="shared" si="53"/>
        <v>2024</v>
      </c>
      <c r="C1100" t="str">
        <f t="shared" si="51"/>
        <v>2023-2024</v>
      </c>
      <c r="D1100" t="s">
        <v>147</v>
      </c>
      <c r="E1100" t="s">
        <v>40</v>
      </c>
      <c r="F1100" t="str">
        <f t="shared" si="52"/>
        <v>New South Wales</v>
      </c>
      <c r="G1100" t="s">
        <v>10</v>
      </c>
      <c r="H1100">
        <v>2116</v>
      </c>
      <c r="I1100" t="s">
        <v>11</v>
      </c>
      <c r="J1100" t="s">
        <v>27</v>
      </c>
      <c r="K1100" t="s">
        <v>153</v>
      </c>
      <c r="L1100" t="s">
        <v>16</v>
      </c>
      <c r="M1100" s="5">
        <v>38.97</v>
      </c>
    </row>
    <row r="1101" spans="1:13" x14ac:dyDescent="0.2">
      <c r="A1101" s="2">
        <v>45633</v>
      </c>
      <c r="B1101" s="3">
        <f t="shared" si="53"/>
        <v>2025</v>
      </c>
      <c r="C1101" t="str">
        <f t="shared" si="51"/>
        <v>2024-2025</v>
      </c>
      <c r="D1101" t="s">
        <v>147</v>
      </c>
      <c r="E1101" t="s">
        <v>132</v>
      </c>
      <c r="F1101" t="str">
        <f t="shared" si="52"/>
        <v>New South Wales</v>
      </c>
      <c r="G1101" t="s">
        <v>10</v>
      </c>
      <c r="H1101">
        <v>2800</v>
      </c>
      <c r="I1101" t="s">
        <v>11</v>
      </c>
      <c r="J1101" t="s">
        <v>25</v>
      </c>
      <c r="K1101" t="s">
        <v>153</v>
      </c>
      <c r="L1101" t="s">
        <v>16</v>
      </c>
      <c r="M1101" s="5">
        <v>39</v>
      </c>
    </row>
    <row r="1102" spans="1:13" x14ac:dyDescent="0.2">
      <c r="A1102" s="2">
        <v>45312</v>
      </c>
      <c r="B1102" s="3">
        <f t="shared" si="53"/>
        <v>2024</v>
      </c>
      <c r="C1102" t="str">
        <f t="shared" si="51"/>
        <v>2023-2024</v>
      </c>
      <c r="D1102" t="s">
        <v>147</v>
      </c>
      <c r="E1102" t="s">
        <v>40</v>
      </c>
      <c r="F1102" t="str">
        <f t="shared" si="52"/>
        <v>New South Wales</v>
      </c>
      <c r="G1102" t="s">
        <v>10</v>
      </c>
      <c r="H1102">
        <v>2116</v>
      </c>
      <c r="I1102" t="s">
        <v>11</v>
      </c>
      <c r="J1102" t="s">
        <v>27</v>
      </c>
      <c r="K1102" t="s">
        <v>19</v>
      </c>
      <c r="L1102" t="s">
        <v>23</v>
      </c>
      <c r="M1102" s="5">
        <v>39.049999999999997</v>
      </c>
    </row>
    <row r="1103" spans="1:13" x14ac:dyDescent="0.2">
      <c r="A1103" s="2">
        <v>45142</v>
      </c>
      <c r="B1103" s="3">
        <f t="shared" si="53"/>
        <v>2024</v>
      </c>
      <c r="C1103" t="str">
        <f t="shared" si="51"/>
        <v>2023-2024</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2">
      <c r="A1104" s="2">
        <v>45048</v>
      </c>
      <c r="B1104" s="3">
        <f t="shared" si="53"/>
        <v>2023</v>
      </c>
      <c r="C1104" t="str">
        <f t="shared" si="51"/>
        <v>2022-2023</v>
      </c>
      <c r="D1104" t="s">
        <v>148</v>
      </c>
      <c r="E1104" t="s">
        <v>143</v>
      </c>
      <c r="F1104" t="str">
        <f t="shared" si="52"/>
        <v>New South Wales</v>
      </c>
      <c r="G1104" t="s">
        <v>10</v>
      </c>
      <c r="H1104">
        <v>2154</v>
      </c>
      <c r="I1104" t="s">
        <v>11</v>
      </c>
      <c r="J1104" t="s">
        <v>27</v>
      </c>
      <c r="K1104" t="s">
        <v>153</v>
      </c>
      <c r="L1104" t="s">
        <v>16</v>
      </c>
      <c r="M1104" s="5">
        <v>39.5</v>
      </c>
    </row>
    <row r="1105" spans="1:13" x14ac:dyDescent="0.2">
      <c r="A1105" s="2">
        <v>45011</v>
      </c>
      <c r="B1105" s="3">
        <f t="shared" si="53"/>
        <v>2023</v>
      </c>
      <c r="C1105" t="str">
        <f t="shared" si="51"/>
        <v>2022-2023</v>
      </c>
      <c r="D1105" t="s">
        <v>148</v>
      </c>
      <c r="E1105" t="s">
        <v>65</v>
      </c>
      <c r="F1105" t="str">
        <f t="shared" si="52"/>
        <v>New South Wales</v>
      </c>
      <c r="G1105" t="s">
        <v>10</v>
      </c>
      <c r="H1105">
        <v>2541</v>
      </c>
      <c r="I1105" t="s">
        <v>11</v>
      </c>
      <c r="J1105" t="s">
        <v>58</v>
      </c>
      <c r="K1105" t="s">
        <v>149</v>
      </c>
      <c r="L1105" t="s">
        <v>15</v>
      </c>
      <c r="M1105" s="5">
        <v>39.58</v>
      </c>
    </row>
    <row r="1106" spans="1:13" x14ac:dyDescent="0.2">
      <c r="A1106" s="2">
        <v>45215</v>
      </c>
      <c r="B1106" s="3">
        <f t="shared" si="53"/>
        <v>2024</v>
      </c>
      <c r="C1106" t="str">
        <f t="shared" si="51"/>
        <v>2023-2024</v>
      </c>
      <c r="D1106" t="s">
        <v>147</v>
      </c>
      <c r="E1106" t="s">
        <v>61</v>
      </c>
      <c r="F1106" t="str">
        <f t="shared" si="52"/>
        <v>New South Wales</v>
      </c>
      <c r="G1106" t="s">
        <v>10</v>
      </c>
      <c r="H1106">
        <v>2539</v>
      </c>
      <c r="I1106" t="s">
        <v>11</v>
      </c>
      <c r="J1106" t="s">
        <v>58</v>
      </c>
      <c r="K1106" t="s">
        <v>152</v>
      </c>
      <c r="L1106" t="s">
        <v>13</v>
      </c>
      <c r="M1106" s="5">
        <v>39.78</v>
      </c>
    </row>
    <row r="1107" spans="1:13" x14ac:dyDescent="0.2">
      <c r="A1107" s="2">
        <v>45612</v>
      </c>
      <c r="B1107" s="3">
        <f t="shared" si="53"/>
        <v>2025</v>
      </c>
      <c r="C1107" t="str">
        <f t="shared" si="51"/>
        <v>2024-2025</v>
      </c>
      <c r="D1107" t="s">
        <v>147</v>
      </c>
      <c r="E1107" t="s">
        <v>117</v>
      </c>
      <c r="F1107" t="str">
        <f t="shared" si="52"/>
        <v>Queensland</v>
      </c>
      <c r="G1107" t="s">
        <v>35</v>
      </c>
      <c r="H1107">
        <v>4119</v>
      </c>
      <c r="I1107" t="s">
        <v>11</v>
      </c>
      <c r="J1107" t="s">
        <v>43</v>
      </c>
      <c r="K1107" t="s">
        <v>149</v>
      </c>
      <c r="L1107" t="s">
        <v>15</v>
      </c>
      <c r="M1107" s="5">
        <v>39.799999999999997</v>
      </c>
    </row>
    <row r="1108" spans="1:13" x14ac:dyDescent="0.2">
      <c r="A1108" s="2">
        <v>45246</v>
      </c>
      <c r="B1108" s="3">
        <f t="shared" si="53"/>
        <v>2024</v>
      </c>
      <c r="C1108" t="str">
        <f t="shared" si="51"/>
        <v>2023-2024</v>
      </c>
      <c r="D1108" t="s">
        <v>148</v>
      </c>
      <c r="E1108" t="s">
        <v>99</v>
      </c>
      <c r="F1108" t="str">
        <f t="shared" si="52"/>
        <v>Victoria</v>
      </c>
      <c r="G1108" t="s">
        <v>45</v>
      </c>
      <c r="H1108">
        <v>3148</v>
      </c>
      <c r="I1108" t="s">
        <v>11</v>
      </c>
      <c r="J1108" t="s">
        <v>63</v>
      </c>
      <c r="K1108" t="s">
        <v>152</v>
      </c>
      <c r="L1108" t="s">
        <v>13</v>
      </c>
      <c r="M1108" s="5">
        <v>39.83</v>
      </c>
    </row>
    <row r="1109" spans="1:13" x14ac:dyDescent="0.2">
      <c r="A1109" s="2">
        <v>45634</v>
      </c>
      <c r="B1109" s="3">
        <f t="shared" si="53"/>
        <v>2025</v>
      </c>
      <c r="C1109" t="str">
        <f t="shared" si="51"/>
        <v>2024-2025</v>
      </c>
      <c r="D1109" t="s">
        <v>148</v>
      </c>
      <c r="E1109" t="s">
        <v>144</v>
      </c>
      <c r="F1109" t="str">
        <f t="shared" si="52"/>
        <v>Queensland</v>
      </c>
      <c r="G1109" t="s">
        <v>35</v>
      </c>
      <c r="H1109">
        <v>4566</v>
      </c>
      <c r="I1109" t="s">
        <v>11</v>
      </c>
      <c r="J1109" t="s">
        <v>120</v>
      </c>
      <c r="K1109" t="s">
        <v>150</v>
      </c>
      <c r="L1109" t="s">
        <v>18</v>
      </c>
      <c r="M1109" s="5">
        <v>39.909999999999997</v>
      </c>
    </row>
    <row r="1110" spans="1:13" x14ac:dyDescent="0.2">
      <c r="A1110" s="2">
        <v>45048</v>
      </c>
      <c r="B1110" s="3">
        <f t="shared" si="53"/>
        <v>2023</v>
      </c>
      <c r="C1110" t="str">
        <f t="shared" si="51"/>
        <v>2022-2023</v>
      </c>
      <c r="D1110" t="s">
        <v>148</v>
      </c>
      <c r="E1110" t="s">
        <v>116</v>
      </c>
      <c r="F1110" t="str">
        <f t="shared" si="52"/>
        <v>Western Australia</v>
      </c>
      <c r="G1110" t="s">
        <v>48</v>
      </c>
      <c r="H1110">
        <v>6725</v>
      </c>
      <c r="I1110" t="s">
        <v>11</v>
      </c>
      <c r="J1110" t="s">
        <v>77</v>
      </c>
      <c r="K1110" t="s">
        <v>156</v>
      </c>
      <c r="L1110" t="s">
        <v>17</v>
      </c>
      <c r="M1110" s="5">
        <v>39.92</v>
      </c>
    </row>
    <row r="1111" spans="1:13" x14ac:dyDescent="0.2">
      <c r="A1111" s="2">
        <v>45542</v>
      </c>
      <c r="B1111" s="3">
        <f t="shared" si="53"/>
        <v>2025</v>
      </c>
      <c r="C1111" t="str">
        <f t="shared" si="51"/>
        <v>2024-2025</v>
      </c>
      <c r="D1111" t="s">
        <v>147</v>
      </c>
      <c r="E1111" t="s">
        <v>118</v>
      </c>
      <c r="F1111" t="str">
        <f t="shared" si="52"/>
        <v>New South Wales</v>
      </c>
      <c r="G1111" t="s">
        <v>10</v>
      </c>
      <c r="H1111">
        <v>2158</v>
      </c>
      <c r="I1111" t="s">
        <v>11</v>
      </c>
      <c r="J1111" t="s">
        <v>27</v>
      </c>
      <c r="K1111" t="s">
        <v>152</v>
      </c>
      <c r="L1111" t="s">
        <v>13</v>
      </c>
      <c r="M1111" s="5">
        <v>39.94</v>
      </c>
    </row>
    <row r="1112" spans="1:13" x14ac:dyDescent="0.2">
      <c r="A1112" s="2">
        <v>45243</v>
      </c>
      <c r="B1112" s="3">
        <f t="shared" si="53"/>
        <v>2024</v>
      </c>
      <c r="C1112" t="str">
        <f t="shared" si="51"/>
        <v>2023-2024</v>
      </c>
      <c r="D1112" t="s">
        <v>147</v>
      </c>
      <c r="E1112" t="s">
        <v>108</v>
      </c>
      <c r="F1112" t="str">
        <f t="shared" si="52"/>
        <v>Victoria</v>
      </c>
      <c r="G1112" t="s">
        <v>45</v>
      </c>
      <c r="H1112">
        <v>3018</v>
      </c>
      <c r="I1112" t="s">
        <v>11</v>
      </c>
      <c r="J1112" t="s">
        <v>46</v>
      </c>
      <c r="K1112" t="s">
        <v>19</v>
      </c>
      <c r="L1112" t="s">
        <v>23</v>
      </c>
      <c r="M1112" s="5">
        <v>39.950000000000003</v>
      </c>
    </row>
    <row r="1113" spans="1:13" x14ac:dyDescent="0.2">
      <c r="A1113" s="2">
        <v>45414</v>
      </c>
      <c r="B1113" s="3">
        <f t="shared" si="53"/>
        <v>2024</v>
      </c>
      <c r="C1113" t="str">
        <f t="shared" si="51"/>
        <v>2023-2024</v>
      </c>
      <c r="D1113" t="s">
        <v>147</v>
      </c>
      <c r="E1113" t="s">
        <v>108</v>
      </c>
      <c r="F1113" t="str">
        <f t="shared" si="52"/>
        <v>Victoria</v>
      </c>
      <c r="G1113" t="s">
        <v>45</v>
      </c>
      <c r="H1113">
        <v>3018</v>
      </c>
      <c r="I1113" t="s">
        <v>11</v>
      </c>
      <c r="J1113" t="s">
        <v>46</v>
      </c>
      <c r="K1113" t="s">
        <v>149</v>
      </c>
      <c r="L1113" t="s">
        <v>15</v>
      </c>
      <c r="M1113" s="5">
        <v>39.950000000000003</v>
      </c>
    </row>
    <row r="1114" spans="1:13" x14ac:dyDescent="0.2">
      <c r="A1114" s="2">
        <v>45368</v>
      </c>
      <c r="B1114" s="3">
        <f t="shared" si="53"/>
        <v>2024</v>
      </c>
      <c r="C1114" t="str">
        <f t="shared" si="51"/>
        <v>2023-2024</v>
      </c>
      <c r="D1114" t="s">
        <v>148</v>
      </c>
      <c r="E1114" t="s">
        <v>67</v>
      </c>
      <c r="F1114" t="str">
        <f t="shared" si="52"/>
        <v>New South Wales</v>
      </c>
      <c r="G1114" t="s">
        <v>10</v>
      </c>
      <c r="H1114">
        <v>2478</v>
      </c>
      <c r="I1114" t="s">
        <v>11</v>
      </c>
      <c r="J1114" t="s">
        <v>68</v>
      </c>
      <c r="K1114" t="s">
        <v>156</v>
      </c>
      <c r="L1114" t="s">
        <v>17</v>
      </c>
      <c r="M1114" s="5">
        <v>39.950000000000003</v>
      </c>
    </row>
    <row r="1115" spans="1:13" x14ac:dyDescent="0.2">
      <c r="A1115" s="2">
        <v>45633</v>
      </c>
      <c r="B1115" s="3">
        <f t="shared" si="53"/>
        <v>2025</v>
      </c>
      <c r="C1115" t="str">
        <f t="shared" si="51"/>
        <v>2024-2025</v>
      </c>
      <c r="D1115" t="s">
        <v>148</v>
      </c>
      <c r="E1115" t="s">
        <v>99</v>
      </c>
      <c r="F1115" t="str">
        <f t="shared" si="52"/>
        <v>Victoria</v>
      </c>
      <c r="G1115" t="s">
        <v>45</v>
      </c>
      <c r="H1115">
        <v>3148</v>
      </c>
      <c r="I1115" t="s">
        <v>11</v>
      </c>
      <c r="J1115" t="s">
        <v>63</v>
      </c>
      <c r="K1115" t="s">
        <v>149</v>
      </c>
      <c r="L1115" t="s">
        <v>15</v>
      </c>
      <c r="M1115" s="5">
        <v>39.950000000000003</v>
      </c>
    </row>
    <row r="1116" spans="1:13" x14ac:dyDescent="0.2">
      <c r="A1116" s="2">
        <v>45261</v>
      </c>
      <c r="B1116" s="3">
        <f t="shared" si="53"/>
        <v>2024</v>
      </c>
      <c r="C1116" t="str">
        <f t="shared" si="51"/>
        <v>2023-2024</v>
      </c>
      <c r="D1116" t="s">
        <v>147</v>
      </c>
      <c r="E1116" t="s">
        <v>9</v>
      </c>
      <c r="F1116" t="str">
        <f t="shared" si="52"/>
        <v>New South Wales</v>
      </c>
      <c r="G1116" t="s">
        <v>10</v>
      </c>
      <c r="H1116">
        <v>2067</v>
      </c>
      <c r="I1116" t="s">
        <v>11</v>
      </c>
      <c r="J1116" t="s">
        <v>12</v>
      </c>
      <c r="K1116" t="s">
        <v>19</v>
      </c>
      <c r="L1116" t="s">
        <v>23</v>
      </c>
      <c r="M1116" s="5">
        <v>39.950000000000003</v>
      </c>
    </row>
    <row r="1117" spans="1:13" x14ac:dyDescent="0.2">
      <c r="A1117" s="2">
        <v>44994</v>
      </c>
      <c r="B1117" s="3">
        <f t="shared" si="53"/>
        <v>2023</v>
      </c>
      <c r="C1117" t="str">
        <f t="shared" si="51"/>
        <v>2022-2023</v>
      </c>
      <c r="D1117" t="s">
        <v>147</v>
      </c>
      <c r="E1117" t="s">
        <v>44</v>
      </c>
      <c r="F1117" t="str">
        <f t="shared" si="52"/>
        <v>Victoria</v>
      </c>
      <c r="G1117" t="s">
        <v>45</v>
      </c>
      <c r="H1117">
        <v>3066</v>
      </c>
      <c r="I1117" t="s">
        <v>11</v>
      </c>
      <c r="J1117" t="s">
        <v>46</v>
      </c>
      <c r="K1117" t="s">
        <v>155</v>
      </c>
      <c r="L1117" t="s">
        <v>20</v>
      </c>
      <c r="M1117" s="5">
        <v>39.950000000000003</v>
      </c>
    </row>
    <row r="1118" spans="1:13" x14ac:dyDescent="0.2">
      <c r="A1118" s="2">
        <v>45297</v>
      </c>
      <c r="B1118" s="3">
        <f t="shared" si="53"/>
        <v>2024</v>
      </c>
      <c r="C1118" t="str">
        <f t="shared" si="51"/>
        <v>2023-2024</v>
      </c>
      <c r="D1118" t="s">
        <v>147</v>
      </c>
      <c r="E1118" t="s">
        <v>86</v>
      </c>
      <c r="F1118" t="str">
        <f t="shared" si="52"/>
        <v>New South Wales</v>
      </c>
      <c r="G1118" t="s">
        <v>10</v>
      </c>
      <c r="H1118">
        <v>2064</v>
      </c>
      <c r="I1118" t="s">
        <v>11</v>
      </c>
      <c r="J1118" t="s">
        <v>12</v>
      </c>
      <c r="K1118" t="s">
        <v>151</v>
      </c>
      <c r="L1118" t="s">
        <v>21</v>
      </c>
      <c r="M1118" s="5">
        <v>39.96</v>
      </c>
    </row>
    <row r="1119" spans="1:13" x14ac:dyDescent="0.2">
      <c r="A1119" s="2">
        <v>45637</v>
      </c>
      <c r="B1119" s="3">
        <f t="shared" si="53"/>
        <v>2025</v>
      </c>
      <c r="C1119" t="str">
        <f t="shared" si="51"/>
        <v>2024-2025</v>
      </c>
      <c r="D1119" t="s">
        <v>148</v>
      </c>
      <c r="E1119" t="s">
        <v>39</v>
      </c>
      <c r="F1119" t="str">
        <f t="shared" si="52"/>
        <v>South Australia</v>
      </c>
      <c r="G1119" t="s">
        <v>32</v>
      </c>
      <c r="H1119">
        <v>5343</v>
      </c>
      <c r="I1119" t="s">
        <v>11</v>
      </c>
      <c r="J1119" t="s">
        <v>38</v>
      </c>
      <c r="K1119" t="s">
        <v>154</v>
      </c>
      <c r="L1119" t="s">
        <v>14</v>
      </c>
      <c r="M1119" s="5">
        <v>39.96</v>
      </c>
    </row>
    <row r="1120" spans="1:13" x14ac:dyDescent="0.2">
      <c r="A1120" s="2">
        <v>45508</v>
      </c>
      <c r="B1120" s="3">
        <f t="shared" si="53"/>
        <v>2025</v>
      </c>
      <c r="C1120" t="str">
        <f t="shared" si="51"/>
        <v>2024-2025</v>
      </c>
      <c r="D1120" t="s">
        <v>147</v>
      </c>
      <c r="E1120" t="s">
        <v>9</v>
      </c>
      <c r="F1120" t="str">
        <f t="shared" si="52"/>
        <v>New South Wales</v>
      </c>
      <c r="G1120" t="s">
        <v>10</v>
      </c>
      <c r="H1120">
        <v>2067</v>
      </c>
      <c r="I1120" t="s">
        <v>11</v>
      </c>
      <c r="J1120" t="s">
        <v>12</v>
      </c>
      <c r="K1120" t="s">
        <v>150</v>
      </c>
      <c r="L1120" t="s">
        <v>18</v>
      </c>
      <c r="M1120" s="5">
        <v>39.96</v>
      </c>
    </row>
    <row r="1121" spans="1:13" x14ac:dyDescent="0.2">
      <c r="A1121" s="2">
        <v>44937</v>
      </c>
      <c r="B1121" s="3">
        <f t="shared" si="53"/>
        <v>2023</v>
      </c>
      <c r="C1121" t="str">
        <f t="shared" si="51"/>
        <v>2022-2023</v>
      </c>
      <c r="D1121" t="s">
        <v>147</v>
      </c>
      <c r="E1121" t="s">
        <v>119</v>
      </c>
      <c r="F1121" t="str">
        <f t="shared" si="52"/>
        <v>Queensland</v>
      </c>
      <c r="G1121" t="s">
        <v>35</v>
      </c>
      <c r="H1121">
        <v>4570</v>
      </c>
      <c r="I1121" t="s">
        <v>11</v>
      </c>
      <c r="J1121" t="s">
        <v>120</v>
      </c>
      <c r="K1121" t="s">
        <v>155</v>
      </c>
      <c r="L1121" t="s">
        <v>20</v>
      </c>
      <c r="M1121" s="5">
        <v>39.96</v>
      </c>
    </row>
    <row r="1122" spans="1:13" x14ac:dyDescent="0.2">
      <c r="A1122" s="2">
        <v>44987</v>
      </c>
      <c r="B1122" s="3">
        <f t="shared" si="53"/>
        <v>2023</v>
      </c>
      <c r="C1122" t="str">
        <f t="shared" si="51"/>
        <v>2022-2023</v>
      </c>
      <c r="D1122" t="s">
        <v>147</v>
      </c>
      <c r="E1122" t="s">
        <v>121</v>
      </c>
      <c r="F1122" t="str">
        <f t="shared" si="52"/>
        <v>Queensland</v>
      </c>
      <c r="G1122" t="s">
        <v>35</v>
      </c>
      <c r="H1122">
        <v>4700</v>
      </c>
      <c r="I1122" t="s">
        <v>11</v>
      </c>
      <c r="J1122" t="s">
        <v>51</v>
      </c>
      <c r="K1122" t="s">
        <v>19</v>
      </c>
      <c r="L1122" t="s">
        <v>23</v>
      </c>
      <c r="M1122" s="5">
        <v>39.96</v>
      </c>
    </row>
    <row r="1123" spans="1:13" x14ac:dyDescent="0.2">
      <c r="A1123" s="2">
        <v>45332</v>
      </c>
      <c r="B1123" s="3">
        <f t="shared" si="53"/>
        <v>2024</v>
      </c>
      <c r="C1123" t="str">
        <f t="shared" si="51"/>
        <v>2023-2024</v>
      </c>
      <c r="D1123" t="s">
        <v>147</v>
      </c>
      <c r="E1123" t="s">
        <v>116</v>
      </c>
      <c r="F1123" t="str">
        <f t="shared" si="52"/>
        <v>Western Australia</v>
      </c>
      <c r="G1123" t="s">
        <v>48</v>
      </c>
      <c r="H1123">
        <v>6725</v>
      </c>
      <c r="I1123" t="s">
        <v>11</v>
      </c>
      <c r="J1123" t="s">
        <v>77</v>
      </c>
      <c r="K1123" t="s">
        <v>154</v>
      </c>
      <c r="L1123" t="s">
        <v>14</v>
      </c>
      <c r="M1123" s="5">
        <v>39.97</v>
      </c>
    </row>
    <row r="1124" spans="1:13" x14ac:dyDescent="0.2">
      <c r="A1124" s="2">
        <v>45318</v>
      </c>
      <c r="B1124" s="3">
        <f t="shared" si="53"/>
        <v>2024</v>
      </c>
      <c r="C1124" t="str">
        <f t="shared" si="51"/>
        <v>2023-2024</v>
      </c>
      <c r="D1124" t="s">
        <v>148</v>
      </c>
      <c r="E1124" t="s">
        <v>74</v>
      </c>
      <c r="F1124" t="str">
        <f t="shared" si="52"/>
        <v>South Australia</v>
      </c>
      <c r="G1124" t="s">
        <v>32</v>
      </c>
      <c r="H1124">
        <v>5043</v>
      </c>
      <c r="I1124" t="s">
        <v>11</v>
      </c>
      <c r="J1124" t="s">
        <v>33</v>
      </c>
      <c r="K1124" t="s">
        <v>153</v>
      </c>
      <c r="L1124" t="s">
        <v>16</v>
      </c>
      <c r="M1124" s="5">
        <v>39.97</v>
      </c>
    </row>
    <row r="1125" spans="1:13" x14ac:dyDescent="0.2">
      <c r="A1125" s="2">
        <v>45545</v>
      </c>
      <c r="B1125" s="3">
        <f t="shared" si="53"/>
        <v>2025</v>
      </c>
      <c r="C1125" t="str">
        <f t="shared" si="51"/>
        <v>2024-2025</v>
      </c>
      <c r="D1125" t="s">
        <v>147</v>
      </c>
      <c r="E1125" t="s">
        <v>61</v>
      </c>
      <c r="F1125" t="str">
        <f t="shared" si="52"/>
        <v>New South Wales</v>
      </c>
      <c r="G1125" t="s">
        <v>10</v>
      </c>
      <c r="H1125">
        <v>2539</v>
      </c>
      <c r="I1125" t="s">
        <v>11</v>
      </c>
      <c r="J1125" t="s">
        <v>58</v>
      </c>
      <c r="K1125" t="s">
        <v>150</v>
      </c>
      <c r="L1125" t="s">
        <v>18</v>
      </c>
      <c r="M1125" s="5">
        <v>40</v>
      </c>
    </row>
    <row r="1126" spans="1:13" x14ac:dyDescent="0.2">
      <c r="A1126" s="2">
        <v>45530</v>
      </c>
      <c r="B1126" s="3">
        <f t="shared" si="53"/>
        <v>2025</v>
      </c>
      <c r="C1126" t="str">
        <f t="shared" si="51"/>
        <v>2024-2025</v>
      </c>
      <c r="D1126" t="s">
        <v>148</v>
      </c>
      <c r="E1126" t="s">
        <v>24</v>
      </c>
      <c r="F1126" t="str">
        <f t="shared" si="52"/>
        <v>New South Wales</v>
      </c>
      <c r="G1126" t="s">
        <v>10</v>
      </c>
      <c r="H1126">
        <v>2795</v>
      </c>
      <c r="I1126" t="s">
        <v>11</v>
      </c>
      <c r="J1126" t="s">
        <v>25</v>
      </c>
      <c r="K1126" t="s">
        <v>151</v>
      </c>
      <c r="L1126" t="s">
        <v>21</v>
      </c>
      <c r="M1126" s="5">
        <v>40.21</v>
      </c>
    </row>
    <row r="1127" spans="1:13" x14ac:dyDescent="0.2">
      <c r="A1127" s="2">
        <v>44983</v>
      </c>
      <c r="B1127" s="3">
        <f t="shared" si="53"/>
        <v>2023</v>
      </c>
      <c r="C1127" t="str">
        <f t="shared" si="51"/>
        <v>2022-2023</v>
      </c>
      <c r="D1127" t="s">
        <v>148</v>
      </c>
      <c r="E1127" t="s">
        <v>143</v>
      </c>
      <c r="F1127" t="str">
        <f t="shared" si="52"/>
        <v>New South Wales</v>
      </c>
      <c r="G1127" t="s">
        <v>10</v>
      </c>
      <c r="H1127">
        <v>2154</v>
      </c>
      <c r="I1127" t="s">
        <v>11</v>
      </c>
      <c r="J1127" t="s">
        <v>27</v>
      </c>
      <c r="K1127" t="s">
        <v>152</v>
      </c>
      <c r="L1127" t="s">
        <v>13</v>
      </c>
      <c r="M1127" s="5">
        <v>40.230000000000004</v>
      </c>
    </row>
    <row r="1128" spans="1:13" x14ac:dyDescent="0.2">
      <c r="A1128" s="2">
        <v>45484</v>
      </c>
      <c r="B1128" s="3">
        <f t="shared" si="53"/>
        <v>2025</v>
      </c>
      <c r="C1128" t="str">
        <f t="shared" si="51"/>
        <v>2024-2025</v>
      </c>
      <c r="D1128" t="s">
        <v>147</v>
      </c>
      <c r="E1128" t="s">
        <v>69</v>
      </c>
      <c r="F1128" t="str">
        <f t="shared" si="52"/>
        <v>Tasmania</v>
      </c>
      <c r="G1128" t="s">
        <v>70</v>
      </c>
      <c r="H1128">
        <v>7018</v>
      </c>
      <c r="I1128" t="s">
        <v>11</v>
      </c>
      <c r="J1128" t="s">
        <v>71</v>
      </c>
      <c r="K1128" t="s">
        <v>156</v>
      </c>
      <c r="L1128" t="s">
        <v>17</v>
      </c>
      <c r="M1128" s="5">
        <v>40.29</v>
      </c>
    </row>
    <row r="1129" spans="1:13" x14ac:dyDescent="0.2">
      <c r="A1129" s="2">
        <v>45495</v>
      </c>
      <c r="B1129" s="3">
        <f t="shared" si="53"/>
        <v>2025</v>
      </c>
      <c r="C1129" t="str">
        <f t="shared" si="51"/>
        <v>2024-2025</v>
      </c>
      <c r="D1129" t="s">
        <v>147</v>
      </c>
      <c r="E1129" t="s">
        <v>44</v>
      </c>
      <c r="F1129" t="str">
        <f t="shared" si="52"/>
        <v>Victoria</v>
      </c>
      <c r="G1129" t="s">
        <v>45</v>
      </c>
      <c r="H1129">
        <v>3066</v>
      </c>
      <c r="I1129" t="s">
        <v>11</v>
      </c>
      <c r="J1129" t="s">
        <v>46</v>
      </c>
      <c r="K1129" t="s">
        <v>149</v>
      </c>
      <c r="L1129" t="s">
        <v>15</v>
      </c>
      <c r="M1129" s="5">
        <v>40.39</v>
      </c>
    </row>
    <row r="1130" spans="1:13" x14ac:dyDescent="0.2">
      <c r="A1130" s="2">
        <v>45182</v>
      </c>
      <c r="B1130" s="3">
        <f t="shared" si="53"/>
        <v>2024</v>
      </c>
      <c r="C1130" t="str">
        <f t="shared" si="51"/>
        <v>2023-2024</v>
      </c>
      <c r="D1130" t="s">
        <v>147</v>
      </c>
      <c r="E1130" t="s">
        <v>133</v>
      </c>
      <c r="F1130" t="str">
        <f t="shared" si="52"/>
        <v>Queensland</v>
      </c>
      <c r="G1130" t="s">
        <v>35</v>
      </c>
      <c r="H1130">
        <v>4305</v>
      </c>
      <c r="I1130" t="s">
        <v>11</v>
      </c>
      <c r="J1130" t="s">
        <v>104</v>
      </c>
      <c r="K1130" t="s">
        <v>156</v>
      </c>
      <c r="L1130" t="s">
        <v>17</v>
      </c>
      <c r="M1130" s="5">
        <v>40.450000000000003</v>
      </c>
    </row>
    <row r="1131" spans="1:13" x14ac:dyDescent="0.2">
      <c r="A1131" s="2">
        <v>45199</v>
      </c>
      <c r="B1131" s="3">
        <f t="shared" si="53"/>
        <v>2024</v>
      </c>
      <c r="C1131" t="str">
        <f t="shared" si="51"/>
        <v>2023-2024</v>
      </c>
      <c r="D1131" t="s">
        <v>147</v>
      </c>
      <c r="E1131" t="s">
        <v>44</v>
      </c>
      <c r="F1131" t="str">
        <f t="shared" si="52"/>
        <v>Victoria</v>
      </c>
      <c r="G1131" t="s">
        <v>45</v>
      </c>
      <c r="H1131">
        <v>3066</v>
      </c>
      <c r="I1131" t="s">
        <v>11</v>
      </c>
      <c r="J1131" t="s">
        <v>46</v>
      </c>
      <c r="K1131" t="s">
        <v>19</v>
      </c>
      <c r="L1131" t="s">
        <v>23</v>
      </c>
      <c r="M1131" s="5">
        <v>40.729999999999997</v>
      </c>
    </row>
    <row r="1132" spans="1:13" x14ac:dyDescent="0.2">
      <c r="A1132" s="2">
        <v>45480</v>
      </c>
      <c r="B1132" s="3">
        <f t="shared" si="53"/>
        <v>2025</v>
      </c>
      <c r="C1132" t="str">
        <f t="shared" si="51"/>
        <v>2024-2025</v>
      </c>
      <c r="D1132" t="s">
        <v>147</v>
      </c>
      <c r="E1132" t="s">
        <v>124</v>
      </c>
      <c r="F1132" t="str">
        <f t="shared" si="52"/>
        <v>New South Wales</v>
      </c>
      <c r="G1132" t="s">
        <v>10</v>
      </c>
      <c r="H1132">
        <v>2015</v>
      </c>
      <c r="I1132" t="s">
        <v>11</v>
      </c>
      <c r="J1132" t="s">
        <v>12</v>
      </c>
      <c r="K1132" t="s">
        <v>149</v>
      </c>
      <c r="L1132" t="s">
        <v>15</v>
      </c>
      <c r="M1132" s="5">
        <v>40.79</v>
      </c>
    </row>
    <row r="1133" spans="1:13" x14ac:dyDescent="0.2">
      <c r="A1133" s="2">
        <v>45561</v>
      </c>
      <c r="B1133" s="3">
        <f t="shared" si="53"/>
        <v>2025</v>
      </c>
      <c r="C1133" t="str">
        <f t="shared" si="51"/>
        <v>2024-2025</v>
      </c>
      <c r="D1133" t="s">
        <v>147</v>
      </c>
      <c r="E1133" t="s">
        <v>135</v>
      </c>
      <c r="F1133" t="str">
        <f t="shared" si="52"/>
        <v>Victoria</v>
      </c>
      <c r="G1133" t="s">
        <v>45</v>
      </c>
      <c r="H1133">
        <v>3550</v>
      </c>
      <c r="I1133" t="s">
        <v>11</v>
      </c>
      <c r="J1133" t="s">
        <v>60</v>
      </c>
      <c r="K1133" t="s">
        <v>149</v>
      </c>
      <c r="L1133" t="s">
        <v>15</v>
      </c>
      <c r="M1133" s="5">
        <v>40.950000000000003</v>
      </c>
    </row>
    <row r="1134" spans="1:13" x14ac:dyDescent="0.2">
      <c r="A1134" s="2">
        <v>45292</v>
      </c>
      <c r="B1134" s="3">
        <f t="shared" si="53"/>
        <v>2024</v>
      </c>
      <c r="C1134" t="str">
        <f t="shared" si="51"/>
        <v>2023-2024</v>
      </c>
      <c r="D1134" t="s">
        <v>147</v>
      </c>
      <c r="E1134" t="s">
        <v>89</v>
      </c>
      <c r="F1134" t="str">
        <f t="shared" si="52"/>
        <v>Queensland</v>
      </c>
      <c r="G1134" t="s">
        <v>35</v>
      </c>
      <c r="H1134">
        <v>4655</v>
      </c>
      <c r="I1134" t="s">
        <v>11</v>
      </c>
      <c r="J1134" t="s">
        <v>51</v>
      </c>
      <c r="K1134" t="s">
        <v>154</v>
      </c>
      <c r="L1134" t="s">
        <v>14</v>
      </c>
      <c r="M1134" s="5">
        <v>40.980000000000004</v>
      </c>
    </row>
    <row r="1135" spans="1:13" x14ac:dyDescent="0.2">
      <c r="A1135" s="2">
        <v>45619</v>
      </c>
      <c r="B1135" s="3">
        <f t="shared" si="53"/>
        <v>2025</v>
      </c>
      <c r="C1135" t="str">
        <f t="shared" si="51"/>
        <v>2024-2025</v>
      </c>
      <c r="D1135" t="s">
        <v>148</v>
      </c>
      <c r="E1135" t="s">
        <v>122</v>
      </c>
      <c r="F1135" t="str">
        <f t="shared" si="52"/>
        <v>New South Wales</v>
      </c>
      <c r="G1135" t="s">
        <v>10</v>
      </c>
      <c r="H1135">
        <v>2650</v>
      </c>
      <c r="I1135" t="s">
        <v>11</v>
      </c>
      <c r="J1135" t="s">
        <v>25</v>
      </c>
      <c r="K1135" t="s">
        <v>150</v>
      </c>
      <c r="L1135" t="s">
        <v>18</v>
      </c>
      <c r="M1135" s="5">
        <v>41.48</v>
      </c>
    </row>
    <row r="1136" spans="1:13" x14ac:dyDescent="0.2">
      <c r="A1136" s="2">
        <v>45428</v>
      </c>
      <c r="B1136" s="3">
        <f t="shared" si="53"/>
        <v>2024</v>
      </c>
      <c r="C1136" t="str">
        <f t="shared" si="51"/>
        <v>2023-2024</v>
      </c>
      <c r="D1136" t="s">
        <v>148</v>
      </c>
      <c r="E1136" t="s">
        <v>99</v>
      </c>
      <c r="F1136" t="str">
        <f t="shared" si="52"/>
        <v>Victoria</v>
      </c>
      <c r="G1136" t="s">
        <v>45</v>
      </c>
      <c r="H1136">
        <v>3148</v>
      </c>
      <c r="I1136" t="s">
        <v>11</v>
      </c>
      <c r="J1136" t="s">
        <v>63</v>
      </c>
      <c r="K1136" t="s">
        <v>150</v>
      </c>
      <c r="L1136" t="s">
        <v>18</v>
      </c>
      <c r="M1136" s="5">
        <v>41.64</v>
      </c>
    </row>
    <row r="1137" spans="1:13" x14ac:dyDescent="0.2">
      <c r="A1137" s="2">
        <v>45496</v>
      </c>
      <c r="B1137" s="3">
        <f t="shared" si="53"/>
        <v>2025</v>
      </c>
      <c r="C1137" t="str">
        <f t="shared" si="51"/>
        <v>2024-2025</v>
      </c>
      <c r="D1137" t="s">
        <v>148</v>
      </c>
      <c r="E1137" t="s">
        <v>145</v>
      </c>
      <c r="F1137" t="str">
        <f t="shared" si="52"/>
        <v>New South Wales</v>
      </c>
      <c r="G1137" t="s">
        <v>10</v>
      </c>
      <c r="H1137">
        <v>2101</v>
      </c>
      <c r="I1137" t="s">
        <v>11</v>
      </c>
      <c r="J1137" t="s">
        <v>27</v>
      </c>
      <c r="K1137" t="s">
        <v>149</v>
      </c>
      <c r="L1137" t="s">
        <v>15</v>
      </c>
      <c r="M1137" s="5">
        <v>41.64</v>
      </c>
    </row>
    <row r="1138" spans="1:13" x14ac:dyDescent="0.2">
      <c r="A1138" s="2">
        <v>45424</v>
      </c>
      <c r="B1138" s="3">
        <f t="shared" si="53"/>
        <v>2024</v>
      </c>
      <c r="C1138" t="str">
        <f t="shared" si="51"/>
        <v>2023-2024</v>
      </c>
      <c r="D1138" t="s">
        <v>148</v>
      </c>
      <c r="E1138" t="s">
        <v>130</v>
      </c>
      <c r="F1138" t="str">
        <f t="shared" si="52"/>
        <v>South Australia</v>
      </c>
      <c r="G1138" t="s">
        <v>32</v>
      </c>
      <c r="H1138">
        <v>5290</v>
      </c>
      <c r="I1138" t="s">
        <v>11</v>
      </c>
      <c r="J1138" t="s">
        <v>38</v>
      </c>
      <c r="K1138" t="s">
        <v>152</v>
      </c>
      <c r="L1138" t="s">
        <v>13</v>
      </c>
      <c r="M1138" s="5">
        <v>41.75</v>
      </c>
    </row>
    <row r="1139" spans="1:13" x14ac:dyDescent="0.2">
      <c r="A1139" s="2">
        <v>45492</v>
      </c>
      <c r="B1139" s="3">
        <f t="shared" si="53"/>
        <v>2025</v>
      </c>
      <c r="C1139" t="str">
        <f t="shared" si="51"/>
        <v>2024-2025</v>
      </c>
      <c r="D1139" t="s">
        <v>147</v>
      </c>
      <c r="E1139" t="s">
        <v>132</v>
      </c>
      <c r="F1139" t="str">
        <f t="shared" si="52"/>
        <v>New South Wales</v>
      </c>
      <c r="G1139" t="s">
        <v>10</v>
      </c>
      <c r="H1139">
        <v>2800</v>
      </c>
      <c r="I1139" t="s">
        <v>11</v>
      </c>
      <c r="J1139" t="s">
        <v>25</v>
      </c>
      <c r="K1139" t="s">
        <v>154</v>
      </c>
      <c r="L1139" t="s">
        <v>14</v>
      </c>
      <c r="M1139" s="5">
        <v>41.870000000000005</v>
      </c>
    </row>
    <row r="1140" spans="1:13" x14ac:dyDescent="0.2">
      <c r="A1140" s="2">
        <v>45024</v>
      </c>
      <c r="B1140" s="3">
        <f t="shared" si="53"/>
        <v>2023</v>
      </c>
      <c r="C1140" t="str">
        <f t="shared" si="51"/>
        <v>2022-2023</v>
      </c>
      <c r="D1140" t="s">
        <v>148</v>
      </c>
      <c r="E1140" t="s">
        <v>95</v>
      </c>
      <c r="F1140" t="str">
        <f t="shared" si="52"/>
        <v>Victoria</v>
      </c>
      <c r="G1140" t="s">
        <v>45</v>
      </c>
      <c r="H1140">
        <v>3931</v>
      </c>
      <c r="I1140" t="s">
        <v>11</v>
      </c>
      <c r="J1140" t="s">
        <v>55</v>
      </c>
      <c r="K1140" t="s">
        <v>155</v>
      </c>
      <c r="L1140" t="s">
        <v>20</v>
      </c>
      <c r="M1140" s="5">
        <v>41.88</v>
      </c>
    </row>
    <row r="1141" spans="1:13" x14ac:dyDescent="0.2">
      <c r="A1141" s="2">
        <v>45009</v>
      </c>
      <c r="B1141" s="3">
        <f t="shared" si="53"/>
        <v>2023</v>
      </c>
      <c r="C1141" t="str">
        <f t="shared" si="51"/>
        <v>2022-2023</v>
      </c>
      <c r="D1141" t="s">
        <v>147</v>
      </c>
      <c r="E1141" t="s">
        <v>69</v>
      </c>
      <c r="F1141" t="str">
        <f t="shared" si="52"/>
        <v>Tasmania</v>
      </c>
      <c r="G1141" t="s">
        <v>70</v>
      </c>
      <c r="H1141">
        <v>7018</v>
      </c>
      <c r="I1141" t="s">
        <v>11</v>
      </c>
      <c r="J1141" t="s">
        <v>71</v>
      </c>
      <c r="K1141" t="s">
        <v>150</v>
      </c>
      <c r="L1141" t="s">
        <v>18</v>
      </c>
      <c r="M1141" s="5">
        <v>41.92</v>
      </c>
    </row>
    <row r="1142" spans="1:13" x14ac:dyDescent="0.2">
      <c r="A1142" s="2">
        <v>45482</v>
      </c>
      <c r="B1142" s="3">
        <f t="shared" si="53"/>
        <v>2025</v>
      </c>
      <c r="C1142" t="str">
        <f t="shared" si="51"/>
        <v>2024-2025</v>
      </c>
      <c r="D1142" t="s">
        <v>147</v>
      </c>
      <c r="E1142" t="s">
        <v>86</v>
      </c>
      <c r="F1142" t="str">
        <f t="shared" si="52"/>
        <v>New South Wales</v>
      </c>
      <c r="G1142" t="s">
        <v>10</v>
      </c>
      <c r="H1142">
        <v>2064</v>
      </c>
      <c r="I1142" t="s">
        <v>11</v>
      </c>
      <c r="J1142" t="s">
        <v>12</v>
      </c>
      <c r="K1142" t="s">
        <v>153</v>
      </c>
      <c r="L1142" t="s">
        <v>16</v>
      </c>
      <c r="M1142" s="5">
        <v>41.93</v>
      </c>
    </row>
    <row r="1143" spans="1:13" x14ac:dyDescent="0.2">
      <c r="A1143" s="2">
        <v>45568</v>
      </c>
      <c r="B1143" s="3">
        <f t="shared" si="53"/>
        <v>2025</v>
      </c>
      <c r="C1143" t="str">
        <f t="shared" si="51"/>
        <v>2024-2025</v>
      </c>
      <c r="D1143" t="s">
        <v>148</v>
      </c>
      <c r="E1143" t="s">
        <v>100</v>
      </c>
      <c r="F1143" t="str">
        <f t="shared" si="52"/>
        <v>Western Australia</v>
      </c>
      <c r="G1143" t="s">
        <v>48</v>
      </c>
      <c r="H1143">
        <v>6021</v>
      </c>
      <c r="I1143" t="s">
        <v>11</v>
      </c>
      <c r="J1143" t="s">
        <v>49</v>
      </c>
      <c r="K1143" t="s">
        <v>153</v>
      </c>
      <c r="L1143" t="s">
        <v>16</v>
      </c>
      <c r="M1143" s="5">
        <v>41.93</v>
      </c>
    </row>
    <row r="1144" spans="1:13" x14ac:dyDescent="0.2">
      <c r="A1144" s="2">
        <v>45069</v>
      </c>
      <c r="B1144" s="3">
        <f t="shared" si="53"/>
        <v>2023</v>
      </c>
      <c r="C1144" t="str">
        <f t="shared" si="51"/>
        <v>2022-2023</v>
      </c>
      <c r="D1144" t="s">
        <v>147</v>
      </c>
      <c r="E1144" t="s">
        <v>146</v>
      </c>
      <c r="F1144" t="str">
        <f t="shared" si="52"/>
        <v>Victoria</v>
      </c>
      <c r="G1144" t="s">
        <v>45</v>
      </c>
      <c r="H1144">
        <v>3353</v>
      </c>
      <c r="I1144" t="s">
        <v>11</v>
      </c>
      <c r="J1144" t="s">
        <v>60</v>
      </c>
      <c r="K1144" t="s">
        <v>155</v>
      </c>
      <c r="L1144" t="s">
        <v>20</v>
      </c>
      <c r="M1144" s="5">
        <v>41.93</v>
      </c>
    </row>
    <row r="1145" spans="1:13" x14ac:dyDescent="0.2">
      <c r="A1145" s="2">
        <v>45403</v>
      </c>
      <c r="B1145" s="3">
        <f t="shared" si="53"/>
        <v>2024</v>
      </c>
      <c r="C1145" t="str">
        <f t="shared" si="51"/>
        <v>2023-2024</v>
      </c>
      <c r="D1145" t="s">
        <v>147</v>
      </c>
      <c r="E1145" t="s">
        <v>73</v>
      </c>
      <c r="F1145" t="str">
        <f t="shared" si="52"/>
        <v>Victoria</v>
      </c>
      <c r="G1145" t="s">
        <v>45</v>
      </c>
      <c r="H1145">
        <v>3136</v>
      </c>
      <c r="I1145" t="s">
        <v>11</v>
      </c>
      <c r="J1145" t="s">
        <v>63</v>
      </c>
      <c r="K1145" t="s">
        <v>149</v>
      </c>
      <c r="L1145" t="s">
        <v>15</v>
      </c>
      <c r="M1145" s="5">
        <v>41.93</v>
      </c>
    </row>
    <row r="1146" spans="1:13" x14ac:dyDescent="0.2">
      <c r="A1146" s="2">
        <v>45204</v>
      </c>
      <c r="B1146" s="3">
        <f t="shared" si="53"/>
        <v>2024</v>
      </c>
      <c r="C1146" t="str">
        <f t="shared" si="51"/>
        <v>2023-2024</v>
      </c>
      <c r="D1146" t="s">
        <v>147</v>
      </c>
      <c r="E1146" t="s">
        <v>28</v>
      </c>
      <c r="F1146" t="str">
        <f t="shared" si="52"/>
        <v>Northern Territory</v>
      </c>
      <c r="G1146" t="s">
        <v>29</v>
      </c>
      <c r="H1146">
        <v>800</v>
      </c>
      <c r="I1146" t="s">
        <v>11</v>
      </c>
      <c r="J1146" t="s">
        <v>30</v>
      </c>
      <c r="K1146" t="s">
        <v>19</v>
      </c>
      <c r="L1146" t="s">
        <v>23</v>
      </c>
      <c r="M1146" s="5">
        <v>41.93</v>
      </c>
    </row>
    <row r="1147" spans="1:13" x14ac:dyDescent="0.2">
      <c r="A1147" s="2">
        <v>45205</v>
      </c>
      <c r="B1147" s="3">
        <f t="shared" si="53"/>
        <v>2024</v>
      </c>
      <c r="C1147" t="str">
        <f t="shared" si="51"/>
        <v>2023-2024</v>
      </c>
      <c r="D1147" t="s">
        <v>147</v>
      </c>
      <c r="E1147" t="s">
        <v>64</v>
      </c>
      <c r="F1147" t="str">
        <f t="shared" si="52"/>
        <v>Victoria</v>
      </c>
      <c r="G1147" t="s">
        <v>45</v>
      </c>
      <c r="H1147">
        <v>3199</v>
      </c>
      <c r="I1147" t="s">
        <v>11</v>
      </c>
      <c r="J1147" t="s">
        <v>63</v>
      </c>
      <c r="K1147" t="s">
        <v>19</v>
      </c>
      <c r="L1147" t="s">
        <v>23</v>
      </c>
      <c r="M1147" s="5">
        <v>41.93</v>
      </c>
    </row>
    <row r="1148" spans="1:13" x14ac:dyDescent="0.2">
      <c r="A1148" s="2">
        <v>45029</v>
      </c>
      <c r="B1148" s="3">
        <f t="shared" si="53"/>
        <v>2023</v>
      </c>
      <c r="C1148" t="str">
        <f t="shared" si="51"/>
        <v>2022-2023</v>
      </c>
      <c r="D1148" t="s">
        <v>147</v>
      </c>
      <c r="E1148" t="s">
        <v>128</v>
      </c>
      <c r="F1148" t="str">
        <f t="shared" si="52"/>
        <v>Western Australia</v>
      </c>
      <c r="G1148" t="s">
        <v>48</v>
      </c>
      <c r="H1148">
        <v>6027</v>
      </c>
      <c r="I1148" t="s">
        <v>11</v>
      </c>
      <c r="J1148" t="s">
        <v>49</v>
      </c>
      <c r="K1148" t="s">
        <v>156</v>
      </c>
      <c r="L1148" t="s">
        <v>17</v>
      </c>
      <c r="M1148" s="5">
        <v>41.93</v>
      </c>
    </row>
    <row r="1149" spans="1:13" x14ac:dyDescent="0.2">
      <c r="A1149" s="2">
        <v>44938</v>
      </c>
      <c r="B1149" s="3">
        <f t="shared" si="53"/>
        <v>2023</v>
      </c>
      <c r="C1149" t="str">
        <f t="shared" si="51"/>
        <v>2022-2023</v>
      </c>
      <c r="D1149" t="s">
        <v>148</v>
      </c>
      <c r="E1149" t="s">
        <v>47</v>
      </c>
      <c r="F1149" t="str">
        <f t="shared" si="52"/>
        <v>Western Australia</v>
      </c>
      <c r="G1149" t="s">
        <v>48</v>
      </c>
      <c r="H1149">
        <v>6030</v>
      </c>
      <c r="I1149" t="s">
        <v>11</v>
      </c>
      <c r="J1149" t="s">
        <v>49</v>
      </c>
      <c r="K1149" t="s">
        <v>153</v>
      </c>
      <c r="L1149" t="s">
        <v>16</v>
      </c>
      <c r="M1149" s="5">
        <v>41.93</v>
      </c>
    </row>
    <row r="1150" spans="1:13" x14ac:dyDescent="0.2">
      <c r="A1150" s="2">
        <v>45302</v>
      </c>
      <c r="B1150" s="3">
        <f t="shared" si="53"/>
        <v>2024</v>
      </c>
      <c r="C1150" t="str">
        <f t="shared" si="51"/>
        <v>2023-2024</v>
      </c>
      <c r="D1150" t="s">
        <v>148</v>
      </c>
      <c r="E1150" t="s">
        <v>130</v>
      </c>
      <c r="F1150" t="str">
        <f t="shared" si="52"/>
        <v>South Australia</v>
      </c>
      <c r="G1150" t="s">
        <v>32</v>
      </c>
      <c r="H1150">
        <v>5290</v>
      </c>
      <c r="I1150" t="s">
        <v>11</v>
      </c>
      <c r="J1150" t="s">
        <v>38</v>
      </c>
      <c r="K1150" t="s">
        <v>156</v>
      </c>
      <c r="L1150" t="s">
        <v>17</v>
      </c>
      <c r="M1150" s="5">
        <v>41.93</v>
      </c>
    </row>
    <row r="1151" spans="1:13" x14ac:dyDescent="0.2">
      <c r="A1151" s="2">
        <v>45258</v>
      </c>
      <c r="B1151" s="3">
        <f t="shared" si="53"/>
        <v>2024</v>
      </c>
      <c r="C1151" t="str">
        <f t="shared" si="51"/>
        <v>2023-2024</v>
      </c>
      <c r="D1151" t="s">
        <v>147</v>
      </c>
      <c r="E1151" t="s">
        <v>136</v>
      </c>
      <c r="F1151" t="str">
        <f t="shared" si="52"/>
        <v>Victoria</v>
      </c>
      <c r="G1151" t="s">
        <v>45</v>
      </c>
      <c r="H1151">
        <v>3175</v>
      </c>
      <c r="I1151" t="s">
        <v>11</v>
      </c>
      <c r="J1151" t="s">
        <v>63</v>
      </c>
      <c r="K1151" t="s">
        <v>150</v>
      </c>
      <c r="L1151" t="s">
        <v>18</v>
      </c>
      <c r="M1151" s="5">
        <v>41.96</v>
      </c>
    </row>
    <row r="1152" spans="1:13" x14ac:dyDescent="0.2">
      <c r="A1152" s="2">
        <v>45136</v>
      </c>
      <c r="B1152" s="3">
        <f t="shared" si="53"/>
        <v>2024</v>
      </c>
      <c r="C1152" t="str">
        <f t="shared" si="51"/>
        <v>2023-2024</v>
      </c>
      <c r="D1152" t="s">
        <v>147</v>
      </c>
      <c r="E1152" t="s">
        <v>57</v>
      </c>
      <c r="F1152" t="str">
        <f t="shared" si="52"/>
        <v>New South Wales</v>
      </c>
      <c r="G1152" t="s">
        <v>10</v>
      </c>
      <c r="H1152">
        <v>2560</v>
      </c>
      <c r="I1152" t="s">
        <v>11</v>
      </c>
      <c r="J1152" t="s">
        <v>58</v>
      </c>
      <c r="K1152" t="s">
        <v>152</v>
      </c>
      <c r="L1152" t="s">
        <v>13</v>
      </c>
      <c r="M1152" s="5">
        <v>41.97</v>
      </c>
    </row>
    <row r="1153" spans="1:13" x14ac:dyDescent="0.2">
      <c r="A1153" s="2">
        <v>45357</v>
      </c>
      <c r="B1153" s="3">
        <f t="shared" si="53"/>
        <v>2024</v>
      </c>
      <c r="C1153" t="str">
        <f t="shared" si="51"/>
        <v>2023-2024</v>
      </c>
      <c r="D1153" t="s">
        <v>147</v>
      </c>
      <c r="E1153" t="s">
        <v>93</v>
      </c>
      <c r="F1153" t="str">
        <f t="shared" si="52"/>
        <v>Western Australia</v>
      </c>
      <c r="G1153" t="s">
        <v>48</v>
      </c>
      <c r="H1153">
        <v>6112</v>
      </c>
      <c r="I1153" t="s">
        <v>11</v>
      </c>
      <c r="J1153" t="s">
        <v>94</v>
      </c>
      <c r="K1153" t="s">
        <v>154</v>
      </c>
      <c r="L1153" t="s">
        <v>14</v>
      </c>
      <c r="M1153" s="5">
        <v>42</v>
      </c>
    </row>
    <row r="1154" spans="1:13" x14ac:dyDescent="0.2">
      <c r="A1154" s="2">
        <v>45415</v>
      </c>
      <c r="B1154" s="3">
        <f t="shared" si="53"/>
        <v>2024</v>
      </c>
      <c r="C1154" t="str">
        <f t="shared" ref="C1154:C1217" si="54">IF(MONTH(A1154) &gt;= 7, YEAR(A1154) &amp; "-" &amp; YEAR(A1154) + 1, YEAR(A1154) - 1 &amp; "-" &amp; YEAR(A1154))</f>
        <v>2023-2024</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2">
      <c r="A1155" s="2">
        <v>45624</v>
      </c>
      <c r="B1155" s="3">
        <f t="shared" ref="B1155:B1218" si="56">IF(MONTH(A1155)&gt;=7,YEAR(A1155)+1,YEAR(A1155))</f>
        <v>2025</v>
      </c>
      <c r="C1155" t="str">
        <f t="shared" si="54"/>
        <v>2024-2025</v>
      </c>
      <c r="D1155" t="s">
        <v>147</v>
      </c>
      <c r="E1155" t="s">
        <v>87</v>
      </c>
      <c r="F1155" t="str">
        <f t="shared" si="55"/>
        <v>New South Wales</v>
      </c>
      <c r="G1155" t="s">
        <v>10</v>
      </c>
      <c r="H1155">
        <v>2790</v>
      </c>
      <c r="I1155" t="s">
        <v>11</v>
      </c>
      <c r="J1155" t="s">
        <v>25</v>
      </c>
      <c r="K1155" t="s">
        <v>152</v>
      </c>
      <c r="L1155" t="s">
        <v>13</v>
      </c>
      <c r="M1155" s="5">
        <v>42.65</v>
      </c>
    </row>
    <row r="1156" spans="1:13" x14ac:dyDescent="0.2">
      <c r="A1156" s="2">
        <v>45382</v>
      </c>
      <c r="B1156" s="3">
        <f t="shared" si="56"/>
        <v>2024</v>
      </c>
      <c r="C1156" t="str">
        <f t="shared" si="54"/>
        <v>2023-2024</v>
      </c>
      <c r="D1156" t="s">
        <v>147</v>
      </c>
      <c r="E1156" t="s">
        <v>113</v>
      </c>
      <c r="F1156" t="str">
        <f t="shared" si="55"/>
        <v>Queensland</v>
      </c>
      <c r="G1156" t="s">
        <v>35</v>
      </c>
      <c r="H1156">
        <v>4215</v>
      </c>
      <c r="I1156" t="s">
        <v>11</v>
      </c>
      <c r="J1156" t="s">
        <v>104</v>
      </c>
      <c r="K1156" t="s">
        <v>157</v>
      </c>
      <c r="L1156" t="s">
        <v>22</v>
      </c>
      <c r="M1156" s="5">
        <v>42.79</v>
      </c>
    </row>
    <row r="1157" spans="1:13" x14ac:dyDescent="0.2">
      <c r="A1157" s="2">
        <v>45606</v>
      </c>
      <c r="B1157" s="3">
        <f t="shared" si="56"/>
        <v>2025</v>
      </c>
      <c r="C1157" t="str">
        <f t="shared" si="54"/>
        <v>2024-2025</v>
      </c>
      <c r="D1157" t="s">
        <v>147</v>
      </c>
      <c r="E1157" t="s">
        <v>73</v>
      </c>
      <c r="F1157" t="str">
        <f t="shared" si="55"/>
        <v>Victoria</v>
      </c>
      <c r="G1157" t="s">
        <v>45</v>
      </c>
      <c r="H1157">
        <v>3136</v>
      </c>
      <c r="I1157" t="s">
        <v>11</v>
      </c>
      <c r="J1157" t="s">
        <v>63</v>
      </c>
      <c r="K1157" t="s">
        <v>156</v>
      </c>
      <c r="L1157" t="s">
        <v>17</v>
      </c>
      <c r="M1157" s="5">
        <v>42.92</v>
      </c>
    </row>
    <row r="1158" spans="1:13" x14ac:dyDescent="0.2">
      <c r="A1158" s="2">
        <v>45006</v>
      </c>
      <c r="B1158" s="3">
        <f t="shared" si="56"/>
        <v>2023</v>
      </c>
      <c r="C1158" t="str">
        <f t="shared" si="54"/>
        <v>2022-2023</v>
      </c>
      <c r="D1158" t="s">
        <v>147</v>
      </c>
      <c r="E1158" t="s">
        <v>105</v>
      </c>
      <c r="F1158" t="str">
        <f t="shared" si="55"/>
        <v>Victoria</v>
      </c>
      <c r="G1158" t="s">
        <v>45</v>
      </c>
      <c r="H1158">
        <v>3500</v>
      </c>
      <c r="I1158" t="s">
        <v>11</v>
      </c>
      <c r="J1158" t="s">
        <v>60</v>
      </c>
      <c r="K1158" t="s">
        <v>155</v>
      </c>
      <c r="L1158" t="s">
        <v>20</v>
      </c>
      <c r="M1158" s="5">
        <v>42.92</v>
      </c>
    </row>
    <row r="1159" spans="1:13" x14ac:dyDescent="0.2">
      <c r="A1159" s="2">
        <v>45159</v>
      </c>
      <c r="B1159" s="3">
        <f t="shared" si="56"/>
        <v>2024</v>
      </c>
      <c r="C1159" t="str">
        <f t="shared" si="54"/>
        <v>2023-2024</v>
      </c>
      <c r="D1159" t="s">
        <v>147</v>
      </c>
      <c r="E1159" t="s">
        <v>76</v>
      </c>
      <c r="F1159" t="str">
        <f t="shared" si="55"/>
        <v>Western Australia</v>
      </c>
      <c r="G1159" t="s">
        <v>48</v>
      </c>
      <c r="H1159">
        <v>6450</v>
      </c>
      <c r="I1159" t="s">
        <v>11</v>
      </c>
      <c r="J1159" t="s">
        <v>77</v>
      </c>
      <c r="K1159" t="s">
        <v>19</v>
      </c>
      <c r="L1159" t="s">
        <v>23</v>
      </c>
      <c r="M1159" s="5">
        <v>42.93</v>
      </c>
    </row>
    <row r="1160" spans="1:13" x14ac:dyDescent="0.2">
      <c r="A1160" s="2">
        <v>45443</v>
      </c>
      <c r="B1160" s="3">
        <f t="shared" si="56"/>
        <v>2024</v>
      </c>
      <c r="C1160" t="str">
        <f t="shared" si="54"/>
        <v>2023-2024</v>
      </c>
      <c r="D1160" t="s">
        <v>148</v>
      </c>
      <c r="E1160" t="s">
        <v>102</v>
      </c>
      <c r="F1160" t="str">
        <f t="shared" si="55"/>
        <v>Queensland</v>
      </c>
      <c r="G1160" t="s">
        <v>35</v>
      </c>
      <c r="H1160">
        <v>4870</v>
      </c>
      <c r="I1160" t="s">
        <v>11</v>
      </c>
      <c r="J1160" t="s">
        <v>36</v>
      </c>
      <c r="K1160" t="s">
        <v>154</v>
      </c>
      <c r="L1160" t="s">
        <v>14</v>
      </c>
      <c r="M1160" s="5">
        <v>42.96</v>
      </c>
    </row>
    <row r="1161" spans="1:13" x14ac:dyDescent="0.2">
      <c r="A1161" s="2">
        <v>45144</v>
      </c>
      <c r="B1161" s="3">
        <f t="shared" si="56"/>
        <v>2024</v>
      </c>
      <c r="C1161" t="str">
        <f t="shared" si="54"/>
        <v>2023-2024</v>
      </c>
      <c r="D1161" t="s">
        <v>147</v>
      </c>
      <c r="E1161" t="s">
        <v>127</v>
      </c>
      <c r="F1161" t="str">
        <f t="shared" si="55"/>
        <v>New South Wales</v>
      </c>
      <c r="G1161" t="s">
        <v>10</v>
      </c>
      <c r="H1161">
        <v>2131</v>
      </c>
      <c r="I1161" t="s">
        <v>11</v>
      </c>
      <c r="J1161" t="s">
        <v>27</v>
      </c>
      <c r="K1161" t="s">
        <v>154</v>
      </c>
      <c r="L1161" t="s">
        <v>14</v>
      </c>
      <c r="M1161" s="5">
        <v>42.98</v>
      </c>
    </row>
    <row r="1162" spans="1:13" x14ac:dyDescent="0.2">
      <c r="A1162" s="2">
        <v>45014</v>
      </c>
      <c r="B1162" s="3">
        <f t="shared" si="56"/>
        <v>2023</v>
      </c>
      <c r="C1162" t="str">
        <f t="shared" si="54"/>
        <v>2022-2023</v>
      </c>
      <c r="D1162" t="s">
        <v>147</v>
      </c>
      <c r="E1162" t="s">
        <v>74</v>
      </c>
      <c r="F1162" t="str">
        <f t="shared" si="55"/>
        <v>South Australia</v>
      </c>
      <c r="G1162" t="s">
        <v>32</v>
      </c>
      <c r="H1162">
        <v>5043</v>
      </c>
      <c r="I1162" t="s">
        <v>11</v>
      </c>
      <c r="J1162" t="s">
        <v>33</v>
      </c>
      <c r="K1162" t="s">
        <v>154</v>
      </c>
      <c r="L1162" t="s">
        <v>14</v>
      </c>
      <c r="M1162" s="5">
        <v>43</v>
      </c>
    </row>
    <row r="1163" spans="1:13" x14ac:dyDescent="0.2">
      <c r="A1163" s="2">
        <v>45141</v>
      </c>
      <c r="B1163" s="3">
        <f t="shared" si="56"/>
        <v>2024</v>
      </c>
      <c r="C1163" t="str">
        <f t="shared" si="54"/>
        <v>2023-2024</v>
      </c>
      <c r="D1163" t="s">
        <v>147</v>
      </c>
      <c r="E1163" t="s">
        <v>109</v>
      </c>
      <c r="F1163" t="str">
        <f t="shared" si="55"/>
        <v>New South Wales</v>
      </c>
      <c r="G1163" t="s">
        <v>10</v>
      </c>
      <c r="H1163">
        <v>2480</v>
      </c>
      <c r="I1163" t="s">
        <v>11</v>
      </c>
      <c r="J1163" t="s">
        <v>68</v>
      </c>
      <c r="K1163" t="s">
        <v>151</v>
      </c>
      <c r="L1163" t="s">
        <v>21</v>
      </c>
      <c r="M1163" s="5">
        <v>43.13</v>
      </c>
    </row>
    <row r="1164" spans="1:13" x14ac:dyDescent="0.2">
      <c r="A1164" s="2">
        <v>45626</v>
      </c>
      <c r="B1164" s="3">
        <f t="shared" si="56"/>
        <v>2025</v>
      </c>
      <c r="C1164" t="str">
        <f t="shared" si="54"/>
        <v>2024-2025</v>
      </c>
      <c r="D1164" t="s">
        <v>147</v>
      </c>
      <c r="E1164" t="s">
        <v>9</v>
      </c>
      <c r="F1164" t="str">
        <f t="shared" si="55"/>
        <v>New South Wales</v>
      </c>
      <c r="G1164" t="s">
        <v>10</v>
      </c>
      <c r="H1164">
        <v>2067</v>
      </c>
      <c r="I1164" t="s">
        <v>11</v>
      </c>
      <c r="J1164" t="s">
        <v>12</v>
      </c>
      <c r="K1164" t="s">
        <v>157</v>
      </c>
      <c r="L1164" t="s">
        <v>22</v>
      </c>
      <c r="M1164" s="5">
        <v>43.28</v>
      </c>
    </row>
    <row r="1165" spans="1:13" x14ac:dyDescent="0.2">
      <c r="A1165" s="2">
        <v>45554</v>
      </c>
      <c r="B1165" s="3">
        <f t="shared" si="56"/>
        <v>2025</v>
      </c>
      <c r="C1165" t="str">
        <f t="shared" si="54"/>
        <v>2024-2025</v>
      </c>
      <c r="D1165" t="s">
        <v>147</v>
      </c>
      <c r="E1165" t="s">
        <v>125</v>
      </c>
      <c r="F1165" t="str">
        <f t="shared" si="55"/>
        <v>Victoria</v>
      </c>
      <c r="G1165" t="s">
        <v>45</v>
      </c>
      <c r="H1165">
        <v>3400</v>
      </c>
      <c r="I1165" t="s">
        <v>11</v>
      </c>
      <c r="J1165" t="s">
        <v>60</v>
      </c>
      <c r="K1165" t="s">
        <v>152</v>
      </c>
      <c r="L1165" t="s">
        <v>13</v>
      </c>
      <c r="M1165" s="5">
        <v>43.47</v>
      </c>
    </row>
    <row r="1166" spans="1:13" x14ac:dyDescent="0.2">
      <c r="A1166" s="2">
        <v>45022</v>
      </c>
      <c r="B1166" s="3">
        <f t="shared" si="56"/>
        <v>2023</v>
      </c>
      <c r="C1166" t="str">
        <f t="shared" si="54"/>
        <v>2022-2023</v>
      </c>
      <c r="D1166" t="s">
        <v>147</v>
      </c>
      <c r="E1166" t="s">
        <v>136</v>
      </c>
      <c r="F1166" t="str">
        <f t="shared" si="55"/>
        <v>Victoria</v>
      </c>
      <c r="G1166" t="s">
        <v>45</v>
      </c>
      <c r="H1166">
        <v>3175</v>
      </c>
      <c r="I1166" t="s">
        <v>11</v>
      </c>
      <c r="J1166" t="s">
        <v>63</v>
      </c>
      <c r="K1166" t="s">
        <v>157</v>
      </c>
      <c r="L1166" t="s">
        <v>22</v>
      </c>
      <c r="M1166" s="5">
        <v>43.56</v>
      </c>
    </row>
    <row r="1167" spans="1:13" x14ac:dyDescent="0.2">
      <c r="A1167" s="2">
        <v>45384</v>
      </c>
      <c r="B1167" s="3">
        <f t="shared" si="56"/>
        <v>2024</v>
      </c>
      <c r="C1167" t="str">
        <f t="shared" si="54"/>
        <v>2023-2024</v>
      </c>
      <c r="D1167" t="s">
        <v>147</v>
      </c>
      <c r="E1167" t="s">
        <v>73</v>
      </c>
      <c r="F1167" t="str">
        <f t="shared" si="55"/>
        <v>Victoria</v>
      </c>
      <c r="G1167" t="s">
        <v>45</v>
      </c>
      <c r="H1167">
        <v>3136</v>
      </c>
      <c r="I1167" t="s">
        <v>11</v>
      </c>
      <c r="J1167" t="s">
        <v>63</v>
      </c>
      <c r="K1167" t="s">
        <v>155</v>
      </c>
      <c r="L1167" t="s">
        <v>20</v>
      </c>
      <c r="M1167" s="5">
        <v>43.58</v>
      </c>
    </row>
    <row r="1168" spans="1:13" x14ac:dyDescent="0.2">
      <c r="A1168" s="2">
        <v>45270</v>
      </c>
      <c r="B1168" s="3">
        <f t="shared" si="56"/>
        <v>2024</v>
      </c>
      <c r="C1168" t="str">
        <f t="shared" si="54"/>
        <v>2023-2024</v>
      </c>
      <c r="D1168" t="s">
        <v>147</v>
      </c>
      <c r="E1168" t="s">
        <v>9</v>
      </c>
      <c r="F1168" t="str">
        <f t="shared" si="55"/>
        <v>New South Wales</v>
      </c>
      <c r="G1168" t="s">
        <v>10</v>
      </c>
      <c r="H1168">
        <v>2067</v>
      </c>
      <c r="I1168" t="s">
        <v>11</v>
      </c>
      <c r="J1168" t="s">
        <v>12</v>
      </c>
      <c r="K1168" t="s">
        <v>19</v>
      </c>
      <c r="L1168" t="s">
        <v>23</v>
      </c>
      <c r="M1168" s="5">
        <v>43.64</v>
      </c>
    </row>
    <row r="1169" spans="1:13" x14ac:dyDescent="0.2">
      <c r="A1169" s="2">
        <v>44993</v>
      </c>
      <c r="B1169" s="3">
        <f t="shared" si="56"/>
        <v>2023</v>
      </c>
      <c r="C1169" t="str">
        <f t="shared" si="54"/>
        <v>2022-2023</v>
      </c>
      <c r="D1169" t="s">
        <v>148</v>
      </c>
      <c r="E1169" t="s">
        <v>109</v>
      </c>
      <c r="F1169" t="str">
        <f t="shared" si="55"/>
        <v>New South Wales</v>
      </c>
      <c r="G1169" t="s">
        <v>10</v>
      </c>
      <c r="H1169">
        <v>2480</v>
      </c>
      <c r="I1169" t="s">
        <v>11</v>
      </c>
      <c r="J1169" t="s">
        <v>68</v>
      </c>
      <c r="K1169" t="s">
        <v>149</v>
      </c>
      <c r="L1169" t="s">
        <v>15</v>
      </c>
      <c r="M1169" s="5">
        <v>43.75</v>
      </c>
    </row>
    <row r="1170" spans="1:13" x14ac:dyDescent="0.2">
      <c r="A1170" s="2">
        <v>45590</v>
      </c>
      <c r="B1170" s="3">
        <f t="shared" si="56"/>
        <v>2025</v>
      </c>
      <c r="C1170" t="str">
        <f t="shared" si="54"/>
        <v>2024-2025</v>
      </c>
      <c r="D1170" t="s">
        <v>147</v>
      </c>
      <c r="E1170" t="s">
        <v>72</v>
      </c>
      <c r="F1170" t="str">
        <f t="shared" si="55"/>
        <v>Western Australia</v>
      </c>
      <c r="G1170" t="s">
        <v>48</v>
      </c>
      <c r="H1170">
        <v>6010</v>
      </c>
      <c r="I1170" t="s">
        <v>11</v>
      </c>
      <c r="J1170" t="s">
        <v>49</v>
      </c>
      <c r="K1170" t="s">
        <v>155</v>
      </c>
      <c r="L1170" t="s">
        <v>20</v>
      </c>
      <c r="M1170" s="5">
        <v>43.89</v>
      </c>
    </row>
    <row r="1171" spans="1:13" x14ac:dyDescent="0.2">
      <c r="A1171" s="2">
        <v>45028</v>
      </c>
      <c r="B1171" s="3">
        <f t="shared" si="56"/>
        <v>2023</v>
      </c>
      <c r="C1171" t="str">
        <f t="shared" si="54"/>
        <v>2022-2023</v>
      </c>
      <c r="D1171" t="s">
        <v>147</v>
      </c>
      <c r="E1171" t="s">
        <v>87</v>
      </c>
      <c r="F1171" t="str">
        <f t="shared" si="55"/>
        <v>New South Wales</v>
      </c>
      <c r="G1171" t="s">
        <v>10</v>
      </c>
      <c r="H1171">
        <v>2790</v>
      </c>
      <c r="I1171" t="s">
        <v>11</v>
      </c>
      <c r="J1171" t="s">
        <v>25</v>
      </c>
      <c r="K1171" t="s">
        <v>155</v>
      </c>
      <c r="L1171" t="s">
        <v>20</v>
      </c>
      <c r="M1171" s="5">
        <v>43.89</v>
      </c>
    </row>
    <row r="1172" spans="1:13" x14ac:dyDescent="0.2">
      <c r="A1172" s="2">
        <v>45067</v>
      </c>
      <c r="B1172" s="3">
        <f t="shared" si="56"/>
        <v>2023</v>
      </c>
      <c r="C1172" t="str">
        <f t="shared" si="54"/>
        <v>2022-2023</v>
      </c>
      <c r="D1172" t="s">
        <v>147</v>
      </c>
      <c r="E1172" t="s">
        <v>126</v>
      </c>
      <c r="F1172" t="str">
        <f t="shared" si="55"/>
        <v>Queensland</v>
      </c>
      <c r="G1172" t="s">
        <v>35</v>
      </c>
      <c r="H1172">
        <v>4551</v>
      </c>
      <c r="I1172" t="s">
        <v>11</v>
      </c>
      <c r="J1172" t="s">
        <v>120</v>
      </c>
      <c r="K1172" t="s">
        <v>156</v>
      </c>
      <c r="L1172" t="s">
        <v>17</v>
      </c>
      <c r="M1172" s="5">
        <v>43.900000000000006</v>
      </c>
    </row>
    <row r="1173" spans="1:13" x14ac:dyDescent="0.2">
      <c r="A1173" s="2">
        <v>45449</v>
      </c>
      <c r="B1173" s="3">
        <f t="shared" si="56"/>
        <v>2024</v>
      </c>
      <c r="C1173" t="str">
        <f t="shared" si="54"/>
        <v>2023-2024</v>
      </c>
      <c r="D1173" t="s">
        <v>148</v>
      </c>
      <c r="E1173" t="s">
        <v>112</v>
      </c>
      <c r="F1173" t="str">
        <f t="shared" si="55"/>
        <v>Victoria</v>
      </c>
      <c r="G1173" t="s">
        <v>45</v>
      </c>
      <c r="H1173">
        <v>3076</v>
      </c>
      <c r="I1173" t="s">
        <v>11</v>
      </c>
      <c r="J1173" t="s">
        <v>46</v>
      </c>
      <c r="K1173" t="s">
        <v>156</v>
      </c>
      <c r="L1173" t="s">
        <v>17</v>
      </c>
      <c r="M1173" s="5">
        <v>43.900000000000006</v>
      </c>
    </row>
    <row r="1174" spans="1:13" x14ac:dyDescent="0.2">
      <c r="A1174" s="2">
        <v>45113</v>
      </c>
      <c r="B1174" s="3">
        <f t="shared" si="56"/>
        <v>2024</v>
      </c>
      <c r="C1174" t="str">
        <f t="shared" si="54"/>
        <v>2023-2024</v>
      </c>
      <c r="D1174" t="s">
        <v>147</v>
      </c>
      <c r="E1174" t="s">
        <v>54</v>
      </c>
      <c r="F1174" t="str">
        <f t="shared" si="55"/>
        <v>Victoria</v>
      </c>
      <c r="G1174" t="s">
        <v>45</v>
      </c>
      <c r="H1174">
        <v>3977</v>
      </c>
      <c r="I1174" t="s">
        <v>11</v>
      </c>
      <c r="J1174" t="s">
        <v>55</v>
      </c>
      <c r="K1174" t="s">
        <v>156</v>
      </c>
      <c r="L1174" t="s">
        <v>17</v>
      </c>
      <c r="M1174" s="5">
        <v>43.92</v>
      </c>
    </row>
    <row r="1175" spans="1:13" x14ac:dyDescent="0.2">
      <c r="A1175" s="2">
        <v>45640</v>
      </c>
      <c r="B1175" s="3">
        <f t="shared" si="56"/>
        <v>2025</v>
      </c>
      <c r="C1175" t="str">
        <f t="shared" si="54"/>
        <v>2024-2025</v>
      </c>
      <c r="D1175" t="s">
        <v>147</v>
      </c>
      <c r="E1175" t="s">
        <v>135</v>
      </c>
      <c r="F1175" t="str">
        <f t="shared" si="55"/>
        <v>Victoria</v>
      </c>
      <c r="G1175" t="s">
        <v>45</v>
      </c>
      <c r="H1175">
        <v>3550</v>
      </c>
      <c r="I1175" t="s">
        <v>11</v>
      </c>
      <c r="J1175" t="s">
        <v>60</v>
      </c>
      <c r="K1175" t="s">
        <v>155</v>
      </c>
      <c r="L1175" t="s">
        <v>20</v>
      </c>
      <c r="M1175" s="5">
        <v>43.95</v>
      </c>
    </row>
    <row r="1176" spans="1:13" x14ac:dyDescent="0.2">
      <c r="A1176" s="2">
        <v>45349</v>
      </c>
      <c r="B1176" s="3">
        <f t="shared" si="56"/>
        <v>2024</v>
      </c>
      <c r="C1176" t="str">
        <f t="shared" si="54"/>
        <v>2023-2024</v>
      </c>
      <c r="D1176" t="s">
        <v>148</v>
      </c>
      <c r="E1176" t="s">
        <v>123</v>
      </c>
      <c r="F1176" t="str">
        <f t="shared" si="55"/>
        <v>Western Australia</v>
      </c>
      <c r="G1176" t="s">
        <v>48</v>
      </c>
      <c r="H1176">
        <v>6109</v>
      </c>
      <c r="I1176" t="s">
        <v>11</v>
      </c>
      <c r="J1176" t="s">
        <v>94</v>
      </c>
      <c r="K1176" t="s">
        <v>154</v>
      </c>
      <c r="L1176" t="s">
        <v>14</v>
      </c>
      <c r="M1176" s="5">
        <v>43.96</v>
      </c>
    </row>
    <row r="1177" spans="1:13" x14ac:dyDescent="0.2">
      <c r="A1177" s="2">
        <v>45485</v>
      </c>
      <c r="B1177" s="3">
        <f t="shared" si="56"/>
        <v>2025</v>
      </c>
      <c r="C1177" t="str">
        <f t="shared" si="54"/>
        <v>2024-2025</v>
      </c>
      <c r="D1177" t="s">
        <v>147</v>
      </c>
      <c r="E1177" t="s">
        <v>127</v>
      </c>
      <c r="F1177" t="str">
        <f t="shared" si="55"/>
        <v>New South Wales</v>
      </c>
      <c r="G1177" t="s">
        <v>10</v>
      </c>
      <c r="H1177">
        <v>2131</v>
      </c>
      <c r="I1177" t="s">
        <v>11</v>
      </c>
      <c r="J1177" t="s">
        <v>27</v>
      </c>
      <c r="K1177" t="s">
        <v>152</v>
      </c>
      <c r="L1177" t="s">
        <v>13</v>
      </c>
      <c r="M1177" s="5">
        <v>43.97</v>
      </c>
    </row>
    <row r="1178" spans="1:13" x14ac:dyDescent="0.2">
      <c r="A1178" s="2">
        <v>45306</v>
      </c>
      <c r="B1178" s="3">
        <f t="shared" si="56"/>
        <v>2024</v>
      </c>
      <c r="C1178" t="str">
        <f t="shared" si="54"/>
        <v>2023-2024</v>
      </c>
      <c r="D1178" t="s">
        <v>147</v>
      </c>
      <c r="E1178" t="s">
        <v>98</v>
      </c>
      <c r="F1178" t="str">
        <f t="shared" si="55"/>
        <v>Victoria</v>
      </c>
      <c r="G1178" t="s">
        <v>45</v>
      </c>
      <c r="H1178">
        <v>3429</v>
      </c>
      <c r="I1178" t="s">
        <v>11</v>
      </c>
      <c r="J1178" t="s">
        <v>60</v>
      </c>
      <c r="K1178" t="s">
        <v>152</v>
      </c>
      <c r="L1178" t="s">
        <v>13</v>
      </c>
      <c r="M1178" s="5">
        <v>43.97</v>
      </c>
    </row>
    <row r="1179" spans="1:13" x14ac:dyDescent="0.2">
      <c r="A1179" s="2">
        <v>45183</v>
      </c>
      <c r="B1179" s="3">
        <f t="shared" si="56"/>
        <v>2024</v>
      </c>
      <c r="C1179" t="str">
        <f t="shared" si="54"/>
        <v>2023-2024</v>
      </c>
      <c r="D1179" t="s">
        <v>147</v>
      </c>
      <c r="E1179" t="s">
        <v>130</v>
      </c>
      <c r="F1179" t="str">
        <f t="shared" si="55"/>
        <v>South Australia</v>
      </c>
      <c r="G1179" t="s">
        <v>32</v>
      </c>
      <c r="H1179">
        <v>5290</v>
      </c>
      <c r="I1179" t="s">
        <v>11</v>
      </c>
      <c r="J1179" t="s">
        <v>38</v>
      </c>
      <c r="K1179" t="s">
        <v>154</v>
      </c>
      <c r="L1179" t="s">
        <v>14</v>
      </c>
      <c r="M1179" s="5">
        <v>44</v>
      </c>
    </row>
    <row r="1180" spans="1:13" x14ac:dyDescent="0.2">
      <c r="A1180" s="2">
        <v>45204</v>
      </c>
      <c r="B1180" s="3">
        <f t="shared" si="56"/>
        <v>2024</v>
      </c>
      <c r="C1180" t="str">
        <f t="shared" si="54"/>
        <v>2023-2024</v>
      </c>
      <c r="D1180" t="s">
        <v>148</v>
      </c>
      <c r="E1180" t="s">
        <v>81</v>
      </c>
      <c r="F1180" t="str">
        <f t="shared" si="55"/>
        <v>New South Wales</v>
      </c>
      <c r="G1180" t="s">
        <v>10</v>
      </c>
      <c r="H1180">
        <v>2485</v>
      </c>
      <c r="I1180" t="s">
        <v>11</v>
      </c>
      <c r="J1180" t="s">
        <v>68</v>
      </c>
      <c r="K1180" t="s">
        <v>19</v>
      </c>
      <c r="L1180" t="s">
        <v>23</v>
      </c>
      <c r="M1180" s="5">
        <v>44.33</v>
      </c>
    </row>
    <row r="1181" spans="1:13" x14ac:dyDescent="0.2">
      <c r="A1181" s="2">
        <v>44970</v>
      </c>
      <c r="B1181" s="3">
        <f t="shared" si="56"/>
        <v>2023</v>
      </c>
      <c r="C1181" t="str">
        <f t="shared" si="54"/>
        <v>2022-2023</v>
      </c>
      <c r="D1181" t="s">
        <v>148</v>
      </c>
      <c r="E1181" t="s">
        <v>42</v>
      </c>
      <c r="F1181" t="str">
        <f t="shared" si="55"/>
        <v>Queensland</v>
      </c>
      <c r="G1181" t="s">
        <v>35</v>
      </c>
      <c r="H1181">
        <v>4053</v>
      </c>
      <c r="I1181" t="s">
        <v>11</v>
      </c>
      <c r="J1181" t="s">
        <v>43</v>
      </c>
      <c r="K1181" t="s">
        <v>157</v>
      </c>
      <c r="L1181" t="s">
        <v>22</v>
      </c>
      <c r="M1181" s="5">
        <v>44.38</v>
      </c>
    </row>
    <row r="1182" spans="1:13" x14ac:dyDescent="0.2">
      <c r="A1182" s="2">
        <v>45521</v>
      </c>
      <c r="B1182" s="3">
        <f t="shared" si="56"/>
        <v>2025</v>
      </c>
      <c r="C1182" t="str">
        <f t="shared" si="54"/>
        <v>2024-2025</v>
      </c>
      <c r="D1182" t="s">
        <v>148</v>
      </c>
      <c r="E1182" t="s">
        <v>50</v>
      </c>
      <c r="F1182" t="str">
        <f t="shared" si="55"/>
        <v>Queensland</v>
      </c>
      <c r="G1182" t="s">
        <v>35</v>
      </c>
      <c r="H1182">
        <v>4703</v>
      </c>
      <c r="I1182" t="s">
        <v>11</v>
      </c>
      <c r="J1182" t="s">
        <v>51</v>
      </c>
      <c r="K1182" t="s">
        <v>150</v>
      </c>
      <c r="L1182" t="s">
        <v>18</v>
      </c>
      <c r="M1182" s="5">
        <v>44.42</v>
      </c>
    </row>
    <row r="1183" spans="1:13" x14ac:dyDescent="0.2">
      <c r="A1183" s="2">
        <v>45150</v>
      </c>
      <c r="B1183" s="3">
        <f t="shared" si="56"/>
        <v>2024</v>
      </c>
      <c r="C1183" t="str">
        <f t="shared" si="54"/>
        <v>2023-2024</v>
      </c>
      <c r="D1183" t="s">
        <v>147</v>
      </c>
      <c r="E1183" t="s">
        <v>85</v>
      </c>
      <c r="F1183" t="str">
        <f t="shared" si="55"/>
        <v>Queensland</v>
      </c>
      <c r="G1183" t="s">
        <v>35</v>
      </c>
      <c r="H1183">
        <v>4883</v>
      </c>
      <c r="I1183" t="s">
        <v>11</v>
      </c>
      <c r="J1183" t="s">
        <v>36</v>
      </c>
      <c r="K1183" t="s">
        <v>152</v>
      </c>
      <c r="L1183" t="s">
        <v>13</v>
      </c>
      <c r="M1183" s="5">
        <v>44.47</v>
      </c>
    </row>
    <row r="1184" spans="1:13" x14ac:dyDescent="0.2">
      <c r="A1184" s="2">
        <v>45390</v>
      </c>
      <c r="B1184" s="3">
        <f t="shared" si="56"/>
        <v>2024</v>
      </c>
      <c r="C1184" t="str">
        <f t="shared" si="54"/>
        <v>2023-2024</v>
      </c>
      <c r="D1184" t="s">
        <v>148</v>
      </c>
      <c r="E1184" t="s">
        <v>62</v>
      </c>
      <c r="F1184" t="str">
        <f t="shared" si="55"/>
        <v>Victoria</v>
      </c>
      <c r="G1184" t="s">
        <v>45</v>
      </c>
      <c r="H1184">
        <v>3134</v>
      </c>
      <c r="I1184" t="s">
        <v>11</v>
      </c>
      <c r="J1184" t="s">
        <v>63</v>
      </c>
      <c r="K1184" t="s">
        <v>154</v>
      </c>
      <c r="L1184" t="s">
        <v>14</v>
      </c>
      <c r="M1184" s="5">
        <v>44.47</v>
      </c>
    </row>
    <row r="1185" spans="1:13" x14ac:dyDescent="0.2">
      <c r="A1185" s="2">
        <v>45401</v>
      </c>
      <c r="B1185" s="3">
        <f t="shared" si="56"/>
        <v>2024</v>
      </c>
      <c r="C1185" t="str">
        <f t="shared" si="54"/>
        <v>2023-2024</v>
      </c>
      <c r="D1185" t="s">
        <v>147</v>
      </c>
      <c r="E1185" t="s">
        <v>135</v>
      </c>
      <c r="F1185" t="str">
        <f t="shared" si="55"/>
        <v>Victoria</v>
      </c>
      <c r="G1185" t="s">
        <v>45</v>
      </c>
      <c r="H1185">
        <v>3550</v>
      </c>
      <c r="I1185" t="s">
        <v>11</v>
      </c>
      <c r="J1185" t="s">
        <v>60</v>
      </c>
      <c r="K1185" t="s">
        <v>153</v>
      </c>
      <c r="L1185" t="s">
        <v>16</v>
      </c>
      <c r="M1185" s="5">
        <v>44.5</v>
      </c>
    </row>
    <row r="1186" spans="1:13" x14ac:dyDescent="0.2">
      <c r="A1186" s="2">
        <v>45114</v>
      </c>
      <c r="B1186" s="3">
        <f t="shared" si="56"/>
        <v>2024</v>
      </c>
      <c r="C1186" t="str">
        <f t="shared" si="54"/>
        <v>2023-2024</v>
      </c>
      <c r="D1186" t="s">
        <v>147</v>
      </c>
      <c r="E1186" t="s">
        <v>53</v>
      </c>
      <c r="F1186" t="str">
        <f t="shared" si="55"/>
        <v>South Australia</v>
      </c>
      <c r="G1186" t="s">
        <v>32</v>
      </c>
      <c r="H1186">
        <v>5082</v>
      </c>
      <c r="I1186" t="s">
        <v>11</v>
      </c>
      <c r="J1186" t="s">
        <v>33</v>
      </c>
      <c r="K1186" t="s">
        <v>150</v>
      </c>
      <c r="L1186" t="s">
        <v>18</v>
      </c>
      <c r="M1186" s="5">
        <v>44.5</v>
      </c>
    </row>
    <row r="1187" spans="1:13" x14ac:dyDescent="0.2">
      <c r="A1187" s="2">
        <v>45381</v>
      </c>
      <c r="B1187" s="3">
        <f t="shared" si="56"/>
        <v>2024</v>
      </c>
      <c r="C1187" t="str">
        <f t="shared" si="54"/>
        <v>2023-2024</v>
      </c>
      <c r="D1187" t="s">
        <v>147</v>
      </c>
      <c r="E1187" t="s">
        <v>113</v>
      </c>
      <c r="F1187" t="str">
        <f t="shared" si="55"/>
        <v>Queensland</v>
      </c>
      <c r="G1187" t="s">
        <v>35</v>
      </c>
      <c r="H1187">
        <v>4215</v>
      </c>
      <c r="I1187" t="s">
        <v>11</v>
      </c>
      <c r="J1187" t="s">
        <v>104</v>
      </c>
      <c r="K1187" t="s">
        <v>154</v>
      </c>
      <c r="L1187" t="s">
        <v>14</v>
      </c>
      <c r="M1187" s="5">
        <v>44.53</v>
      </c>
    </row>
    <row r="1188" spans="1:13" x14ac:dyDescent="0.2">
      <c r="A1188" s="2">
        <v>45463</v>
      </c>
      <c r="B1188" s="3">
        <f t="shared" si="56"/>
        <v>2024</v>
      </c>
      <c r="C1188" t="str">
        <f t="shared" si="54"/>
        <v>2023-2024</v>
      </c>
      <c r="D1188" t="s">
        <v>147</v>
      </c>
      <c r="E1188" t="s">
        <v>40</v>
      </c>
      <c r="F1188" t="str">
        <f t="shared" si="55"/>
        <v>New South Wales</v>
      </c>
      <c r="G1188" t="s">
        <v>10</v>
      </c>
      <c r="H1188">
        <v>2116</v>
      </c>
      <c r="I1188" t="s">
        <v>11</v>
      </c>
      <c r="J1188" t="s">
        <v>27</v>
      </c>
      <c r="K1188" t="s">
        <v>157</v>
      </c>
      <c r="L1188" t="s">
        <v>22</v>
      </c>
      <c r="M1188" s="5">
        <v>44.599999999999994</v>
      </c>
    </row>
    <row r="1189" spans="1:13" x14ac:dyDescent="0.2">
      <c r="A1189" s="2">
        <v>45462</v>
      </c>
      <c r="B1189" s="3">
        <f t="shared" si="56"/>
        <v>2024</v>
      </c>
      <c r="C1189" t="str">
        <f t="shared" si="54"/>
        <v>2023-2024</v>
      </c>
      <c r="D1189" t="s">
        <v>147</v>
      </c>
      <c r="E1189" t="s">
        <v>76</v>
      </c>
      <c r="F1189" t="str">
        <f t="shared" si="55"/>
        <v>Western Australia</v>
      </c>
      <c r="G1189" t="s">
        <v>48</v>
      </c>
      <c r="H1189">
        <v>6450</v>
      </c>
      <c r="I1189" t="s">
        <v>11</v>
      </c>
      <c r="J1189" t="s">
        <v>77</v>
      </c>
      <c r="K1189" t="s">
        <v>153</v>
      </c>
      <c r="L1189" t="s">
        <v>16</v>
      </c>
      <c r="M1189" s="5">
        <v>44.67</v>
      </c>
    </row>
    <row r="1190" spans="1:13" x14ac:dyDescent="0.2">
      <c r="A1190" s="2">
        <v>45016</v>
      </c>
      <c r="B1190" s="3">
        <f t="shared" si="56"/>
        <v>2023</v>
      </c>
      <c r="C1190" t="str">
        <f t="shared" si="54"/>
        <v>2022-2023</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2">
      <c r="A1191" s="2">
        <v>44954</v>
      </c>
      <c r="B1191" s="3">
        <f t="shared" si="56"/>
        <v>2023</v>
      </c>
      <c r="C1191" t="str">
        <f t="shared" si="54"/>
        <v>2022-2023</v>
      </c>
      <c r="D1191" t="s">
        <v>148</v>
      </c>
      <c r="E1191" t="s">
        <v>42</v>
      </c>
      <c r="F1191" t="str">
        <f t="shared" si="55"/>
        <v>Queensland</v>
      </c>
      <c r="G1191" t="s">
        <v>35</v>
      </c>
      <c r="H1191">
        <v>4053</v>
      </c>
      <c r="I1191" t="s">
        <v>11</v>
      </c>
      <c r="J1191" t="s">
        <v>43</v>
      </c>
      <c r="K1191" t="s">
        <v>155</v>
      </c>
      <c r="L1191" t="s">
        <v>20</v>
      </c>
      <c r="M1191" s="5">
        <v>44.84</v>
      </c>
    </row>
    <row r="1192" spans="1:13" x14ac:dyDescent="0.2">
      <c r="A1192" s="2">
        <v>45444</v>
      </c>
      <c r="B1192" s="3">
        <f t="shared" si="56"/>
        <v>2024</v>
      </c>
      <c r="C1192" t="str">
        <f t="shared" si="54"/>
        <v>2023-2024</v>
      </c>
      <c r="D1192" t="s">
        <v>147</v>
      </c>
      <c r="E1192" t="s">
        <v>134</v>
      </c>
      <c r="F1192" t="str">
        <f t="shared" si="55"/>
        <v>Queensland</v>
      </c>
      <c r="G1192" t="s">
        <v>35</v>
      </c>
      <c r="H1192">
        <v>4825</v>
      </c>
      <c r="I1192" t="s">
        <v>11</v>
      </c>
      <c r="J1192" t="s">
        <v>36</v>
      </c>
      <c r="K1192" t="s">
        <v>156</v>
      </c>
      <c r="L1192" t="s">
        <v>17</v>
      </c>
      <c r="M1192" s="5">
        <v>44.87</v>
      </c>
    </row>
    <row r="1193" spans="1:13" x14ac:dyDescent="0.2">
      <c r="A1193" s="2">
        <v>45519</v>
      </c>
      <c r="B1193" s="3">
        <f t="shared" si="56"/>
        <v>2025</v>
      </c>
      <c r="C1193" t="str">
        <f t="shared" si="54"/>
        <v>2024-2025</v>
      </c>
      <c r="D1193" t="s">
        <v>147</v>
      </c>
      <c r="E1193" t="s">
        <v>137</v>
      </c>
      <c r="F1193" t="str">
        <f t="shared" si="55"/>
        <v>New South Wales</v>
      </c>
      <c r="G1193" t="s">
        <v>10</v>
      </c>
      <c r="H1193">
        <v>2031</v>
      </c>
      <c r="I1193" t="s">
        <v>11</v>
      </c>
      <c r="J1193" t="s">
        <v>12</v>
      </c>
      <c r="K1193" t="s">
        <v>154</v>
      </c>
      <c r="L1193" t="s">
        <v>14</v>
      </c>
      <c r="M1193" s="5">
        <v>44.9</v>
      </c>
    </row>
    <row r="1194" spans="1:13" x14ac:dyDescent="0.2">
      <c r="A1194" s="2">
        <v>45402</v>
      </c>
      <c r="B1194" s="3">
        <f t="shared" si="56"/>
        <v>2024</v>
      </c>
      <c r="C1194" t="str">
        <f t="shared" si="54"/>
        <v>2023-2024</v>
      </c>
      <c r="D1194" t="s">
        <v>147</v>
      </c>
      <c r="E1194" t="s">
        <v>34</v>
      </c>
      <c r="F1194" t="str">
        <f t="shared" si="55"/>
        <v>Queensland</v>
      </c>
      <c r="G1194" t="s">
        <v>35</v>
      </c>
      <c r="H1194">
        <v>4802</v>
      </c>
      <c r="I1194" t="s">
        <v>11</v>
      </c>
      <c r="J1194" t="s">
        <v>36</v>
      </c>
      <c r="K1194" t="s">
        <v>151</v>
      </c>
      <c r="L1194" t="s">
        <v>21</v>
      </c>
      <c r="M1194" s="5">
        <v>44.91</v>
      </c>
    </row>
    <row r="1195" spans="1:13" x14ac:dyDescent="0.2">
      <c r="A1195" s="2">
        <v>44941</v>
      </c>
      <c r="B1195" s="3">
        <f t="shared" si="56"/>
        <v>2023</v>
      </c>
      <c r="C1195" t="str">
        <f t="shared" si="54"/>
        <v>2022-2023</v>
      </c>
      <c r="D1195" t="s">
        <v>147</v>
      </c>
      <c r="E1195" t="s">
        <v>26</v>
      </c>
      <c r="F1195" t="str">
        <f t="shared" si="55"/>
        <v>New South Wales</v>
      </c>
      <c r="G1195" t="s">
        <v>10</v>
      </c>
      <c r="H1195">
        <v>2141</v>
      </c>
      <c r="I1195" t="s">
        <v>11</v>
      </c>
      <c r="J1195" t="s">
        <v>27</v>
      </c>
      <c r="K1195" t="s">
        <v>156</v>
      </c>
      <c r="L1195" t="s">
        <v>17</v>
      </c>
      <c r="M1195" s="5">
        <v>44.91</v>
      </c>
    </row>
    <row r="1196" spans="1:13" x14ac:dyDescent="0.2">
      <c r="A1196" s="2">
        <v>45482</v>
      </c>
      <c r="B1196" s="3">
        <f t="shared" si="56"/>
        <v>2025</v>
      </c>
      <c r="C1196" t="str">
        <f t="shared" si="54"/>
        <v>2024-2025</v>
      </c>
      <c r="D1196" t="s">
        <v>147</v>
      </c>
      <c r="E1196" t="s">
        <v>139</v>
      </c>
      <c r="F1196" t="str">
        <f t="shared" si="55"/>
        <v>New South Wales</v>
      </c>
      <c r="G1196" t="s">
        <v>10</v>
      </c>
      <c r="H1196">
        <v>2020</v>
      </c>
      <c r="I1196" t="s">
        <v>11</v>
      </c>
      <c r="J1196" t="s">
        <v>12</v>
      </c>
      <c r="K1196" t="s">
        <v>156</v>
      </c>
      <c r="L1196" t="s">
        <v>17</v>
      </c>
      <c r="M1196" s="5">
        <v>44.91</v>
      </c>
    </row>
    <row r="1197" spans="1:13" x14ac:dyDescent="0.2">
      <c r="A1197" s="2">
        <v>45255</v>
      </c>
      <c r="B1197" s="3">
        <f t="shared" si="56"/>
        <v>2024</v>
      </c>
      <c r="C1197" t="str">
        <f t="shared" si="54"/>
        <v>2023-2024</v>
      </c>
      <c r="D1197" t="s">
        <v>147</v>
      </c>
      <c r="E1197" t="s">
        <v>75</v>
      </c>
      <c r="F1197" t="str">
        <f t="shared" si="55"/>
        <v>Victoria</v>
      </c>
      <c r="G1197" t="s">
        <v>45</v>
      </c>
      <c r="H1197">
        <v>3630</v>
      </c>
      <c r="I1197" t="s">
        <v>11</v>
      </c>
      <c r="J1197" t="s">
        <v>55</v>
      </c>
      <c r="K1197" t="s">
        <v>19</v>
      </c>
      <c r="L1197" t="s">
        <v>23</v>
      </c>
      <c r="M1197" s="5">
        <v>44.91</v>
      </c>
    </row>
    <row r="1198" spans="1:13" x14ac:dyDescent="0.2">
      <c r="A1198" s="2">
        <v>45534</v>
      </c>
      <c r="B1198" s="3">
        <f t="shared" si="56"/>
        <v>2025</v>
      </c>
      <c r="C1198" t="str">
        <f t="shared" si="54"/>
        <v>2024-2025</v>
      </c>
      <c r="D1198" t="s">
        <v>148</v>
      </c>
      <c r="E1198" t="s">
        <v>39</v>
      </c>
      <c r="F1198" t="str">
        <f t="shared" si="55"/>
        <v>South Australia</v>
      </c>
      <c r="G1198" t="s">
        <v>32</v>
      </c>
      <c r="H1198">
        <v>5343</v>
      </c>
      <c r="I1198" t="s">
        <v>11</v>
      </c>
      <c r="J1198" t="s">
        <v>38</v>
      </c>
      <c r="K1198" t="s">
        <v>152</v>
      </c>
      <c r="L1198" t="s">
        <v>13</v>
      </c>
      <c r="M1198" s="5">
        <v>44.96</v>
      </c>
    </row>
    <row r="1199" spans="1:13" x14ac:dyDescent="0.2">
      <c r="A1199" s="2">
        <v>45046</v>
      </c>
      <c r="B1199" s="3">
        <f t="shared" si="56"/>
        <v>2023</v>
      </c>
      <c r="C1199" t="str">
        <f t="shared" si="54"/>
        <v>2022-2023</v>
      </c>
      <c r="D1199" t="s">
        <v>147</v>
      </c>
      <c r="E1199" t="s">
        <v>72</v>
      </c>
      <c r="F1199" t="str">
        <f t="shared" si="55"/>
        <v>Western Australia</v>
      </c>
      <c r="G1199" t="s">
        <v>48</v>
      </c>
      <c r="H1199">
        <v>6010</v>
      </c>
      <c r="I1199" t="s">
        <v>11</v>
      </c>
      <c r="J1199" t="s">
        <v>49</v>
      </c>
      <c r="K1199" t="s">
        <v>154</v>
      </c>
      <c r="L1199" t="s">
        <v>14</v>
      </c>
      <c r="M1199" s="5">
        <v>44.97</v>
      </c>
    </row>
    <row r="1200" spans="1:13" x14ac:dyDescent="0.2">
      <c r="A1200" s="2">
        <v>45011</v>
      </c>
      <c r="B1200" s="3">
        <f t="shared" si="56"/>
        <v>2023</v>
      </c>
      <c r="C1200" t="str">
        <f t="shared" si="54"/>
        <v>2022-2023</v>
      </c>
      <c r="D1200" t="s">
        <v>148</v>
      </c>
      <c r="E1200" t="s">
        <v>47</v>
      </c>
      <c r="F1200" t="str">
        <f t="shared" si="55"/>
        <v>Western Australia</v>
      </c>
      <c r="G1200" t="s">
        <v>48</v>
      </c>
      <c r="H1200">
        <v>6030</v>
      </c>
      <c r="I1200" t="s">
        <v>11</v>
      </c>
      <c r="J1200" t="s">
        <v>49</v>
      </c>
      <c r="K1200" t="s">
        <v>153</v>
      </c>
      <c r="L1200" t="s">
        <v>16</v>
      </c>
      <c r="M1200" s="5">
        <v>44.97</v>
      </c>
    </row>
    <row r="1201" spans="1:13" x14ac:dyDescent="0.2">
      <c r="A1201" s="2">
        <v>44947</v>
      </c>
      <c r="B1201" s="3">
        <f t="shared" si="56"/>
        <v>2023</v>
      </c>
      <c r="C1201" t="str">
        <f t="shared" si="54"/>
        <v>2022-2023</v>
      </c>
      <c r="D1201" t="s">
        <v>148</v>
      </c>
      <c r="E1201" t="s">
        <v>101</v>
      </c>
      <c r="F1201" t="str">
        <f t="shared" si="55"/>
        <v>Victoria</v>
      </c>
      <c r="G1201" t="s">
        <v>45</v>
      </c>
      <c r="H1201">
        <v>3131</v>
      </c>
      <c r="I1201" t="s">
        <v>11</v>
      </c>
      <c r="J1201" t="s">
        <v>63</v>
      </c>
      <c r="K1201" t="s">
        <v>152</v>
      </c>
      <c r="L1201" t="s">
        <v>13</v>
      </c>
      <c r="M1201" s="5">
        <v>44.97</v>
      </c>
    </row>
    <row r="1202" spans="1:13" x14ac:dyDescent="0.2">
      <c r="A1202" s="2">
        <v>45462</v>
      </c>
      <c r="B1202" s="3">
        <f t="shared" si="56"/>
        <v>2024</v>
      </c>
      <c r="C1202" t="str">
        <f t="shared" si="54"/>
        <v>2023-2024</v>
      </c>
      <c r="D1202" t="s">
        <v>147</v>
      </c>
      <c r="E1202" t="s">
        <v>59</v>
      </c>
      <c r="F1202" t="str">
        <f t="shared" si="55"/>
        <v>Victoria</v>
      </c>
      <c r="G1202" t="s">
        <v>45</v>
      </c>
      <c r="H1202">
        <v>3280</v>
      </c>
      <c r="I1202" t="s">
        <v>11</v>
      </c>
      <c r="J1202" t="s">
        <v>60</v>
      </c>
      <c r="K1202" t="s">
        <v>154</v>
      </c>
      <c r="L1202" t="s">
        <v>14</v>
      </c>
      <c r="M1202" s="5">
        <v>44.97</v>
      </c>
    </row>
    <row r="1203" spans="1:13" x14ac:dyDescent="0.2">
      <c r="A1203" s="2">
        <v>45178</v>
      </c>
      <c r="B1203" s="3">
        <f t="shared" si="56"/>
        <v>2024</v>
      </c>
      <c r="C1203" t="str">
        <f t="shared" si="54"/>
        <v>2023-2024</v>
      </c>
      <c r="D1203" t="s">
        <v>147</v>
      </c>
      <c r="E1203" t="s">
        <v>124</v>
      </c>
      <c r="F1203" t="str">
        <f t="shared" si="55"/>
        <v>New South Wales</v>
      </c>
      <c r="G1203" t="s">
        <v>10</v>
      </c>
      <c r="H1203">
        <v>2015</v>
      </c>
      <c r="I1203" t="s">
        <v>11</v>
      </c>
      <c r="J1203" t="s">
        <v>12</v>
      </c>
      <c r="K1203" t="s">
        <v>154</v>
      </c>
      <c r="L1203" t="s">
        <v>14</v>
      </c>
      <c r="M1203" s="5">
        <v>45</v>
      </c>
    </row>
    <row r="1204" spans="1:13" x14ac:dyDescent="0.2">
      <c r="A1204" s="2">
        <v>45599</v>
      </c>
      <c r="B1204" s="3">
        <f t="shared" si="56"/>
        <v>2025</v>
      </c>
      <c r="C1204" t="str">
        <f t="shared" si="54"/>
        <v>2024-2025</v>
      </c>
      <c r="D1204" t="s">
        <v>147</v>
      </c>
      <c r="E1204" t="s">
        <v>95</v>
      </c>
      <c r="F1204" t="str">
        <f t="shared" si="55"/>
        <v>Victoria</v>
      </c>
      <c r="G1204" t="s">
        <v>45</v>
      </c>
      <c r="H1204">
        <v>3931</v>
      </c>
      <c r="I1204" t="s">
        <v>11</v>
      </c>
      <c r="J1204" t="s">
        <v>55</v>
      </c>
      <c r="K1204" t="s">
        <v>154</v>
      </c>
      <c r="L1204" t="s">
        <v>14</v>
      </c>
      <c r="M1204" s="5">
        <v>45</v>
      </c>
    </row>
    <row r="1205" spans="1:13" x14ac:dyDescent="0.2">
      <c r="A1205" s="2">
        <v>45554</v>
      </c>
      <c r="B1205" s="3">
        <f t="shared" si="56"/>
        <v>2025</v>
      </c>
      <c r="C1205" t="str">
        <f t="shared" si="54"/>
        <v>2024-2025</v>
      </c>
      <c r="D1205" t="s">
        <v>147</v>
      </c>
      <c r="E1205" t="s">
        <v>144</v>
      </c>
      <c r="F1205" t="str">
        <f t="shared" si="55"/>
        <v>Queensland</v>
      </c>
      <c r="G1205" t="s">
        <v>35</v>
      </c>
      <c r="H1205">
        <v>4566</v>
      </c>
      <c r="I1205" t="s">
        <v>11</v>
      </c>
      <c r="J1205" t="s">
        <v>120</v>
      </c>
      <c r="K1205" t="s">
        <v>151</v>
      </c>
      <c r="L1205" t="s">
        <v>21</v>
      </c>
      <c r="M1205" s="5">
        <v>45</v>
      </c>
    </row>
    <row r="1206" spans="1:13" x14ac:dyDescent="0.2">
      <c r="A1206" s="2">
        <v>45531</v>
      </c>
      <c r="B1206" s="3">
        <f t="shared" si="56"/>
        <v>2025</v>
      </c>
      <c r="C1206" t="str">
        <f t="shared" si="54"/>
        <v>2024-2025</v>
      </c>
      <c r="D1206" t="s">
        <v>148</v>
      </c>
      <c r="E1206" t="s">
        <v>116</v>
      </c>
      <c r="F1206" t="str">
        <f t="shared" si="55"/>
        <v>Western Australia</v>
      </c>
      <c r="G1206" t="s">
        <v>48</v>
      </c>
      <c r="H1206">
        <v>6725</v>
      </c>
      <c r="I1206" t="s">
        <v>11</v>
      </c>
      <c r="J1206" t="s">
        <v>77</v>
      </c>
      <c r="K1206" t="s">
        <v>152</v>
      </c>
      <c r="L1206" t="s">
        <v>13</v>
      </c>
      <c r="M1206" s="5">
        <v>45.15</v>
      </c>
    </row>
    <row r="1207" spans="1:13" x14ac:dyDescent="0.2">
      <c r="A1207" s="2">
        <v>45215</v>
      </c>
      <c r="B1207" s="3">
        <f t="shared" si="56"/>
        <v>2024</v>
      </c>
      <c r="C1207" t="str">
        <f t="shared" si="54"/>
        <v>2023-2024</v>
      </c>
      <c r="D1207" t="s">
        <v>147</v>
      </c>
      <c r="E1207" t="s">
        <v>61</v>
      </c>
      <c r="F1207" t="str">
        <f t="shared" si="55"/>
        <v>New South Wales</v>
      </c>
      <c r="G1207" t="s">
        <v>10</v>
      </c>
      <c r="H1207">
        <v>2539</v>
      </c>
      <c r="I1207" t="s">
        <v>11</v>
      </c>
      <c r="J1207" t="s">
        <v>58</v>
      </c>
      <c r="K1207" t="s">
        <v>152</v>
      </c>
      <c r="L1207" t="s">
        <v>13</v>
      </c>
      <c r="M1207" s="5">
        <v>45.15</v>
      </c>
    </row>
    <row r="1208" spans="1:13" x14ac:dyDescent="0.2">
      <c r="A1208" s="2">
        <v>45076</v>
      </c>
      <c r="B1208" s="3">
        <f t="shared" si="56"/>
        <v>2023</v>
      </c>
      <c r="C1208" t="str">
        <f t="shared" si="54"/>
        <v>2022-2023</v>
      </c>
      <c r="D1208" t="s">
        <v>147</v>
      </c>
      <c r="E1208" t="s">
        <v>124</v>
      </c>
      <c r="F1208" t="str">
        <f t="shared" si="55"/>
        <v>New South Wales</v>
      </c>
      <c r="G1208" t="s">
        <v>10</v>
      </c>
      <c r="H1208">
        <v>2015</v>
      </c>
      <c r="I1208" t="s">
        <v>11</v>
      </c>
      <c r="J1208" t="s">
        <v>12</v>
      </c>
      <c r="K1208" t="s">
        <v>150</v>
      </c>
      <c r="L1208" t="s">
        <v>18</v>
      </c>
      <c r="M1208" s="5">
        <v>45.46</v>
      </c>
    </row>
    <row r="1209" spans="1:13" x14ac:dyDescent="0.2">
      <c r="A1209" s="2">
        <v>45162</v>
      </c>
      <c r="B1209" s="3">
        <f t="shared" si="56"/>
        <v>2024</v>
      </c>
      <c r="C1209" t="str">
        <f t="shared" si="54"/>
        <v>2023-2024</v>
      </c>
      <c r="D1209" t="s">
        <v>147</v>
      </c>
      <c r="E1209" t="s">
        <v>142</v>
      </c>
      <c r="F1209" t="str">
        <f t="shared" si="55"/>
        <v>Australian Capital Territory</v>
      </c>
      <c r="G1209" t="s">
        <v>80</v>
      </c>
      <c r="H1209">
        <v>2609</v>
      </c>
      <c r="I1209" t="s">
        <v>11</v>
      </c>
      <c r="J1209" t="s">
        <v>58</v>
      </c>
      <c r="K1209" t="s">
        <v>154</v>
      </c>
      <c r="L1209" t="s">
        <v>14</v>
      </c>
      <c r="M1209" s="5">
        <v>45.46</v>
      </c>
    </row>
    <row r="1210" spans="1:13" x14ac:dyDescent="0.2">
      <c r="A1210" s="2">
        <v>45196</v>
      </c>
      <c r="B1210" s="3">
        <f t="shared" si="56"/>
        <v>2024</v>
      </c>
      <c r="C1210" t="str">
        <f t="shared" si="54"/>
        <v>2023-2024</v>
      </c>
      <c r="D1210" t="s">
        <v>147</v>
      </c>
      <c r="E1210" t="s">
        <v>59</v>
      </c>
      <c r="F1210" t="str">
        <f t="shared" si="55"/>
        <v>Victoria</v>
      </c>
      <c r="G1210" t="s">
        <v>45</v>
      </c>
      <c r="H1210">
        <v>3280</v>
      </c>
      <c r="I1210" t="s">
        <v>11</v>
      </c>
      <c r="J1210" t="s">
        <v>60</v>
      </c>
      <c r="K1210" t="s">
        <v>154</v>
      </c>
      <c r="L1210" t="s">
        <v>14</v>
      </c>
      <c r="M1210" s="5">
        <v>45.49</v>
      </c>
    </row>
    <row r="1211" spans="1:13" x14ac:dyDescent="0.2">
      <c r="A1211" s="2">
        <v>44984</v>
      </c>
      <c r="B1211" s="3">
        <f t="shared" si="56"/>
        <v>2023</v>
      </c>
      <c r="C1211" t="str">
        <f t="shared" si="54"/>
        <v>2022-2023</v>
      </c>
      <c r="D1211" t="s">
        <v>147</v>
      </c>
      <c r="E1211" t="s">
        <v>96</v>
      </c>
      <c r="F1211" t="str">
        <f t="shared" si="55"/>
        <v>Western Australia</v>
      </c>
      <c r="G1211" t="s">
        <v>48</v>
      </c>
      <c r="H1211">
        <v>6330</v>
      </c>
      <c r="I1211" t="s">
        <v>11</v>
      </c>
      <c r="J1211" t="s">
        <v>94</v>
      </c>
      <c r="K1211" t="s">
        <v>156</v>
      </c>
      <c r="L1211" t="s">
        <v>17</v>
      </c>
      <c r="M1211" s="5">
        <v>45.54</v>
      </c>
    </row>
    <row r="1212" spans="1:13" x14ac:dyDescent="0.2">
      <c r="A1212" s="2">
        <v>44973</v>
      </c>
      <c r="B1212" s="3">
        <f t="shared" si="56"/>
        <v>2023</v>
      </c>
      <c r="C1212" t="str">
        <f t="shared" si="54"/>
        <v>2022-2023</v>
      </c>
      <c r="D1212" t="s">
        <v>148</v>
      </c>
      <c r="E1212" t="s">
        <v>130</v>
      </c>
      <c r="F1212" t="str">
        <f t="shared" si="55"/>
        <v>South Australia</v>
      </c>
      <c r="G1212" t="s">
        <v>32</v>
      </c>
      <c r="H1212">
        <v>5290</v>
      </c>
      <c r="I1212" t="s">
        <v>11</v>
      </c>
      <c r="J1212" t="s">
        <v>38</v>
      </c>
      <c r="K1212" t="s">
        <v>155</v>
      </c>
      <c r="L1212" t="s">
        <v>20</v>
      </c>
      <c r="M1212" s="5">
        <v>45.65</v>
      </c>
    </row>
    <row r="1213" spans="1:13" x14ac:dyDescent="0.2">
      <c r="A1213" s="2">
        <v>45366</v>
      </c>
      <c r="B1213" s="3">
        <f t="shared" si="56"/>
        <v>2024</v>
      </c>
      <c r="C1213" t="str">
        <f t="shared" si="54"/>
        <v>2023-2024</v>
      </c>
      <c r="D1213" t="s">
        <v>147</v>
      </c>
      <c r="E1213" t="s">
        <v>135</v>
      </c>
      <c r="F1213" t="str">
        <f t="shared" si="55"/>
        <v>Victoria</v>
      </c>
      <c r="G1213" t="s">
        <v>45</v>
      </c>
      <c r="H1213">
        <v>3550</v>
      </c>
      <c r="I1213" t="s">
        <v>11</v>
      </c>
      <c r="J1213" t="s">
        <v>60</v>
      </c>
      <c r="K1213" t="s">
        <v>154</v>
      </c>
      <c r="L1213" t="s">
        <v>14</v>
      </c>
      <c r="M1213" s="5">
        <v>45.89</v>
      </c>
    </row>
    <row r="1214" spans="1:13" x14ac:dyDescent="0.2">
      <c r="A1214" s="2">
        <v>45543</v>
      </c>
      <c r="B1214" s="3">
        <f t="shared" si="56"/>
        <v>2025</v>
      </c>
      <c r="C1214" t="str">
        <f t="shared" si="54"/>
        <v>2024-2025</v>
      </c>
      <c r="D1214" t="s">
        <v>148</v>
      </c>
      <c r="E1214" t="s">
        <v>31</v>
      </c>
      <c r="F1214" t="str">
        <f t="shared" si="55"/>
        <v>South Australia</v>
      </c>
      <c r="G1214" t="s">
        <v>32</v>
      </c>
      <c r="H1214">
        <v>5168</v>
      </c>
      <c r="I1214" t="s">
        <v>11</v>
      </c>
      <c r="J1214" t="s">
        <v>33</v>
      </c>
      <c r="K1214" t="s">
        <v>150</v>
      </c>
      <c r="L1214" t="s">
        <v>18</v>
      </c>
      <c r="M1214" s="5">
        <v>45.91</v>
      </c>
    </row>
    <row r="1215" spans="1:13" x14ac:dyDescent="0.2">
      <c r="A1215" s="2">
        <v>45280</v>
      </c>
      <c r="B1215" s="3">
        <f t="shared" si="56"/>
        <v>2024</v>
      </c>
      <c r="C1215" t="str">
        <f t="shared" si="54"/>
        <v>2023-2024</v>
      </c>
      <c r="D1215" t="s">
        <v>147</v>
      </c>
      <c r="E1215" t="s">
        <v>54</v>
      </c>
      <c r="F1215" t="str">
        <f t="shared" si="55"/>
        <v>Victoria</v>
      </c>
      <c r="G1215" t="s">
        <v>45</v>
      </c>
      <c r="H1215">
        <v>3977</v>
      </c>
      <c r="I1215" t="s">
        <v>11</v>
      </c>
      <c r="J1215" t="s">
        <v>55</v>
      </c>
      <c r="K1215" t="s">
        <v>155</v>
      </c>
      <c r="L1215" t="s">
        <v>20</v>
      </c>
      <c r="M1215" s="5">
        <v>45.92</v>
      </c>
    </row>
    <row r="1216" spans="1:13" x14ac:dyDescent="0.2">
      <c r="A1216" s="2">
        <v>45266</v>
      </c>
      <c r="B1216" s="3">
        <f t="shared" si="56"/>
        <v>2024</v>
      </c>
      <c r="C1216" t="str">
        <f t="shared" si="54"/>
        <v>2023-2024</v>
      </c>
      <c r="D1216" t="s">
        <v>148</v>
      </c>
      <c r="E1216" t="s">
        <v>141</v>
      </c>
      <c r="F1216" t="str">
        <f t="shared" si="55"/>
        <v>Western Australia</v>
      </c>
      <c r="G1216" t="s">
        <v>48</v>
      </c>
      <c r="H1216">
        <v>6052</v>
      </c>
      <c r="I1216" t="s">
        <v>11</v>
      </c>
      <c r="J1216" t="s">
        <v>49</v>
      </c>
      <c r="K1216" t="s">
        <v>152</v>
      </c>
      <c r="L1216" t="s">
        <v>13</v>
      </c>
      <c r="M1216" s="5">
        <v>45.92</v>
      </c>
    </row>
    <row r="1217" spans="1:13" x14ac:dyDescent="0.2">
      <c r="A1217" s="2">
        <v>45315</v>
      </c>
      <c r="B1217" s="3">
        <f t="shared" si="56"/>
        <v>2024</v>
      </c>
      <c r="C1217" t="str">
        <f t="shared" si="54"/>
        <v>2023-2024</v>
      </c>
      <c r="D1217" t="s">
        <v>147</v>
      </c>
      <c r="E1217" t="s">
        <v>66</v>
      </c>
      <c r="F1217" t="str">
        <f t="shared" si="55"/>
        <v>South Australia</v>
      </c>
      <c r="G1217" t="s">
        <v>32</v>
      </c>
      <c r="H1217">
        <v>5169</v>
      </c>
      <c r="I1217" t="s">
        <v>11</v>
      </c>
      <c r="J1217" t="s">
        <v>33</v>
      </c>
      <c r="K1217" t="s">
        <v>154</v>
      </c>
      <c r="L1217" t="s">
        <v>14</v>
      </c>
      <c r="M1217" s="5">
        <v>46</v>
      </c>
    </row>
    <row r="1218" spans="1:13" x14ac:dyDescent="0.2">
      <c r="A1218" s="2">
        <v>45625</v>
      </c>
      <c r="B1218" s="3">
        <f t="shared" si="56"/>
        <v>2025</v>
      </c>
      <c r="C1218" t="str">
        <f t="shared" ref="C1218:C1281" si="57">IF(MONTH(A1218) &gt;= 7, YEAR(A1218) &amp; "-" &amp; YEAR(A1218) + 1, YEAR(A1218) - 1 &amp; "-" &amp; YEAR(A1218))</f>
        <v>2024-2025</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2">
      <c r="A1219" s="2">
        <v>45262</v>
      </c>
      <c r="B1219" s="3">
        <f t="shared" ref="B1219:B1282" si="59">IF(MONTH(A1219)&gt;=7,YEAR(A1219)+1,YEAR(A1219))</f>
        <v>2024</v>
      </c>
      <c r="C1219" t="str">
        <f t="shared" si="57"/>
        <v>2023-2024</v>
      </c>
      <c r="D1219" t="s">
        <v>147</v>
      </c>
      <c r="E1219" t="s">
        <v>37</v>
      </c>
      <c r="F1219" t="str">
        <f t="shared" si="58"/>
        <v>South Australia</v>
      </c>
      <c r="G1219" t="s">
        <v>32</v>
      </c>
      <c r="H1219">
        <v>5607</v>
      </c>
      <c r="I1219" t="s">
        <v>11</v>
      </c>
      <c r="J1219" t="s">
        <v>38</v>
      </c>
      <c r="K1219" t="s">
        <v>154</v>
      </c>
      <c r="L1219" t="s">
        <v>14</v>
      </c>
      <c r="M1219" s="5">
        <v>46.5</v>
      </c>
    </row>
    <row r="1220" spans="1:13" x14ac:dyDescent="0.2">
      <c r="A1220" s="2">
        <v>45151</v>
      </c>
      <c r="B1220" s="3">
        <f t="shared" si="59"/>
        <v>2024</v>
      </c>
      <c r="C1220" t="str">
        <f t="shared" si="57"/>
        <v>2023-2024</v>
      </c>
      <c r="D1220" t="s">
        <v>148</v>
      </c>
      <c r="E1220" t="s">
        <v>39</v>
      </c>
      <c r="F1220" t="str">
        <f t="shared" si="58"/>
        <v>South Australia</v>
      </c>
      <c r="G1220" t="s">
        <v>32</v>
      </c>
      <c r="H1220">
        <v>5343</v>
      </c>
      <c r="I1220" t="s">
        <v>11</v>
      </c>
      <c r="J1220" t="s">
        <v>38</v>
      </c>
      <c r="K1220" t="s">
        <v>152</v>
      </c>
      <c r="L1220" t="s">
        <v>13</v>
      </c>
      <c r="M1220" s="5">
        <v>46.9</v>
      </c>
    </row>
    <row r="1221" spans="1:13" x14ac:dyDescent="0.2">
      <c r="A1221" s="2">
        <v>45325</v>
      </c>
      <c r="B1221" s="3">
        <f t="shared" si="59"/>
        <v>2024</v>
      </c>
      <c r="C1221" t="str">
        <f t="shared" si="57"/>
        <v>2023-2024</v>
      </c>
      <c r="D1221" t="s">
        <v>147</v>
      </c>
      <c r="E1221" t="s">
        <v>79</v>
      </c>
      <c r="F1221" t="str">
        <f t="shared" si="58"/>
        <v>Australian Capital Territory</v>
      </c>
      <c r="G1221" t="s">
        <v>80</v>
      </c>
      <c r="H1221">
        <v>2617</v>
      </c>
      <c r="I1221" t="s">
        <v>11</v>
      </c>
      <c r="J1221" t="s">
        <v>58</v>
      </c>
      <c r="K1221" t="s">
        <v>150</v>
      </c>
      <c r="L1221" t="s">
        <v>18</v>
      </c>
      <c r="M1221" s="5">
        <v>46.91</v>
      </c>
    </row>
    <row r="1222" spans="1:13" x14ac:dyDescent="0.2">
      <c r="A1222" s="2">
        <v>45322</v>
      </c>
      <c r="B1222" s="3">
        <f t="shared" si="59"/>
        <v>2024</v>
      </c>
      <c r="C1222" t="str">
        <f t="shared" si="57"/>
        <v>2023-2024</v>
      </c>
      <c r="D1222" t="s">
        <v>148</v>
      </c>
      <c r="E1222" t="s">
        <v>74</v>
      </c>
      <c r="F1222" t="str">
        <f t="shared" si="58"/>
        <v>South Australia</v>
      </c>
      <c r="G1222" t="s">
        <v>32</v>
      </c>
      <c r="H1222">
        <v>5043</v>
      </c>
      <c r="I1222" t="s">
        <v>11</v>
      </c>
      <c r="J1222" t="s">
        <v>33</v>
      </c>
      <c r="K1222" t="s">
        <v>150</v>
      </c>
      <c r="L1222" t="s">
        <v>18</v>
      </c>
      <c r="M1222" s="5">
        <v>46.93</v>
      </c>
    </row>
    <row r="1223" spans="1:13" x14ac:dyDescent="0.2">
      <c r="A1223" s="2">
        <v>45270</v>
      </c>
      <c r="B1223" s="3">
        <f t="shared" si="59"/>
        <v>2024</v>
      </c>
      <c r="C1223" t="str">
        <f t="shared" si="57"/>
        <v>2023-2024</v>
      </c>
      <c r="D1223" t="s">
        <v>147</v>
      </c>
      <c r="E1223" t="s">
        <v>34</v>
      </c>
      <c r="F1223" t="str">
        <f t="shared" si="58"/>
        <v>Queensland</v>
      </c>
      <c r="G1223" t="s">
        <v>35</v>
      </c>
      <c r="H1223">
        <v>4802</v>
      </c>
      <c r="I1223" t="s">
        <v>11</v>
      </c>
      <c r="J1223" t="s">
        <v>36</v>
      </c>
      <c r="K1223" t="s">
        <v>153</v>
      </c>
      <c r="L1223" t="s">
        <v>16</v>
      </c>
      <c r="M1223" s="5">
        <v>46.96</v>
      </c>
    </row>
    <row r="1224" spans="1:13" x14ac:dyDescent="0.2">
      <c r="A1224" s="2">
        <v>45289</v>
      </c>
      <c r="B1224" s="3">
        <f t="shared" si="59"/>
        <v>2024</v>
      </c>
      <c r="C1224" t="str">
        <f t="shared" si="57"/>
        <v>2023-2024</v>
      </c>
      <c r="D1224" t="s">
        <v>147</v>
      </c>
      <c r="E1224" t="s">
        <v>39</v>
      </c>
      <c r="F1224" t="str">
        <f t="shared" si="58"/>
        <v>South Australia</v>
      </c>
      <c r="G1224" t="s">
        <v>32</v>
      </c>
      <c r="H1224">
        <v>5343</v>
      </c>
      <c r="I1224" t="s">
        <v>11</v>
      </c>
      <c r="J1224" t="s">
        <v>38</v>
      </c>
      <c r="K1224" t="s">
        <v>154</v>
      </c>
      <c r="L1224" t="s">
        <v>14</v>
      </c>
      <c r="M1224" s="5">
        <v>47</v>
      </c>
    </row>
    <row r="1225" spans="1:13" x14ac:dyDescent="0.2">
      <c r="A1225" s="2">
        <v>45631</v>
      </c>
      <c r="B1225" s="3">
        <f t="shared" si="59"/>
        <v>2025</v>
      </c>
      <c r="C1225" t="str">
        <f t="shared" si="57"/>
        <v>2024-2025</v>
      </c>
      <c r="D1225" t="s">
        <v>148</v>
      </c>
      <c r="E1225" t="s">
        <v>93</v>
      </c>
      <c r="F1225" t="str">
        <f t="shared" si="58"/>
        <v>Western Australia</v>
      </c>
      <c r="G1225" t="s">
        <v>48</v>
      </c>
      <c r="H1225">
        <v>6112</v>
      </c>
      <c r="I1225" t="s">
        <v>11</v>
      </c>
      <c r="J1225" t="s">
        <v>94</v>
      </c>
      <c r="K1225" t="s">
        <v>19</v>
      </c>
      <c r="L1225" t="s">
        <v>23</v>
      </c>
      <c r="M1225" s="5">
        <v>47.440000000000005</v>
      </c>
    </row>
    <row r="1226" spans="1:13" x14ac:dyDescent="0.2">
      <c r="A1226" s="2">
        <v>44948</v>
      </c>
      <c r="B1226" s="3">
        <f t="shared" si="59"/>
        <v>2023</v>
      </c>
      <c r="C1226" t="str">
        <f t="shared" si="57"/>
        <v>2022-2023</v>
      </c>
      <c r="D1226" t="s">
        <v>147</v>
      </c>
      <c r="E1226" t="s">
        <v>131</v>
      </c>
      <c r="F1226" t="str">
        <f t="shared" si="58"/>
        <v>Western Australia</v>
      </c>
      <c r="G1226" t="s">
        <v>48</v>
      </c>
      <c r="H1226">
        <v>6530</v>
      </c>
      <c r="I1226" t="s">
        <v>11</v>
      </c>
      <c r="J1226" t="s">
        <v>77</v>
      </c>
      <c r="K1226" t="s">
        <v>157</v>
      </c>
      <c r="L1226" t="s">
        <v>22</v>
      </c>
      <c r="M1226" s="5">
        <v>47.64</v>
      </c>
    </row>
    <row r="1227" spans="1:13" x14ac:dyDescent="0.2">
      <c r="A1227" s="2">
        <v>44953</v>
      </c>
      <c r="B1227" s="3">
        <f t="shared" si="59"/>
        <v>2023</v>
      </c>
      <c r="C1227" t="str">
        <f t="shared" si="57"/>
        <v>2022-2023</v>
      </c>
      <c r="D1227" t="s">
        <v>148</v>
      </c>
      <c r="E1227" t="s">
        <v>99</v>
      </c>
      <c r="F1227" t="str">
        <f t="shared" si="58"/>
        <v>Victoria</v>
      </c>
      <c r="G1227" t="s">
        <v>45</v>
      </c>
      <c r="H1227">
        <v>3148</v>
      </c>
      <c r="I1227" t="s">
        <v>11</v>
      </c>
      <c r="J1227" t="s">
        <v>63</v>
      </c>
      <c r="K1227" t="s">
        <v>156</v>
      </c>
      <c r="L1227" t="s">
        <v>17</v>
      </c>
      <c r="M1227" s="5">
        <v>47.84</v>
      </c>
    </row>
    <row r="1228" spans="1:13" x14ac:dyDescent="0.2">
      <c r="A1228" s="2">
        <v>45448</v>
      </c>
      <c r="B1228" s="3">
        <f t="shared" si="59"/>
        <v>2024</v>
      </c>
      <c r="C1228" t="str">
        <f t="shared" si="57"/>
        <v>2023-2024</v>
      </c>
      <c r="D1228" t="s">
        <v>148</v>
      </c>
      <c r="E1228" t="s">
        <v>97</v>
      </c>
      <c r="F1228" t="str">
        <f t="shared" si="58"/>
        <v>Tasmania</v>
      </c>
      <c r="G1228" t="s">
        <v>70</v>
      </c>
      <c r="H1228">
        <v>7250</v>
      </c>
      <c r="I1228" t="s">
        <v>11</v>
      </c>
      <c r="J1228" t="s">
        <v>71</v>
      </c>
      <c r="K1228" t="s">
        <v>156</v>
      </c>
      <c r="L1228" t="s">
        <v>17</v>
      </c>
      <c r="M1228" s="5">
        <v>47.84</v>
      </c>
    </row>
    <row r="1229" spans="1:13" x14ac:dyDescent="0.2">
      <c r="A1229" s="2">
        <v>45538</v>
      </c>
      <c r="B1229" s="3">
        <f t="shared" si="59"/>
        <v>2025</v>
      </c>
      <c r="C1229" t="str">
        <f t="shared" si="57"/>
        <v>2024-2025</v>
      </c>
      <c r="D1229" t="s">
        <v>147</v>
      </c>
      <c r="E1229" t="s">
        <v>66</v>
      </c>
      <c r="F1229" t="str">
        <f t="shared" si="58"/>
        <v>South Australia</v>
      </c>
      <c r="G1229" t="s">
        <v>32</v>
      </c>
      <c r="H1229">
        <v>5169</v>
      </c>
      <c r="I1229" t="s">
        <v>11</v>
      </c>
      <c r="J1229" t="s">
        <v>33</v>
      </c>
      <c r="K1229" t="s">
        <v>156</v>
      </c>
      <c r="L1229" t="s">
        <v>17</v>
      </c>
      <c r="M1229" s="5">
        <v>47.84</v>
      </c>
    </row>
    <row r="1230" spans="1:13" x14ac:dyDescent="0.2">
      <c r="A1230" s="2">
        <v>45445</v>
      </c>
      <c r="B1230" s="3">
        <f t="shared" si="59"/>
        <v>2024</v>
      </c>
      <c r="C1230" t="str">
        <f t="shared" si="57"/>
        <v>2023-2024</v>
      </c>
      <c r="D1230" t="s">
        <v>147</v>
      </c>
      <c r="E1230" t="s">
        <v>127</v>
      </c>
      <c r="F1230" t="str">
        <f t="shared" si="58"/>
        <v>New South Wales</v>
      </c>
      <c r="G1230" t="s">
        <v>10</v>
      </c>
      <c r="H1230">
        <v>2131</v>
      </c>
      <c r="I1230" t="s">
        <v>11</v>
      </c>
      <c r="J1230" t="s">
        <v>27</v>
      </c>
      <c r="K1230" t="s">
        <v>155</v>
      </c>
      <c r="L1230" t="s">
        <v>20</v>
      </c>
      <c r="M1230" s="5">
        <v>47.849999999999994</v>
      </c>
    </row>
    <row r="1231" spans="1:13" x14ac:dyDescent="0.2">
      <c r="A1231" s="2">
        <v>45630</v>
      </c>
      <c r="B1231" s="3">
        <f t="shared" si="59"/>
        <v>2025</v>
      </c>
      <c r="C1231" t="str">
        <f t="shared" si="57"/>
        <v>2024-2025</v>
      </c>
      <c r="D1231" t="s">
        <v>148</v>
      </c>
      <c r="E1231" t="s">
        <v>67</v>
      </c>
      <c r="F1231" t="str">
        <f t="shared" si="58"/>
        <v>New South Wales</v>
      </c>
      <c r="G1231" t="s">
        <v>10</v>
      </c>
      <c r="H1231">
        <v>2478</v>
      </c>
      <c r="I1231" t="s">
        <v>11</v>
      </c>
      <c r="J1231" t="s">
        <v>68</v>
      </c>
      <c r="K1231" t="s">
        <v>152</v>
      </c>
      <c r="L1231" t="s">
        <v>13</v>
      </c>
      <c r="M1231" s="5">
        <v>47.86</v>
      </c>
    </row>
    <row r="1232" spans="1:13" x14ac:dyDescent="0.2">
      <c r="A1232" s="2">
        <v>45489</v>
      </c>
      <c r="B1232" s="3">
        <f t="shared" si="59"/>
        <v>2025</v>
      </c>
      <c r="C1232" t="str">
        <f t="shared" si="57"/>
        <v>2024-2025</v>
      </c>
      <c r="D1232" t="s">
        <v>147</v>
      </c>
      <c r="E1232" t="s">
        <v>78</v>
      </c>
      <c r="F1232" t="str">
        <f t="shared" si="58"/>
        <v>New South Wales</v>
      </c>
      <c r="G1232" t="s">
        <v>10</v>
      </c>
      <c r="H1232">
        <v>2350</v>
      </c>
      <c r="I1232" t="s">
        <v>11</v>
      </c>
      <c r="J1232" t="s">
        <v>68</v>
      </c>
      <c r="K1232" t="s">
        <v>149</v>
      </c>
      <c r="L1232" t="s">
        <v>15</v>
      </c>
      <c r="M1232" s="5">
        <v>47.88</v>
      </c>
    </row>
    <row r="1233" spans="1:13" x14ac:dyDescent="0.2">
      <c r="A1233" s="2">
        <v>45528</v>
      </c>
      <c r="B1233" s="3">
        <f t="shared" si="59"/>
        <v>2025</v>
      </c>
      <c r="C1233" t="str">
        <f t="shared" si="57"/>
        <v>2024-2025</v>
      </c>
      <c r="D1233" t="s">
        <v>147</v>
      </c>
      <c r="E1233" t="s">
        <v>113</v>
      </c>
      <c r="F1233" t="str">
        <f t="shared" si="58"/>
        <v>Queensland</v>
      </c>
      <c r="G1233" t="s">
        <v>35</v>
      </c>
      <c r="H1233">
        <v>4215</v>
      </c>
      <c r="I1233" t="s">
        <v>11</v>
      </c>
      <c r="J1233" t="s">
        <v>104</v>
      </c>
      <c r="K1233" t="s">
        <v>156</v>
      </c>
      <c r="L1233" t="s">
        <v>17</v>
      </c>
      <c r="M1233" s="5">
        <v>47.88</v>
      </c>
    </row>
    <row r="1234" spans="1:13" x14ac:dyDescent="0.2">
      <c r="A1234" s="2">
        <v>45127</v>
      </c>
      <c r="B1234" s="3">
        <f t="shared" si="59"/>
        <v>2024</v>
      </c>
      <c r="C1234" t="str">
        <f t="shared" si="57"/>
        <v>2023-2024</v>
      </c>
      <c r="D1234" t="s">
        <v>147</v>
      </c>
      <c r="E1234" t="s">
        <v>82</v>
      </c>
      <c r="F1234" t="str">
        <f t="shared" si="58"/>
        <v>Queensland</v>
      </c>
      <c r="G1234" t="s">
        <v>35</v>
      </c>
      <c r="H1234">
        <v>4012</v>
      </c>
      <c r="I1234" t="s">
        <v>11</v>
      </c>
      <c r="J1234" t="s">
        <v>43</v>
      </c>
      <c r="K1234" t="s">
        <v>155</v>
      </c>
      <c r="L1234" t="s">
        <v>20</v>
      </c>
      <c r="M1234" s="5">
        <v>47.88</v>
      </c>
    </row>
    <row r="1235" spans="1:13" x14ac:dyDescent="0.2">
      <c r="A1235" s="2">
        <v>45202</v>
      </c>
      <c r="B1235" s="3">
        <f t="shared" si="59"/>
        <v>2024</v>
      </c>
      <c r="C1235" t="str">
        <f t="shared" si="57"/>
        <v>2023-2024</v>
      </c>
      <c r="D1235" t="s">
        <v>147</v>
      </c>
      <c r="E1235" t="s">
        <v>72</v>
      </c>
      <c r="F1235" t="str">
        <f t="shared" si="58"/>
        <v>Western Australia</v>
      </c>
      <c r="G1235" t="s">
        <v>48</v>
      </c>
      <c r="H1235">
        <v>6010</v>
      </c>
      <c r="I1235" t="s">
        <v>11</v>
      </c>
      <c r="J1235" t="s">
        <v>49</v>
      </c>
      <c r="K1235" t="s">
        <v>19</v>
      </c>
      <c r="L1235" t="s">
        <v>23</v>
      </c>
      <c r="M1235" s="5">
        <v>47.92</v>
      </c>
    </row>
    <row r="1236" spans="1:13" x14ac:dyDescent="0.2">
      <c r="A1236" s="2">
        <v>45402</v>
      </c>
      <c r="B1236" s="3">
        <f t="shared" si="59"/>
        <v>2024</v>
      </c>
      <c r="C1236" t="str">
        <f t="shared" si="57"/>
        <v>2023-2024</v>
      </c>
      <c r="D1236" t="s">
        <v>147</v>
      </c>
      <c r="E1236" t="s">
        <v>142</v>
      </c>
      <c r="F1236" t="str">
        <f t="shared" si="58"/>
        <v>Australian Capital Territory</v>
      </c>
      <c r="G1236" t="s">
        <v>80</v>
      </c>
      <c r="H1236">
        <v>2609</v>
      </c>
      <c r="I1236" t="s">
        <v>11</v>
      </c>
      <c r="J1236" t="s">
        <v>58</v>
      </c>
      <c r="K1236" t="s">
        <v>150</v>
      </c>
      <c r="L1236" t="s">
        <v>18</v>
      </c>
      <c r="M1236" s="5">
        <v>47.92</v>
      </c>
    </row>
    <row r="1237" spans="1:13" x14ac:dyDescent="0.2">
      <c r="A1237" s="2">
        <v>44980</v>
      </c>
      <c r="B1237" s="3">
        <f t="shared" si="59"/>
        <v>2023</v>
      </c>
      <c r="C1237" t="str">
        <f t="shared" si="57"/>
        <v>2022-2023</v>
      </c>
      <c r="D1237" t="s">
        <v>148</v>
      </c>
      <c r="E1237" t="s">
        <v>101</v>
      </c>
      <c r="F1237" t="str">
        <f t="shared" si="58"/>
        <v>Victoria</v>
      </c>
      <c r="G1237" t="s">
        <v>45</v>
      </c>
      <c r="H1237">
        <v>3131</v>
      </c>
      <c r="I1237" t="s">
        <v>11</v>
      </c>
      <c r="J1237" t="s">
        <v>63</v>
      </c>
      <c r="K1237" t="s">
        <v>151</v>
      </c>
      <c r="L1237" t="s">
        <v>21</v>
      </c>
      <c r="M1237" s="5">
        <v>47.92</v>
      </c>
    </row>
    <row r="1238" spans="1:13" x14ac:dyDescent="0.2">
      <c r="A1238" s="2">
        <v>45043</v>
      </c>
      <c r="B1238" s="3">
        <f t="shared" si="59"/>
        <v>2023</v>
      </c>
      <c r="C1238" t="str">
        <f t="shared" si="57"/>
        <v>2022-2023</v>
      </c>
      <c r="D1238" t="s">
        <v>147</v>
      </c>
      <c r="E1238" t="s">
        <v>82</v>
      </c>
      <c r="F1238" t="str">
        <f t="shared" si="58"/>
        <v>Queensland</v>
      </c>
      <c r="G1238" t="s">
        <v>35</v>
      </c>
      <c r="H1238">
        <v>4012</v>
      </c>
      <c r="I1238" t="s">
        <v>11</v>
      </c>
      <c r="J1238" t="s">
        <v>43</v>
      </c>
      <c r="K1238" t="s">
        <v>156</v>
      </c>
      <c r="L1238" t="s">
        <v>17</v>
      </c>
      <c r="M1238" s="5">
        <v>47.92</v>
      </c>
    </row>
    <row r="1239" spans="1:13" x14ac:dyDescent="0.2">
      <c r="A1239" s="2">
        <v>45406</v>
      </c>
      <c r="B1239" s="3">
        <f t="shared" si="59"/>
        <v>2024</v>
      </c>
      <c r="C1239" t="str">
        <f t="shared" si="57"/>
        <v>2023-2024</v>
      </c>
      <c r="D1239" t="s">
        <v>147</v>
      </c>
      <c r="E1239" t="s">
        <v>108</v>
      </c>
      <c r="F1239" t="str">
        <f t="shared" si="58"/>
        <v>Victoria</v>
      </c>
      <c r="G1239" t="s">
        <v>45</v>
      </c>
      <c r="H1239">
        <v>3018</v>
      </c>
      <c r="I1239" t="s">
        <v>11</v>
      </c>
      <c r="J1239" t="s">
        <v>46</v>
      </c>
      <c r="K1239" t="s">
        <v>149</v>
      </c>
      <c r="L1239" t="s">
        <v>15</v>
      </c>
      <c r="M1239" s="5">
        <v>47.94</v>
      </c>
    </row>
    <row r="1240" spans="1:13" x14ac:dyDescent="0.2">
      <c r="A1240" s="2">
        <v>44940</v>
      </c>
      <c r="B1240" s="3">
        <f t="shared" si="59"/>
        <v>2023</v>
      </c>
      <c r="C1240" t="str">
        <f t="shared" si="57"/>
        <v>2022-2023</v>
      </c>
      <c r="D1240" t="s">
        <v>147</v>
      </c>
      <c r="E1240" t="s">
        <v>79</v>
      </c>
      <c r="F1240" t="str">
        <f t="shared" si="58"/>
        <v>Australian Capital Territory</v>
      </c>
      <c r="G1240" t="s">
        <v>80</v>
      </c>
      <c r="H1240">
        <v>2617</v>
      </c>
      <c r="I1240" t="s">
        <v>11</v>
      </c>
      <c r="J1240" t="s">
        <v>58</v>
      </c>
      <c r="K1240" t="s">
        <v>154</v>
      </c>
      <c r="L1240" t="s">
        <v>14</v>
      </c>
      <c r="M1240" s="5">
        <v>47.94</v>
      </c>
    </row>
    <row r="1241" spans="1:13" x14ac:dyDescent="0.2">
      <c r="A1241" s="2">
        <v>45458</v>
      </c>
      <c r="B1241" s="3">
        <f t="shared" si="59"/>
        <v>2024</v>
      </c>
      <c r="C1241" t="str">
        <f t="shared" si="57"/>
        <v>2023-2024</v>
      </c>
      <c r="D1241" t="s">
        <v>148</v>
      </c>
      <c r="E1241" t="s">
        <v>93</v>
      </c>
      <c r="F1241" t="str">
        <f t="shared" si="58"/>
        <v>Western Australia</v>
      </c>
      <c r="G1241" t="s">
        <v>48</v>
      </c>
      <c r="H1241">
        <v>6112</v>
      </c>
      <c r="I1241" t="s">
        <v>11</v>
      </c>
      <c r="J1241" t="s">
        <v>94</v>
      </c>
      <c r="K1241" t="s">
        <v>19</v>
      </c>
      <c r="L1241" t="s">
        <v>23</v>
      </c>
      <c r="M1241" s="5">
        <v>47.94</v>
      </c>
    </row>
    <row r="1242" spans="1:13" x14ac:dyDescent="0.2">
      <c r="A1242" s="2">
        <v>45617</v>
      </c>
      <c r="B1242" s="3">
        <f t="shared" si="59"/>
        <v>2025</v>
      </c>
      <c r="C1242" t="str">
        <f t="shared" si="57"/>
        <v>2024-2025</v>
      </c>
      <c r="D1242" t="s">
        <v>148</v>
      </c>
      <c r="E1242" t="s">
        <v>97</v>
      </c>
      <c r="F1242" t="str">
        <f t="shared" si="58"/>
        <v>Tasmania</v>
      </c>
      <c r="G1242" t="s">
        <v>70</v>
      </c>
      <c r="H1242">
        <v>7250</v>
      </c>
      <c r="I1242" t="s">
        <v>11</v>
      </c>
      <c r="J1242" t="s">
        <v>71</v>
      </c>
      <c r="K1242" t="s">
        <v>152</v>
      </c>
      <c r="L1242" t="s">
        <v>13</v>
      </c>
      <c r="M1242" s="5">
        <v>47.94</v>
      </c>
    </row>
    <row r="1243" spans="1:13" x14ac:dyDescent="0.2">
      <c r="A1243" s="2">
        <v>45567</v>
      </c>
      <c r="B1243" s="3">
        <f t="shared" si="59"/>
        <v>2025</v>
      </c>
      <c r="C1243" t="str">
        <f t="shared" si="57"/>
        <v>2024-2025</v>
      </c>
      <c r="D1243" t="s">
        <v>147</v>
      </c>
      <c r="E1243" t="s">
        <v>139</v>
      </c>
      <c r="F1243" t="str">
        <f t="shared" si="58"/>
        <v>New South Wales</v>
      </c>
      <c r="G1243" t="s">
        <v>10</v>
      </c>
      <c r="H1243">
        <v>2020</v>
      </c>
      <c r="I1243" t="s">
        <v>11</v>
      </c>
      <c r="J1243" t="s">
        <v>12</v>
      </c>
      <c r="K1243" t="s">
        <v>149</v>
      </c>
      <c r="L1243" t="s">
        <v>15</v>
      </c>
      <c r="M1243" s="5">
        <v>47.94</v>
      </c>
    </row>
    <row r="1244" spans="1:13" x14ac:dyDescent="0.2">
      <c r="A1244" s="2">
        <v>45266</v>
      </c>
      <c r="B1244" s="3">
        <f t="shared" si="59"/>
        <v>2024</v>
      </c>
      <c r="C1244" t="str">
        <f t="shared" si="57"/>
        <v>2023-2024</v>
      </c>
      <c r="D1244" t="s">
        <v>148</v>
      </c>
      <c r="E1244" t="s">
        <v>42</v>
      </c>
      <c r="F1244" t="str">
        <f t="shared" si="58"/>
        <v>Queensland</v>
      </c>
      <c r="G1244" t="s">
        <v>35</v>
      </c>
      <c r="H1244">
        <v>4053</v>
      </c>
      <c r="I1244" t="s">
        <v>11</v>
      </c>
      <c r="J1244" t="s">
        <v>43</v>
      </c>
      <c r="K1244" t="s">
        <v>154</v>
      </c>
      <c r="L1244" t="s">
        <v>14</v>
      </c>
      <c r="M1244" s="5">
        <v>47.94</v>
      </c>
    </row>
    <row r="1245" spans="1:13" x14ac:dyDescent="0.2">
      <c r="A1245" s="2">
        <v>45144</v>
      </c>
      <c r="B1245" s="3">
        <f t="shared" si="59"/>
        <v>2024</v>
      </c>
      <c r="C1245" t="str">
        <f t="shared" si="57"/>
        <v>2023-2024</v>
      </c>
      <c r="D1245" t="s">
        <v>148</v>
      </c>
      <c r="E1245" t="s">
        <v>117</v>
      </c>
      <c r="F1245" t="str">
        <f t="shared" si="58"/>
        <v>Queensland</v>
      </c>
      <c r="G1245" t="s">
        <v>35</v>
      </c>
      <c r="H1245">
        <v>4119</v>
      </c>
      <c r="I1245" t="s">
        <v>11</v>
      </c>
      <c r="J1245" t="s">
        <v>43</v>
      </c>
      <c r="K1245" t="s">
        <v>153</v>
      </c>
      <c r="L1245" t="s">
        <v>16</v>
      </c>
      <c r="M1245" s="5">
        <v>47.94</v>
      </c>
    </row>
    <row r="1246" spans="1:13" x14ac:dyDescent="0.2">
      <c r="A1246" s="2">
        <v>45158</v>
      </c>
      <c r="B1246" s="3">
        <f t="shared" si="59"/>
        <v>2024</v>
      </c>
      <c r="C1246" t="str">
        <f t="shared" si="57"/>
        <v>2023-2024</v>
      </c>
      <c r="D1246" t="s">
        <v>147</v>
      </c>
      <c r="E1246" t="s">
        <v>86</v>
      </c>
      <c r="F1246" t="str">
        <f t="shared" si="58"/>
        <v>New South Wales</v>
      </c>
      <c r="G1246" t="s">
        <v>10</v>
      </c>
      <c r="H1246">
        <v>2064</v>
      </c>
      <c r="I1246" t="s">
        <v>11</v>
      </c>
      <c r="J1246" t="s">
        <v>12</v>
      </c>
      <c r="K1246" t="s">
        <v>19</v>
      </c>
      <c r="L1246" t="s">
        <v>23</v>
      </c>
      <c r="M1246" s="5">
        <v>47.95</v>
      </c>
    </row>
    <row r="1247" spans="1:13" x14ac:dyDescent="0.2">
      <c r="A1247" s="2">
        <v>45448</v>
      </c>
      <c r="B1247" s="3">
        <f t="shared" si="59"/>
        <v>2024</v>
      </c>
      <c r="C1247" t="str">
        <f t="shared" si="57"/>
        <v>2023-2024</v>
      </c>
      <c r="D1247" t="s">
        <v>147</v>
      </c>
      <c r="E1247" t="s">
        <v>110</v>
      </c>
      <c r="F1247" t="str">
        <f t="shared" si="58"/>
        <v>Queensland</v>
      </c>
      <c r="G1247" t="s">
        <v>35</v>
      </c>
      <c r="H1247">
        <v>4680</v>
      </c>
      <c r="I1247" t="s">
        <v>11</v>
      </c>
      <c r="J1247" t="s">
        <v>51</v>
      </c>
      <c r="K1247" t="s">
        <v>154</v>
      </c>
      <c r="L1247" t="s">
        <v>14</v>
      </c>
      <c r="M1247" s="5">
        <v>47.97</v>
      </c>
    </row>
    <row r="1248" spans="1:13" x14ac:dyDescent="0.2">
      <c r="A1248" s="2">
        <v>45347</v>
      </c>
      <c r="B1248" s="3">
        <f t="shared" si="59"/>
        <v>2024</v>
      </c>
      <c r="C1248" t="str">
        <f t="shared" si="57"/>
        <v>2023-2024</v>
      </c>
      <c r="D1248" t="s">
        <v>148</v>
      </c>
      <c r="E1248" t="s">
        <v>144</v>
      </c>
      <c r="F1248" t="str">
        <f t="shared" si="58"/>
        <v>Queensland</v>
      </c>
      <c r="G1248" t="s">
        <v>35</v>
      </c>
      <c r="H1248">
        <v>4566</v>
      </c>
      <c r="I1248" t="s">
        <v>11</v>
      </c>
      <c r="J1248" t="s">
        <v>120</v>
      </c>
      <c r="K1248" t="s">
        <v>152</v>
      </c>
      <c r="L1248" t="s">
        <v>13</v>
      </c>
      <c r="M1248" s="5">
        <v>47.97</v>
      </c>
    </row>
    <row r="1249" spans="1:13" x14ac:dyDescent="0.2">
      <c r="A1249" s="2">
        <v>45130</v>
      </c>
      <c r="B1249" s="3">
        <f t="shared" si="59"/>
        <v>2024</v>
      </c>
      <c r="C1249" t="str">
        <f t="shared" si="57"/>
        <v>2023-2024</v>
      </c>
      <c r="D1249" t="s">
        <v>147</v>
      </c>
      <c r="E1249" t="s">
        <v>125</v>
      </c>
      <c r="F1249" t="str">
        <f t="shared" si="58"/>
        <v>Victoria</v>
      </c>
      <c r="G1249" t="s">
        <v>45</v>
      </c>
      <c r="H1249">
        <v>3400</v>
      </c>
      <c r="I1249" t="s">
        <v>11</v>
      </c>
      <c r="J1249" t="s">
        <v>60</v>
      </c>
      <c r="K1249" t="s">
        <v>154</v>
      </c>
      <c r="L1249" t="s">
        <v>14</v>
      </c>
      <c r="M1249" s="5">
        <v>47.980000000000004</v>
      </c>
    </row>
    <row r="1250" spans="1:13" x14ac:dyDescent="0.2">
      <c r="A1250" s="2">
        <v>45366</v>
      </c>
      <c r="B1250" s="3">
        <f t="shared" si="59"/>
        <v>2024</v>
      </c>
      <c r="C1250" t="str">
        <f t="shared" si="57"/>
        <v>2023-2024</v>
      </c>
      <c r="D1250" t="s">
        <v>147</v>
      </c>
      <c r="E1250" t="s">
        <v>93</v>
      </c>
      <c r="F1250" t="str">
        <f t="shared" si="58"/>
        <v>Western Australia</v>
      </c>
      <c r="G1250" t="s">
        <v>48</v>
      </c>
      <c r="H1250">
        <v>6112</v>
      </c>
      <c r="I1250" t="s">
        <v>11</v>
      </c>
      <c r="J1250" t="s">
        <v>94</v>
      </c>
      <c r="K1250" t="s">
        <v>154</v>
      </c>
      <c r="L1250" t="s">
        <v>14</v>
      </c>
      <c r="M1250" s="5">
        <v>48</v>
      </c>
    </row>
    <row r="1251" spans="1:13" x14ac:dyDescent="0.2">
      <c r="A1251" s="2">
        <v>45437</v>
      </c>
      <c r="B1251" s="3">
        <f t="shared" si="59"/>
        <v>2024</v>
      </c>
      <c r="C1251" t="str">
        <f t="shared" si="57"/>
        <v>2023-2024</v>
      </c>
      <c r="D1251" t="s">
        <v>148</v>
      </c>
      <c r="E1251" t="s">
        <v>98</v>
      </c>
      <c r="F1251" t="str">
        <f t="shared" si="58"/>
        <v>Victoria</v>
      </c>
      <c r="G1251" t="s">
        <v>45</v>
      </c>
      <c r="H1251">
        <v>3429</v>
      </c>
      <c r="I1251" t="s">
        <v>11</v>
      </c>
      <c r="J1251" t="s">
        <v>60</v>
      </c>
      <c r="K1251" t="s">
        <v>154</v>
      </c>
      <c r="L1251" t="s">
        <v>14</v>
      </c>
      <c r="M1251" s="5">
        <v>48</v>
      </c>
    </row>
    <row r="1252" spans="1:13" x14ac:dyDescent="0.2">
      <c r="A1252" s="2">
        <v>45140</v>
      </c>
      <c r="B1252" s="3">
        <f t="shared" si="59"/>
        <v>2024</v>
      </c>
      <c r="C1252" t="str">
        <f t="shared" si="57"/>
        <v>2023-2024</v>
      </c>
      <c r="D1252" t="s">
        <v>147</v>
      </c>
      <c r="E1252" t="s">
        <v>111</v>
      </c>
      <c r="F1252" t="str">
        <f t="shared" si="58"/>
        <v>New South Wales</v>
      </c>
      <c r="G1252" t="s">
        <v>10</v>
      </c>
      <c r="H1252">
        <v>2120</v>
      </c>
      <c r="I1252" t="s">
        <v>11</v>
      </c>
      <c r="J1252" t="s">
        <v>27</v>
      </c>
      <c r="K1252" t="s">
        <v>152</v>
      </c>
      <c r="L1252" t="s">
        <v>13</v>
      </c>
      <c r="M1252" s="5">
        <v>48.04</v>
      </c>
    </row>
    <row r="1253" spans="1:13" x14ac:dyDescent="0.2">
      <c r="A1253" s="2">
        <v>45370</v>
      </c>
      <c r="B1253" s="3">
        <f t="shared" si="59"/>
        <v>2024</v>
      </c>
      <c r="C1253" t="str">
        <f t="shared" si="57"/>
        <v>2023-2024</v>
      </c>
      <c r="D1253" t="s">
        <v>148</v>
      </c>
      <c r="E1253" t="s">
        <v>109</v>
      </c>
      <c r="F1253" t="str">
        <f t="shared" si="58"/>
        <v>New South Wales</v>
      </c>
      <c r="G1253" t="s">
        <v>10</v>
      </c>
      <c r="H1253">
        <v>2480</v>
      </c>
      <c r="I1253" t="s">
        <v>11</v>
      </c>
      <c r="J1253" t="s">
        <v>68</v>
      </c>
      <c r="K1253" t="s">
        <v>157</v>
      </c>
      <c r="L1253" t="s">
        <v>22</v>
      </c>
      <c r="M1253" s="5">
        <v>48.09</v>
      </c>
    </row>
    <row r="1254" spans="1:13" x14ac:dyDescent="0.2">
      <c r="A1254" s="2">
        <v>45614</v>
      </c>
      <c r="B1254" s="3">
        <f t="shared" si="59"/>
        <v>2025</v>
      </c>
      <c r="C1254" t="str">
        <f t="shared" si="57"/>
        <v>2024-2025</v>
      </c>
      <c r="D1254" t="s">
        <v>147</v>
      </c>
      <c r="E1254" t="s">
        <v>78</v>
      </c>
      <c r="F1254" t="str">
        <f t="shared" si="58"/>
        <v>New South Wales</v>
      </c>
      <c r="G1254" t="s">
        <v>10</v>
      </c>
      <c r="H1254">
        <v>2350</v>
      </c>
      <c r="I1254" t="s">
        <v>11</v>
      </c>
      <c r="J1254" t="s">
        <v>68</v>
      </c>
      <c r="K1254" t="s">
        <v>152</v>
      </c>
      <c r="L1254" t="s">
        <v>13</v>
      </c>
      <c r="M1254" s="5">
        <v>48.209999999999994</v>
      </c>
    </row>
    <row r="1255" spans="1:13" x14ac:dyDescent="0.2">
      <c r="A1255" s="2">
        <v>45600</v>
      </c>
      <c r="B1255" s="3">
        <f t="shared" si="59"/>
        <v>2025</v>
      </c>
      <c r="C1255" t="str">
        <f t="shared" si="57"/>
        <v>2024-2025</v>
      </c>
      <c r="D1255" t="s">
        <v>147</v>
      </c>
      <c r="E1255" t="s">
        <v>40</v>
      </c>
      <c r="F1255" t="str">
        <f t="shared" si="58"/>
        <v>New South Wales</v>
      </c>
      <c r="G1255" t="s">
        <v>10</v>
      </c>
      <c r="H1255">
        <v>2116</v>
      </c>
      <c r="I1255" t="s">
        <v>11</v>
      </c>
      <c r="J1255" t="s">
        <v>27</v>
      </c>
      <c r="K1255" t="s">
        <v>154</v>
      </c>
      <c r="L1255" t="s">
        <v>14</v>
      </c>
      <c r="M1255" s="5">
        <v>48.83</v>
      </c>
    </row>
    <row r="1256" spans="1:13" x14ac:dyDescent="0.2">
      <c r="A1256" s="2">
        <v>45416</v>
      </c>
      <c r="B1256" s="3">
        <f t="shared" si="59"/>
        <v>2024</v>
      </c>
      <c r="C1256" t="str">
        <f t="shared" si="57"/>
        <v>2023-2024</v>
      </c>
      <c r="D1256" t="s">
        <v>148</v>
      </c>
      <c r="E1256" t="s">
        <v>47</v>
      </c>
      <c r="F1256" t="str">
        <f t="shared" si="58"/>
        <v>Western Australia</v>
      </c>
      <c r="G1256" t="s">
        <v>48</v>
      </c>
      <c r="H1256">
        <v>6030</v>
      </c>
      <c r="I1256" t="s">
        <v>11</v>
      </c>
      <c r="J1256" t="s">
        <v>49</v>
      </c>
      <c r="K1256" t="s">
        <v>155</v>
      </c>
      <c r="L1256" t="s">
        <v>20</v>
      </c>
      <c r="M1256" s="5">
        <v>48.85</v>
      </c>
    </row>
    <row r="1257" spans="1:13" x14ac:dyDescent="0.2">
      <c r="A1257" s="2">
        <v>45543</v>
      </c>
      <c r="B1257" s="3">
        <f t="shared" si="59"/>
        <v>2025</v>
      </c>
      <c r="C1257" t="str">
        <f t="shared" si="57"/>
        <v>2024-2025</v>
      </c>
      <c r="D1257" t="s">
        <v>147</v>
      </c>
      <c r="E1257" t="s">
        <v>40</v>
      </c>
      <c r="F1257" t="str">
        <f t="shared" si="58"/>
        <v>New South Wales</v>
      </c>
      <c r="G1257" t="s">
        <v>10</v>
      </c>
      <c r="H1257">
        <v>2116</v>
      </c>
      <c r="I1257" t="s">
        <v>11</v>
      </c>
      <c r="J1257" t="s">
        <v>27</v>
      </c>
      <c r="K1257" t="s">
        <v>19</v>
      </c>
      <c r="L1257" t="s">
        <v>23</v>
      </c>
      <c r="M1257" s="5">
        <v>48.910000000000004</v>
      </c>
    </row>
    <row r="1258" spans="1:13" x14ac:dyDescent="0.2">
      <c r="A1258" s="2">
        <v>45561</v>
      </c>
      <c r="B1258" s="3">
        <f t="shared" si="59"/>
        <v>2025</v>
      </c>
      <c r="C1258" t="str">
        <f t="shared" si="57"/>
        <v>2024-2025</v>
      </c>
      <c r="D1258" t="s">
        <v>148</v>
      </c>
      <c r="E1258" t="s">
        <v>122</v>
      </c>
      <c r="F1258" t="str">
        <f t="shared" si="58"/>
        <v>New South Wales</v>
      </c>
      <c r="G1258" t="s">
        <v>10</v>
      </c>
      <c r="H1258">
        <v>2650</v>
      </c>
      <c r="I1258" t="s">
        <v>11</v>
      </c>
      <c r="J1258" t="s">
        <v>25</v>
      </c>
      <c r="K1258" t="s">
        <v>155</v>
      </c>
      <c r="L1258" t="s">
        <v>20</v>
      </c>
      <c r="M1258" s="5">
        <v>48.92</v>
      </c>
    </row>
    <row r="1259" spans="1:13" x14ac:dyDescent="0.2">
      <c r="A1259" s="2">
        <v>45048</v>
      </c>
      <c r="B1259" s="3">
        <f t="shared" si="59"/>
        <v>2023</v>
      </c>
      <c r="C1259" t="str">
        <f t="shared" si="57"/>
        <v>2022-2023</v>
      </c>
      <c r="D1259" t="s">
        <v>147</v>
      </c>
      <c r="E1259" t="s">
        <v>56</v>
      </c>
      <c r="F1259" t="str">
        <f t="shared" si="58"/>
        <v>Northern Territory</v>
      </c>
      <c r="G1259" t="s">
        <v>29</v>
      </c>
      <c r="H1259">
        <v>870</v>
      </c>
      <c r="I1259" t="s">
        <v>11</v>
      </c>
      <c r="J1259" t="s">
        <v>30</v>
      </c>
      <c r="K1259" t="s">
        <v>19</v>
      </c>
      <c r="L1259" t="s">
        <v>23</v>
      </c>
      <c r="M1259" s="5">
        <v>48.93</v>
      </c>
    </row>
    <row r="1260" spans="1:13" x14ac:dyDescent="0.2">
      <c r="A1260" s="2">
        <v>44934</v>
      </c>
      <c r="B1260" s="3">
        <f t="shared" si="59"/>
        <v>2023</v>
      </c>
      <c r="C1260" t="str">
        <f t="shared" si="57"/>
        <v>2022-2023</v>
      </c>
      <c r="D1260" t="s">
        <v>147</v>
      </c>
      <c r="E1260" t="s">
        <v>44</v>
      </c>
      <c r="F1260" t="str">
        <f t="shared" si="58"/>
        <v>Victoria</v>
      </c>
      <c r="G1260" t="s">
        <v>45</v>
      </c>
      <c r="H1260">
        <v>3066</v>
      </c>
      <c r="I1260" t="s">
        <v>11</v>
      </c>
      <c r="J1260" t="s">
        <v>46</v>
      </c>
      <c r="K1260" t="s">
        <v>149</v>
      </c>
      <c r="L1260" t="s">
        <v>15</v>
      </c>
      <c r="M1260" s="5">
        <v>48.93</v>
      </c>
    </row>
    <row r="1261" spans="1:13" x14ac:dyDescent="0.2">
      <c r="A1261" s="2">
        <v>45182</v>
      </c>
      <c r="B1261" s="3">
        <f t="shared" si="59"/>
        <v>2024</v>
      </c>
      <c r="C1261" t="str">
        <f t="shared" si="57"/>
        <v>2023-2024</v>
      </c>
      <c r="D1261" t="s">
        <v>148</v>
      </c>
      <c r="E1261" t="s">
        <v>102</v>
      </c>
      <c r="F1261" t="str">
        <f t="shared" si="58"/>
        <v>Queensland</v>
      </c>
      <c r="G1261" t="s">
        <v>35</v>
      </c>
      <c r="H1261">
        <v>4870</v>
      </c>
      <c r="I1261" t="s">
        <v>11</v>
      </c>
      <c r="J1261" t="s">
        <v>36</v>
      </c>
      <c r="K1261" t="s">
        <v>154</v>
      </c>
      <c r="L1261" t="s">
        <v>14</v>
      </c>
      <c r="M1261" s="5">
        <v>48.94</v>
      </c>
    </row>
    <row r="1262" spans="1:13" x14ac:dyDescent="0.2">
      <c r="A1262" s="2">
        <v>45518</v>
      </c>
      <c r="B1262" s="3">
        <f t="shared" si="59"/>
        <v>2025</v>
      </c>
      <c r="C1262" t="str">
        <f t="shared" si="57"/>
        <v>2024-2025</v>
      </c>
      <c r="D1262" t="s">
        <v>148</v>
      </c>
      <c r="E1262" t="s">
        <v>84</v>
      </c>
      <c r="F1262" t="str">
        <f t="shared" si="58"/>
        <v>Queensland</v>
      </c>
      <c r="G1262" t="s">
        <v>35</v>
      </c>
      <c r="H1262">
        <v>4740</v>
      </c>
      <c r="I1262" t="s">
        <v>11</v>
      </c>
      <c r="J1262" t="s">
        <v>51</v>
      </c>
      <c r="K1262" t="s">
        <v>154</v>
      </c>
      <c r="L1262" t="s">
        <v>14</v>
      </c>
      <c r="M1262" s="5">
        <v>48.97</v>
      </c>
    </row>
    <row r="1263" spans="1:13" x14ac:dyDescent="0.2">
      <c r="A1263" s="2">
        <v>45489</v>
      </c>
      <c r="B1263" s="3">
        <f t="shared" si="59"/>
        <v>2025</v>
      </c>
      <c r="C1263" t="str">
        <f t="shared" si="57"/>
        <v>2024-2025</v>
      </c>
      <c r="D1263" t="s">
        <v>148</v>
      </c>
      <c r="E1263" t="s">
        <v>75</v>
      </c>
      <c r="F1263" t="str">
        <f t="shared" si="58"/>
        <v>Victoria</v>
      </c>
      <c r="G1263" t="s">
        <v>45</v>
      </c>
      <c r="H1263">
        <v>3630</v>
      </c>
      <c r="I1263" t="s">
        <v>11</v>
      </c>
      <c r="J1263" t="s">
        <v>55</v>
      </c>
      <c r="K1263" t="s">
        <v>154</v>
      </c>
      <c r="L1263" t="s">
        <v>14</v>
      </c>
      <c r="M1263" s="5">
        <v>49</v>
      </c>
    </row>
    <row r="1264" spans="1:13" x14ac:dyDescent="0.2">
      <c r="A1264" s="2">
        <v>45586</v>
      </c>
      <c r="B1264" s="3">
        <f t="shared" si="59"/>
        <v>2025</v>
      </c>
      <c r="C1264" t="str">
        <f t="shared" si="57"/>
        <v>2024-2025</v>
      </c>
      <c r="D1264" t="s">
        <v>148</v>
      </c>
      <c r="E1264" t="s">
        <v>114</v>
      </c>
      <c r="F1264" t="str">
        <f t="shared" si="58"/>
        <v>Victoria</v>
      </c>
      <c r="G1264" t="s">
        <v>45</v>
      </c>
      <c r="H1264">
        <v>3551</v>
      </c>
      <c r="I1264" t="s">
        <v>11</v>
      </c>
      <c r="J1264" t="s">
        <v>60</v>
      </c>
      <c r="K1264" t="s">
        <v>152</v>
      </c>
      <c r="L1264" t="s">
        <v>13</v>
      </c>
      <c r="M1264" s="5">
        <v>49.25</v>
      </c>
    </row>
    <row r="1265" spans="1:13" x14ac:dyDescent="0.2">
      <c r="A1265" s="2">
        <v>45334</v>
      </c>
      <c r="B1265" s="3">
        <f t="shared" si="59"/>
        <v>2024</v>
      </c>
      <c r="C1265" t="str">
        <f t="shared" si="57"/>
        <v>2023-2024</v>
      </c>
      <c r="D1265" t="s">
        <v>147</v>
      </c>
      <c r="E1265" t="s">
        <v>127</v>
      </c>
      <c r="F1265" t="str">
        <f t="shared" si="58"/>
        <v>New South Wales</v>
      </c>
      <c r="G1265" t="s">
        <v>10</v>
      </c>
      <c r="H1265">
        <v>2131</v>
      </c>
      <c r="I1265" t="s">
        <v>11</v>
      </c>
      <c r="J1265" t="s">
        <v>27</v>
      </c>
      <c r="K1265" t="s">
        <v>149</v>
      </c>
      <c r="L1265" t="s">
        <v>15</v>
      </c>
      <c r="M1265" s="5">
        <v>49.9</v>
      </c>
    </row>
    <row r="1266" spans="1:13" x14ac:dyDescent="0.2">
      <c r="A1266" s="2">
        <v>44998</v>
      </c>
      <c r="B1266" s="3">
        <f t="shared" si="59"/>
        <v>2023</v>
      </c>
      <c r="C1266" t="str">
        <f t="shared" si="57"/>
        <v>2022-2023</v>
      </c>
      <c r="D1266" t="s">
        <v>148</v>
      </c>
      <c r="E1266" t="s">
        <v>24</v>
      </c>
      <c r="F1266" t="str">
        <f t="shared" si="58"/>
        <v>New South Wales</v>
      </c>
      <c r="G1266" t="s">
        <v>10</v>
      </c>
      <c r="H1266">
        <v>2795</v>
      </c>
      <c r="I1266" t="s">
        <v>11</v>
      </c>
      <c r="J1266" t="s">
        <v>25</v>
      </c>
      <c r="K1266" t="s">
        <v>149</v>
      </c>
      <c r="L1266" t="s">
        <v>15</v>
      </c>
      <c r="M1266" s="5">
        <v>49.9</v>
      </c>
    </row>
    <row r="1267" spans="1:13" x14ac:dyDescent="0.2">
      <c r="A1267" s="2">
        <v>45215</v>
      </c>
      <c r="B1267" s="3">
        <f t="shared" si="59"/>
        <v>2024</v>
      </c>
      <c r="C1267" t="str">
        <f t="shared" si="57"/>
        <v>2023-2024</v>
      </c>
      <c r="D1267" t="s">
        <v>147</v>
      </c>
      <c r="E1267" t="s">
        <v>72</v>
      </c>
      <c r="F1267" t="str">
        <f t="shared" si="58"/>
        <v>Western Australia</v>
      </c>
      <c r="G1267" t="s">
        <v>48</v>
      </c>
      <c r="H1267">
        <v>6010</v>
      </c>
      <c r="I1267" t="s">
        <v>11</v>
      </c>
      <c r="J1267" t="s">
        <v>49</v>
      </c>
      <c r="K1267" t="s">
        <v>19</v>
      </c>
      <c r="L1267" t="s">
        <v>23</v>
      </c>
      <c r="M1267" s="5">
        <v>49.91</v>
      </c>
    </row>
    <row r="1268" spans="1:13" x14ac:dyDescent="0.2">
      <c r="A1268" s="2">
        <v>45515</v>
      </c>
      <c r="B1268" s="3">
        <f t="shared" si="59"/>
        <v>2025</v>
      </c>
      <c r="C1268" t="str">
        <f t="shared" si="57"/>
        <v>2024-2025</v>
      </c>
      <c r="D1268" t="s">
        <v>148</v>
      </c>
      <c r="E1268" t="s">
        <v>132</v>
      </c>
      <c r="F1268" t="str">
        <f t="shared" si="58"/>
        <v>New South Wales</v>
      </c>
      <c r="G1268" t="s">
        <v>10</v>
      </c>
      <c r="H1268">
        <v>2800</v>
      </c>
      <c r="I1268" t="s">
        <v>11</v>
      </c>
      <c r="J1268" t="s">
        <v>25</v>
      </c>
      <c r="K1268" t="s">
        <v>151</v>
      </c>
      <c r="L1268" t="s">
        <v>21</v>
      </c>
      <c r="M1268" s="5">
        <v>49.93</v>
      </c>
    </row>
    <row r="1269" spans="1:13" x14ac:dyDescent="0.2">
      <c r="A1269" s="2">
        <v>45061</v>
      </c>
      <c r="B1269" s="3">
        <f t="shared" si="59"/>
        <v>2023</v>
      </c>
      <c r="C1269" t="str">
        <f t="shared" si="57"/>
        <v>2022-2023</v>
      </c>
      <c r="D1269" t="s">
        <v>148</v>
      </c>
      <c r="E1269" t="s">
        <v>114</v>
      </c>
      <c r="F1269" t="str">
        <f t="shared" si="58"/>
        <v>Victoria</v>
      </c>
      <c r="G1269" t="s">
        <v>45</v>
      </c>
      <c r="H1269">
        <v>3551</v>
      </c>
      <c r="I1269" t="s">
        <v>11</v>
      </c>
      <c r="J1269" t="s">
        <v>60</v>
      </c>
      <c r="K1269" t="s">
        <v>154</v>
      </c>
      <c r="L1269" t="s">
        <v>14</v>
      </c>
      <c r="M1269" s="5">
        <v>49.94</v>
      </c>
    </row>
    <row r="1270" spans="1:13" x14ac:dyDescent="0.2">
      <c r="A1270" s="2">
        <v>44972</v>
      </c>
      <c r="B1270" s="3">
        <f t="shared" si="59"/>
        <v>2023</v>
      </c>
      <c r="C1270" t="str">
        <f t="shared" si="57"/>
        <v>2022-2023</v>
      </c>
      <c r="D1270" t="s">
        <v>147</v>
      </c>
      <c r="E1270" t="s">
        <v>110</v>
      </c>
      <c r="F1270" t="str">
        <f t="shared" si="58"/>
        <v>Queensland</v>
      </c>
      <c r="G1270" t="s">
        <v>35</v>
      </c>
      <c r="H1270">
        <v>4680</v>
      </c>
      <c r="I1270" t="s">
        <v>11</v>
      </c>
      <c r="J1270" t="s">
        <v>51</v>
      </c>
      <c r="K1270" t="s">
        <v>153</v>
      </c>
      <c r="L1270" t="s">
        <v>16</v>
      </c>
      <c r="M1270" s="5">
        <v>49.94</v>
      </c>
    </row>
    <row r="1271" spans="1:13" x14ac:dyDescent="0.2">
      <c r="A1271" s="2">
        <v>45332</v>
      </c>
      <c r="B1271" s="3">
        <f t="shared" si="59"/>
        <v>2024</v>
      </c>
      <c r="C1271" t="str">
        <f t="shared" si="57"/>
        <v>2023-2024</v>
      </c>
      <c r="D1271" t="s">
        <v>147</v>
      </c>
      <c r="E1271" t="s">
        <v>89</v>
      </c>
      <c r="F1271" t="str">
        <f t="shared" si="58"/>
        <v>Queensland</v>
      </c>
      <c r="G1271" t="s">
        <v>35</v>
      </c>
      <c r="H1271">
        <v>4655</v>
      </c>
      <c r="I1271" t="s">
        <v>11</v>
      </c>
      <c r="J1271" t="s">
        <v>51</v>
      </c>
      <c r="K1271" t="s">
        <v>152</v>
      </c>
      <c r="L1271" t="s">
        <v>13</v>
      </c>
      <c r="M1271" s="5">
        <v>49.94</v>
      </c>
    </row>
    <row r="1272" spans="1:13" x14ac:dyDescent="0.2">
      <c r="A1272" s="2">
        <v>45198</v>
      </c>
      <c r="B1272" s="3">
        <f t="shared" si="59"/>
        <v>2024</v>
      </c>
      <c r="C1272" t="str">
        <f t="shared" si="57"/>
        <v>2023-2024</v>
      </c>
      <c r="D1272" t="s">
        <v>147</v>
      </c>
      <c r="E1272" t="s">
        <v>133</v>
      </c>
      <c r="F1272" t="str">
        <f t="shared" si="58"/>
        <v>Queensland</v>
      </c>
      <c r="G1272" t="s">
        <v>35</v>
      </c>
      <c r="H1272">
        <v>4305</v>
      </c>
      <c r="I1272" t="s">
        <v>11</v>
      </c>
      <c r="J1272" t="s">
        <v>104</v>
      </c>
      <c r="K1272" t="s">
        <v>154</v>
      </c>
      <c r="L1272" t="s">
        <v>14</v>
      </c>
      <c r="M1272" s="5">
        <v>49.94</v>
      </c>
    </row>
    <row r="1273" spans="1:13" x14ac:dyDescent="0.2">
      <c r="A1273" s="2">
        <v>45027</v>
      </c>
      <c r="B1273" s="3">
        <f t="shared" si="59"/>
        <v>2023</v>
      </c>
      <c r="C1273" t="str">
        <f t="shared" si="57"/>
        <v>2022-2023</v>
      </c>
      <c r="D1273" t="s">
        <v>147</v>
      </c>
      <c r="E1273" t="s">
        <v>53</v>
      </c>
      <c r="F1273" t="str">
        <f t="shared" si="58"/>
        <v>South Australia</v>
      </c>
      <c r="G1273" t="s">
        <v>32</v>
      </c>
      <c r="H1273">
        <v>5082</v>
      </c>
      <c r="I1273" t="s">
        <v>11</v>
      </c>
      <c r="J1273" t="s">
        <v>33</v>
      </c>
      <c r="K1273" t="s">
        <v>152</v>
      </c>
      <c r="L1273" t="s">
        <v>13</v>
      </c>
      <c r="M1273" s="5">
        <v>49.94</v>
      </c>
    </row>
    <row r="1274" spans="1:13" x14ac:dyDescent="0.2">
      <c r="A1274" s="2">
        <v>45556</v>
      </c>
      <c r="B1274" s="3">
        <f t="shared" si="59"/>
        <v>2025</v>
      </c>
      <c r="C1274" t="str">
        <f t="shared" si="57"/>
        <v>2024-2025</v>
      </c>
      <c r="D1274" t="s">
        <v>148</v>
      </c>
      <c r="E1274" t="s">
        <v>92</v>
      </c>
      <c r="F1274" t="str">
        <f t="shared" si="58"/>
        <v>Queensland</v>
      </c>
      <c r="G1274" t="s">
        <v>35</v>
      </c>
      <c r="H1274">
        <v>4068</v>
      </c>
      <c r="I1274" t="s">
        <v>11</v>
      </c>
      <c r="J1274" t="s">
        <v>43</v>
      </c>
      <c r="K1274" t="s">
        <v>154</v>
      </c>
      <c r="L1274" t="s">
        <v>14</v>
      </c>
      <c r="M1274" s="5">
        <v>49.95</v>
      </c>
    </row>
    <row r="1275" spans="1:13" x14ac:dyDescent="0.2">
      <c r="A1275" s="2">
        <v>45375</v>
      </c>
      <c r="B1275" s="3">
        <f t="shared" si="59"/>
        <v>2024</v>
      </c>
      <c r="C1275" t="str">
        <f t="shared" si="57"/>
        <v>2023-2024</v>
      </c>
      <c r="D1275" t="s">
        <v>148</v>
      </c>
      <c r="E1275" t="s">
        <v>90</v>
      </c>
      <c r="F1275" t="str">
        <f t="shared" si="58"/>
        <v>Victoria</v>
      </c>
      <c r="G1275" t="s">
        <v>45</v>
      </c>
      <c r="H1275">
        <v>3179</v>
      </c>
      <c r="I1275" t="s">
        <v>11</v>
      </c>
      <c r="J1275" t="s">
        <v>63</v>
      </c>
      <c r="K1275" t="s">
        <v>150</v>
      </c>
      <c r="L1275" t="s">
        <v>18</v>
      </c>
      <c r="M1275" s="5">
        <v>49.95</v>
      </c>
    </row>
    <row r="1276" spans="1:13" x14ac:dyDescent="0.2">
      <c r="A1276" s="2">
        <v>44961</v>
      </c>
      <c r="B1276" s="3">
        <f t="shared" si="59"/>
        <v>2023</v>
      </c>
      <c r="C1276" t="str">
        <f t="shared" si="57"/>
        <v>2022-2023</v>
      </c>
      <c r="D1276" t="s">
        <v>147</v>
      </c>
      <c r="E1276" t="s">
        <v>91</v>
      </c>
      <c r="F1276" t="str">
        <f t="shared" si="58"/>
        <v>Victoria</v>
      </c>
      <c r="G1276" t="s">
        <v>45</v>
      </c>
      <c r="H1276">
        <v>3690</v>
      </c>
      <c r="I1276" t="s">
        <v>11</v>
      </c>
      <c r="J1276" t="s">
        <v>55</v>
      </c>
      <c r="K1276" t="s">
        <v>152</v>
      </c>
      <c r="L1276" t="s">
        <v>13</v>
      </c>
      <c r="M1276" s="5">
        <v>49.97</v>
      </c>
    </row>
    <row r="1277" spans="1:13" x14ac:dyDescent="0.2">
      <c r="A1277" s="2">
        <v>45519</v>
      </c>
      <c r="B1277" s="3">
        <f t="shared" si="59"/>
        <v>2025</v>
      </c>
      <c r="C1277" t="str">
        <f t="shared" si="57"/>
        <v>2024-2025</v>
      </c>
      <c r="D1277" t="s">
        <v>147</v>
      </c>
      <c r="E1277" t="s">
        <v>118</v>
      </c>
      <c r="F1277" t="str">
        <f t="shared" si="58"/>
        <v>New South Wales</v>
      </c>
      <c r="G1277" t="s">
        <v>10</v>
      </c>
      <c r="H1277">
        <v>2158</v>
      </c>
      <c r="I1277" t="s">
        <v>11</v>
      </c>
      <c r="J1277" t="s">
        <v>27</v>
      </c>
      <c r="K1277" t="s">
        <v>153</v>
      </c>
      <c r="L1277" t="s">
        <v>16</v>
      </c>
      <c r="M1277" s="5">
        <v>49.980000000000004</v>
      </c>
    </row>
    <row r="1278" spans="1:13" x14ac:dyDescent="0.2">
      <c r="A1278" s="2">
        <v>45214</v>
      </c>
      <c r="B1278" s="3">
        <f t="shared" si="59"/>
        <v>2024</v>
      </c>
      <c r="C1278" t="str">
        <f t="shared" si="57"/>
        <v>2023-2024</v>
      </c>
      <c r="D1278" t="s">
        <v>147</v>
      </c>
      <c r="E1278" t="s">
        <v>140</v>
      </c>
      <c r="F1278" t="str">
        <f t="shared" si="58"/>
        <v>Tasmania</v>
      </c>
      <c r="G1278" t="s">
        <v>70</v>
      </c>
      <c r="H1278">
        <v>7320</v>
      </c>
      <c r="I1278" t="s">
        <v>11</v>
      </c>
      <c r="J1278" t="s">
        <v>71</v>
      </c>
      <c r="K1278" t="s">
        <v>154</v>
      </c>
      <c r="L1278" t="s">
        <v>14</v>
      </c>
      <c r="M1278" s="5">
        <v>50</v>
      </c>
    </row>
    <row r="1279" spans="1:13" x14ac:dyDescent="0.2">
      <c r="A1279" s="2">
        <v>45276</v>
      </c>
      <c r="B1279" s="3">
        <f t="shared" si="59"/>
        <v>2024</v>
      </c>
      <c r="C1279" t="str">
        <f t="shared" si="57"/>
        <v>2023-2024</v>
      </c>
      <c r="D1279" t="s">
        <v>147</v>
      </c>
      <c r="E1279" t="s">
        <v>61</v>
      </c>
      <c r="F1279" t="str">
        <f t="shared" si="58"/>
        <v>New South Wales</v>
      </c>
      <c r="G1279" t="s">
        <v>10</v>
      </c>
      <c r="H1279">
        <v>2539</v>
      </c>
      <c r="I1279" t="s">
        <v>11</v>
      </c>
      <c r="J1279" t="s">
        <v>58</v>
      </c>
      <c r="K1279" t="s">
        <v>154</v>
      </c>
      <c r="L1279" t="s">
        <v>14</v>
      </c>
      <c r="M1279" s="5">
        <v>50</v>
      </c>
    </row>
    <row r="1280" spans="1:13" x14ac:dyDescent="0.2">
      <c r="A1280" s="2">
        <v>45608</v>
      </c>
      <c r="B1280" s="3">
        <f t="shared" si="59"/>
        <v>2025</v>
      </c>
      <c r="C1280" t="str">
        <f t="shared" si="57"/>
        <v>2024-2025</v>
      </c>
      <c r="D1280" t="s">
        <v>147</v>
      </c>
      <c r="E1280" t="s">
        <v>126</v>
      </c>
      <c r="F1280" t="str">
        <f t="shared" si="58"/>
        <v>Queensland</v>
      </c>
      <c r="G1280" t="s">
        <v>35</v>
      </c>
      <c r="H1280">
        <v>4551</v>
      </c>
      <c r="I1280" t="s">
        <v>11</v>
      </c>
      <c r="J1280" t="s">
        <v>120</v>
      </c>
      <c r="K1280" t="s">
        <v>149</v>
      </c>
      <c r="L1280" t="s">
        <v>15</v>
      </c>
      <c r="M1280" s="5">
        <v>50.22</v>
      </c>
    </row>
    <row r="1281" spans="1:13" x14ac:dyDescent="0.2">
      <c r="A1281" s="2">
        <v>45137</v>
      </c>
      <c r="B1281" s="3">
        <f t="shared" si="59"/>
        <v>2024</v>
      </c>
      <c r="C1281" t="str">
        <f t="shared" si="57"/>
        <v>2023-2024</v>
      </c>
      <c r="D1281" t="s">
        <v>148</v>
      </c>
      <c r="E1281" t="s">
        <v>114</v>
      </c>
      <c r="F1281" t="str">
        <f t="shared" si="58"/>
        <v>Victoria</v>
      </c>
      <c r="G1281" t="s">
        <v>45</v>
      </c>
      <c r="H1281">
        <v>3551</v>
      </c>
      <c r="I1281" t="s">
        <v>11</v>
      </c>
      <c r="J1281" t="s">
        <v>60</v>
      </c>
      <c r="K1281" t="s">
        <v>150</v>
      </c>
      <c r="L1281" t="s">
        <v>18</v>
      </c>
      <c r="M1281" s="5">
        <v>50.25</v>
      </c>
    </row>
    <row r="1282" spans="1:13" x14ac:dyDescent="0.2">
      <c r="A1282" s="2">
        <v>45278</v>
      </c>
      <c r="B1282" s="3">
        <f t="shared" si="59"/>
        <v>2024</v>
      </c>
      <c r="C1282" t="str">
        <f t="shared" ref="C1282:C1345" si="60">IF(MONTH(A1282) &gt;= 7, YEAR(A1282) &amp; "-" &amp; YEAR(A1282) + 1, YEAR(A1282) - 1 &amp; "-" &amp; YEAR(A1282))</f>
        <v>2023-2024</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2">
      <c r="A1283" s="2">
        <v>45418</v>
      </c>
      <c r="B1283" s="3">
        <f t="shared" ref="B1283:B1346" si="62">IF(MONTH(A1283)&gt;=7,YEAR(A1283)+1,YEAR(A1283))</f>
        <v>2024</v>
      </c>
      <c r="C1283" t="str">
        <f t="shared" si="60"/>
        <v>2023-2024</v>
      </c>
      <c r="D1283" t="s">
        <v>147</v>
      </c>
      <c r="E1283" t="s">
        <v>124</v>
      </c>
      <c r="F1283" t="str">
        <f t="shared" si="61"/>
        <v>New South Wales</v>
      </c>
      <c r="G1283" t="s">
        <v>10</v>
      </c>
      <c r="H1283">
        <v>2015</v>
      </c>
      <c r="I1283" t="s">
        <v>11</v>
      </c>
      <c r="J1283" t="s">
        <v>12</v>
      </c>
      <c r="K1283" t="s">
        <v>157</v>
      </c>
      <c r="L1283" t="s">
        <v>22</v>
      </c>
      <c r="M1283" s="5">
        <v>50.4</v>
      </c>
    </row>
    <row r="1284" spans="1:13" x14ac:dyDescent="0.2">
      <c r="A1284" s="2">
        <v>45240</v>
      </c>
      <c r="B1284" s="3">
        <f t="shared" si="62"/>
        <v>2024</v>
      </c>
      <c r="C1284" t="str">
        <f t="shared" si="60"/>
        <v>2023-2024</v>
      </c>
      <c r="D1284" t="s">
        <v>147</v>
      </c>
      <c r="E1284" t="s">
        <v>127</v>
      </c>
      <c r="F1284" t="str">
        <f t="shared" si="61"/>
        <v>New South Wales</v>
      </c>
      <c r="G1284" t="s">
        <v>10</v>
      </c>
      <c r="H1284">
        <v>2131</v>
      </c>
      <c r="I1284" t="s">
        <v>11</v>
      </c>
      <c r="J1284" t="s">
        <v>27</v>
      </c>
      <c r="K1284" t="s">
        <v>156</v>
      </c>
      <c r="L1284" t="s">
        <v>17</v>
      </c>
      <c r="M1284" s="5">
        <v>50.400000000000006</v>
      </c>
    </row>
    <row r="1285" spans="1:13" x14ac:dyDescent="0.2">
      <c r="A1285" s="2">
        <v>45326</v>
      </c>
      <c r="B1285" s="3">
        <f t="shared" si="62"/>
        <v>2024</v>
      </c>
      <c r="C1285" t="str">
        <f t="shared" si="60"/>
        <v>2023-2024</v>
      </c>
      <c r="D1285" t="s">
        <v>147</v>
      </c>
      <c r="E1285" t="s">
        <v>86</v>
      </c>
      <c r="F1285" t="str">
        <f t="shared" si="61"/>
        <v>New South Wales</v>
      </c>
      <c r="G1285" t="s">
        <v>10</v>
      </c>
      <c r="H1285">
        <v>2064</v>
      </c>
      <c r="I1285" t="s">
        <v>11</v>
      </c>
      <c r="J1285" t="s">
        <v>12</v>
      </c>
      <c r="K1285" t="s">
        <v>153</v>
      </c>
      <c r="L1285" t="s">
        <v>16</v>
      </c>
      <c r="M1285" s="5">
        <v>50.97</v>
      </c>
    </row>
    <row r="1286" spans="1:13" x14ac:dyDescent="0.2">
      <c r="A1286" s="2">
        <v>44972</v>
      </c>
      <c r="B1286" s="3">
        <f t="shared" si="62"/>
        <v>2023</v>
      </c>
      <c r="C1286" t="str">
        <f t="shared" si="60"/>
        <v>2022-2023</v>
      </c>
      <c r="D1286" t="s">
        <v>147</v>
      </c>
      <c r="E1286" t="s">
        <v>65</v>
      </c>
      <c r="F1286" t="str">
        <f t="shared" si="61"/>
        <v>New South Wales</v>
      </c>
      <c r="G1286" t="s">
        <v>10</v>
      </c>
      <c r="H1286">
        <v>2541</v>
      </c>
      <c r="I1286" t="s">
        <v>11</v>
      </c>
      <c r="J1286" t="s">
        <v>58</v>
      </c>
      <c r="K1286" t="s">
        <v>156</v>
      </c>
      <c r="L1286" t="s">
        <v>17</v>
      </c>
      <c r="M1286" s="5">
        <v>51</v>
      </c>
    </row>
    <row r="1287" spans="1:13" x14ac:dyDescent="0.2">
      <c r="A1287" s="2">
        <v>45146</v>
      </c>
      <c r="B1287" s="3">
        <f t="shared" si="62"/>
        <v>2024</v>
      </c>
      <c r="C1287" t="str">
        <f t="shared" si="60"/>
        <v>2023-2024</v>
      </c>
      <c r="D1287" t="s">
        <v>148</v>
      </c>
      <c r="E1287" t="s">
        <v>9</v>
      </c>
      <c r="F1287" t="str">
        <f t="shared" si="61"/>
        <v>New South Wales</v>
      </c>
      <c r="G1287" t="s">
        <v>10</v>
      </c>
      <c r="H1287">
        <v>2067</v>
      </c>
      <c r="I1287" t="s">
        <v>11</v>
      </c>
      <c r="J1287" t="s">
        <v>12</v>
      </c>
      <c r="K1287" t="s">
        <v>155</v>
      </c>
      <c r="L1287" t="s">
        <v>20</v>
      </c>
      <c r="M1287" s="5">
        <v>51</v>
      </c>
    </row>
    <row r="1288" spans="1:13" x14ac:dyDescent="0.2">
      <c r="A1288" s="2">
        <v>44956</v>
      </c>
      <c r="B1288" s="3">
        <f t="shared" si="62"/>
        <v>2023</v>
      </c>
      <c r="C1288" t="str">
        <f t="shared" si="60"/>
        <v>2022-2023</v>
      </c>
      <c r="D1288" t="s">
        <v>147</v>
      </c>
      <c r="E1288" t="s">
        <v>126</v>
      </c>
      <c r="F1288" t="str">
        <f t="shared" si="61"/>
        <v>Queensland</v>
      </c>
      <c r="G1288" t="s">
        <v>35</v>
      </c>
      <c r="H1288">
        <v>4551</v>
      </c>
      <c r="I1288" t="s">
        <v>11</v>
      </c>
      <c r="J1288" t="s">
        <v>120</v>
      </c>
      <c r="K1288" t="s">
        <v>154</v>
      </c>
      <c r="L1288" t="s">
        <v>14</v>
      </c>
      <c r="M1288" s="5">
        <v>51</v>
      </c>
    </row>
    <row r="1289" spans="1:13" x14ac:dyDescent="0.2">
      <c r="A1289" s="2">
        <v>45292</v>
      </c>
      <c r="B1289" s="3">
        <f t="shared" si="62"/>
        <v>2024</v>
      </c>
      <c r="C1289" t="str">
        <f t="shared" si="60"/>
        <v>2023-2024</v>
      </c>
      <c r="D1289" t="s">
        <v>148</v>
      </c>
      <c r="E1289" t="s">
        <v>136</v>
      </c>
      <c r="F1289" t="str">
        <f t="shared" si="61"/>
        <v>Victoria</v>
      </c>
      <c r="G1289" t="s">
        <v>45</v>
      </c>
      <c r="H1289">
        <v>3175</v>
      </c>
      <c r="I1289" t="s">
        <v>11</v>
      </c>
      <c r="J1289" t="s">
        <v>63</v>
      </c>
      <c r="K1289" t="s">
        <v>152</v>
      </c>
      <c r="L1289" t="s">
        <v>13</v>
      </c>
      <c r="M1289" s="5">
        <v>51.05</v>
      </c>
    </row>
    <row r="1290" spans="1:13" x14ac:dyDescent="0.2">
      <c r="A1290" s="2">
        <v>44990</v>
      </c>
      <c r="B1290" s="3">
        <f t="shared" si="62"/>
        <v>2023</v>
      </c>
      <c r="C1290" t="str">
        <f t="shared" si="60"/>
        <v>2022-2023</v>
      </c>
      <c r="D1290" t="s">
        <v>147</v>
      </c>
      <c r="E1290" t="s">
        <v>110</v>
      </c>
      <c r="F1290" t="str">
        <f t="shared" si="61"/>
        <v>Queensland</v>
      </c>
      <c r="G1290" t="s">
        <v>35</v>
      </c>
      <c r="H1290">
        <v>4680</v>
      </c>
      <c r="I1290" t="s">
        <v>11</v>
      </c>
      <c r="J1290" t="s">
        <v>51</v>
      </c>
      <c r="K1290" t="s">
        <v>19</v>
      </c>
      <c r="L1290" t="s">
        <v>23</v>
      </c>
      <c r="M1290" s="5">
        <v>51.5</v>
      </c>
    </row>
    <row r="1291" spans="1:13" x14ac:dyDescent="0.2">
      <c r="A1291" s="2">
        <v>45471</v>
      </c>
      <c r="B1291" s="3">
        <f t="shared" si="62"/>
        <v>2024</v>
      </c>
      <c r="C1291" t="str">
        <f t="shared" si="60"/>
        <v>2023-2024</v>
      </c>
      <c r="D1291" t="s">
        <v>147</v>
      </c>
      <c r="E1291" t="s">
        <v>9</v>
      </c>
      <c r="F1291" t="str">
        <f t="shared" si="61"/>
        <v>New South Wales</v>
      </c>
      <c r="G1291" t="s">
        <v>10</v>
      </c>
      <c r="H1291">
        <v>2067</v>
      </c>
      <c r="I1291" t="s">
        <v>11</v>
      </c>
      <c r="J1291" t="s">
        <v>12</v>
      </c>
      <c r="K1291" t="s">
        <v>150</v>
      </c>
      <c r="L1291" t="s">
        <v>18</v>
      </c>
      <c r="M1291" s="5">
        <v>51.87</v>
      </c>
    </row>
    <row r="1292" spans="1:13" x14ac:dyDescent="0.2">
      <c r="A1292" s="2">
        <v>44959</v>
      </c>
      <c r="B1292" s="3">
        <f t="shared" si="62"/>
        <v>2023</v>
      </c>
      <c r="C1292" t="str">
        <f t="shared" si="60"/>
        <v>2022-2023</v>
      </c>
      <c r="D1292" t="s">
        <v>147</v>
      </c>
      <c r="E1292" t="s">
        <v>125</v>
      </c>
      <c r="F1292" t="str">
        <f t="shared" si="61"/>
        <v>Victoria</v>
      </c>
      <c r="G1292" t="s">
        <v>45</v>
      </c>
      <c r="H1292">
        <v>3400</v>
      </c>
      <c r="I1292" t="s">
        <v>11</v>
      </c>
      <c r="J1292" t="s">
        <v>60</v>
      </c>
      <c r="K1292" t="s">
        <v>150</v>
      </c>
      <c r="L1292" t="s">
        <v>18</v>
      </c>
      <c r="M1292" s="5">
        <v>51.87</v>
      </c>
    </row>
    <row r="1293" spans="1:13" x14ac:dyDescent="0.2">
      <c r="A1293" s="2">
        <v>45401</v>
      </c>
      <c r="B1293" s="3">
        <f t="shared" si="62"/>
        <v>2024</v>
      </c>
      <c r="C1293" t="str">
        <f t="shared" si="60"/>
        <v>2023-2024</v>
      </c>
      <c r="D1293" t="s">
        <v>147</v>
      </c>
      <c r="E1293" t="s">
        <v>86</v>
      </c>
      <c r="F1293" t="str">
        <f t="shared" si="61"/>
        <v>New South Wales</v>
      </c>
      <c r="G1293" t="s">
        <v>10</v>
      </c>
      <c r="H1293">
        <v>2064</v>
      </c>
      <c r="I1293" t="s">
        <v>11</v>
      </c>
      <c r="J1293" t="s">
        <v>12</v>
      </c>
      <c r="K1293" t="s">
        <v>152</v>
      </c>
      <c r="L1293" t="s">
        <v>13</v>
      </c>
      <c r="M1293" s="5">
        <v>51.94</v>
      </c>
    </row>
    <row r="1294" spans="1:13" x14ac:dyDescent="0.2">
      <c r="A1294" s="2">
        <v>45362</v>
      </c>
      <c r="B1294" s="3">
        <f t="shared" si="62"/>
        <v>2024</v>
      </c>
      <c r="C1294" t="str">
        <f t="shared" si="60"/>
        <v>2023-2024</v>
      </c>
      <c r="D1294" t="s">
        <v>147</v>
      </c>
      <c r="E1294" t="s">
        <v>107</v>
      </c>
      <c r="F1294" t="str">
        <f t="shared" si="61"/>
        <v>Queensland</v>
      </c>
      <c r="G1294" t="s">
        <v>35</v>
      </c>
      <c r="H1294">
        <v>4220</v>
      </c>
      <c r="I1294" t="s">
        <v>11</v>
      </c>
      <c r="J1294" t="s">
        <v>104</v>
      </c>
      <c r="K1294" t="s">
        <v>153</v>
      </c>
      <c r="L1294" t="s">
        <v>16</v>
      </c>
      <c r="M1294" s="5">
        <v>51.96</v>
      </c>
    </row>
    <row r="1295" spans="1:13" x14ac:dyDescent="0.2">
      <c r="A1295" s="2">
        <v>45399</v>
      </c>
      <c r="B1295" s="3">
        <f t="shared" si="62"/>
        <v>2024</v>
      </c>
      <c r="C1295" t="str">
        <f t="shared" si="60"/>
        <v>2023-2024</v>
      </c>
      <c r="D1295" t="s">
        <v>148</v>
      </c>
      <c r="E1295" t="s">
        <v>115</v>
      </c>
      <c r="F1295" t="str">
        <f t="shared" si="61"/>
        <v>Western Australia</v>
      </c>
      <c r="G1295" t="s">
        <v>48</v>
      </c>
      <c r="H1295">
        <v>6280</v>
      </c>
      <c r="I1295" t="s">
        <v>11</v>
      </c>
      <c r="J1295" t="s">
        <v>94</v>
      </c>
      <c r="K1295" t="s">
        <v>153</v>
      </c>
      <c r="L1295" t="s">
        <v>16</v>
      </c>
      <c r="M1295" s="5">
        <v>51.96</v>
      </c>
    </row>
    <row r="1296" spans="1:13" x14ac:dyDescent="0.2">
      <c r="A1296" s="2">
        <v>45176</v>
      </c>
      <c r="B1296" s="3">
        <f t="shared" si="62"/>
        <v>2024</v>
      </c>
      <c r="C1296" t="str">
        <f t="shared" si="60"/>
        <v>2023-2024</v>
      </c>
      <c r="D1296" t="s">
        <v>147</v>
      </c>
      <c r="E1296" t="s">
        <v>126</v>
      </c>
      <c r="F1296" t="str">
        <f t="shared" si="61"/>
        <v>Queensland</v>
      </c>
      <c r="G1296" t="s">
        <v>35</v>
      </c>
      <c r="H1296">
        <v>4551</v>
      </c>
      <c r="I1296" t="s">
        <v>11</v>
      </c>
      <c r="J1296" t="s">
        <v>120</v>
      </c>
      <c r="K1296" t="s">
        <v>153</v>
      </c>
      <c r="L1296" t="s">
        <v>16</v>
      </c>
      <c r="M1296" s="5">
        <v>51.96</v>
      </c>
    </row>
    <row r="1297" spans="1:13" x14ac:dyDescent="0.2">
      <c r="A1297" s="2">
        <v>45372</v>
      </c>
      <c r="B1297" s="3">
        <f t="shared" si="62"/>
        <v>2024</v>
      </c>
      <c r="C1297" t="str">
        <f t="shared" si="60"/>
        <v>2023-2024</v>
      </c>
      <c r="D1297" t="s">
        <v>147</v>
      </c>
      <c r="E1297" t="s">
        <v>118</v>
      </c>
      <c r="F1297" t="str">
        <f t="shared" si="61"/>
        <v>New South Wales</v>
      </c>
      <c r="G1297" t="s">
        <v>10</v>
      </c>
      <c r="H1297">
        <v>2158</v>
      </c>
      <c r="I1297" t="s">
        <v>11</v>
      </c>
      <c r="J1297" t="s">
        <v>27</v>
      </c>
      <c r="K1297" t="s">
        <v>151</v>
      </c>
      <c r="L1297" t="s">
        <v>21</v>
      </c>
      <c r="M1297" s="5">
        <v>51.96</v>
      </c>
    </row>
    <row r="1298" spans="1:13" x14ac:dyDescent="0.2">
      <c r="A1298" s="2">
        <v>45509</v>
      </c>
      <c r="B1298" s="3">
        <f t="shared" si="62"/>
        <v>2025</v>
      </c>
      <c r="C1298" t="str">
        <f t="shared" si="60"/>
        <v>2024-2025</v>
      </c>
      <c r="D1298" t="s">
        <v>148</v>
      </c>
      <c r="E1298" t="s">
        <v>114</v>
      </c>
      <c r="F1298" t="str">
        <f t="shared" si="61"/>
        <v>Victoria</v>
      </c>
      <c r="G1298" t="s">
        <v>45</v>
      </c>
      <c r="H1298">
        <v>3551</v>
      </c>
      <c r="I1298" t="s">
        <v>11</v>
      </c>
      <c r="J1298" t="s">
        <v>60</v>
      </c>
      <c r="K1298" t="s">
        <v>153</v>
      </c>
      <c r="L1298" t="s">
        <v>16</v>
      </c>
      <c r="M1298" s="5">
        <v>51.96</v>
      </c>
    </row>
    <row r="1299" spans="1:13" x14ac:dyDescent="0.2">
      <c r="A1299" s="2">
        <v>45651</v>
      </c>
      <c r="B1299" s="3">
        <f t="shared" si="62"/>
        <v>2025</v>
      </c>
      <c r="C1299" t="str">
        <f t="shared" si="60"/>
        <v>2024-2025</v>
      </c>
      <c r="D1299" t="s">
        <v>147</v>
      </c>
      <c r="E1299" t="s">
        <v>64</v>
      </c>
      <c r="F1299" t="str">
        <f t="shared" si="61"/>
        <v>Victoria</v>
      </c>
      <c r="G1299" t="s">
        <v>45</v>
      </c>
      <c r="H1299">
        <v>3199</v>
      </c>
      <c r="I1299" t="s">
        <v>11</v>
      </c>
      <c r="J1299" t="s">
        <v>63</v>
      </c>
      <c r="K1299" t="s">
        <v>153</v>
      </c>
      <c r="L1299" t="s">
        <v>16</v>
      </c>
      <c r="M1299" s="5">
        <v>51.96</v>
      </c>
    </row>
    <row r="1300" spans="1:13" x14ac:dyDescent="0.2">
      <c r="A1300" s="2">
        <v>45381</v>
      </c>
      <c r="B1300" s="3">
        <f t="shared" si="62"/>
        <v>2024</v>
      </c>
      <c r="C1300" t="str">
        <f t="shared" si="60"/>
        <v>2023-2024</v>
      </c>
      <c r="D1300" t="s">
        <v>148</v>
      </c>
      <c r="E1300" t="s">
        <v>142</v>
      </c>
      <c r="F1300" t="str">
        <f t="shared" si="61"/>
        <v>Australian Capital Territory</v>
      </c>
      <c r="G1300" t="s">
        <v>80</v>
      </c>
      <c r="H1300">
        <v>2609</v>
      </c>
      <c r="I1300" t="s">
        <v>11</v>
      </c>
      <c r="J1300" t="s">
        <v>58</v>
      </c>
      <c r="K1300" t="s">
        <v>153</v>
      </c>
      <c r="L1300" t="s">
        <v>16</v>
      </c>
      <c r="M1300" s="5">
        <v>51.96</v>
      </c>
    </row>
    <row r="1301" spans="1:13" x14ac:dyDescent="0.2">
      <c r="A1301" s="2">
        <v>45386</v>
      </c>
      <c r="B1301" s="3">
        <f t="shared" si="62"/>
        <v>2024</v>
      </c>
      <c r="C1301" t="str">
        <f t="shared" si="60"/>
        <v>2023-2024</v>
      </c>
      <c r="D1301" t="s">
        <v>147</v>
      </c>
      <c r="E1301" t="s">
        <v>110</v>
      </c>
      <c r="F1301" t="str">
        <f t="shared" si="61"/>
        <v>Queensland</v>
      </c>
      <c r="G1301" t="s">
        <v>35</v>
      </c>
      <c r="H1301">
        <v>4680</v>
      </c>
      <c r="I1301" t="s">
        <v>11</v>
      </c>
      <c r="J1301" t="s">
        <v>51</v>
      </c>
      <c r="K1301" t="s">
        <v>153</v>
      </c>
      <c r="L1301" t="s">
        <v>16</v>
      </c>
      <c r="M1301" s="5">
        <v>51.96</v>
      </c>
    </row>
    <row r="1302" spans="1:13" x14ac:dyDescent="0.2">
      <c r="A1302" s="2">
        <v>45479</v>
      </c>
      <c r="B1302" s="3">
        <f t="shared" si="62"/>
        <v>2025</v>
      </c>
      <c r="C1302" t="str">
        <f t="shared" si="60"/>
        <v>2024-2025</v>
      </c>
      <c r="D1302" t="s">
        <v>148</v>
      </c>
      <c r="E1302" t="s">
        <v>92</v>
      </c>
      <c r="F1302" t="str">
        <f t="shared" si="61"/>
        <v>Queensland</v>
      </c>
      <c r="G1302" t="s">
        <v>35</v>
      </c>
      <c r="H1302">
        <v>4068</v>
      </c>
      <c r="I1302" t="s">
        <v>11</v>
      </c>
      <c r="J1302" t="s">
        <v>43</v>
      </c>
      <c r="K1302" t="s">
        <v>153</v>
      </c>
      <c r="L1302" t="s">
        <v>16</v>
      </c>
      <c r="M1302" s="5">
        <v>51.96</v>
      </c>
    </row>
    <row r="1303" spans="1:13" x14ac:dyDescent="0.2">
      <c r="A1303" s="2">
        <v>44966</v>
      </c>
      <c r="B1303" s="3">
        <f t="shared" si="62"/>
        <v>2023</v>
      </c>
      <c r="C1303" t="str">
        <f t="shared" si="60"/>
        <v>2022-2023</v>
      </c>
      <c r="D1303" t="s">
        <v>147</v>
      </c>
      <c r="E1303" t="s">
        <v>133</v>
      </c>
      <c r="F1303" t="str">
        <f t="shared" si="61"/>
        <v>Queensland</v>
      </c>
      <c r="G1303" t="s">
        <v>35</v>
      </c>
      <c r="H1303">
        <v>4305</v>
      </c>
      <c r="I1303" t="s">
        <v>11</v>
      </c>
      <c r="J1303" t="s">
        <v>104</v>
      </c>
      <c r="K1303" t="s">
        <v>153</v>
      </c>
      <c r="L1303" t="s">
        <v>16</v>
      </c>
      <c r="M1303" s="5">
        <v>51.96</v>
      </c>
    </row>
    <row r="1304" spans="1:13" x14ac:dyDescent="0.2">
      <c r="A1304" s="2">
        <v>45573</v>
      </c>
      <c r="B1304" s="3">
        <f t="shared" si="62"/>
        <v>2025</v>
      </c>
      <c r="C1304" t="str">
        <f t="shared" si="60"/>
        <v>2024-2025</v>
      </c>
      <c r="D1304" t="s">
        <v>147</v>
      </c>
      <c r="E1304" t="s">
        <v>133</v>
      </c>
      <c r="F1304" t="str">
        <f t="shared" si="61"/>
        <v>Queensland</v>
      </c>
      <c r="G1304" t="s">
        <v>35</v>
      </c>
      <c r="H1304">
        <v>4305</v>
      </c>
      <c r="I1304" t="s">
        <v>11</v>
      </c>
      <c r="J1304" t="s">
        <v>104</v>
      </c>
      <c r="K1304" t="s">
        <v>150</v>
      </c>
      <c r="L1304" t="s">
        <v>18</v>
      </c>
      <c r="M1304" s="5">
        <v>51.96</v>
      </c>
    </row>
    <row r="1305" spans="1:13" x14ac:dyDescent="0.2">
      <c r="A1305" s="2">
        <v>45401</v>
      </c>
      <c r="B1305" s="3">
        <f t="shared" si="62"/>
        <v>2024</v>
      </c>
      <c r="C1305" t="str">
        <f t="shared" si="60"/>
        <v>2023-2024</v>
      </c>
      <c r="D1305" t="s">
        <v>148</v>
      </c>
      <c r="E1305" t="s">
        <v>84</v>
      </c>
      <c r="F1305" t="str">
        <f t="shared" si="61"/>
        <v>Queensland</v>
      </c>
      <c r="G1305" t="s">
        <v>35</v>
      </c>
      <c r="H1305">
        <v>4740</v>
      </c>
      <c r="I1305" t="s">
        <v>11</v>
      </c>
      <c r="J1305" t="s">
        <v>51</v>
      </c>
      <c r="K1305" t="s">
        <v>153</v>
      </c>
      <c r="L1305" t="s">
        <v>16</v>
      </c>
      <c r="M1305" s="5">
        <v>51.96</v>
      </c>
    </row>
    <row r="1306" spans="1:13" x14ac:dyDescent="0.2">
      <c r="A1306" s="2">
        <v>45144</v>
      </c>
      <c r="B1306" s="3">
        <f t="shared" si="62"/>
        <v>2024</v>
      </c>
      <c r="C1306" t="str">
        <f t="shared" si="60"/>
        <v>2023-2024</v>
      </c>
      <c r="D1306" t="s">
        <v>147</v>
      </c>
      <c r="E1306" t="s">
        <v>37</v>
      </c>
      <c r="F1306" t="str">
        <f t="shared" si="61"/>
        <v>South Australia</v>
      </c>
      <c r="G1306" t="s">
        <v>32</v>
      </c>
      <c r="H1306">
        <v>5607</v>
      </c>
      <c r="I1306" t="s">
        <v>11</v>
      </c>
      <c r="J1306" t="s">
        <v>38</v>
      </c>
      <c r="K1306" t="s">
        <v>153</v>
      </c>
      <c r="L1306" t="s">
        <v>16</v>
      </c>
      <c r="M1306" s="5">
        <v>51.96</v>
      </c>
    </row>
    <row r="1307" spans="1:13" x14ac:dyDescent="0.2">
      <c r="A1307" s="2">
        <v>45276</v>
      </c>
      <c r="B1307" s="3">
        <f t="shared" si="62"/>
        <v>2024</v>
      </c>
      <c r="C1307" t="str">
        <f t="shared" si="60"/>
        <v>2023-2024</v>
      </c>
      <c r="D1307" t="s">
        <v>148</v>
      </c>
      <c r="E1307" t="s">
        <v>98</v>
      </c>
      <c r="F1307" t="str">
        <f t="shared" si="61"/>
        <v>Victoria</v>
      </c>
      <c r="G1307" t="s">
        <v>45</v>
      </c>
      <c r="H1307">
        <v>3429</v>
      </c>
      <c r="I1307" t="s">
        <v>11</v>
      </c>
      <c r="J1307" t="s">
        <v>60</v>
      </c>
      <c r="K1307" t="s">
        <v>153</v>
      </c>
      <c r="L1307" t="s">
        <v>16</v>
      </c>
      <c r="M1307" s="5">
        <v>51.96</v>
      </c>
    </row>
    <row r="1308" spans="1:13" x14ac:dyDescent="0.2">
      <c r="A1308" s="2">
        <v>45181</v>
      </c>
      <c r="B1308" s="3">
        <f t="shared" si="62"/>
        <v>2024</v>
      </c>
      <c r="C1308" t="str">
        <f t="shared" si="60"/>
        <v>2023-2024</v>
      </c>
      <c r="D1308" t="s">
        <v>147</v>
      </c>
      <c r="E1308" t="s">
        <v>111</v>
      </c>
      <c r="F1308" t="str">
        <f t="shared" si="61"/>
        <v>New South Wales</v>
      </c>
      <c r="G1308" t="s">
        <v>10</v>
      </c>
      <c r="H1308">
        <v>2120</v>
      </c>
      <c r="I1308" t="s">
        <v>11</v>
      </c>
      <c r="J1308" t="s">
        <v>27</v>
      </c>
      <c r="K1308" t="s">
        <v>153</v>
      </c>
      <c r="L1308" t="s">
        <v>16</v>
      </c>
      <c r="M1308" s="5">
        <v>51.96</v>
      </c>
    </row>
    <row r="1309" spans="1:13" x14ac:dyDescent="0.2">
      <c r="A1309" s="2">
        <v>44953</v>
      </c>
      <c r="B1309" s="3">
        <f t="shared" si="62"/>
        <v>2023</v>
      </c>
      <c r="C1309" t="str">
        <f t="shared" si="60"/>
        <v>2022-2023</v>
      </c>
      <c r="D1309" t="s">
        <v>147</v>
      </c>
      <c r="E1309" t="s">
        <v>61</v>
      </c>
      <c r="F1309" t="str">
        <f t="shared" si="61"/>
        <v>New South Wales</v>
      </c>
      <c r="G1309" t="s">
        <v>10</v>
      </c>
      <c r="H1309">
        <v>2539</v>
      </c>
      <c r="I1309" t="s">
        <v>11</v>
      </c>
      <c r="J1309" t="s">
        <v>58</v>
      </c>
      <c r="K1309" t="s">
        <v>153</v>
      </c>
      <c r="L1309" t="s">
        <v>16</v>
      </c>
      <c r="M1309" s="5">
        <v>51.96</v>
      </c>
    </row>
    <row r="1310" spans="1:13" x14ac:dyDescent="0.2">
      <c r="A1310" s="2">
        <v>45071</v>
      </c>
      <c r="B1310" s="3">
        <f t="shared" si="62"/>
        <v>2023</v>
      </c>
      <c r="C1310" t="str">
        <f t="shared" si="60"/>
        <v>2022-2023</v>
      </c>
      <c r="D1310" t="s">
        <v>147</v>
      </c>
      <c r="E1310" t="s">
        <v>88</v>
      </c>
      <c r="F1310" t="str">
        <f t="shared" si="61"/>
        <v>South Australia</v>
      </c>
      <c r="G1310" t="s">
        <v>32</v>
      </c>
      <c r="H1310">
        <v>5011</v>
      </c>
      <c r="I1310" t="s">
        <v>11</v>
      </c>
      <c r="J1310" t="s">
        <v>33</v>
      </c>
      <c r="K1310" t="s">
        <v>156</v>
      </c>
      <c r="L1310" t="s">
        <v>17</v>
      </c>
      <c r="M1310" s="5">
        <v>51.96</v>
      </c>
    </row>
    <row r="1311" spans="1:13" x14ac:dyDescent="0.2">
      <c r="A1311" s="2">
        <v>45108</v>
      </c>
      <c r="B1311" s="3">
        <f t="shared" si="62"/>
        <v>2024</v>
      </c>
      <c r="C1311" t="str">
        <f t="shared" si="60"/>
        <v>2023-2024</v>
      </c>
      <c r="D1311" t="s">
        <v>147</v>
      </c>
      <c r="E1311" t="s">
        <v>88</v>
      </c>
      <c r="F1311" t="str">
        <f t="shared" si="61"/>
        <v>South Australia</v>
      </c>
      <c r="G1311" t="s">
        <v>32</v>
      </c>
      <c r="H1311">
        <v>5011</v>
      </c>
      <c r="I1311" t="s">
        <v>11</v>
      </c>
      <c r="J1311" t="s">
        <v>33</v>
      </c>
      <c r="K1311" t="s">
        <v>153</v>
      </c>
      <c r="L1311" t="s">
        <v>16</v>
      </c>
      <c r="M1311" s="5">
        <v>51.96</v>
      </c>
    </row>
    <row r="1312" spans="1:13" x14ac:dyDescent="0.2">
      <c r="A1312" s="2">
        <v>45308</v>
      </c>
      <c r="B1312" s="3">
        <f t="shared" si="62"/>
        <v>2024</v>
      </c>
      <c r="C1312" t="str">
        <f t="shared" si="60"/>
        <v>2023-2024</v>
      </c>
      <c r="D1312" t="s">
        <v>147</v>
      </c>
      <c r="E1312" t="s">
        <v>53</v>
      </c>
      <c r="F1312" t="str">
        <f t="shared" si="61"/>
        <v>South Australia</v>
      </c>
      <c r="G1312" t="s">
        <v>32</v>
      </c>
      <c r="H1312">
        <v>5082</v>
      </c>
      <c r="I1312" t="s">
        <v>11</v>
      </c>
      <c r="J1312" t="s">
        <v>33</v>
      </c>
      <c r="K1312" t="s">
        <v>154</v>
      </c>
      <c r="L1312" t="s">
        <v>14</v>
      </c>
      <c r="M1312" s="5">
        <v>51.980000000000004</v>
      </c>
    </row>
    <row r="1313" spans="1:13" x14ac:dyDescent="0.2">
      <c r="A1313" s="2">
        <v>44997</v>
      </c>
      <c r="B1313" s="3">
        <f t="shared" si="62"/>
        <v>2023</v>
      </c>
      <c r="C1313" t="str">
        <f t="shared" si="60"/>
        <v>2022-2023</v>
      </c>
      <c r="D1313" t="s">
        <v>147</v>
      </c>
      <c r="E1313" t="s">
        <v>75</v>
      </c>
      <c r="F1313" t="str">
        <f t="shared" si="61"/>
        <v>Victoria</v>
      </c>
      <c r="G1313" t="s">
        <v>45</v>
      </c>
      <c r="H1313">
        <v>3630</v>
      </c>
      <c r="I1313" t="s">
        <v>11</v>
      </c>
      <c r="J1313" t="s">
        <v>55</v>
      </c>
      <c r="K1313" t="s">
        <v>152</v>
      </c>
      <c r="L1313" t="s">
        <v>13</v>
      </c>
      <c r="M1313" s="5">
        <v>51.980000000000004</v>
      </c>
    </row>
    <row r="1314" spans="1:13" x14ac:dyDescent="0.2">
      <c r="A1314" s="2">
        <v>45171</v>
      </c>
      <c r="B1314" s="3">
        <f t="shared" si="62"/>
        <v>2024</v>
      </c>
      <c r="C1314" t="str">
        <f t="shared" si="60"/>
        <v>2023-2024</v>
      </c>
      <c r="D1314" t="s">
        <v>147</v>
      </c>
      <c r="E1314" t="s">
        <v>81</v>
      </c>
      <c r="F1314" t="str">
        <f t="shared" si="61"/>
        <v>New South Wales</v>
      </c>
      <c r="G1314" t="s">
        <v>10</v>
      </c>
      <c r="H1314">
        <v>2485</v>
      </c>
      <c r="I1314" t="s">
        <v>11</v>
      </c>
      <c r="J1314" t="s">
        <v>68</v>
      </c>
      <c r="K1314" t="s">
        <v>152</v>
      </c>
      <c r="L1314" t="s">
        <v>13</v>
      </c>
      <c r="M1314" s="5">
        <v>52.15</v>
      </c>
    </row>
    <row r="1315" spans="1:13" x14ac:dyDescent="0.2">
      <c r="A1315" s="2">
        <v>45639</v>
      </c>
      <c r="B1315" s="3">
        <f t="shared" si="62"/>
        <v>2025</v>
      </c>
      <c r="C1315" t="str">
        <f t="shared" si="60"/>
        <v>2024-2025</v>
      </c>
      <c r="D1315" t="s">
        <v>148</v>
      </c>
      <c r="E1315" t="s">
        <v>121</v>
      </c>
      <c r="F1315" t="str">
        <f t="shared" si="61"/>
        <v>Queensland</v>
      </c>
      <c r="G1315" t="s">
        <v>35</v>
      </c>
      <c r="H1315">
        <v>4700</v>
      </c>
      <c r="I1315" t="s">
        <v>11</v>
      </c>
      <c r="J1315" t="s">
        <v>51</v>
      </c>
      <c r="K1315" t="s">
        <v>150</v>
      </c>
      <c r="L1315" t="s">
        <v>18</v>
      </c>
      <c r="M1315" s="5">
        <v>52.269999999999996</v>
      </c>
    </row>
    <row r="1316" spans="1:13" x14ac:dyDescent="0.2">
      <c r="A1316" s="2">
        <v>45436</v>
      </c>
      <c r="B1316" s="3">
        <f t="shared" si="62"/>
        <v>2024</v>
      </c>
      <c r="C1316" t="str">
        <f t="shared" si="60"/>
        <v>2023-2024</v>
      </c>
      <c r="D1316" t="s">
        <v>147</v>
      </c>
      <c r="E1316" t="s">
        <v>39</v>
      </c>
      <c r="F1316" t="str">
        <f t="shared" si="61"/>
        <v>South Australia</v>
      </c>
      <c r="G1316" t="s">
        <v>32</v>
      </c>
      <c r="H1316">
        <v>5343</v>
      </c>
      <c r="I1316" t="s">
        <v>11</v>
      </c>
      <c r="J1316" t="s">
        <v>38</v>
      </c>
      <c r="K1316" t="s">
        <v>154</v>
      </c>
      <c r="L1316" t="s">
        <v>14</v>
      </c>
      <c r="M1316" s="5">
        <v>52.3</v>
      </c>
    </row>
    <row r="1317" spans="1:13" x14ac:dyDescent="0.2">
      <c r="A1317" s="2">
        <v>45394</v>
      </c>
      <c r="B1317" s="3">
        <f t="shared" si="62"/>
        <v>2024</v>
      </c>
      <c r="C1317" t="str">
        <f t="shared" si="60"/>
        <v>2023-2024</v>
      </c>
      <c r="D1317" t="s">
        <v>148</v>
      </c>
      <c r="E1317" t="s">
        <v>116</v>
      </c>
      <c r="F1317" t="str">
        <f t="shared" si="61"/>
        <v>Western Australia</v>
      </c>
      <c r="G1317" t="s">
        <v>48</v>
      </c>
      <c r="H1317">
        <v>6725</v>
      </c>
      <c r="I1317" t="s">
        <v>11</v>
      </c>
      <c r="J1317" t="s">
        <v>77</v>
      </c>
      <c r="K1317" t="s">
        <v>19</v>
      </c>
      <c r="L1317" t="s">
        <v>23</v>
      </c>
      <c r="M1317" s="5">
        <v>52.45</v>
      </c>
    </row>
    <row r="1318" spans="1:13" x14ac:dyDescent="0.2">
      <c r="A1318" s="2">
        <v>45422</v>
      </c>
      <c r="B1318" s="3">
        <f t="shared" si="62"/>
        <v>2024</v>
      </c>
      <c r="C1318" t="str">
        <f t="shared" si="60"/>
        <v>2023-2024</v>
      </c>
      <c r="D1318" t="s">
        <v>147</v>
      </c>
      <c r="E1318" t="s">
        <v>124</v>
      </c>
      <c r="F1318" t="str">
        <f t="shared" si="61"/>
        <v>New South Wales</v>
      </c>
      <c r="G1318" t="s">
        <v>10</v>
      </c>
      <c r="H1318">
        <v>2015</v>
      </c>
      <c r="I1318" t="s">
        <v>11</v>
      </c>
      <c r="J1318" t="s">
        <v>12</v>
      </c>
      <c r="K1318" t="s">
        <v>19</v>
      </c>
      <c r="L1318" t="s">
        <v>23</v>
      </c>
      <c r="M1318" s="5">
        <v>52.519999999999996</v>
      </c>
    </row>
    <row r="1319" spans="1:13" x14ac:dyDescent="0.2">
      <c r="A1319" s="2">
        <v>45228</v>
      </c>
      <c r="B1319" s="3">
        <f t="shared" si="62"/>
        <v>2024</v>
      </c>
      <c r="C1319" t="str">
        <f t="shared" si="60"/>
        <v>2023-2024</v>
      </c>
      <c r="D1319" t="s">
        <v>147</v>
      </c>
      <c r="E1319" t="s">
        <v>131</v>
      </c>
      <c r="F1319" t="str">
        <f t="shared" si="61"/>
        <v>Western Australia</v>
      </c>
      <c r="G1319" t="s">
        <v>48</v>
      </c>
      <c r="H1319">
        <v>6530</v>
      </c>
      <c r="I1319" t="s">
        <v>11</v>
      </c>
      <c r="J1319" t="s">
        <v>77</v>
      </c>
      <c r="K1319" t="s">
        <v>153</v>
      </c>
      <c r="L1319" t="s">
        <v>16</v>
      </c>
      <c r="M1319" s="5">
        <v>52.71</v>
      </c>
    </row>
    <row r="1320" spans="1:13" x14ac:dyDescent="0.2">
      <c r="A1320" s="2">
        <v>45428</v>
      </c>
      <c r="B1320" s="3">
        <f t="shared" si="62"/>
        <v>2024</v>
      </c>
      <c r="C1320" t="str">
        <f t="shared" si="60"/>
        <v>2023-2024</v>
      </c>
      <c r="D1320" t="s">
        <v>147</v>
      </c>
      <c r="E1320" t="s">
        <v>133</v>
      </c>
      <c r="F1320" t="str">
        <f t="shared" si="61"/>
        <v>Queensland</v>
      </c>
      <c r="G1320" t="s">
        <v>35</v>
      </c>
      <c r="H1320">
        <v>4305</v>
      </c>
      <c r="I1320" t="s">
        <v>11</v>
      </c>
      <c r="J1320" t="s">
        <v>104</v>
      </c>
      <c r="K1320" t="s">
        <v>149</v>
      </c>
      <c r="L1320" t="s">
        <v>15</v>
      </c>
      <c r="M1320" s="5">
        <v>52.9</v>
      </c>
    </row>
    <row r="1321" spans="1:13" x14ac:dyDescent="0.2">
      <c r="A1321" s="2">
        <v>45645</v>
      </c>
      <c r="B1321" s="3">
        <f t="shared" si="62"/>
        <v>2025</v>
      </c>
      <c r="C1321" t="str">
        <f t="shared" si="60"/>
        <v>2024-2025</v>
      </c>
      <c r="D1321" t="s">
        <v>148</v>
      </c>
      <c r="E1321" t="s">
        <v>67</v>
      </c>
      <c r="F1321" t="str">
        <f t="shared" si="61"/>
        <v>New South Wales</v>
      </c>
      <c r="G1321" t="s">
        <v>10</v>
      </c>
      <c r="H1321">
        <v>2478</v>
      </c>
      <c r="I1321" t="s">
        <v>11</v>
      </c>
      <c r="J1321" t="s">
        <v>68</v>
      </c>
      <c r="K1321" t="s">
        <v>19</v>
      </c>
      <c r="L1321" t="s">
        <v>23</v>
      </c>
      <c r="M1321" s="5">
        <v>52.92</v>
      </c>
    </row>
    <row r="1322" spans="1:13" x14ac:dyDescent="0.2">
      <c r="A1322" s="2">
        <v>44954</v>
      </c>
      <c r="B1322" s="3">
        <f t="shared" si="62"/>
        <v>2023</v>
      </c>
      <c r="C1322" t="str">
        <f t="shared" si="60"/>
        <v>2022-2023</v>
      </c>
      <c r="D1322" t="s">
        <v>148</v>
      </c>
      <c r="E1322" t="s">
        <v>84</v>
      </c>
      <c r="F1322" t="str">
        <f t="shared" si="61"/>
        <v>Queensland</v>
      </c>
      <c r="G1322" t="s">
        <v>35</v>
      </c>
      <c r="H1322">
        <v>4740</v>
      </c>
      <c r="I1322" t="s">
        <v>11</v>
      </c>
      <c r="J1322" t="s">
        <v>51</v>
      </c>
      <c r="K1322" t="s">
        <v>19</v>
      </c>
      <c r="L1322" t="s">
        <v>23</v>
      </c>
      <c r="M1322" s="5">
        <v>52.92</v>
      </c>
    </row>
    <row r="1323" spans="1:13" x14ac:dyDescent="0.2">
      <c r="A1323" s="2">
        <v>45096</v>
      </c>
      <c r="B1323" s="3">
        <f t="shared" si="62"/>
        <v>2023</v>
      </c>
      <c r="C1323" t="str">
        <f t="shared" si="60"/>
        <v>2022-2023</v>
      </c>
      <c r="D1323" t="s">
        <v>148</v>
      </c>
      <c r="E1323" t="s">
        <v>100</v>
      </c>
      <c r="F1323" t="str">
        <f t="shared" si="61"/>
        <v>Western Australia</v>
      </c>
      <c r="G1323" t="s">
        <v>48</v>
      </c>
      <c r="H1323">
        <v>6021</v>
      </c>
      <c r="I1323" t="s">
        <v>11</v>
      </c>
      <c r="J1323" t="s">
        <v>49</v>
      </c>
      <c r="K1323" t="s">
        <v>154</v>
      </c>
      <c r="L1323" t="s">
        <v>14</v>
      </c>
      <c r="M1323" s="5">
        <v>52.94</v>
      </c>
    </row>
    <row r="1324" spans="1:13" x14ac:dyDescent="0.2">
      <c r="A1324" s="2">
        <v>45281</v>
      </c>
      <c r="B1324" s="3">
        <f t="shared" si="62"/>
        <v>2024</v>
      </c>
      <c r="C1324" t="str">
        <f t="shared" si="60"/>
        <v>2023-2024</v>
      </c>
      <c r="D1324" t="s">
        <v>147</v>
      </c>
      <c r="E1324" t="s">
        <v>69</v>
      </c>
      <c r="F1324" t="str">
        <f t="shared" si="61"/>
        <v>Tasmania</v>
      </c>
      <c r="G1324" t="s">
        <v>70</v>
      </c>
      <c r="H1324">
        <v>7018</v>
      </c>
      <c r="I1324" t="s">
        <v>11</v>
      </c>
      <c r="J1324" t="s">
        <v>71</v>
      </c>
      <c r="K1324" t="s">
        <v>19</v>
      </c>
      <c r="L1324" t="s">
        <v>23</v>
      </c>
      <c r="M1324" s="5">
        <v>52.95</v>
      </c>
    </row>
    <row r="1325" spans="1:13" x14ac:dyDescent="0.2">
      <c r="A1325" s="2">
        <v>44932</v>
      </c>
      <c r="B1325" s="3">
        <f t="shared" si="62"/>
        <v>2023</v>
      </c>
      <c r="C1325" t="str">
        <f t="shared" si="60"/>
        <v>2022-2023</v>
      </c>
      <c r="D1325" t="s">
        <v>147</v>
      </c>
      <c r="E1325" t="s">
        <v>72</v>
      </c>
      <c r="F1325" t="str">
        <f t="shared" si="61"/>
        <v>Western Australia</v>
      </c>
      <c r="G1325" t="s">
        <v>48</v>
      </c>
      <c r="H1325">
        <v>6010</v>
      </c>
      <c r="I1325" t="s">
        <v>11</v>
      </c>
      <c r="J1325" t="s">
        <v>49</v>
      </c>
      <c r="K1325" t="s">
        <v>154</v>
      </c>
      <c r="L1325" t="s">
        <v>14</v>
      </c>
      <c r="M1325" s="5">
        <v>52.97</v>
      </c>
    </row>
    <row r="1326" spans="1:13" x14ac:dyDescent="0.2">
      <c r="A1326" s="2">
        <v>45366</v>
      </c>
      <c r="B1326" s="3">
        <f t="shared" si="62"/>
        <v>2024</v>
      </c>
      <c r="C1326" t="str">
        <f t="shared" si="60"/>
        <v>2023-2024</v>
      </c>
      <c r="D1326" t="s">
        <v>147</v>
      </c>
      <c r="E1326" t="s">
        <v>41</v>
      </c>
      <c r="F1326" t="str">
        <f t="shared" si="61"/>
        <v>New South Wales</v>
      </c>
      <c r="G1326" t="s">
        <v>10</v>
      </c>
      <c r="H1326">
        <v>2830</v>
      </c>
      <c r="I1326" t="s">
        <v>11</v>
      </c>
      <c r="J1326" t="s">
        <v>25</v>
      </c>
      <c r="K1326" t="s">
        <v>153</v>
      </c>
      <c r="L1326" t="s">
        <v>16</v>
      </c>
      <c r="M1326" s="5">
        <v>53</v>
      </c>
    </row>
    <row r="1327" spans="1:13" x14ac:dyDescent="0.2">
      <c r="A1327" s="2">
        <v>45302</v>
      </c>
      <c r="B1327" s="3">
        <f t="shared" si="62"/>
        <v>2024</v>
      </c>
      <c r="C1327" t="str">
        <f t="shared" si="60"/>
        <v>2023-2024</v>
      </c>
      <c r="D1327" t="s">
        <v>147</v>
      </c>
      <c r="E1327" t="s">
        <v>106</v>
      </c>
      <c r="F1327" t="str">
        <f t="shared" si="61"/>
        <v>Victoria</v>
      </c>
      <c r="G1327" t="s">
        <v>45</v>
      </c>
      <c r="H1327">
        <v>3915</v>
      </c>
      <c r="I1327" t="s">
        <v>11</v>
      </c>
      <c r="J1327" t="s">
        <v>55</v>
      </c>
      <c r="K1327" t="s">
        <v>154</v>
      </c>
      <c r="L1327" t="s">
        <v>14</v>
      </c>
      <c r="M1327" s="5">
        <v>53.430000000000007</v>
      </c>
    </row>
    <row r="1328" spans="1:13" x14ac:dyDescent="0.2">
      <c r="A1328" s="2">
        <v>45489</v>
      </c>
      <c r="B1328" s="3">
        <f t="shared" si="62"/>
        <v>2025</v>
      </c>
      <c r="C1328" t="str">
        <f t="shared" si="60"/>
        <v>2024-2025</v>
      </c>
      <c r="D1328" t="s">
        <v>147</v>
      </c>
      <c r="E1328" t="s">
        <v>69</v>
      </c>
      <c r="F1328" t="str">
        <f t="shared" si="61"/>
        <v>Tasmania</v>
      </c>
      <c r="G1328" t="s">
        <v>70</v>
      </c>
      <c r="H1328">
        <v>7018</v>
      </c>
      <c r="I1328" t="s">
        <v>11</v>
      </c>
      <c r="J1328" t="s">
        <v>71</v>
      </c>
      <c r="K1328" t="s">
        <v>151</v>
      </c>
      <c r="L1328" t="s">
        <v>21</v>
      </c>
      <c r="M1328" s="5">
        <v>53.46</v>
      </c>
    </row>
    <row r="1329" spans="1:13" x14ac:dyDescent="0.2">
      <c r="A1329" s="2">
        <v>45431</v>
      </c>
      <c r="B1329" s="3">
        <f t="shared" si="62"/>
        <v>2024</v>
      </c>
      <c r="C1329" t="str">
        <f t="shared" si="60"/>
        <v>2023-2024</v>
      </c>
      <c r="D1329" t="s">
        <v>148</v>
      </c>
      <c r="E1329" t="s">
        <v>9</v>
      </c>
      <c r="F1329" t="str">
        <f t="shared" si="61"/>
        <v>New South Wales</v>
      </c>
      <c r="G1329" t="s">
        <v>10</v>
      </c>
      <c r="H1329">
        <v>2067</v>
      </c>
      <c r="I1329" t="s">
        <v>11</v>
      </c>
      <c r="J1329" t="s">
        <v>12</v>
      </c>
      <c r="K1329" t="s">
        <v>150</v>
      </c>
      <c r="L1329" t="s">
        <v>18</v>
      </c>
      <c r="M1329" s="5">
        <v>53.82</v>
      </c>
    </row>
    <row r="1330" spans="1:13" x14ac:dyDescent="0.2">
      <c r="A1330" s="2">
        <v>45106</v>
      </c>
      <c r="B1330" s="3">
        <f t="shared" si="62"/>
        <v>2023</v>
      </c>
      <c r="C1330" t="str">
        <f t="shared" si="60"/>
        <v>2022-2023</v>
      </c>
      <c r="D1330" t="s">
        <v>147</v>
      </c>
      <c r="E1330" t="s">
        <v>91</v>
      </c>
      <c r="F1330" t="str">
        <f t="shared" si="61"/>
        <v>Victoria</v>
      </c>
      <c r="G1330" t="s">
        <v>45</v>
      </c>
      <c r="H1330">
        <v>3690</v>
      </c>
      <c r="I1330" t="s">
        <v>11</v>
      </c>
      <c r="J1330" t="s">
        <v>55</v>
      </c>
      <c r="K1330" t="s">
        <v>19</v>
      </c>
      <c r="L1330" t="s">
        <v>23</v>
      </c>
      <c r="M1330" s="5">
        <v>53.82</v>
      </c>
    </row>
    <row r="1331" spans="1:13" x14ac:dyDescent="0.2">
      <c r="A1331" s="2">
        <v>45627</v>
      </c>
      <c r="B1331" s="3">
        <f t="shared" si="62"/>
        <v>2025</v>
      </c>
      <c r="C1331" t="str">
        <f t="shared" si="60"/>
        <v>2024-2025</v>
      </c>
      <c r="D1331" t="s">
        <v>148</v>
      </c>
      <c r="E1331" t="s">
        <v>102</v>
      </c>
      <c r="F1331" t="str">
        <f t="shared" si="61"/>
        <v>Queensland</v>
      </c>
      <c r="G1331" t="s">
        <v>35</v>
      </c>
      <c r="H1331">
        <v>4870</v>
      </c>
      <c r="I1331" t="s">
        <v>11</v>
      </c>
      <c r="J1331" t="s">
        <v>36</v>
      </c>
      <c r="K1331" t="s">
        <v>156</v>
      </c>
      <c r="L1331" t="s">
        <v>17</v>
      </c>
      <c r="M1331" s="5">
        <v>53.89</v>
      </c>
    </row>
    <row r="1332" spans="1:13" x14ac:dyDescent="0.2">
      <c r="A1332" s="2">
        <v>45103</v>
      </c>
      <c r="B1332" s="3">
        <f t="shared" si="62"/>
        <v>2023</v>
      </c>
      <c r="C1332" t="str">
        <f t="shared" si="60"/>
        <v>2022-2023</v>
      </c>
      <c r="D1332" t="s">
        <v>147</v>
      </c>
      <c r="E1332" t="s">
        <v>73</v>
      </c>
      <c r="F1332" t="str">
        <f t="shared" si="61"/>
        <v>Victoria</v>
      </c>
      <c r="G1332" t="s">
        <v>45</v>
      </c>
      <c r="H1332">
        <v>3136</v>
      </c>
      <c r="I1332" t="s">
        <v>11</v>
      </c>
      <c r="J1332" t="s">
        <v>63</v>
      </c>
      <c r="K1332" t="s">
        <v>19</v>
      </c>
      <c r="L1332" t="s">
        <v>23</v>
      </c>
      <c r="M1332" s="5">
        <v>53.900000000000006</v>
      </c>
    </row>
    <row r="1333" spans="1:13" x14ac:dyDescent="0.2">
      <c r="A1333" s="2">
        <v>45199</v>
      </c>
      <c r="B1333" s="3">
        <f t="shared" si="62"/>
        <v>2024</v>
      </c>
      <c r="C1333" t="str">
        <f t="shared" si="60"/>
        <v>2023-2024</v>
      </c>
      <c r="D1333" t="s">
        <v>147</v>
      </c>
      <c r="E1333" t="s">
        <v>146</v>
      </c>
      <c r="F1333" t="str">
        <f t="shared" si="61"/>
        <v>Victoria</v>
      </c>
      <c r="G1333" t="s">
        <v>45</v>
      </c>
      <c r="H1333">
        <v>3353</v>
      </c>
      <c r="I1333" t="s">
        <v>11</v>
      </c>
      <c r="J1333" t="s">
        <v>60</v>
      </c>
      <c r="K1333" t="s">
        <v>154</v>
      </c>
      <c r="L1333" t="s">
        <v>14</v>
      </c>
      <c r="M1333" s="5">
        <v>53.91</v>
      </c>
    </row>
    <row r="1334" spans="1:13" x14ac:dyDescent="0.2">
      <c r="A1334" s="2">
        <v>45323</v>
      </c>
      <c r="B1334" s="3">
        <f t="shared" si="62"/>
        <v>2024</v>
      </c>
      <c r="C1334" t="str">
        <f t="shared" si="60"/>
        <v>2023-2024</v>
      </c>
      <c r="D1334" t="s">
        <v>148</v>
      </c>
      <c r="E1334" t="s">
        <v>24</v>
      </c>
      <c r="F1334" t="str">
        <f t="shared" si="61"/>
        <v>New South Wales</v>
      </c>
      <c r="G1334" t="s">
        <v>10</v>
      </c>
      <c r="H1334">
        <v>2795</v>
      </c>
      <c r="I1334" t="s">
        <v>11</v>
      </c>
      <c r="J1334" t="s">
        <v>25</v>
      </c>
      <c r="K1334" t="s">
        <v>156</v>
      </c>
      <c r="L1334" t="s">
        <v>17</v>
      </c>
      <c r="M1334" s="5">
        <v>53.91</v>
      </c>
    </row>
    <row r="1335" spans="1:13" x14ac:dyDescent="0.2">
      <c r="A1335" s="2">
        <v>45062</v>
      </c>
      <c r="B1335" s="3">
        <f t="shared" si="62"/>
        <v>2023</v>
      </c>
      <c r="C1335" t="str">
        <f t="shared" si="60"/>
        <v>2022-2023</v>
      </c>
      <c r="D1335" t="s">
        <v>147</v>
      </c>
      <c r="E1335" t="s">
        <v>129</v>
      </c>
      <c r="F1335" t="str">
        <f t="shared" si="61"/>
        <v>Tasmania</v>
      </c>
      <c r="G1335" t="s">
        <v>70</v>
      </c>
      <c r="H1335">
        <v>7010</v>
      </c>
      <c r="I1335" t="s">
        <v>11</v>
      </c>
      <c r="J1335" t="s">
        <v>71</v>
      </c>
      <c r="K1335" t="s">
        <v>153</v>
      </c>
      <c r="L1335" t="s">
        <v>16</v>
      </c>
      <c r="M1335" s="5">
        <v>53.91</v>
      </c>
    </row>
    <row r="1336" spans="1:13" x14ac:dyDescent="0.2">
      <c r="A1336" s="2">
        <v>45132</v>
      </c>
      <c r="B1336" s="3">
        <f t="shared" si="62"/>
        <v>2024</v>
      </c>
      <c r="C1336" t="str">
        <f t="shared" si="60"/>
        <v>2023-2024</v>
      </c>
      <c r="D1336" t="s">
        <v>148</v>
      </c>
      <c r="E1336" t="s">
        <v>125</v>
      </c>
      <c r="F1336" t="str">
        <f t="shared" si="61"/>
        <v>Victoria</v>
      </c>
      <c r="G1336" t="s">
        <v>45</v>
      </c>
      <c r="H1336">
        <v>3400</v>
      </c>
      <c r="I1336" t="s">
        <v>11</v>
      </c>
      <c r="J1336" t="s">
        <v>60</v>
      </c>
      <c r="K1336" t="s">
        <v>154</v>
      </c>
      <c r="L1336" t="s">
        <v>14</v>
      </c>
      <c r="M1336" s="5">
        <v>53.91</v>
      </c>
    </row>
    <row r="1337" spans="1:13" x14ac:dyDescent="0.2">
      <c r="A1337" s="2">
        <v>44968</v>
      </c>
      <c r="B1337" s="3">
        <f t="shared" si="62"/>
        <v>2023</v>
      </c>
      <c r="C1337" t="str">
        <f t="shared" si="60"/>
        <v>2022-2023</v>
      </c>
      <c r="D1337" t="s">
        <v>147</v>
      </c>
      <c r="E1337" t="s">
        <v>66</v>
      </c>
      <c r="F1337" t="str">
        <f t="shared" si="61"/>
        <v>South Australia</v>
      </c>
      <c r="G1337" t="s">
        <v>32</v>
      </c>
      <c r="H1337">
        <v>5169</v>
      </c>
      <c r="I1337" t="s">
        <v>11</v>
      </c>
      <c r="J1337" t="s">
        <v>33</v>
      </c>
      <c r="K1337" t="s">
        <v>153</v>
      </c>
      <c r="L1337" t="s">
        <v>16</v>
      </c>
      <c r="M1337" s="5">
        <v>53.91</v>
      </c>
    </row>
    <row r="1338" spans="1:13" x14ac:dyDescent="0.2">
      <c r="A1338" s="2">
        <v>45536</v>
      </c>
      <c r="B1338" s="3">
        <f t="shared" si="62"/>
        <v>2025</v>
      </c>
      <c r="C1338" t="str">
        <f t="shared" si="60"/>
        <v>2024-2025</v>
      </c>
      <c r="D1338" t="s">
        <v>147</v>
      </c>
      <c r="E1338" t="s">
        <v>91</v>
      </c>
      <c r="F1338" t="str">
        <f t="shared" si="61"/>
        <v>Victoria</v>
      </c>
      <c r="G1338" t="s">
        <v>45</v>
      </c>
      <c r="H1338">
        <v>3690</v>
      </c>
      <c r="I1338" t="s">
        <v>11</v>
      </c>
      <c r="J1338" t="s">
        <v>55</v>
      </c>
      <c r="K1338" t="s">
        <v>153</v>
      </c>
      <c r="L1338" t="s">
        <v>16</v>
      </c>
      <c r="M1338" s="5">
        <v>53.91</v>
      </c>
    </row>
    <row r="1339" spans="1:13" x14ac:dyDescent="0.2">
      <c r="A1339" s="2">
        <v>45019</v>
      </c>
      <c r="B1339" s="3">
        <f t="shared" si="62"/>
        <v>2023</v>
      </c>
      <c r="C1339" t="str">
        <f t="shared" si="60"/>
        <v>2022-2023</v>
      </c>
      <c r="D1339" t="s">
        <v>147</v>
      </c>
      <c r="E1339" t="s">
        <v>88</v>
      </c>
      <c r="F1339" t="str">
        <f t="shared" si="61"/>
        <v>South Australia</v>
      </c>
      <c r="G1339" t="s">
        <v>32</v>
      </c>
      <c r="H1339">
        <v>5011</v>
      </c>
      <c r="I1339" t="s">
        <v>11</v>
      </c>
      <c r="J1339" t="s">
        <v>33</v>
      </c>
      <c r="K1339" t="s">
        <v>156</v>
      </c>
      <c r="L1339" t="s">
        <v>17</v>
      </c>
      <c r="M1339" s="5">
        <v>53.91</v>
      </c>
    </row>
    <row r="1340" spans="1:13" x14ac:dyDescent="0.2">
      <c r="A1340" s="2">
        <v>45588</v>
      </c>
      <c r="B1340" s="3">
        <f t="shared" si="62"/>
        <v>2025</v>
      </c>
      <c r="C1340" t="str">
        <f t="shared" si="60"/>
        <v>2024-2025</v>
      </c>
      <c r="D1340" t="s">
        <v>147</v>
      </c>
      <c r="E1340" t="s">
        <v>41</v>
      </c>
      <c r="F1340" t="str">
        <f t="shared" si="61"/>
        <v>New South Wales</v>
      </c>
      <c r="G1340" t="s">
        <v>10</v>
      </c>
      <c r="H1340">
        <v>2830</v>
      </c>
      <c r="I1340" t="s">
        <v>11</v>
      </c>
      <c r="J1340" t="s">
        <v>25</v>
      </c>
      <c r="K1340" t="s">
        <v>152</v>
      </c>
      <c r="L1340" t="s">
        <v>13</v>
      </c>
      <c r="M1340" s="5">
        <v>53.94</v>
      </c>
    </row>
    <row r="1341" spans="1:13" x14ac:dyDescent="0.2">
      <c r="A1341" s="2">
        <v>45231</v>
      </c>
      <c r="B1341" s="3">
        <f t="shared" si="62"/>
        <v>2024</v>
      </c>
      <c r="C1341" t="str">
        <f t="shared" si="60"/>
        <v>2023-2024</v>
      </c>
      <c r="D1341" t="s">
        <v>147</v>
      </c>
      <c r="E1341" t="s">
        <v>56</v>
      </c>
      <c r="F1341" t="str">
        <f t="shared" si="61"/>
        <v>Northern Territory</v>
      </c>
      <c r="G1341" t="s">
        <v>29</v>
      </c>
      <c r="H1341">
        <v>870</v>
      </c>
      <c r="I1341" t="s">
        <v>11</v>
      </c>
      <c r="J1341" t="s">
        <v>30</v>
      </c>
      <c r="K1341" t="s">
        <v>154</v>
      </c>
      <c r="L1341" t="s">
        <v>14</v>
      </c>
      <c r="M1341" s="5">
        <v>53.95</v>
      </c>
    </row>
    <row r="1342" spans="1:13" x14ac:dyDescent="0.2">
      <c r="A1342" s="2">
        <v>45400</v>
      </c>
      <c r="B1342" s="3">
        <f t="shared" si="62"/>
        <v>2024</v>
      </c>
      <c r="C1342" t="str">
        <f t="shared" si="60"/>
        <v>2023-2024</v>
      </c>
      <c r="D1342" t="s">
        <v>148</v>
      </c>
      <c r="E1342" t="s">
        <v>130</v>
      </c>
      <c r="F1342" t="str">
        <f t="shared" si="61"/>
        <v>South Australia</v>
      </c>
      <c r="G1342" t="s">
        <v>32</v>
      </c>
      <c r="H1342">
        <v>5290</v>
      </c>
      <c r="I1342" t="s">
        <v>11</v>
      </c>
      <c r="J1342" t="s">
        <v>38</v>
      </c>
      <c r="K1342" t="s">
        <v>154</v>
      </c>
      <c r="L1342" t="s">
        <v>14</v>
      </c>
      <c r="M1342" s="5">
        <v>53.95</v>
      </c>
    </row>
    <row r="1343" spans="1:13" x14ac:dyDescent="0.2">
      <c r="A1343" s="2">
        <v>45519</v>
      </c>
      <c r="B1343" s="3">
        <f t="shared" si="62"/>
        <v>2025</v>
      </c>
      <c r="C1343" t="str">
        <f t="shared" si="60"/>
        <v>2024-2025</v>
      </c>
      <c r="D1343" t="s">
        <v>147</v>
      </c>
      <c r="E1343" t="s">
        <v>34</v>
      </c>
      <c r="F1343" t="str">
        <f t="shared" si="61"/>
        <v>Queensland</v>
      </c>
      <c r="G1343" t="s">
        <v>35</v>
      </c>
      <c r="H1343">
        <v>4802</v>
      </c>
      <c r="I1343" t="s">
        <v>11</v>
      </c>
      <c r="J1343" t="s">
        <v>36</v>
      </c>
      <c r="K1343" t="s">
        <v>154</v>
      </c>
      <c r="L1343" t="s">
        <v>14</v>
      </c>
      <c r="M1343" s="5">
        <v>53.96</v>
      </c>
    </row>
    <row r="1344" spans="1:13" x14ac:dyDescent="0.2">
      <c r="A1344" s="2">
        <v>45633</v>
      </c>
      <c r="B1344" s="3">
        <f t="shared" si="62"/>
        <v>2025</v>
      </c>
      <c r="C1344" t="str">
        <f t="shared" si="60"/>
        <v>2024-2025</v>
      </c>
      <c r="D1344" t="s">
        <v>147</v>
      </c>
      <c r="E1344" t="s">
        <v>92</v>
      </c>
      <c r="F1344" t="str">
        <f t="shared" si="61"/>
        <v>Queensland</v>
      </c>
      <c r="G1344" t="s">
        <v>35</v>
      </c>
      <c r="H1344">
        <v>4068</v>
      </c>
      <c r="I1344" t="s">
        <v>11</v>
      </c>
      <c r="J1344" t="s">
        <v>43</v>
      </c>
      <c r="K1344" t="s">
        <v>151</v>
      </c>
      <c r="L1344" t="s">
        <v>21</v>
      </c>
      <c r="M1344" s="5">
        <v>54</v>
      </c>
    </row>
    <row r="1345" spans="1:13" x14ac:dyDescent="0.2">
      <c r="A1345" s="2">
        <v>44951</v>
      </c>
      <c r="B1345" s="3">
        <f t="shared" si="62"/>
        <v>2023</v>
      </c>
      <c r="C1345" t="str">
        <f t="shared" si="60"/>
        <v>2022-2023</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2">
      <c r="A1346" s="2">
        <v>45222</v>
      </c>
      <c r="B1346" s="3">
        <f t="shared" si="62"/>
        <v>2024</v>
      </c>
      <c r="C1346" t="str">
        <f t="shared" ref="C1346:C1409" si="63">IF(MONTH(A1346) &gt;= 7, YEAR(A1346) &amp; "-" &amp; YEAR(A1346) + 1, YEAR(A1346) - 1 &amp; "-" &amp; YEAR(A1346))</f>
        <v>2023-2024</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2">
      <c r="A1347" s="2">
        <v>45162</v>
      </c>
      <c r="B1347" s="3">
        <f t="shared" ref="B1347:B1410" si="65">IF(MONTH(A1347)&gt;=7,YEAR(A1347)+1,YEAR(A1347))</f>
        <v>2024</v>
      </c>
      <c r="C1347" t="str">
        <f t="shared" si="63"/>
        <v>2023-2024</v>
      </c>
      <c r="D1347" t="s">
        <v>147</v>
      </c>
      <c r="E1347" t="s">
        <v>112</v>
      </c>
      <c r="F1347" t="str">
        <f t="shared" si="64"/>
        <v>Victoria</v>
      </c>
      <c r="G1347" t="s">
        <v>45</v>
      </c>
      <c r="H1347">
        <v>3076</v>
      </c>
      <c r="I1347" t="s">
        <v>11</v>
      </c>
      <c r="J1347" t="s">
        <v>46</v>
      </c>
      <c r="K1347" t="s">
        <v>154</v>
      </c>
      <c r="L1347" t="s">
        <v>14</v>
      </c>
      <c r="M1347" s="5">
        <v>54.66</v>
      </c>
    </row>
    <row r="1348" spans="1:13" x14ac:dyDescent="0.2">
      <c r="A1348" s="2">
        <v>45468</v>
      </c>
      <c r="B1348" s="3">
        <f t="shared" si="65"/>
        <v>2024</v>
      </c>
      <c r="C1348" t="str">
        <f t="shared" si="63"/>
        <v>2023-2024</v>
      </c>
      <c r="D1348" t="s">
        <v>148</v>
      </c>
      <c r="E1348" t="s">
        <v>138</v>
      </c>
      <c r="F1348" t="str">
        <f t="shared" si="64"/>
        <v>Queensland</v>
      </c>
      <c r="G1348" t="s">
        <v>35</v>
      </c>
      <c r="H1348">
        <v>4558</v>
      </c>
      <c r="I1348" t="s">
        <v>11</v>
      </c>
      <c r="J1348" t="s">
        <v>120</v>
      </c>
      <c r="K1348" t="s">
        <v>156</v>
      </c>
      <c r="L1348" t="s">
        <v>17</v>
      </c>
      <c r="M1348" s="5">
        <v>54.82</v>
      </c>
    </row>
    <row r="1349" spans="1:13" x14ac:dyDescent="0.2">
      <c r="A1349" s="2">
        <v>45192</v>
      </c>
      <c r="B1349" s="3">
        <f t="shared" si="65"/>
        <v>2024</v>
      </c>
      <c r="C1349" t="str">
        <f t="shared" si="63"/>
        <v>2023-2024</v>
      </c>
      <c r="D1349" t="s">
        <v>147</v>
      </c>
      <c r="E1349" t="s">
        <v>73</v>
      </c>
      <c r="F1349" t="str">
        <f t="shared" si="64"/>
        <v>Victoria</v>
      </c>
      <c r="G1349" t="s">
        <v>45</v>
      </c>
      <c r="H1349">
        <v>3136</v>
      </c>
      <c r="I1349" t="s">
        <v>11</v>
      </c>
      <c r="J1349" t="s">
        <v>63</v>
      </c>
      <c r="K1349" t="s">
        <v>150</v>
      </c>
      <c r="L1349" t="s">
        <v>18</v>
      </c>
      <c r="M1349" s="5">
        <v>54.88</v>
      </c>
    </row>
    <row r="1350" spans="1:13" x14ac:dyDescent="0.2">
      <c r="A1350" s="2">
        <v>45059</v>
      </c>
      <c r="B1350" s="3">
        <f t="shared" si="65"/>
        <v>2023</v>
      </c>
      <c r="C1350" t="str">
        <f t="shared" si="63"/>
        <v>2022-2023</v>
      </c>
      <c r="D1350" t="s">
        <v>147</v>
      </c>
      <c r="E1350" t="s">
        <v>53</v>
      </c>
      <c r="F1350" t="str">
        <f t="shared" si="64"/>
        <v>South Australia</v>
      </c>
      <c r="G1350" t="s">
        <v>32</v>
      </c>
      <c r="H1350">
        <v>5082</v>
      </c>
      <c r="I1350" t="s">
        <v>11</v>
      </c>
      <c r="J1350" t="s">
        <v>33</v>
      </c>
      <c r="K1350" t="s">
        <v>155</v>
      </c>
      <c r="L1350" t="s">
        <v>20</v>
      </c>
      <c r="M1350" s="5">
        <v>54.89</v>
      </c>
    </row>
    <row r="1351" spans="1:13" x14ac:dyDescent="0.2">
      <c r="A1351" s="2">
        <v>45223</v>
      </c>
      <c r="B1351" s="3">
        <f t="shared" si="65"/>
        <v>2024</v>
      </c>
      <c r="C1351" t="str">
        <f t="shared" si="63"/>
        <v>2023-2024</v>
      </c>
      <c r="D1351" t="s">
        <v>148</v>
      </c>
      <c r="E1351" t="s">
        <v>42</v>
      </c>
      <c r="F1351" t="str">
        <f t="shared" si="64"/>
        <v>Queensland</v>
      </c>
      <c r="G1351" t="s">
        <v>35</v>
      </c>
      <c r="H1351">
        <v>4053</v>
      </c>
      <c r="I1351" t="s">
        <v>11</v>
      </c>
      <c r="J1351" t="s">
        <v>43</v>
      </c>
      <c r="K1351" t="s">
        <v>156</v>
      </c>
      <c r="L1351" t="s">
        <v>17</v>
      </c>
      <c r="M1351" s="5">
        <v>54.89</v>
      </c>
    </row>
    <row r="1352" spans="1:13" x14ac:dyDescent="0.2">
      <c r="A1352" s="2">
        <v>45508</v>
      </c>
      <c r="B1352" s="3">
        <f t="shared" si="65"/>
        <v>2025</v>
      </c>
      <c r="C1352" t="str">
        <f t="shared" si="63"/>
        <v>2024-2025</v>
      </c>
      <c r="D1352" t="s">
        <v>147</v>
      </c>
      <c r="E1352" t="s">
        <v>61</v>
      </c>
      <c r="F1352" t="str">
        <f t="shared" si="64"/>
        <v>New South Wales</v>
      </c>
      <c r="G1352" t="s">
        <v>10</v>
      </c>
      <c r="H1352">
        <v>2539</v>
      </c>
      <c r="I1352" t="s">
        <v>11</v>
      </c>
      <c r="J1352" t="s">
        <v>58</v>
      </c>
      <c r="K1352" t="s">
        <v>149</v>
      </c>
      <c r="L1352" t="s">
        <v>15</v>
      </c>
      <c r="M1352" s="5">
        <v>54.89</v>
      </c>
    </row>
    <row r="1353" spans="1:13" x14ac:dyDescent="0.2">
      <c r="A1353" s="2">
        <v>45348</v>
      </c>
      <c r="B1353" s="3">
        <f t="shared" si="65"/>
        <v>2024</v>
      </c>
      <c r="C1353" t="str">
        <f t="shared" si="63"/>
        <v>2023-2024</v>
      </c>
      <c r="D1353" t="s">
        <v>147</v>
      </c>
      <c r="E1353" t="s">
        <v>66</v>
      </c>
      <c r="F1353" t="str">
        <f t="shared" si="64"/>
        <v>South Australia</v>
      </c>
      <c r="G1353" t="s">
        <v>32</v>
      </c>
      <c r="H1353">
        <v>5169</v>
      </c>
      <c r="I1353" t="s">
        <v>11</v>
      </c>
      <c r="J1353" t="s">
        <v>33</v>
      </c>
      <c r="K1353" t="s">
        <v>156</v>
      </c>
      <c r="L1353" t="s">
        <v>17</v>
      </c>
      <c r="M1353" s="5">
        <v>54.92</v>
      </c>
    </row>
    <row r="1354" spans="1:13" x14ac:dyDescent="0.2">
      <c r="A1354" s="2">
        <v>45078</v>
      </c>
      <c r="B1354" s="3">
        <f t="shared" si="65"/>
        <v>2023</v>
      </c>
      <c r="C1354" t="str">
        <f t="shared" si="63"/>
        <v>2022-2023</v>
      </c>
      <c r="D1354" t="s">
        <v>148</v>
      </c>
      <c r="E1354" t="s">
        <v>141</v>
      </c>
      <c r="F1354" t="str">
        <f t="shared" si="64"/>
        <v>Western Australia</v>
      </c>
      <c r="G1354" t="s">
        <v>48</v>
      </c>
      <c r="H1354">
        <v>6052</v>
      </c>
      <c r="I1354" t="s">
        <v>11</v>
      </c>
      <c r="J1354" t="s">
        <v>49</v>
      </c>
      <c r="K1354" t="s">
        <v>154</v>
      </c>
      <c r="L1354" t="s">
        <v>14</v>
      </c>
      <c r="M1354" s="5">
        <v>54.97</v>
      </c>
    </row>
    <row r="1355" spans="1:13" x14ac:dyDescent="0.2">
      <c r="A1355" s="2">
        <v>45530</v>
      </c>
      <c r="B1355" s="3">
        <f t="shared" si="65"/>
        <v>2025</v>
      </c>
      <c r="C1355" t="str">
        <f t="shared" si="63"/>
        <v>2024-2025</v>
      </c>
      <c r="D1355" t="s">
        <v>148</v>
      </c>
      <c r="E1355" t="s">
        <v>121</v>
      </c>
      <c r="F1355" t="str">
        <f t="shared" si="64"/>
        <v>Queensland</v>
      </c>
      <c r="G1355" t="s">
        <v>35</v>
      </c>
      <c r="H1355">
        <v>4700</v>
      </c>
      <c r="I1355" t="s">
        <v>11</v>
      </c>
      <c r="J1355" t="s">
        <v>51</v>
      </c>
      <c r="K1355" t="s">
        <v>151</v>
      </c>
      <c r="L1355" t="s">
        <v>21</v>
      </c>
      <c r="M1355" s="5">
        <v>54.99</v>
      </c>
    </row>
    <row r="1356" spans="1:13" x14ac:dyDescent="0.2">
      <c r="A1356" s="2">
        <v>45488</v>
      </c>
      <c r="B1356" s="3">
        <f t="shared" si="65"/>
        <v>2025</v>
      </c>
      <c r="C1356" t="str">
        <f t="shared" si="63"/>
        <v>2024-2025</v>
      </c>
      <c r="D1356" t="s">
        <v>147</v>
      </c>
      <c r="E1356" t="s">
        <v>57</v>
      </c>
      <c r="F1356" t="str">
        <f t="shared" si="64"/>
        <v>New South Wales</v>
      </c>
      <c r="G1356" t="s">
        <v>10</v>
      </c>
      <c r="H1356">
        <v>2560</v>
      </c>
      <c r="I1356" t="s">
        <v>11</v>
      </c>
      <c r="J1356" t="s">
        <v>58</v>
      </c>
      <c r="K1356" t="s">
        <v>150</v>
      </c>
      <c r="L1356" t="s">
        <v>18</v>
      </c>
      <c r="M1356" s="5">
        <v>55</v>
      </c>
    </row>
    <row r="1357" spans="1:13" x14ac:dyDescent="0.2">
      <c r="A1357" s="2">
        <v>45008</v>
      </c>
      <c r="B1357" s="3">
        <f t="shared" si="65"/>
        <v>2023</v>
      </c>
      <c r="C1357" t="str">
        <f t="shared" si="63"/>
        <v>2022-2023</v>
      </c>
      <c r="D1357" t="s">
        <v>148</v>
      </c>
      <c r="E1357" t="s">
        <v>138</v>
      </c>
      <c r="F1357" t="str">
        <f t="shared" si="64"/>
        <v>Queensland</v>
      </c>
      <c r="G1357" t="s">
        <v>35</v>
      </c>
      <c r="H1357">
        <v>4558</v>
      </c>
      <c r="I1357" t="s">
        <v>11</v>
      </c>
      <c r="J1357" t="s">
        <v>120</v>
      </c>
      <c r="K1357" t="s">
        <v>149</v>
      </c>
      <c r="L1357" t="s">
        <v>15</v>
      </c>
      <c r="M1357" s="5">
        <v>55.13</v>
      </c>
    </row>
    <row r="1358" spans="1:13" x14ac:dyDescent="0.2">
      <c r="A1358" s="2">
        <v>45411</v>
      </c>
      <c r="B1358" s="3">
        <f t="shared" si="65"/>
        <v>2024</v>
      </c>
      <c r="C1358" t="str">
        <f t="shared" si="63"/>
        <v>2023-2024</v>
      </c>
      <c r="D1358" t="s">
        <v>147</v>
      </c>
      <c r="E1358" t="s">
        <v>133</v>
      </c>
      <c r="F1358" t="str">
        <f t="shared" si="64"/>
        <v>Queensland</v>
      </c>
      <c r="G1358" t="s">
        <v>35</v>
      </c>
      <c r="H1358">
        <v>4305</v>
      </c>
      <c r="I1358" t="s">
        <v>11</v>
      </c>
      <c r="J1358" t="s">
        <v>104</v>
      </c>
      <c r="K1358" t="s">
        <v>155</v>
      </c>
      <c r="L1358" t="s">
        <v>20</v>
      </c>
      <c r="M1358" s="5">
        <v>55.14</v>
      </c>
    </row>
    <row r="1359" spans="1:13" x14ac:dyDescent="0.2">
      <c r="A1359" s="2">
        <v>45561</v>
      </c>
      <c r="B1359" s="3">
        <f t="shared" si="65"/>
        <v>2025</v>
      </c>
      <c r="C1359" t="str">
        <f t="shared" si="63"/>
        <v>2024-2025</v>
      </c>
      <c r="D1359" t="s">
        <v>148</v>
      </c>
      <c r="E1359" t="s">
        <v>145</v>
      </c>
      <c r="F1359" t="str">
        <f t="shared" si="64"/>
        <v>New South Wales</v>
      </c>
      <c r="G1359" t="s">
        <v>10</v>
      </c>
      <c r="H1359">
        <v>2101</v>
      </c>
      <c r="I1359" t="s">
        <v>11</v>
      </c>
      <c r="J1359" t="s">
        <v>27</v>
      </c>
      <c r="K1359" t="s">
        <v>149</v>
      </c>
      <c r="L1359" t="s">
        <v>15</v>
      </c>
      <c r="M1359" s="5">
        <v>55.47</v>
      </c>
    </row>
    <row r="1360" spans="1:13" x14ac:dyDescent="0.2">
      <c r="A1360" s="2">
        <v>45151</v>
      </c>
      <c r="B1360" s="3">
        <f t="shared" si="65"/>
        <v>2024</v>
      </c>
      <c r="C1360" t="str">
        <f t="shared" si="63"/>
        <v>2023-2024</v>
      </c>
      <c r="D1360" t="s">
        <v>147</v>
      </c>
      <c r="E1360" t="s">
        <v>54</v>
      </c>
      <c r="F1360" t="str">
        <f t="shared" si="64"/>
        <v>Victoria</v>
      </c>
      <c r="G1360" t="s">
        <v>45</v>
      </c>
      <c r="H1360">
        <v>3977</v>
      </c>
      <c r="I1360" t="s">
        <v>11</v>
      </c>
      <c r="J1360" t="s">
        <v>55</v>
      </c>
      <c r="K1360" t="s">
        <v>155</v>
      </c>
      <c r="L1360" t="s">
        <v>20</v>
      </c>
      <c r="M1360" s="5">
        <v>55.5</v>
      </c>
    </row>
    <row r="1361" spans="1:13" x14ac:dyDescent="0.2">
      <c r="A1361" s="2">
        <v>45232</v>
      </c>
      <c r="B1361" s="3">
        <f t="shared" si="65"/>
        <v>2024</v>
      </c>
      <c r="C1361" t="str">
        <f t="shared" si="63"/>
        <v>2023-2024</v>
      </c>
      <c r="D1361" t="s">
        <v>147</v>
      </c>
      <c r="E1361" t="s">
        <v>126</v>
      </c>
      <c r="F1361" t="str">
        <f t="shared" si="64"/>
        <v>Queensland</v>
      </c>
      <c r="G1361" t="s">
        <v>35</v>
      </c>
      <c r="H1361">
        <v>4551</v>
      </c>
      <c r="I1361" t="s">
        <v>11</v>
      </c>
      <c r="J1361" t="s">
        <v>120</v>
      </c>
      <c r="K1361" t="s">
        <v>152</v>
      </c>
      <c r="L1361" t="s">
        <v>13</v>
      </c>
      <c r="M1361" s="5">
        <v>55.57</v>
      </c>
    </row>
    <row r="1362" spans="1:13" x14ac:dyDescent="0.2">
      <c r="A1362" s="2">
        <v>45113</v>
      </c>
      <c r="B1362" s="3">
        <f t="shared" si="65"/>
        <v>2024</v>
      </c>
      <c r="C1362" t="str">
        <f t="shared" si="63"/>
        <v>2023-2024</v>
      </c>
      <c r="D1362" t="s">
        <v>147</v>
      </c>
      <c r="E1362" t="s">
        <v>119</v>
      </c>
      <c r="F1362" t="str">
        <f t="shared" si="64"/>
        <v>Queensland</v>
      </c>
      <c r="G1362" t="s">
        <v>35</v>
      </c>
      <c r="H1362">
        <v>4570</v>
      </c>
      <c r="I1362" t="s">
        <v>11</v>
      </c>
      <c r="J1362" t="s">
        <v>120</v>
      </c>
      <c r="K1362" t="s">
        <v>19</v>
      </c>
      <c r="L1362" t="s">
        <v>23</v>
      </c>
      <c r="M1362" s="5">
        <v>55.86</v>
      </c>
    </row>
    <row r="1363" spans="1:13" x14ac:dyDescent="0.2">
      <c r="A1363" s="2">
        <v>45523</v>
      </c>
      <c r="B1363" s="3">
        <f t="shared" si="65"/>
        <v>2025</v>
      </c>
      <c r="C1363" t="str">
        <f t="shared" si="63"/>
        <v>2024-2025</v>
      </c>
      <c r="D1363" t="s">
        <v>147</v>
      </c>
      <c r="E1363" t="s">
        <v>133</v>
      </c>
      <c r="F1363" t="str">
        <f t="shared" si="64"/>
        <v>Queensland</v>
      </c>
      <c r="G1363" t="s">
        <v>35</v>
      </c>
      <c r="H1363">
        <v>4305</v>
      </c>
      <c r="I1363" t="s">
        <v>11</v>
      </c>
      <c r="J1363" t="s">
        <v>104</v>
      </c>
      <c r="K1363" t="s">
        <v>150</v>
      </c>
      <c r="L1363" t="s">
        <v>18</v>
      </c>
      <c r="M1363" s="5">
        <v>55.86</v>
      </c>
    </row>
    <row r="1364" spans="1:13" x14ac:dyDescent="0.2">
      <c r="A1364" s="2">
        <v>45400</v>
      </c>
      <c r="B1364" s="3">
        <f t="shared" si="65"/>
        <v>2024</v>
      </c>
      <c r="C1364" t="str">
        <f t="shared" si="63"/>
        <v>2023-2024</v>
      </c>
      <c r="D1364" t="s">
        <v>148</v>
      </c>
      <c r="E1364" t="s">
        <v>137</v>
      </c>
      <c r="F1364" t="str">
        <f t="shared" si="64"/>
        <v>New South Wales</v>
      </c>
      <c r="G1364" t="s">
        <v>10</v>
      </c>
      <c r="H1364">
        <v>2031</v>
      </c>
      <c r="I1364" t="s">
        <v>11</v>
      </c>
      <c r="J1364" t="s">
        <v>12</v>
      </c>
      <c r="K1364" t="s">
        <v>150</v>
      </c>
      <c r="L1364" t="s">
        <v>18</v>
      </c>
      <c r="M1364" s="5">
        <v>55.9</v>
      </c>
    </row>
    <row r="1365" spans="1:13" x14ac:dyDescent="0.2">
      <c r="A1365" s="2">
        <v>44958</v>
      </c>
      <c r="B1365" s="3">
        <f t="shared" si="65"/>
        <v>2023</v>
      </c>
      <c r="C1365" t="str">
        <f t="shared" si="63"/>
        <v>2022-2023</v>
      </c>
      <c r="D1365" t="s">
        <v>147</v>
      </c>
      <c r="E1365" t="s">
        <v>128</v>
      </c>
      <c r="F1365" t="str">
        <f t="shared" si="64"/>
        <v>Western Australia</v>
      </c>
      <c r="G1365" t="s">
        <v>48</v>
      </c>
      <c r="H1365">
        <v>6027</v>
      </c>
      <c r="I1365" t="s">
        <v>11</v>
      </c>
      <c r="J1365" t="s">
        <v>49</v>
      </c>
      <c r="K1365" t="s">
        <v>150</v>
      </c>
      <c r="L1365" t="s">
        <v>18</v>
      </c>
      <c r="M1365" s="5">
        <v>55.92</v>
      </c>
    </row>
    <row r="1366" spans="1:13" x14ac:dyDescent="0.2">
      <c r="A1366" s="2">
        <v>45474</v>
      </c>
      <c r="B1366" s="3">
        <f t="shared" si="65"/>
        <v>2025</v>
      </c>
      <c r="C1366" t="str">
        <f t="shared" si="63"/>
        <v>2024-2025</v>
      </c>
      <c r="D1366" t="s">
        <v>147</v>
      </c>
      <c r="E1366" t="s">
        <v>124</v>
      </c>
      <c r="F1366" t="str">
        <f t="shared" si="64"/>
        <v>New South Wales</v>
      </c>
      <c r="G1366" t="s">
        <v>10</v>
      </c>
      <c r="H1366">
        <v>2015</v>
      </c>
      <c r="I1366" t="s">
        <v>11</v>
      </c>
      <c r="J1366" t="s">
        <v>12</v>
      </c>
      <c r="K1366" t="s">
        <v>151</v>
      </c>
      <c r="L1366" t="s">
        <v>21</v>
      </c>
      <c r="M1366" s="5">
        <v>55.93</v>
      </c>
    </row>
    <row r="1367" spans="1:13" x14ac:dyDescent="0.2">
      <c r="A1367" s="2">
        <v>45096</v>
      </c>
      <c r="B1367" s="3">
        <f t="shared" si="65"/>
        <v>2023</v>
      </c>
      <c r="C1367" t="str">
        <f t="shared" si="63"/>
        <v>2022-2023</v>
      </c>
      <c r="D1367" t="s">
        <v>147</v>
      </c>
      <c r="E1367" t="s">
        <v>73</v>
      </c>
      <c r="F1367" t="str">
        <f t="shared" si="64"/>
        <v>Victoria</v>
      </c>
      <c r="G1367" t="s">
        <v>45</v>
      </c>
      <c r="H1367">
        <v>3136</v>
      </c>
      <c r="I1367" t="s">
        <v>11</v>
      </c>
      <c r="J1367" t="s">
        <v>63</v>
      </c>
      <c r="K1367" t="s">
        <v>150</v>
      </c>
      <c r="L1367" t="s">
        <v>18</v>
      </c>
      <c r="M1367" s="5">
        <v>55.93</v>
      </c>
    </row>
    <row r="1368" spans="1:13" x14ac:dyDescent="0.2">
      <c r="A1368" s="2">
        <v>45386</v>
      </c>
      <c r="B1368" s="3">
        <f t="shared" si="65"/>
        <v>2024</v>
      </c>
      <c r="C1368" t="str">
        <f t="shared" si="63"/>
        <v>2023-2024</v>
      </c>
      <c r="D1368" t="s">
        <v>148</v>
      </c>
      <c r="E1368" t="s">
        <v>112</v>
      </c>
      <c r="F1368" t="str">
        <f t="shared" si="64"/>
        <v>Victoria</v>
      </c>
      <c r="G1368" t="s">
        <v>45</v>
      </c>
      <c r="H1368">
        <v>3076</v>
      </c>
      <c r="I1368" t="s">
        <v>11</v>
      </c>
      <c r="J1368" t="s">
        <v>46</v>
      </c>
      <c r="K1368" t="s">
        <v>149</v>
      </c>
      <c r="L1368" t="s">
        <v>15</v>
      </c>
      <c r="M1368" s="5">
        <v>55.93</v>
      </c>
    </row>
    <row r="1369" spans="1:13" x14ac:dyDescent="0.2">
      <c r="A1369" s="2">
        <v>45449</v>
      </c>
      <c r="B1369" s="3">
        <f t="shared" si="65"/>
        <v>2024</v>
      </c>
      <c r="C1369" t="str">
        <f t="shared" si="63"/>
        <v>2023-2024</v>
      </c>
      <c r="D1369" t="s">
        <v>147</v>
      </c>
      <c r="E1369" t="s">
        <v>106</v>
      </c>
      <c r="F1369" t="str">
        <f t="shared" si="64"/>
        <v>Victoria</v>
      </c>
      <c r="G1369" t="s">
        <v>45</v>
      </c>
      <c r="H1369">
        <v>3915</v>
      </c>
      <c r="I1369" t="s">
        <v>11</v>
      </c>
      <c r="J1369" t="s">
        <v>55</v>
      </c>
      <c r="K1369" t="s">
        <v>154</v>
      </c>
      <c r="L1369" t="s">
        <v>14</v>
      </c>
      <c r="M1369" s="5">
        <v>55.93</v>
      </c>
    </row>
    <row r="1370" spans="1:13" x14ac:dyDescent="0.2">
      <c r="A1370" s="2">
        <v>45021</v>
      </c>
      <c r="B1370" s="3">
        <f t="shared" si="65"/>
        <v>2023</v>
      </c>
      <c r="C1370" t="str">
        <f t="shared" si="63"/>
        <v>2022-2023</v>
      </c>
      <c r="D1370" t="s">
        <v>148</v>
      </c>
      <c r="E1370" t="s">
        <v>117</v>
      </c>
      <c r="F1370" t="str">
        <f t="shared" si="64"/>
        <v>Queensland</v>
      </c>
      <c r="G1370" t="s">
        <v>35</v>
      </c>
      <c r="H1370">
        <v>4119</v>
      </c>
      <c r="I1370" t="s">
        <v>11</v>
      </c>
      <c r="J1370" t="s">
        <v>43</v>
      </c>
      <c r="K1370" t="s">
        <v>19</v>
      </c>
      <c r="L1370" t="s">
        <v>23</v>
      </c>
      <c r="M1370" s="5">
        <v>55.93</v>
      </c>
    </row>
    <row r="1371" spans="1:13" x14ac:dyDescent="0.2">
      <c r="A1371" s="2">
        <v>45182</v>
      </c>
      <c r="B1371" s="3">
        <f t="shared" si="65"/>
        <v>2024</v>
      </c>
      <c r="C1371" t="str">
        <f t="shared" si="63"/>
        <v>2023-2024</v>
      </c>
      <c r="D1371" t="s">
        <v>147</v>
      </c>
      <c r="E1371" t="s">
        <v>103</v>
      </c>
      <c r="F1371" t="str">
        <f t="shared" si="64"/>
        <v>Queensland</v>
      </c>
      <c r="G1371" t="s">
        <v>35</v>
      </c>
      <c r="H1371">
        <v>4509</v>
      </c>
      <c r="I1371" t="s">
        <v>11</v>
      </c>
      <c r="J1371" t="s">
        <v>104</v>
      </c>
      <c r="K1371" t="s">
        <v>150</v>
      </c>
      <c r="L1371" t="s">
        <v>18</v>
      </c>
      <c r="M1371" s="5">
        <v>55.95</v>
      </c>
    </row>
    <row r="1372" spans="1:13" x14ac:dyDescent="0.2">
      <c r="A1372" s="2">
        <v>45551</v>
      </c>
      <c r="B1372" s="3">
        <f t="shared" si="65"/>
        <v>2025</v>
      </c>
      <c r="C1372" t="str">
        <f t="shared" si="63"/>
        <v>2024-2025</v>
      </c>
      <c r="D1372" t="s">
        <v>147</v>
      </c>
      <c r="E1372" t="s">
        <v>9</v>
      </c>
      <c r="F1372" t="str">
        <f t="shared" si="64"/>
        <v>New South Wales</v>
      </c>
      <c r="G1372" t="s">
        <v>10</v>
      </c>
      <c r="H1372">
        <v>2067</v>
      </c>
      <c r="I1372" t="s">
        <v>11</v>
      </c>
      <c r="J1372" t="s">
        <v>12</v>
      </c>
      <c r="K1372" t="s">
        <v>156</v>
      </c>
      <c r="L1372" t="s">
        <v>17</v>
      </c>
      <c r="M1372" s="5">
        <v>56</v>
      </c>
    </row>
    <row r="1373" spans="1:13" x14ac:dyDescent="0.2">
      <c r="A1373" s="2">
        <v>45019</v>
      </c>
      <c r="B1373" s="3">
        <f t="shared" si="65"/>
        <v>2023</v>
      </c>
      <c r="C1373" t="str">
        <f t="shared" si="63"/>
        <v>2022-2023</v>
      </c>
      <c r="D1373" t="s">
        <v>148</v>
      </c>
      <c r="E1373" t="s">
        <v>130</v>
      </c>
      <c r="F1373" t="str">
        <f t="shared" si="64"/>
        <v>South Australia</v>
      </c>
      <c r="G1373" t="s">
        <v>32</v>
      </c>
      <c r="H1373">
        <v>5290</v>
      </c>
      <c r="I1373" t="s">
        <v>11</v>
      </c>
      <c r="J1373" t="s">
        <v>38</v>
      </c>
      <c r="K1373" t="s">
        <v>19</v>
      </c>
      <c r="L1373" t="s">
        <v>23</v>
      </c>
      <c r="M1373" s="5">
        <v>56.46</v>
      </c>
    </row>
    <row r="1374" spans="1:13" x14ac:dyDescent="0.2">
      <c r="A1374" s="2">
        <v>45572</v>
      </c>
      <c r="B1374" s="3">
        <f t="shared" si="65"/>
        <v>2025</v>
      </c>
      <c r="C1374" t="str">
        <f t="shared" si="63"/>
        <v>2024-2025</v>
      </c>
      <c r="D1374" t="s">
        <v>147</v>
      </c>
      <c r="E1374" t="s">
        <v>103</v>
      </c>
      <c r="F1374" t="str">
        <f t="shared" si="64"/>
        <v>Queensland</v>
      </c>
      <c r="G1374" t="s">
        <v>35</v>
      </c>
      <c r="H1374">
        <v>4509</v>
      </c>
      <c r="I1374" t="s">
        <v>11</v>
      </c>
      <c r="J1374" t="s">
        <v>104</v>
      </c>
      <c r="K1374" t="s">
        <v>154</v>
      </c>
      <c r="L1374" t="s">
        <v>14</v>
      </c>
      <c r="M1374" s="5">
        <v>56.699999999999996</v>
      </c>
    </row>
    <row r="1375" spans="1:13" x14ac:dyDescent="0.2">
      <c r="A1375" s="2">
        <v>45143</v>
      </c>
      <c r="B1375" s="3">
        <f t="shared" si="65"/>
        <v>2024</v>
      </c>
      <c r="C1375" t="str">
        <f t="shared" si="63"/>
        <v>2023-2024</v>
      </c>
      <c r="D1375" t="s">
        <v>148</v>
      </c>
      <c r="E1375" t="s">
        <v>109</v>
      </c>
      <c r="F1375" t="str">
        <f t="shared" si="64"/>
        <v>New South Wales</v>
      </c>
      <c r="G1375" t="s">
        <v>10</v>
      </c>
      <c r="H1375">
        <v>2480</v>
      </c>
      <c r="I1375" t="s">
        <v>11</v>
      </c>
      <c r="J1375" t="s">
        <v>68</v>
      </c>
      <c r="K1375" t="s">
        <v>155</v>
      </c>
      <c r="L1375" t="s">
        <v>20</v>
      </c>
      <c r="M1375" s="5">
        <v>56.81</v>
      </c>
    </row>
    <row r="1376" spans="1:13" x14ac:dyDescent="0.2">
      <c r="A1376" s="2">
        <v>45422</v>
      </c>
      <c r="B1376" s="3">
        <f t="shared" si="65"/>
        <v>2024</v>
      </c>
      <c r="C1376" t="str">
        <f t="shared" si="63"/>
        <v>2023-2024</v>
      </c>
      <c r="D1376" t="s">
        <v>148</v>
      </c>
      <c r="E1376" t="s">
        <v>52</v>
      </c>
      <c r="F1376" t="str">
        <f t="shared" si="64"/>
        <v>Victoria</v>
      </c>
      <c r="G1376" t="s">
        <v>45</v>
      </c>
      <c r="H1376">
        <v>3030</v>
      </c>
      <c r="I1376" t="s">
        <v>11</v>
      </c>
      <c r="J1376" t="s">
        <v>46</v>
      </c>
      <c r="K1376" t="s">
        <v>19</v>
      </c>
      <c r="L1376" t="s">
        <v>23</v>
      </c>
      <c r="M1376" s="5">
        <v>56.81</v>
      </c>
    </row>
    <row r="1377" spans="1:13" x14ac:dyDescent="0.2">
      <c r="A1377" s="2">
        <v>45445</v>
      </c>
      <c r="B1377" s="3">
        <f t="shared" si="65"/>
        <v>2024</v>
      </c>
      <c r="C1377" t="str">
        <f t="shared" si="63"/>
        <v>2023-2024</v>
      </c>
      <c r="D1377" t="s">
        <v>147</v>
      </c>
      <c r="E1377" t="s">
        <v>109</v>
      </c>
      <c r="F1377" t="str">
        <f t="shared" si="64"/>
        <v>New South Wales</v>
      </c>
      <c r="G1377" t="s">
        <v>10</v>
      </c>
      <c r="H1377">
        <v>2480</v>
      </c>
      <c r="I1377" t="s">
        <v>11</v>
      </c>
      <c r="J1377" t="s">
        <v>68</v>
      </c>
      <c r="K1377" t="s">
        <v>149</v>
      </c>
      <c r="L1377" t="s">
        <v>15</v>
      </c>
      <c r="M1377" s="5">
        <v>57</v>
      </c>
    </row>
    <row r="1378" spans="1:13" x14ac:dyDescent="0.2">
      <c r="A1378" s="2">
        <v>45026</v>
      </c>
      <c r="B1378" s="3">
        <f t="shared" si="65"/>
        <v>2023</v>
      </c>
      <c r="C1378" t="str">
        <f t="shared" si="63"/>
        <v>2022-2023</v>
      </c>
      <c r="D1378" t="s">
        <v>147</v>
      </c>
      <c r="E1378" t="s">
        <v>114</v>
      </c>
      <c r="F1378" t="str">
        <f t="shared" si="64"/>
        <v>Victoria</v>
      </c>
      <c r="G1378" t="s">
        <v>45</v>
      </c>
      <c r="H1378">
        <v>3551</v>
      </c>
      <c r="I1378" t="s">
        <v>11</v>
      </c>
      <c r="J1378" t="s">
        <v>60</v>
      </c>
      <c r="K1378" t="s">
        <v>155</v>
      </c>
      <c r="L1378" t="s">
        <v>20</v>
      </c>
      <c r="M1378" s="5">
        <v>57.18</v>
      </c>
    </row>
    <row r="1379" spans="1:13" x14ac:dyDescent="0.2">
      <c r="A1379" s="2">
        <v>45085</v>
      </c>
      <c r="B1379" s="3">
        <f t="shared" si="65"/>
        <v>2023</v>
      </c>
      <c r="C1379" t="str">
        <f t="shared" si="63"/>
        <v>2022-2023</v>
      </c>
      <c r="D1379" t="s">
        <v>147</v>
      </c>
      <c r="E1379" t="s">
        <v>76</v>
      </c>
      <c r="F1379" t="str">
        <f t="shared" si="64"/>
        <v>Western Australia</v>
      </c>
      <c r="G1379" t="s">
        <v>48</v>
      </c>
      <c r="H1379">
        <v>6450</v>
      </c>
      <c r="I1379" t="s">
        <v>11</v>
      </c>
      <c r="J1379" t="s">
        <v>77</v>
      </c>
      <c r="K1379" t="s">
        <v>154</v>
      </c>
      <c r="L1379" t="s">
        <v>14</v>
      </c>
      <c r="M1379" s="5">
        <v>57.2</v>
      </c>
    </row>
    <row r="1380" spans="1:13" x14ac:dyDescent="0.2">
      <c r="A1380" s="2">
        <v>45287</v>
      </c>
      <c r="B1380" s="3">
        <f t="shared" si="65"/>
        <v>2024</v>
      </c>
      <c r="C1380" t="str">
        <f t="shared" si="63"/>
        <v>2023-2024</v>
      </c>
      <c r="D1380" t="s">
        <v>147</v>
      </c>
      <c r="E1380" t="s">
        <v>128</v>
      </c>
      <c r="F1380" t="str">
        <f t="shared" si="64"/>
        <v>Western Australia</v>
      </c>
      <c r="G1380" t="s">
        <v>48</v>
      </c>
      <c r="H1380">
        <v>6027</v>
      </c>
      <c r="I1380" t="s">
        <v>11</v>
      </c>
      <c r="J1380" t="s">
        <v>49</v>
      </c>
      <c r="K1380" t="s">
        <v>152</v>
      </c>
      <c r="L1380" t="s">
        <v>13</v>
      </c>
      <c r="M1380" s="5">
        <v>57.2</v>
      </c>
    </row>
    <row r="1381" spans="1:13" x14ac:dyDescent="0.2">
      <c r="A1381" s="2">
        <v>45595</v>
      </c>
      <c r="B1381" s="3">
        <f t="shared" si="65"/>
        <v>2025</v>
      </c>
      <c r="C1381" t="str">
        <f t="shared" si="63"/>
        <v>2024-2025</v>
      </c>
      <c r="D1381" t="s">
        <v>147</v>
      </c>
      <c r="E1381" t="s">
        <v>85</v>
      </c>
      <c r="F1381" t="str">
        <f t="shared" si="64"/>
        <v>Queensland</v>
      </c>
      <c r="G1381" t="s">
        <v>35</v>
      </c>
      <c r="H1381">
        <v>4883</v>
      </c>
      <c r="I1381" t="s">
        <v>11</v>
      </c>
      <c r="J1381" t="s">
        <v>36</v>
      </c>
      <c r="K1381" t="s">
        <v>154</v>
      </c>
      <c r="L1381" t="s">
        <v>14</v>
      </c>
      <c r="M1381" s="5">
        <v>57.44</v>
      </c>
    </row>
    <row r="1382" spans="1:13" x14ac:dyDescent="0.2">
      <c r="A1382" s="2">
        <v>45358</v>
      </c>
      <c r="B1382" s="3">
        <f t="shared" si="65"/>
        <v>2024</v>
      </c>
      <c r="C1382" t="str">
        <f t="shared" si="63"/>
        <v>2023-2024</v>
      </c>
      <c r="D1382" t="s">
        <v>148</v>
      </c>
      <c r="E1382" t="s">
        <v>134</v>
      </c>
      <c r="F1382" t="str">
        <f t="shared" si="64"/>
        <v>Queensland</v>
      </c>
      <c r="G1382" t="s">
        <v>35</v>
      </c>
      <c r="H1382">
        <v>4825</v>
      </c>
      <c r="I1382" t="s">
        <v>11</v>
      </c>
      <c r="J1382" t="s">
        <v>36</v>
      </c>
      <c r="K1382" t="s">
        <v>153</v>
      </c>
      <c r="L1382" t="s">
        <v>16</v>
      </c>
      <c r="M1382" s="5">
        <v>57.66</v>
      </c>
    </row>
    <row r="1383" spans="1:13" x14ac:dyDescent="0.2">
      <c r="A1383" s="2">
        <v>45613</v>
      </c>
      <c r="B1383" s="3">
        <f t="shared" si="65"/>
        <v>2025</v>
      </c>
      <c r="C1383" t="str">
        <f t="shared" si="63"/>
        <v>2024-2025</v>
      </c>
      <c r="D1383" t="s">
        <v>148</v>
      </c>
      <c r="E1383" t="s">
        <v>79</v>
      </c>
      <c r="F1383" t="str">
        <f t="shared" si="64"/>
        <v>Australian Capital Territory</v>
      </c>
      <c r="G1383" t="s">
        <v>80</v>
      </c>
      <c r="H1383">
        <v>2617</v>
      </c>
      <c r="I1383" t="s">
        <v>11</v>
      </c>
      <c r="J1383" t="s">
        <v>58</v>
      </c>
      <c r="K1383" t="s">
        <v>155</v>
      </c>
      <c r="L1383" t="s">
        <v>20</v>
      </c>
      <c r="M1383" s="5">
        <v>57.8</v>
      </c>
    </row>
    <row r="1384" spans="1:13" x14ac:dyDescent="0.2">
      <c r="A1384" s="2">
        <v>45061</v>
      </c>
      <c r="B1384" s="3">
        <f t="shared" si="65"/>
        <v>2023</v>
      </c>
      <c r="C1384" t="str">
        <f t="shared" si="63"/>
        <v>2022-2023</v>
      </c>
      <c r="D1384" t="s">
        <v>148</v>
      </c>
      <c r="E1384" t="s">
        <v>116</v>
      </c>
      <c r="F1384" t="str">
        <f t="shared" si="64"/>
        <v>Western Australia</v>
      </c>
      <c r="G1384" t="s">
        <v>48</v>
      </c>
      <c r="H1384">
        <v>6725</v>
      </c>
      <c r="I1384" t="s">
        <v>11</v>
      </c>
      <c r="J1384" t="s">
        <v>77</v>
      </c>
      <c r="K1384" t="s">
        <v>152</v>
      </c>
      <c r="L1384" t="s">
        <v>13</v>
      </c>
      <c r="M1384" s="5">
        <v>57.86</v>
      </c>
    </row>
    <row r="1385" spans="1:13" x14ac:dyDescent="0.2">
      <c r="A1385" s="2">
        <v>45102</v>
      </c>
      <c r="B1385" s="3">
        <f t="shared" si="65"/>
        <v>2023</v>
      </c>
      <c r="C1385" t="str">
        <f t="shared" si="63"/>
        <v>2022-2023</v>
      </c>
      <c r="D1385" t="s">
        <v>148</v>
      </c>
      <c r="E1385" t="s">
        <v>84</v>
      </c>
      <c r="F1385" t="str">
        <f t="shared" si="64"/>
        <v>Queensland</v>
      </c>
      <c r="G1385" t="s">
        <v>35</v>
      </c>
      <c r="H1385">
        <v>4740</v>
      </c>
      <c r="I1385" t="s">
        <v>11</v>
      </c>
      <c r="J1385" t="s">
        <v>51</v>
      </c>
      <c r="K1385" t="s">
        <v>156</v>
      </c>
      <c r="L1385" t="s">
        <v>17</v>
      </c>
      <c r="M1385" s="5">
        <v>57.88</v>
      </c>
    </row>
    <row r="1386" spans="1:13" x14ac:dyDescent="0.2">
      <c r="A1386" s="2">
        <v>45443</v>
      </c>
      <c r="B1386" s="3">
        <f t="shared" si="65"/>
        <v>2024</v>
      </c>
      <c r="C1386" t="str">
        <f t="shared" si="63"/>
        <v>2023-2024</v>
      </c>
      <c r="D1386" t="s">
        <v>147</v>
      </c>
      <c r="E1386" t="s">
        <v>44</v>
      </c>
      <c r="F1386" t="str">
        <f t="shared" si="64"/>
        <v>Victoria</v>
      </c>
      <c r="G1386" t="s">
        <v>45</v>
      </c>
      <c r="H1386">
        <v>3066</v>
      </c>
      <c r="I1386" t="s">
        <v>11</v>
      </c>
      <c r="J1386" t="s">
        <v>46</v>
      </c>
      <c r="K1386" t="s">
        <v>153</v>
      </c>
      <c r="L1386" t="s">
        <v>16</v>
      </c>
      <c r="M1386" s="5">
        <v>57.91</v>
      </c>
    </row>
    <row r="1387" spans="1:13" x14ac:dyDescent="0.2">
      <c r="A1387" s="2">
        <v>45140</v>
      </c>
      <c r="B1387" s="3">
        <f t="shared" si="65"/>
        <v>2024</v>
      </c>
      <c r="C1387" t="str">
        <f t="shared" si="63"/>
        <v>2023-2024</v>
      </c>
      <c r="D1387" t="s">
        <v>147</v>
      </c>
      <c r="E1387" t="s">
        <v>75</v>
      </c>
      <c r="F1387" t="str">
        <f t="shared" si="64"/>
        <v>Victoria</v>
      </c>
      <c r="G1387" t="s">
        <v>45</v>
      </c>
      <c r="H1387">
        <v>3630</v>
      </c>
      <c r="I1387" t="s">
        <v>11</v>
      </c>
      <c r="J1387" t="s">
        <v>55</v>
      </c>
      <c r="K1387" t="s">
        <v>152</v>
      </c>
      <c r="L1387" t="s">
        <v>13</v>
      </c>
      <c r="M1387" s="5">
        <v>57.94</v>
      </c>
    </row>
    <row r="1388" spans="1:13" x14ac:dyDescent="0.2">
      <c r="A1388" s="2">
        <v>45261</v>
      </c>
      <c r="B1388" s="3">
        <f t="shared" si="65"/>
        <v>2024</v>
      </c>
      <c r="C1388" t="str">
        <f t="shared" si="63"/>
        <v>2023-2024</v>
      </c>
      <c r="D1388" t="s">
        <v>148</v>
      </c>
      <c r="E1388" t="s">
        <v>134</v>
      </c>
      <c r="F1388" t="str">
        <f t="shared" si="64"/>
        <v>Queensland</v>
      </c>
      <c r="G1388" t="s">
        <v>35</v>
      </c>
      <c r="H1388">
        <v>4825</v>
      </c>
      <c r="I1388" t="s">
        <v>11</v>
      </c>
      <c r="J1388" t="s">
        <v>36</v>
      </c>
      <c r="K1388" t="s">
        <v>154</v>
      </c>
      <c r="L1388" t="s">
        <v>14</v>
      </c>
      <c r="M1388" s="5">
        <v>57.940000000000005</v>
      </c>
    </row>
    <row r="1389" spans="1:13" x14ac:dyDescent="0.2">
      <c r="A1389" s="2">
        <v>45387</v>
      </c>
      <c r="B1389" s="3">
        <f t="shared" si="65"/>
        <v>2024</v>
      </c>
      <c r="C1389" t="str">
        <f t="shared" si="63"/>
        <v>2023-2024</v>
      </c>
      <c r="D1389" t="s">
        <v>147</v>
      </c>
      <c r="E1389" t="s">
        <v>41</v>
      </c>
      <c r="F1389" t="str">
        <f t="shared" si="64"/>
        <v>New South Wales</v>
      </c>
      <c r="G1389" t="s">
        <v>10</v>
      </c>
      <c r="H1389">
        <v>2830</v>
      </c>
      <c r="I1389" t="s">
        <v>11</v>
      </c>
      <c r="J1389" t="s">
        <v>25</v>
      </c>
      <c r="K1389" t="s">
        <v>154</v>
      </c>
      <c r="L1389" t="s">
        <v>14</v>
      </c>
      <c r="M1389" s="5">
        <v>57.96</v>
      </c>
    </row>
    <row r="1390" spans="1:13" x14ac:dyDescent="0.2">
      <c r="A1390" s="2">
        <v>45649</v>
      </c>
      <c r="B1390" s="3">
        <f t="shared" si="65"/>
        <v>2025</v>
      </c>
      <c r="C1390" t="str">
        <f t="shared" si="63"/>
        <v>2024-2025</v>
      </c>
      <c r="D1390" t="s">
        <v>148</v>
      </c>
      <c r="E1390" t="s">
        <v>138</v>
      </c>
      <c r="F1390" t="str">
        <f t="shared" si="64"/>
        <v>Queensland</v>
      </c>
      <c r="G1390" t="s">
        <v>35</v>
      </c>
      <c r="H1390">
        <v>4558</v>
      </c>
      <c r="I1390" t="s">
        <v>11</v>
      </c>
      <c r="J1390" t="s">
        <v>120</v>
      </c>
      <c r="K1390" t="s">
        <v>152</v>
      </c>
      <c r="L1390" t="s">
        <v>13</v>
      </c>
      <c r="M1390" s="5">
        <v>58.19</v>
      </c>
    </row>
    <row r="1391" spans="1:13" x14ac:dyDescent="0.2">
      <c r="A1391" s="2">
        <v>45268</v>
      </c>
      <c r="B1391" s="3">
        <f t="shared" si="65"/>
        <v>2024</v>
      </c>
      <c r="C1391" t="str">
        <f t="shared" si="63"/>
        <v>2023-2024</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2">
      <c r="A1392" s="2">
        <v>45122</v>
      </c>
      <c r="B1392" s="3">
        <f t="shared" si="65"/>
        <v>2024</v>
      </c>
      <c r="C1392" t="str">
        <f t="shared" si="63"/>
        <v>2023-2024</v>
      </c>
      <c r="D1392" t="s">
        <v>147</v>
      </c>
      <c r="E1392" t="s">
        <v>26</v>
      </c>
      <c r="F1392" t="str">
        <f t="shared" si="64"/>
        <v>New South Wales</v>
      </c>
      <c r="G1392" t="s">
        <v>10</v>
      </c>
      <c r="H1392">
        <v>2141</v>
      </c>
      <c r="I1392" t="s">
        <v>11</v>
      </c>
      <c r="J1392" t="s">
        <v>27</v>
      </c>
      <c r="K1392" t="s">
        <v>152</v>
      </c>
      <c r="L1392" t="s">
        <v>13</v>
      </c>
      <c r="M1392" s="5">
        <v>58.769999999999996</v>
      </c>
    </row>
    <row r="1393" spans="1:13" x14ac:dyDescent="0.2">
      <c r="A1393" s="2">
        <v>45638</v>
      </c>
      <c r="B1393" s="3">
        <f t="shared" si="65"/>
        <v>2025</v>
      </c>
      <c r="C1393" t="str">
        <f t="shared" si="63"/>
        <v>2024-2025</v>
      </c>
      <c r="D1393" t="s">
        <v>147</v>
      </c>
      <c r="E1393" t="s">
        <v>98</v>
      </c>
      <c r="F1393" t="str">
        <f t="shared" si="64"/>
        <v>Victoria</v>
      </c>
      <c r="G1393" t="s">
        <v>45</v>
      </c>
      <c r="H1393">
        <v>3429</v>
      </c>
      <c r="I1393" t="s">
        <v>11</v>
      </c>
      <c r="J1393" t="s">
        <v>60</v>
      </c>
      <c r="K1393" t="s">
        <v>19</v>
      </c>
      <c r="L1393" t="s">
        <v>23</v>
      </c>
      <c r="M1393" s="5">
        <v>58.82</v>
      </c>
    </row>
    <row r="1394" spans="1:13" x14ac:dyDescent="0.2">
      <c r="A1394" s="2">
        <v>45123</v>
      </c>
      <c r="B1394" s="3">
        <f t="shared" si="65"/>
        <v>2024</v>
      </c>
      <c r="C1394" t="str">
        <f t="shared" si="63"/>
        <v>2023-2024</v>
      </c>
      <c r="D1394" t="s">
        <v>148</v>
      </c>
      <c r="E1394" t="s">
        <v>141</v>
      </c>
      <c r="F1394" t="str">
        <f t="shared" si="64"/>
        <v>Western Australia</v>
      </c>
      <c r="G1394" t="s">
        <v>48</v>
      </c>
      <c r="H1394">
        <v>6052</v>
      </c>
      <c r="I1394" t="s">
        <v>11</v>
      </c>
      <c r="J1394" t="s">
        <v>49</v>
      </c>
      <c r="K1394" t="s">
        <v>155</v>
      </c>
      <c r="L1394" t="s">
        <v>20</v>
      </c>
      <c r="M1394" s="5">
        <v>58.84</v>
      </c>
    </row>
    <row r="1395" spans="1:13" x14ac:dyDescent="0.2">
      <c r="A1395" s="2">
        <v>45473</v>
      </c>
      <c r="B1395" s="3">
        <f t="shared" si="65"/>
        <v>2024</v>
      </c>
      <c r="C1395" t="str">
        <f t="shared" si="63"/>
        <v>2023-2024</v>
      </c>
      <c r="D1395" t="s">
        <v>148</v>
      </c>
      <c r="E1395" t="s">
        <v>110</v>
      </c>
      <c r="F1395" t="str">
        <f t="shared" si="64"/>
        <v>Queensland</v>
      </c>
      <c r="G1395" t="s">
        <v>35</v>
      </c>
      <c r="H1395">
        <v>4680</v>
      </c>
      <c r="I1395" t="s">
        <v>11</v>
      </c>
      <c r="J1395" t="s">
        <v>51</v>
      </c>
      <c r="K1395" t="s">
        <v>155</v>
      </c>
      <c r="L1395" t="s">
        <v>20</v>
      </c>
      <c r="M1395" s="5">
        <v>58.88</v>
      </c>
    </row>
    <row r="1396" spans="1:13" x14ac:dyDescent="0.2">
      <c r="A1396" s="2">
        <v>44977</v>
      </c>
      <c r="B1396" s="3">
        <f t="shared" si="65"/>
        <v>2023</v>
      </c>
      <c r="C1396" t="str">
        <f t="shared" si="63"/>
        <v>2022-2023</v>
      </c>
      <c r="D1396" t="s">
        <v>148</v>
      </c>
      <c r="E1396" t="s">
        <v>102</v>
      </c>
      <c r="F1396" t="str">
        <f t="shared" si="64"/>
        <v>Queensland</v>
      </c>
      <c r="G1396" t="s">
        <v>35</v>
      </c>
      <c r="H1396">
        <v>4870</v>
      </c>
      <c r="I1396" t="s">
        <v>11</v>
      </c>
      <c r="J1396" t="s">
        <v>36</v>
      </c>
      <c r="K1396" t="s">
        <v>152</v>
      </c>
      <c r="L1396" t="s">
        <v>13</v>
      </c>
      <c r="M1396" s="5">
        <v>58.89</v>
      </c>
    </row>
    <row r="1397" spans="1:13" x14ac:dyDescent="0.2">
      <c r="A1397" s="2">
        <v>45438</v>
      </c>
      <c r="B1397" s="3">
        <f t="shared" si="65"/>
        <v>2024</v>
      </c>
      <c r="C1397" t="str">
        <f t="shared" si="63"/>
        <v>2023-2024</v>
      </c>
      <c r="D1397" t="s">
        <v>148</v>
      </c>
      <c r="E1397" t="s">
        <v>95</v>
      </c>
      <c r="F1397" t="str">
        <f t="shared" si="64"/>
        <v>Victoria</v>
      </c>
      <c r="G1397" t="s">
        <v>45</v>
      </c>
      <c r="H1397">
        <v>3931</v>
      </c>
      <c r="I1397" t="s">
        <v>11</v>
      </c>
      <c r="J1397" t="s">
        <v>55</v>
      </c>
      <c r="K1397" t="s">
        <v>156</v>
      </c>
      <c r="L1397" t="s">
        <v>17</v>
      </c>
      <c r="M1397" s="5">
        <v>58.9</v>
      </c>
    </row>
    <row r="1398" spans="1:13" x14ac:dyDescent="0.2">
      <c r="A1398" s="2">
        <v>45162</v>
      </c>
      <c r="B1398" s="3">
        <f t="shared" si="65"/>
        <v>2024</v>
      </c>
      <c r="C1398" t="str">
        <f t="shared" si="63"/>
        <v>2023-2024</v>
      </c>
      <c r="D1398" t="s">
        <v>148</v>
      </c>
      <c r="E1398" t="s">
        <v>122</v>
      </c>
      <c r="F1398" t="str">
        <f t="shared" si="64"/>
        <v>New South Wales</v>
      </c>
      <c r="G1398" t="s">
        <v>10</v>
      </c>
      <c r="H1398">
        <v>2650</v>
      </c>
      <c r="I1398" t="s">
        <v>11</v>
      </c>
      <c r="J1398" t="s">
        <v>25</v>
      </c>
      <c r="K1398" t="s">
        <v>149</v>
      </c>
      <c r="L1398" t="s">
        <v>15</v>
      </c>
      <c r="M1398" s="5">
        <v>58.9</v>
      </c>
    </row>
    <row r="1399" spans="1:13" x14ac:dyDescent="0.2">
      <c r="A1399" s="2">
        <v>45645</v>
      </c>
      <c r="B1399" s="3">
        <f t="shared" si="65"/>
        <v>2025</v>
      </c>
      <c r="C1399" t="str">
        <f t="shared" si="63"/>
        <v>2024-2025</v>
      </c>
      <c r="D1399" t="s">
        <v>147</v>
      </c>
      <c r="E1399" t="s">
        <v>41</v>
      </c>
      <c r="F1399" t="str">
        <f t="shared" si="64"/>
        <v>New South Wales</v>
      </c>
      <c r="G1399" t="s">
        <v>10</v>
      </c>
      <c r="H1399">
        <v>2830</v>
      </c>
      <c r="I1399" t="s">
        <v>11</v>
      </c>
      <c r="J1399" t="s">
        <v>25</v>
      </c>
      <c r="K1399" t="s">
        <v>153</v>
      </c>
      <c r="L1399" t="s">
        <v>16</v>
      </c>
      <c r="M1399" s="5">
        <v>58.96</v>
      </c>
    </row>
    <row r="1400" spans="1:13" x14ac:dyDescent="0.2">
      <c r="A1400" s="2">
        <v>45587</v>
      </c>
      <c r="B1400" s="3">
        <f t="shared" si="65"/>
        <v>2025</v>
      </c>
      <c r="C1400" t="str">
        <f t="shared" si="63"/>
        <v>2024-2025</v>
      </c>
      <c r="D1400" t="s">
        <v>148</v>
      </c>
      <c r="E1400" t="s">
        <v>123</v>
      </c>
      <c r="F1400" t="str">
        <f t="shared" si="64"/>
        <v>Western Australia</v>
      </c>
      <c r="G1400" t="s">
        <v>48</v>
      </c>
      <c r="H1400">
        <v>6109</v>
      </c>
      <c r="I1400" t="s">
        <v>11</v>
      </c>
      <c r="J1400" t="s">
        <v>94</v>
      </c>
      <c r="K1400" t="s">
        <v>150</v>
      </c>
      <c r="L1400" t="s">
        <v>18</v>
      </c>
      <c r="M1400" s="5">
        <v>58.96</v>
      </c>
    </row>
    <row r="1401" spans="1:13" x14ac:dyDescent="0.2">
      <c r="A1401" s="2">
        <v>44961</v>
      </c>
      <c r="B1401" s="3">
        <f t="shared" si="65"/>
        <v>2023</v>
      </c>
      <c r="C1401" t="str">
        <f t="shared" si="63"/>
        <v>2022-2023</v>
      </c>
      <c r="D1401" t="s">
        <v>147</v>
      </c>
      <c r="E1401" t="s">
        <v>82</v>
      </c>
      <c r="F1401" t="str">
        <f t="shared" si="64"/>
        <v>Queensland</v>
      </c>
      <c r="G1401" t="s">
        <v>35</v>
      </c>
      <c r="H1401">
        <v>4012</v>
      </c>
      <c r="I1401" t="s">
        <v>11</v>
      </c>
      <c r="J1401" t="s">
        <v>43</v>
      </c>
      <c r="K1401" t="s">
        <v>152</v>
      </c>
      <c r="L1401" t="s">
        <v>13</v>
      </c>
      <c r="M1401" s="5">
        <v>58.96</v>
      </c>
    </row>
    <row r="1402" spans="1:13" x14ac:dyDescent="0.2">
      <c r="A1402" s="2">
        <v>44967</v>
      </c>
      <c r="B1402" s="3">
        <f t="shared" si="65"/>
        <v>2023</v>
      </c>
      <c r="C1402" t="str">
        <f t="shared" si="63"/>
        <v>2022-2023</v>
      </c>
      <c r="D1402" t="s">
        <v>147</v>
      </c>
      <c r="E1402" t="s">
        <v>26</v>
      </c>
      <c r="F1402" t="str">
        <f t="shared" si="64"/>
        <v>New South Wales</v>
      </c>
      <c r="G1402" t="s">
        <v>10</v>
      </c>
      <c r="H1402">
        <v>2141</v>
      </c>
      <c r="I1402" t="s">
        <v>11</v>
      </c>
      <c r="J1402" t="s">
        <v>27</v>
      </c>
      <c r="K1402" t="s">
        <v>154</v>
      </c>
      <c r="L1402" t="s">
        <v>14</v>
      </c>
      <c r="M1402" s="5">
        <v>58.97</v>
      </c>
    </row>
    <row r="1403" spans="1:13" x14ac:dyDescent="0.2">
      <c r="A1403" s="2">
        <v>44981</v>
      </c>
      <c r="B1403" s="3">
        <f t="shared" si="65"/>
        <v>2023</v>
      </c>
      <c r="C1403" t="str">
        <f t="shared" si="63"/>
        <v>2022-2023</v>
      </c>
      <c r="D1403" t="s">
        <v>147</v>
      </c>
      <c r="E1403" t="s">
        <v>66</v>
      </c>
      <c r="F1403" t="str">
        <f t="shared" si="64"/>
        <v>South Australia</v>
      </c>
      <c r="G1403" t="s">
        <v>32</v>
      </c>
      <c r="H1403">
        <v>5169</v>
      </c>
      <c r="I1403" t="s">
        <v>11</v>
      </c>
      <c r="J1403" t="s">
        <v>33</v>
      </c>
      <c r="K1403" t="s">
        <v>154</v>
      </c>
      <c r="L1403" t="s">
        <v>14</v>
      </c>
      <c r="M1403" s="5">
        <v>59</v>
      </c>
    </row>
    <row r="1404" spans="1:13" x14ac:dyDescent="0.2">
      <c r="A1404" s="2">
        <v>45051</v>
      </c>
      <c r="B1404" s="3">
        <f t="shared" si="65"/>
        <v>2023</v>
      </c>
      <c r="C1404" t="str">
        <f t="shared" si="63"/>
        <v>2022-2023</v>
      </c>
      <c r="D1404" t="s">
        <v>148</v>
      </c>
      <c r="E1404" t="s">
        <v>122</v>
      </c>
      <c r="F1404" t="str">
        <f t="shared" si="64"/>
        <v>New South Wales</v>
      </c>
      <c r="G1404" t="s">
        <v>10</v>
      </c>
      <c r="H1404">
        <v>2650</v>
      </c>
      <c r="I1404" t="s">
        <v>11</v>
      </c>
      <c r="J1404" t="s">
        <v>25</v>
      </c>
      <c r="K1404" t="s">
        <v>154</v>
      </c>
      <c r="L1404" t="s">
        <v>14</v>
      </c>
      <c r="M1404" s="5">
        <v>59</v>
      </c>
    </row>
    <row r="1405" spans="1:13" x14ac:dyDescent="0.2">
      <c r="A1405" s="2">
        <v>45242</v>
      </c>
      <c r="B1405" s="3">
        <f t="shared" si="65"/>
        <v>2024</v>
      </c>
      <c r="C1405" t="str">
        <f t="shared" si="63"/>
        <v>2023-2024</v>
      </c>
      <c r="D1405" t="s">
        <v>147</v>
      </c>
      <c r="E1405" t="s">
        <v>9</v>
      </c>
      <c r="F1405" t="str">
        <f t="shared" si="64"/>
        <v>New South Wales</v>
      </c>
      <c r="G1405" t="s">
        <v>10</v>
      </c>
      <c r="H1405">
        <v>2067</v>
      </c>
      <c r="I1405" t="s">
        <v>11</v>
      </c>
      <c r="J1405" t="s">
        <v>12</v>
      </c>
      <c r="K1405" t="s">
        <v>153</v>
      </c>
      <c r="L1405" t="s">
        <v>16</v>
      </c>
      <c r="M1405" s="5">
        <v>59.3</v>
      </c>
    </row>
    <row r="1406" spans="1:13" x14ac:dyDescent="0.2">
      <c r="A1406" s="2">
        <v>45630</v>
      </c>
      <c r="B1406" s="3">
        <f t="shared" si="65"/>
        <v>2025</v>
      </c>
      <c r="C1406" t="str">
        <f t="shared" si="63"/>
        <v>2024-2025</v>
      </c>
      <c r="D1406" t="s">
        <v>148</v>
      </c>
      <c r="E1406" t="s">
        <v>61</v>
      </c>
      <c r="F1406" t="str">
        <f t="shared" si="64"/>
        <v>New South Wales</v>
      </c>
      <c r="G1406" t="s">
        <v>10</v>
      </c>
      <c r="H1406">
        <v>2539</v>
      </c>
      <c r="I1406" t="s">
        <v>11</v>
      </c>
      <c r="J1406" t="s">
        <v>58</v>
      </c>
      <c r="K1406" t="s">
        <v>19</v>
      </c>
      <c r="L1406" t="s">
        <v>23</v>
      </c>
      <c r="M1406" s="5">
        <v>59.43</v>
      </c>
    </row>
    <row r="1407" spans="1:13" x14ac:dyDescent="0.2">
      <c r="A1407" s="2">
        <v>45656</v>
      </c>
      <c r="B1407" s="3">
        <f t="shared" si="65"/>
        <v>2025</v>
      </c>
      <c r="C1407" t="str">
        <f t="shared" si="63"/>
        <v>2024-2025</v>
      </c>
      <c r="D1407" t="s">
        <v>147</v>
      </c>
      <c r="E1407" t="s">
        <v>128</v>
      </c>
      <c r="F1407" t="str">
        <f t="shared" si="64"/>
        <v>Western Australia</v>
      </c>
      <c r="G1407" t="s">
        <v>48</v>
      </c>
      <c r="H1407">
        <v>6027</v>
      </c>
      <c r="I1407" t="s">
        <v>11</v>
      </c>
      <c r="J1407" t="s">
        <v>49</v>
      </c>
      <c r="K1407" t="s">
        <v>155</v>
      </c>
      <c r="L1407" t="s">
        <v>20</v>
      </c>
      <c r="M1407" s="5">
        <v>59.45</v>
      </c>
    </row>
    <row r="1408" spans="1:13" x14ac:dyDescent="0.2">
      <c r="A1408" s="2">
        <v>45150</v>
      </c>
      <c r="B1408" s="3">
        <f t="shared" si="65"/>
        <v>2024</v>
      </c>
      <c r="C1408" t="str">
        <f t="shared" si="63"/>
        <v>2023-2024</v>
      </c>
      <c r="D1408" t="s">
        <v>148</v>
      </c>
      <c r="E1408" t="s">
        <v>74</v>
      </c>
      <c r="F1408" t="str">
        <f t="shared" si="64"/>
        <v>South Australia</v>
      </c>
      <c r="G1408" t="s">
        <v>32</v>
      </c>
      <c r="H1408">
        <v>5043</v>
      </c>
      <c r="I1408" t="s">
        <v>11</v>
      </c>
      <c r="J1408" t="s">
        <v>33</v>
      </c>
      <c r="K1408" t="s">
        <v>150</v>
      </c>
      <c r="L1408" t="s">
        <v>18</v>
      </c>
      <c r="M1408" s="5">
        <v>59.580000000000005</v>
      </c>
    </row>
    <row r="1409" spans="1:13" x14ac:dyDescent="0.2">
      <c r="A1409" s="2">
        <v>45589</v>
      </c>
      <c r="B1409" s="3">
        <f t="shared" si="65"/>
        <v>2025</v>
      </c>
      <c r="C1409" t="str">
        <f t="shared" si="63"/>
        <v>2024-2025</v>
      </c>
      <c r="D1409" t="s">
        <v>147</v>
      </c>
      <c r="E1409" t="s">
        <v>87</v>
      </c>
      <c r="F1409" t="str">
        <f t="shared" si="64"/>
        <v>New South Wales</v>
      </c>
      <c r="G1409" t="s">
        <v>10</v>
      </c>
      <c r="H1409">
        <v>2790</v>
      </c>
      <c r="I1409" t="s">
        <v>11</v>
      </c>
      <c r="J1409" t="s">
        <v>25</v>
      </c>
      <c r="K1409" t="s">
        <v>149</v>
      </c>
      <c r="L1409" t="s">
        <v>15</v>
      </c>
      <c r="M1409" s="5">
        <v>59.85</v>
      </c>
    </row>
    <row r="1410" spans="1:13" x14ac:dyDescent="0.2">
      <c r="A1410" s="2">
        <v>45532</v>
      </c>
      <c r="B1410" s="3">
        <f t="shared" si="65"/>
        <v>2025</v>
      </c>
      <c r="C1410" t="str">
        <f t="shared" ref="C1410:C1473" si="66">IF(MONTH(A1410) &gt;= 7, YEAR(A1410) &amp; "-" &amp; YEAR(A1410) + 1, YEAR(A1410) - 1 &amp; "-" &amp; YEAR(A1410))</f>
        <v>2024-2025</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2">
      <c r="A1411" s="2">
        <v>45624</v>
      </c>
      <c r="B1411" s="3">
        <f t="shared" ref="B1411:B1474" si="68">IF(MONTH(A1411)&gt;=7,YEAR(A1411)+1,YEAR(A1411))</f>
        <v>2025</v>
      </c>
      <c r="C1411" t="str">
        <f t="shared" si="66"/>
        <v>2024-2025</v>
      </c>
      <c r="D1411" t="s">
        <v>148</v>
      </c>
      <c r="E1411" t="s">
        <v>92</v>
      </c>
      <c r="F1411" t="str">
        <f t="shared" si="67"/>
        <v>Queensland</v>
      </c>
      <c r="G1411" t="s">
        <v>35</v>
      </c>
      <c r="H1411">
        <v>4068</v>
      </c>
      <c r="I1411" t="s">
        <v>11</v>
      </c>
      <c r="J1411" t="s">
        <v>43</v>
      </c>
      <c r="K1411" t="s">
        <v>149</v>
      </c>
      <c r="L1411" t="s">
        <v>15</v>
      </c>
      <c r="M1411" s="5">
        <v>59.88</v>
      </c>
    </row>
    <row r="1412" spans="1:13" x14ac:dyDescent="0.2">
      <c r="A1412" s="2">
        <v>45301</v>
      </c>
      <c r="B1412" s="3">
        <f t="shared" si="68"/>
        <v>2024</v>
      </c>
      <c r="C1412" t="str">
        <f t="shared" si="66"/>
        <v>2023-2024</v>
      </c>
      <c r="D1412" t="s">
        <v>147</v>
      </c>
      <c r="E1412" t="s">
        <v>78</v>
      </c>
      <c r="F1412" t="str">
        <f t="shared" si="67"/>
        <v>New South Wales</v>
      </c>
      <c r="G1412" t="s">
        <v>10</v>
      </c>
      <c r="H1412">
        <v>2350</v>
      </c>
      <c r="I1412" t="s">
        <v>11</v>
      </c>
      <c r="J1412" t="s">
        <v>68</v>
      </c>
      <c r="K1412" t="s">
        <v>150</v>
      </c>
      <c r="L1412" t="s">
        <v>18</v>
      </c>
      <c r="M1412" s="5">
        <v>59.9</v>
      </c>
    </row>
    <row r="1413" spans="1:13" x14ac:dyDescent="0.2">
      <c r="A1413" s="2">
        <v>45466</v>
      </c>
      <c r="B1413" s="3">
        <f t="shared" si="68"/>
        <v>2024</v>
      </c>
      <c r="C1413" t="str">
        <f t="shared" si="66"/>
        <v>2023-2024</v>
      </c>
      <c r="D1413" t="s">
        <v>147</v>
      </c>
      <c r="E1413" t="s">
        <v>41</v>
      </c>
      <c r="F1413" t="str">
        <f t="shared" si="67"/>
        <v>New South Wales</v>
      </c>
      <c r="G1413" t="s">
        <v>10</v>
      </c>
      <c r="H1413">
        <v>2830</v>
      </c>
      <c r="I1413" t="s">
        <v>11</v>
      </c>
      <c r="J1413" t="s">
        <v>25</v>
      </c>
      <c r="K1413" t="s">
        <v>153</v>
      </c>
      <c r="L1413" t="s">
        <v>16</v>
      </c>
      <c r="M1413" s="5">
        <v>59.9</v>
      </c>
    </row>
    <row r="1414" spans="1:13" x14ac:dyDescent="0.2">
      <c r="A1414" s="2">
        <v>45445</v>
      </c>
      <c r="B1414" s="3">
        <f t="shared" si="68"/>
        <v>2024</v>
      </c>
      <c r="C1414" t="str">
        <f t="shared" si="66"/>
        <v>2023-2024</v>
      </c>
      <c r="D1414" t="s">
        <v>148</v>
      </c>
      <c r="E1414" t="s">
        <v>142</v>
      </c>
      <c r="F1414" t="str">
        <f t="shared" si="67"/>
        <v>Australian Capital Territory</v>
      </c>
      <c r="G1414" t="s">
        <v>80</v>
      </c>
      <c r="H1414">
        <v>2609</v>
      </c>
      <c r="I1414" t="s">
        <v>11</v>
      </c>
      <c r="J1414" t="s">
        <v>58</v>
      </c>
      <c r="K1414" t="s">
        <v>19</v>
      </c>
      <c r="L1414" t="s">
        <v>23</v>
      </c>
      <c r="M1414" s="5">
        <v>59.9</v>
      </c>
    </row>
    <row r="1415" spans="1:13" x14ac:dyDescent="0.2">
      <c r="A1415" s="2">
        <v>45466</v>
      </c>
      <c r="B1415" s="3">
        <f t="shared" si="68"/>
        <v>2024</v>
      </c>
      <c r="C1415" t="str">
        <f t="shared" si="66"/>
        <v>2023-2024</v>
      </c>
      <c r="D1415" t="s">
        <v>148</v>
      </c>
      <c r="E1415" t="s">
        <v>141</v>
      </c>
      <c r="F1415" t="str">
        <f t="shared" si="67"/>
        <v>Western Australia</v>
      </c>
      <c r="G1415" t="s">
        <v>48</v>
      </c>
      <c r="H1415">
        <v>6052</v>
      </c>
      <c r="I1415" t="s">
        <v>11</v>
      </c>
      <c r="J1415" t="s">
        <v>49</v>
      </c>
      <c r="K1415" t="s">
        <v>156</v>
      </c>
      <c r="L1415" t="s">
        <v>17</v>
      </c>
      <c r="M1415" s="5">
        <v>59.9</v>
      </c>
    </row>
    <row r="1416" spans="1:13" x14ac:dyDescent="0.2">
      <c r="A1416" s="2">
        <v>45229</v>
      </c>
      <c r="B1416" s="3">
        <f t="shared" si="68"/>
        <v>2024</v>
      </c>
      <c r="C1416" t="str">
        <f t="shared" si="66"/>
        <v>2023-2024</v>
      </c>
      <c r="D1416" t="s">
        <v>148</v>
      </c>
      <c r="E1416" t="s">
        <v>134</v>
      </c>
      <c r="F1416" t="str">
        <f t="shared" si="67"/>
        <v>Queensland</v>
      </c>
      <c r="G1416" t="s">
        <v>35</v>
      </c>
      <c r="H1416">
        <v>4825</v>
      </c>
      <c r="I1416" t="s">
        <v>11</v>
      </c>
      <c r="J1416" t="s">
        <v>36</v>
      </c>
      <c r="K1416" t="s">
        <v>150</v>
      </c>
      <c r="L1416" t="s">
        <v>18</v>
      </c>
      <c r="M1416" s="5">
        <v>59.9</v>
      </c>
    </row>
    <row r="1417" spans="1:13" x14ac:dyDescent="0.2">
      <c r="A1417" s="2">
        <v>44952</v>
      </c>
      <c r="B1417" s="3">
        <f t="shared" si="68"/>
        <v>2023</v>
      </c>
      <c r="C1417" t="str">
        <f t="shared" si="66"/>
        <v>2022-2023</v>
      </c>
      <c r="D1417" t="s">
        <v>148</v>
      </c>
      <c r="E1417" t="s">
        <v>84</v>
      </c>
      <c r="F1417" t="str">
        <f t="shared" si="67"/>
        <v>Queensland</v>
      </c>
      <c r="G1417" t="s">
        <v>35</v>
      </c>
      <c r="H1417">
        <v>4740</v>
      </c>
      <c r="I1417" t="s">
        <v>11</v>
      </c>
      <c r="J1417" t="s">
        <v>51</v>
      </c>
      <c r="K1417" t="s">
        <v>19</v>
      </c>
      <c r="L1417" t="s">
        <v>23</v>
      </c>
      <c r="M1417" s="5">
        <v>59.900000000000006</v>
      </c>
    </row>
    <row r="1418" spans="1:13" x14ac:dyDescent="0.2">
      <c r="A1418" s="2">
        <v>45602</v>
      </c>
      <c r="B1418" s="3">
        <f t="shared" si="68"/>
        <v>2025</v>
      </c>
      <c r="C1418" t="str">
        <f t="shared" si="66"/>
        <v>2024-2025</v>
      </c>
      <c r="D1418" t="s">
        <v>148</v>
      </c>
      <c r="E1418" t="s">
        <v>112</v>
      </c>
      <c r="F1418" t="str">
        <f t="shared" si="67"/>
        <v>Victoria</v>
      </c>
      <c r="G1418" t="s">
        <v>45</v>
      </c>
      <c r="H1418">
        <v>3076</v>
      </c>
      <c r="I1418" t="s">
        <v>11</v>
      </c>
      <c r="J1418" t="s">
        <v>46</v>
      </c>
      <c r="K1418" t="s">
        <v>151</v>
      </c>
      <c r="L1418" t="s">
        <v>21</v>
      </c>
      <c r="M1418" s="5">
        <v>59.94</v>
      </c>
    </row>
    <row r="1419" spans="1:13" x14ac:dyDescent="0.2">
      <c r="A1419" s="2">
        <v>45006</v>
      </c>
      <c r="B1419" s="3">
        <f t="shared" si="68"/>
        <v>2023</v>
      </c>
      <c r="C1419" t="str">
        <f t="shared" si="66"/>
        <v>2022-2023</v>
      </c>
      <c r="D1419" t="s">
        <v>148</v>
      </c>
      <c r="E1419" t="s">
        <v>24</v>
      </c>
      <c r="F1419" t="str">
        <f t="shared" si="67"/>
        <v>New South Wales</v>
      </c>
      <c r="G1419" t="s">
        <v>10</v>
      </c>
      <c r="H1419">
        <v>2795</v>
      </c>
      <c r="I1419" t="s">
        <v>11</v>
      </c>
      <c r="J1419" t="s">
        <v>25</v>
      </c>
      <c r="K1419" t="s">
        <v>154</v>
      </c>
      <c r="L1419" t="s">
        <v>14</v>
      </c>
      <c r="M1419" s="5">
        <v>59.96</v>
      </c>
    </row>
    <row r="1420" spans="1:13" x14ac:dyDescent="0.2">
      <c r="A1420" s="2">
        <v>45446</v>
      </c>
      <c r="B1420" s="3">
        <f t="shared" si="68"/>
        <v>2024</v>
      </c>
      <c r="C1420" t="str">
        <f t="shared" si="66"/>
        <v>2023-2024</v>
      </c>
      <c r="D1420" t="s">
        <v>147</v>
      </c>
      <c r="E1420" t="s">
        <v>121</v>
      </c>
      <c r="F1420" t="str">
        <f t="shared" si="67"/>
        <v>Queensland</v>
      </c>
      <c r="G1420" t="s">
        <v>35</v>
      </c>
      <c r="H1420">
        <v>4700</v>
      </c>
      <c r="I1420" t="s">
        <v>11</v>
      </c>
      <c r="J1420" t="s">
        <v>51</v>
      </c>
      <c r="K1420" t="s">
        <v>154</v>
      </c>
      <c r="L1420" t="s">
        <v>14</v>
      </c>
      <c r="M1420" s="5">
        <v>59.96</v>
      </c>
    </row>
    <row r="1421" spans="1:13" x14ac:dyDescent="0.2">
      <c r="A1421" s="2">
        <v>45563</v>
      </c>
      <c r="B1421" s="3">
        <f t="shared" si="68"/>
        <v>2025</v>
      </c>
      <c r="C1421" t="str">
        <f t="shared" si="66"/>
        <v>2024-2025</v>
      </c>
      <c r="D1421" t="s">
        <v>148</v>
      </c>
      <c r="E1421" t="s">
        <v>140</v>
      </c>
      <c r="F1421" t="str">
        <f t="shared" si="67"/>
        <v>Tasmania</v>
      </c>
      <c r="G1421" t="s">
        <v>70</v>
      </c>
      <c r="H1421">
        <v>7320</v>
      </c>
      <c r="I1421" t="s">
        <v>11</v>
      </c>
      <c r="J1421" t="s">
        <v>71</v>
      </c>
      <c r="K1421" t="s">
        <v>154</v>
      </c>
      <c r="L1421" t="s">
        <v>14</v>
      </c>
      <c r="M1421" s="5">
        <v>59.97</v>
      </c>
    </row>
    <row r="1422" spans="1:13" x14ac:dyDescent="0.2">
      <c r="A1422" s="2">
        <v>44954</v>
      </c>
      <c r="B1422" s="3">
        <f t="shared" si="68"/>
        <v>2023</v>
      </c>
      <c r="C1422" t="str">
        <f t="shared" si="66"/>
        <v>2022-2023</v>
      </c>
      <c r="D1422" t="s">
        <v>147</v>
      </c>
      <c r="E1422" t="s">
        <v>136</v>
      </c>
      <c r="F1422" t="str">
        <f t="shared" si="67"/>
        <v>Victoria</v>
      </c>
      <c r="G1422" t="s">
        <v>45</v>
      </c>
      <c r="H1422">
        <v>3175</v>
      </c>
      <c r="I1422" t="s">
        <v>11</v>
      </c>
      <c r="J1422" t="s">
        <v>63</v>
      </c>
      <c r="K1422" t="s">
        <v>150</v>
      </c>
      <c r="L1422" t="s">
        <v>18</v>
      </c>
      <c r="M1422" s="5">
        <v>59.97</v>
      </c>
    </row>
    <row r="1423" spans="1:13" x14ac:dyDescent="0.2">
      <c r="A1423" s="2">
        <v>45591</v>
      </c>
      <c r="B1423" s="3">
        <f t="shared" si="68"/>
        <v>2025</v>
      </c>
      <c r="C1423" t="str">
        <f t="shared" si="66"/>
        <v>2024-2025</v>
      </c>
      <c r="D1423" t="s">
        <v>148</v>
      </c>
      <c r="E1423" t="s">
        <v>26</v>
      </c>
      <c r="F1423" t="str">
        <f t="shared" si="67"/>
        <v>New South Wales</v>
      </c>
      <c r="G1423" t="s">
        <v>10</v>
      </c>
      <c r="H1423">
        <v>2141</v>
      </c>
      <c r="I1423" t="s">
        <v>11</v>
      </c>
      <c r="J1423" t="s">
        <v>27</v>
      </c>
      <c r="K1423" t="s">
        <v>154</v>
      </c>
      <c r="L1423" t="s">
        <v>14</v>
      </c>
      <c r="M1423" s="5">
        <v>59.97</v>
      </c>
    </row>
    <row r="1424" spans="1:13" x14ac:dyDescent="0.2">
      <c r="A1424" s="2">
        <v>45568</v>
      </c>
      <c r="B1424" s="3">
        <f t="shared" si="68"/>
        <v>2025</v>
      </c>
      <c r="C1424" t="str">
        <f t="shared" si="66"/>
        <v>2024-2025</v>
      </c>
      <c r="D1424" t="s">
        <v>148</v>
      </c>
      <c r="E1424" t="s">
        <v>137</v>
      </c>
      <c r="F1424" t="str">
        <f t="shared" si="67"/>
        <v>New South Wales</v>
      </c>
      <c r="G1424" t="s">
        <v>10</v>
      </c>
      <c r="H1424">
        <v>2031</v>
      </c>
      <c r="I1424" t="s">
        <v>11</v>
      </c>
      <c r="J1424" t="s">
        <v>12</v>
      </c>
      <c r="K1424" t="s">
        <v>154</v>
      </c>
      <c r="L1424" t="s">
        <v>14</v>
      </c>
      <c r="M1424" s="5">
        <v>59.97</v>
      </c>
    </row>
    <row r="1425" spans="1:13" x14ac:dyDescent="0.2">
      <c r="A1425" s="2">
        <v>45034</v>
      </c>
      <c r="B1425" s="3">
        <f t="shared" si="68"/>
        <v>2023</v>
      </c>
      <c r="C1425" t="str">
        <f t="shared" si="66"/>
        <v>2022-2023</v>
      </c>
      <c r="D1425" t="s">
        <v>148</v>
      </c>
      <c r="E1425" t="s">
        <v>121</v>
      </c>
      <c r="F1425" t="str">
        <f t="shared" si="67"/>
        <v>Queensland</v>
      </c>
      <c r="G1425" t="s">
        <v>35</v>
      </c>
      <c r="H1425">
        <v>4700</v>
      </c>
      <c r="I1425" t="s">
        <v>11</v>
      </c>
      <c r="J1425" t="s">
        <v>51</v>
      </c>
      <c r="K1425" t="s">
        <v>151</v>
      </c>
      <c r="L1425" t="s">
        <v>21</v>
      </c>
      <c r="M1425" s="5">
        <v>59.97</v>
      </c>
    </row>
    <row r="1426" spans="1:13" x14ac:dyDescent="0.2">
      <c r="A1426" s="2">
        <v>45123</v>
      </c>
      <c r="B1426" s="3">
        <f t="shared" si="68"/>
        <v>2024</v>
      </c>
      <c r="C1426" t="str">
        <f t="shared" si="66"/>
        <v>2023-2024</v>
      </c>
      <c r="D1426" t="s">
        <v>147</v>
      </c>
      <c r="E1426" t="s">
        <v>73</v>
      </c>
      <c r="F1426" t="str">
        <f t="shared" si="67"/>
        <v>Victoria</v>
      </c>
      <c r="G1426" t="s">
        <v>45</v>
      </c>
      <c r="H1426">
        <v>3136</v>
      </c>
      <c r="I1426" t="s">
        <v>11</v>
      </c>
      <c r="J1426" t="s">
        <v>63</v>
      </c>
      <c r="K1426" t="s">
        <v>151</v>
      </c>
      <c r="L1426" t="s">
        <v>21</v>
      </c>
      <c r="M1426" s="5">
        <v>59.98</v>
      </c>
    </row>
    <row r="1427" spans="1:13" x14ac:dyDescent="0.2">
      <c r="A1427" s="2">
        <v>45203</v>
      </c>
      <c r="B1427" s="3">
        <f t="shared" si="68"/>
        <v>2024</v>
      </c>
      <c r="C1427" t="str">
        <f t="shared" si="66"/>
        <v>2023-2024</v>
      </c>
      <c r="D1427" t="s">
        <v>147</v>
      </c>
      <c r="E1427" t="s">
        <v>129</v>
      </c>
      <c r="F1427" t="str">
        <f t="shared" si="67"/>
        <v>Tasmania</v>
      </c>
      <c r="G1427" t="s">
        <v>70</v>
      </c>
      <c r="H1427">
        <v>7010</v>
      </c>
      <c r="I1427" t="s">
        <v>11</v>
      </c>
      <c r="J1427" t="s">
        <v>71</v>
      </c>
      <c r="K1427" t="s">
        <v>154</v>
      </c>
      <c r="L1427" t="s">
        <v>14</v>
      </c>
      <c r="M1427" s="5">
        <v>60</v>
      </c>
    </row>
    <row r="1428" spans="1:13" x14ac:dyDescent="0.2">
      <c r="A1428" s="2">
        <v>45275</v>
      </c>
      <c r="B1428" s="3">
        <f t="shared" si="68"/>
        <v>2024</v>
      </c>
      <c r="C1428" t="str">
        <f t="shared" si="66"/>
        <v>2023-2024</v>
      </c>
      <c r="D1428" t="s">
        <v>147</v>
      </c>
      <c r="E1428" t="s">
        <v>109</v>
      </c>
      <c r="F1428" t="str">
        <f t="shared" si="67"/>
        <v>New South Wales</v>
      </c>
      <c r="G1428" t="s">
        <v>10</v>
      </c>
      <c r="H1428">
        <v>2480</v>
      </c>
      <c r="I1428" t="s">
        <v>11</v>
      </c>
      <c r="J1428" t="s">
        <v>68</v>
      </c>
      <c r="K1428" t="s">
        <v>153</v>
      </c>
      <c r="L1428" t="s">
        <v>16</v>
      </c>
      <c r="M1428" s="5">
        <v>60.2</v>
      </c>
    </row>
    <row r="1429" spans="1:13" x14ac:dyDescent="0.2">
      <c r="A1429" s="2">
        <v>45321</v>
      </c>
      <c r="B1429" s="3">
        <f t="shared" si="68"/>
        <v>2024</v>
      </c>
      <c r="C1429" t="str">
        <f t="shared" si="66"/>
        <v>2023-2024</v>
      </c>
      <c r="D1429" t="s">
        <v>148</v>
      </c>
      <c r="E1429" t="s">
        <v>144</v>
      </c>
      <c r="F1429" t="str">
        <f t="shared" si="67"/>
        <v>Queensland</v>
      </c>
      <c r="G1429" t="s">
        <v>35</v>
      </c>
      <c r="H1429">
        <v>4566</v>
      </c>
      <c r="I1429" t="s">
        <v>11</v>
      </c>
      <c r="J1429" t="s">
        <v>120</v>
      </c>
      <c r="K1429" t="s">
        <v>154</v>
      </c>
      <c r="L1429" t="s">
        <v>14</v>
      </c>
      <c r="M1429" s="5">
        <v>60.440000000000005</v>
      </c>
    </row>
    <row r="1430" spans="1:13" x14ac:dyDescent="0.2">
      <c r="A1430" s="2">
        <v>45114</v>
      </c>
      <c r="B1430" s="3">
        <f t="shared" si="68"/>
        <v>2024</v>
      </c>
      <c r="C1430" t="str">
        <f t="shared" si="66"/>
        <v>2023-2024</v>
      </c>
      <c r="D1430" t="s">
        <v>148</v>
      </c>
      <c r="E1430" t="s">
        <v>117</v>
      </c>
      <c r="F1430" t="str">
        <f t="shared" si="67"/>
        <v>Queensland</v>
      </c>
      <c r="G1430" t="s">
        <v>35</v>
      </c>
      <c r="H1430">
        <v>4119</v>
      </c>
      <c r="I1430" t="s">
        <v>11</v>
      </c>
      <c r="J1430" t="s">
        <v>43</v>
      </c>
      <c r="K1430" t="s">
        <v>154</v>
      </c>
      <c r="L1430" t="s">
        <v>14</v>
      </c>
      <c r="M1430" s="5">
        <v>60.78</v>
      </c>
    </row>
    <row r="1431" spans="1:13" x14ac:dyDescent="0.2">
      <c r="A1431" s="2">
        <v>45318</v>
      </c>
      <c r="B1431" s="3">
        <f t="shared" si="68"/>
        <v>2024</v>
      </c>
      <c r="C1431" t="str">
        <f t="shared" si="66"/>
        <v>2023-2024</v>
      </c>
      <c r="D1431" t="s">
        <v>148</v>
      </c>
      <c r="E1431" t="s">
        <v>92</v>
      </c>
      <c r="F1431" t="str">
        <f t="shared" si="67"/>
        <v>Queensland</v>
      </c>
      <c r="G1431" t="s">
        <v>35</v>
      </c>
      <c r="H1431">
        <v>4068</v>
      </c>
      <c r="I1431" t="s">
        <v>11</v>
      </c>
      <c r="J1431" t="s">
        <v>43</v>
      </c>
      <c r="K1431" t="s">
        <v>156</v>
      </c>
      <c r="L1431" t="s">
        <v>17</v>
      </c>
      <c r="M1431" s="5">
        <v>60.879999999999995</v>
      </c>
    </row>
    <row r="1432" spans="1:13" x14ac:dyDescent="0.2">
      <c r="A1432" s="2">
        <v>44978</v>
      </c>
      <c r="B1432" s="3">
        <f t="shared" si="68"/>
        <v>2023</v>
      </c>
      <c r="C1432" t="str">
        <f t="shared" si="66"/>
        <v>2022-2023</v>
      </c>
      <c r="D1432" t="s">
        <v>147</v>
      </c>
      <c r="E1432" t="s">
        <v>28</v>
      </c>
      <c r="F1432" t="str">
        <f t="shared" si="67"/>
        <v>Northern Territory</v>
      </c>
      <c r="G1432" t="s">
        <v>29</v>
      </c>
      <c r="H1432">
        <v>800</v>
      </c>
      <c r="I1432" t="s">
        <v>11</v>
      </c>
      <c r="J1432" t="s">
        <v>30</v>
      </c>
      <c r="K1432" t="s">
        <v>151</v>
      </c>
      <c r="L1432" t="s">
        <v>21</v>
      </c>
      <c r="M1432" s="5">
        <v>61</v>
      </c>
    </row>
    <row r="1433" spans="1:13" x14ac:dyDescent="0.2">
      <c r="A1433" s="2">
        <v>45314</v>
      </c>
      <c r="B1433" s="3">
        <f t="shared" si="68"/>
        <v>2024</v>
      </c>
      <c r="C1433" t="str">
        <f t="shared" si="66"/>
        <v>2023-2024</v>
      </c>
      <c r="D1433" t="s">
        <v>147</v>
      </c>
      <c r="E1433" t="s">
        <v>115</v>
      </c>
      <c r="F1433" t="str">
        <f t="shared" si="67"/>
        <v>Western Australia</v>
      </c>
      <c r="G1433" t="s">
        <v>48</v>
      </c>
      <c r="H1433">
        <v>6280</v>
      </c>
      <c r="I1433" t="s">
        <v>11</v>
      </c>
      <c r="J1433" t="s">
        <v>94</v>
      </c>
      <c r="K1433" t="s">
        <v>149</v>
      </c>
      <c r="L1433" t="s">
        <v>15</v>
      </c>
      <c r="M1433" s="5">
        <v>61.1</v>
      </c>
    </row>
    <row r="1434" spans="1:13" x14ac:dyDescent="0.2">
      <c r="A1434" s="2">
        <v>45107</v>
      </c>
      <c r="B1434" s="3">
        <f t="shared" si="68"/>
        <v>2023</v>
      </c>
      <c r="C1434" t="str">
        <f t="shared" si="66"/>
        <v>2022-2023</v>
      </c>
      <c r="D1434" t="s">
        <v>147</v>
      </c>
      <c r="E1434" t="s">
        <v>76</v>
      </c>
      <c r="F1434" t="str">
        <f t="shared" si="67"/>
        <v>Western Australia</v>
      </c>
      <c r="G1434" t="s">
        <v>48</v>
      </c>
      <c r="H1434">
        <v>6450</v>
      </c>
      <c r="I1434" t="s">
        <v>11</v>
      </c>
      <c r="J1434" t="s">
        <v>77</v>
      </c>
      <c r="K1434" t="s">
        <v>153</v>
      </c>
      <c r="L1434" t="s">
        <v>16</v>
      </c>
      <c r="M1434" s="5">
        <v>61.13</v>
      </c>
    </row>
    <row r="1435" spans="1:13" x14ac:dyDescent="0.2">
      <c r="A1435" s="2">
        <v>45614</v>
      </c>
      <c r="B1435" s="3">
        <f t="shared" si="68"/>
        <v>2025</v>
      </c>
      <c r="C1435" t="str">
        <f t="shared" si="66"/>
        <v>2024-2025</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2">
      <c r="A1436" s="2">
        <v>45450</v>
      </c>
      <c r="B1436" s="3">
        <f t="shared" si="68"/>
        <v>2024</v>
      </c>
      <c r="C1436" t="str">
        <f t="shared" si="66"/>
        <v>2023-2024</v>
      </c>
      <c r="D1436" t="s">
        <v>148</v>
      </c>
      <c r="E1436" t="s">
        <v>137</v>
      </c>
      <c r="F1436" t="str">
        <f t="shared" si="67"/>
        <v>New South Wales</v>
      </c>
      <c r="G1436" t="s">
        <v>10</v>
      </c>
      <c r="H1436">
        <v>2031</v>
      </c>
      <c r="I1436" t="s">
        <v>11</v>
      </c>
      <c r="J1436" t="s">
        <v>12</v>
      </c>
      <c r="K1436" t="s">
        <v>152</v>
      </c>
      <c r="L1436" t="s">
        <v>13</v>
      </c>
      <c r="M1436" s="5">
        <v>61.449999999999996</v>
      </c>
    </row>
    <row r="1437" spans="1:13" x14ac:dyDescent="0.2">
      <c r="A1437" s="2">
        <v>45168</v>
      </c>
      <c r="B1437" s="3">
        <f t="shared" si="68"/>
        <v>2024</v>
      </c>
      <c r="C1437" t="str">
        <f t="shared" si="66"/>
        <v>2023-2024</v>
      </c>
      <c r="D1437" t="s">
        <v>147</v>
      </c>
      <c r="E1437" t="s">
        <v>44</v>
      </c>
      <c r="F1437" t="str">
        <f t="shared" si="67"/>
        <v>Victoria</v>
      </c>
      <c r="G1437" t="s">
        <v>45</v>
      </c>
      <c r="H1437">
        <v>3066</v>
      </c>
      <c r="I1437" t="s">
        <v>11</v>
      </c>
      <c r="J1437" t="s">
        <v>46</v>
      </c>
      <c r="K1437" t="s">
        <v>156</v>
      </c>
      <c r="L1437" t="s">
        <v>17</v>
      </c>
      <c r="M1437" s="5">
        <v>61.569999999999993</v>
      </c>
    </row>
    <row r="1438" spans="1:13" x14ac:dyDescent="0.2">
      <c r="A1438" s="2">
        <v>45562</v>
      </c>
      <c r="B1438" s="3">
        <f t="shared" si="68"/>
        <v>2025</v>
      </c>
      <c r="C1438" t="str">
        <f t="shared" si="66"/>
        <v>2024-2025</v>
      </c>
      <c r="D1438" t="s">
        <v>148</v>
      </c>
      <c r="E1438" t="s">
        <v>140</v>
      </c>
      <c r="F1438" t="str">
        <f t="shared" si="67"/>
        <v>Tasmania</v>
      </c>
      <c r="G1438" t="s">
        <v>70</v>
      </c>
      <c r="H1438">
        <v>7320</v>
      </c>
      <c r="I1438" t="s">
        <v>11</v>
      </c>
      <c r="J1438" t="s">
        <v>71</v>
      </c>
      <c r="K1438" t="s">
        <v>155</v>
      </c>
      <c r="L1438" t="s">
        <v>20</v>
      </c>
      <c r="M1438" s="5">
        <v>61.8</v>
      </c>
    </row>
    <row r="1439" spans="1:13" x14ac:dyDescent="0.2">
      <c r="A1439" s="2">
        <v>45464</v>
      </c>
      <c r="B1439" s="3">
        <f t="shared" si="68"/>
        <v>2024</v>
      </c>
      <c r="C1439" t="str">
        <f t="shared" si="66"/>
        <v>2023-2024</v>
      </c>
      <c r="D1439" t="s">
        <v>148</v>
      </c>
      <c r="E1439" t="s">
        <v>116</v>
      </c>
      <c r="F1439" t="str">
        <f t="shared" si="67"/>
        <v>Western Australia</v>
      </c>
      <c r="G1439" t="s">
        <v>48</v>
      </c>
      <c r="H1439">
        <v>6725</v>
      </c>
      <c r="I1439" t="s">
        <v>11</v>
      </c>
      <c r="J1439" t="s">
        <v>77</v>
      </c>
      <c r="K1439" t="s">
        <v>19</v>
      </c>
      <c r="L1439" t="s">
        <v>23</v>
      </c>
      <c r="M1439" s="5">
        <v>61.89</v>
      </c>
    </row>
    <row r="1440" spans="1:13" x14ac:dyDescent="0.2">
      <c r="A1440" s="2">
        <v>45097</v>
      </c>
      <c r="B1440" s="3">
        <f t="shared" si="68"/>
        <v>2023</v>
      </c>
      <c r="C1440" t="str">
        <f t="shared" si="66"/>
        <v>2022-2023</v>
      </c>
      <c r="D1440" t="s">
        <v>147</v>
      </c>
      <c r="E1440" t="s">
        <v>72</v>
      </c>
      <c r="F1440" t="str">
        <f t="shared" si="67"/>
        <v>Western Australia</v>
      </c>
      <c r="G1440" t="s">
        <v>48</v>
      </c>
      <c r="H1440">
        <v>6010</v>
      </c>
      <c r="I1440" t="s">
        <v>11</v>
      </c>
      <c r="J1440" t="s">
        <v>49</v>
      </c>
      <c r="K1440" t="s">
        <v>156</v>
      </c>
      <c r="L1440" t="s">
        <v>17</v>
      </c>
      <c r="M1440" s="5">
        <v>61.91</v>
      </c>
    </row>
    <row r="1441" spans="1:13" x14ac:dyDescent="0.2">
      <c r="A1441" s="2">
        <v>45388</v>
      </c>
      <c r="B1441" s="3">
        <f t="shared" si="68"/>
        <v>2024</v>
      </c>
      <c r="C1441" t="str">
        <f t="shared" si="66"/>
        <v>2023-2024</v>
      </c>
      <c r="D1441" t="s">
        <v>148</v>
      </c>
      <c r="E1441" t="s">
        <v>140</v>
      </c>
      <c r="F1441" t="str">
        <f t="shared" si="67"/>
        <v>Tasmania</v>
      </c>
      <c r="G1441" t="s">
        <v>70</v>
      </c>
      <c r="H1441">
        <v>7320</v>
      </c>
      <c r="I1441" t="s">
        <v>11</v>
      </c>
      <c r="J1441" t="s">
        <v>71</v>
      </c>
      <c r="K1441" t="s">
        <v>154</v>
      </c>
      <c r="L1441" t="s">
        <v>14</v>
      </c>
      <c r="M1441" s="5">
        <v>61.940000000000005</v>
      </c>
    </row>
    <row r="1442" spans="1:13" x14ac:dyDescent="0.2">
      <c r="A1442" s="2">
        <v>45069</v>
      </c>
      <c r="B1442" s="3">
        <f t="shared" si="68"/>
        <v>2023</v>
      </c>
      <c r="C1442" t="str">
        <f t="shared" si="66"/>
        <v>2022-2023</v>
      </c>
      <c r="D1442" t="s">
        <v>147</v>
      </c>
      <c r="E1442" t="s">
        <v>56</v>
      </c>
      <c r="F1442" t="str">
        <f t="shared" si="67"/>
        <v>Northern Territory</v>
      </c>
      <c r="G1442" t="s">
        <v>29</v>
      </c>
      <c r="H1442">
        <v>870</v>
      </c>
      <c r="I1442" t="s">
        <v>11</v>
      </c>
      <c r="J1442" t="s">
        <v>30</v>
      </c>
      <c r="K1442" t="s">
        <v>154</v>
      </c>
      <c r="L1442" t="s">
        <v>14</v>
      </c>
      <c r="M1442" s="5">
        <v>61.96</v>
      </c>
    </row>
    <row r="1443" spans="1:13" x14ac:dyDescent="0.2">
      <c r="A1443" s="2">
        <v>45346</v>
      </c>
      <c r="B1443" s="3">
        <f t="shared" si="68"/>
        <v>2024</v>
      </c>
      <c r="C1443" t="str">
        <f t="shared" si="66"/>
        <v>2023-2024</v>
      </c>
      <c r="D1443" t="s">
        <v>147</v>
      </c>
      <c r="E1443" t="s">
        <v>101</v>
      </c>
      <c r="F1443" t="str">
        <f t="shared" si="67"/>
        <v>Victoria</v>
      </c>
      <c r="G1443" t="s">
        <v>45</v>
      </c>
      <c r="H1443">
        <v>3131</v>
      </c>
      <c r="I1443" t="s">
        <v>11</v>
      </c>
      <c r="J1443" t="s">
        <v>63</v>
      </c>
      <c r="K1443" t="s">
        <v>19</v>
      </c>
      <c r="L1443" t="s">
        <v>23</v>
      </c>
      <c r="M1443" s="5">
        <v>62.15</v>
      </c>
    </row>
    <row r="1444" spans="1:13" x14ac:dyDescent="0.2">
      <c r="A1444" s="2">
        <v>45025</v>
      </c>
      <c r="B1444" s="3">
        <f t="shared" si="68"/>
        <v>2023</v>
      </c>
      <c r="C1444" t="str">
        <f t="shared" si="66"/>
        <v>2022-2023</v>
      </c>
      <c r="D1444" t="s">
        <v>147</v>
      </c>
      <c r="E1444" t="s">
        <v>131</v>
      </c>
      <c r="F1444" t="str">
        <f t="shared" si="67"/>
        <v>Western Australia</v>
      </c>
      <c r="G1444" t="s">
        <v>48</v>
      </c>
      <c r="H1444">
        <v>6530</v>
      </c>
      <c r="I1444" t="s">
        <v>11</v>
      </c>
      <c r="J1444" t="s">
        <v>77</v>
      </c>
      <c r="K1444" t="s">
        <v>152</v>
      </c>
      <c r="L1444" t="s">
        <v>13</v>
      </c>
      <c r="M1444" s="5">
        <v>62.21</v>
      </c>
    </row>
    <row r="1445" spans="1:13" x14ac:dyDescent="0.2">
      <c r="A1445" s="2">
        <v>45200</v>
      </c>
      <c r="B1445" s="3">
        <f t="shared" si="68"/>
        <v>2024</v>
      </c>
      <c r="C1445" t="str">
        <f t="shared" si="66"/>
        <v>2023-2024</v>
      </c>
      <c r="D1445" t="s">
        <v>148</v>
      </c>
      <c r="E1445" t="s">
        <v>95</v>
      </c>
      <c r="F1445" t="str">
        <f t="shared" si="67"/>
        <v>Victoria</v>
      </c>
      <c r="G1445" t="s">
        <v>45</v>
      </c>
      <c r="H1445">
        <v>3931</v>
      </c>
      <c r="I1445" t="s">
        <v>11</v>
      </c>
      <c r="J1445" t="s">
        <v>55</v>
      </c>
      <c r="K1445" t="s">
        <v>154</v>
      </c>
      <c r="L1445" t="s">
        <v>14</v>
      </c>
      <c r="M1445" s="5">
        <v>62.35</v>
      </c>
    </row>
    <row r="1446" spans="1:13" x14ac:dyDescent="0.2">
      <c r="A1446" s="2">
        <v>45406</v>
      </c>
      <c r="B1446" s="3">
        <f t="shared" si="68"/>
        <v>2024</v>
      </c>
      <c r="C1446" t="str">
        <f t="shared" si="66"/>
        <v>2023-2024</v>
      </c>
      <c r="D1446" t="s">
        <v>147</v>
      </c>
      <c r="E1446" t="s">
        <v>105</v>
      </c>
      <c r="F1446" t="str">
        <f t="shared" si="67"/>
        <v>Victoria</v>
      </c>
      <c r="G1446" t="s">
        <v>45</v>
      </c>
      <c r="H1446">
        <v>3500</v>
      </c>
      <c r="I1446" t="s">
        <v>11</v>
      </c>
      <c r="J1446" t="s">
        <v>60</v>
      </c>
      <c r="K1446" t="s">
        <v>154</v>
      </c>
      <c r="L1446" t="s">
        <v>14</v>
      </c>
      <c r="M1446" s="5">
        <v>62.46</v>
      </c>
    </row>
    <row r="1447" spans="1:13" x14ac:dyDescent="0.2">
      <c r="A1447" s="2">
        <v>45282</v>
      </c>
      <c r="B1447" s="3">
        <f t="shared" si="68"/>
        <v>2024</v>
      </c>
      <c r="C1447" t="str">
        <f t="shared" si="66"/>
        <v>2023-2024</v>
      </c>
      <c r="D1447" t="s">
        <v>147</v>
      </c>
      <c r="E1447" t="s">
        <v>119</v>
      </c>
      <c r="F1447" t="str">
        <f t="shared" si="67"/>
        <v>Queensland</v>
      </c>
      <c r="G1447" t="s">
        <v>35</v>
      </c>
      <c r="H1447">
        <v>4570</v>
      </c>
      <c r="I1447" t="s">
        <v>11</v>
      </c>
      <c r="J1447" t="s">
        <v>120</v>
      </c>
      <c r="K1447" t="s">
        <v>153</v>
      </c>
      <c r="L1447" t="s">
        <v>16</v>
      </c>
      <c r="M1447" s="5">
        <v>62.480000000000004</v>
      </c>
    </row>
    <row r="1448" spans="1:13" x14ac:dyDescent="0.2">
      <c r="A1448" s="2">
        <v>45255</v>
      </c>
      <c r="B1448" s="3">
        <f t="shared" si="68"/>
        <v>2024</v>
      </c>
      <c r="C1448" t="str">
        <f t="shared" si="66"/>
        <v>2023-2024</v>
      </c>
      <c r="D1448" t="s">
        <v>147</v>
      </c>
      <c r="E1448" t="s">
        <v>102</v>
      </c>
      <c r="F1448" t="str">
        <f t="shared" si="67"/>
        <v>Queensland</v>
      </c>
      <c r="G1448" t="s">
        <v>35</v>
      </c>
      <c r="H1448">
        <v>4870</v>
      </c>
      <c r="I1448" t="s">
        <v>11</v>
      </c>
      <c r="J1448" t="s">
        <v>36</v>
      </c>
      <c r="K1448" t="s">
        <v>152</v>
      </c>
      <c r="L1448" t="s">
        <v>13</v>
      </c>
      <c r="M1448" s="5">
        <v>62.49</v>
      </c>
    </row>
    <row r="1449" spans="1:13" x14ac:dyDescent="0.2">
      <c r="A1449" s="2">
        <v>45079</v>
      </c>
      <c r="B1449" s="3">
        <f t="shared" si="68"/>
        <v>2023</v>
      </c>
      <c r="C1449" t="str">
        <f t="shared" si="66"/>
        <v>2022-2023</v>
      </c>
      <c r="D1449" t="s">
        <v>147</v>
      </c>
      <c r="E1449" t="s">
        <v>76</v>
      </c>
      <c r="F1449" t="str">
        <f t="shared" si="67"/>
        <v>Western Australia</v>
      </c>
      <c r="G1449" t="s">
        <v>48</v>
      </c>
      <c r="H1449">
        <v>6450</v>
      </c>
      <c r="I1449" t="s">
        <v>11</v>
      </c>
      <c r="J1449" t="s">
        <v>77</v>
      </c>
      <c r="K1449" t="s">
        <v>19</v>
      </c>
      <c r="L1449" t="s">
        <v>23</v>
      </c>
      <c r="M1449" s="5">
        <v>62.620000000000005</v>
      </c>
    </row>
    <row r="1450" spans="1:13" x14ac:dyDescent="0.2">
      <c r="A1450" s="2">
        <v>45115</v>
      </c>
      <c r="B1450" s="3">
        <f t="shared" si="68"/>
        <v>2024</v>
      </c>
      <c r="C1450" t="str">
        <f t="shared" si="66"/>
        <v>2023-2024</v>
      </c>
      <c r="D1450" t="s">
        <v>147</v>
      </c>
      <c r="E1450" t="s">
        <v>114</v>
      </c>
      <c r="F1450" t="str">
        <f t="shared" si="67"/>
        <v>Victoria</v>
      </c>
      <c r="G1450" t="s">
        <v>45</v>
      </c>
      <c r="H1450">
        <v>3551</v>
      </c>
      <c r="I1450" t="s">
        <v>11</v>
      </c>
      <c r="J1450" t="s">
        <v>60</v>
      </c>
      <c r="K1450" t="s">
        <v>155</v>
      </c>
      <c r="L1450" t="s">
        <v>20</v>
      </c>
      <c r="M1450" s="5">
        <v>62.75</v>
      </c>
    </row>
    <row r="1451" spans="1:13" x14ac:dyDescent="0.2">
      <c r="A1451" s="2">
        <v>45292</v>
      </c>
      <c r="B1451" s="3">
        <f t="shared" si="68"/>
        <v>2024</v>
      </c>
      <c r="C1451" t="str">
        <f t="shared" si="66"/>
        <v>2023-2024</v>
      </c>
      <c r="D1451" t="s">
        <v>148</v>
      </c>
      <c r="E1451" t="s">
        <v>75</v>
      </c>
      <c r="F1451" t="str">
        <f t="shared" si="67"/>
        <v>Victoria</v>
      </c>
      <c r="G1451" t="s">
        <v>45</v>
      </c>
      <c r="H1451">
        <v>3630</v>
      </c>
      <c r="I1451" t="s">
        <v>11</v>
      </c>
      <c r="J1451" t="s">
        <v>55</v>
      </c>
      <c r="K1451" t="s">
        <v>156</v>
      </c>
      <c r="L1451" t="s">
        <v>17</v>
      </c>
      <c r="M1451" s="5">
        <v>62.839999999999996</v>
      </c>
    </row>
    <row r="1452" spans="1:13" x14ac:dyDescent="0.2">
      <c r="A1452" s="2">
        <v>45371</v>
      </c>
      <c r="B1452" s="3">
        <f t="shared" si="68"/>
        <v>2024</v>
      </c>
      <c r="C1452" t="str">
        <f t="shared" si="66"/>
        <v>2023-2024</v>
      </c>
      <c r="D1452" t="s">
        <v>147</v>
      </c>
      <c r="E1452" t="s">
        <v>59</v>
      </c>
      <c r="F1452" t="str">
        <f t="shared" si="67"/>
        <v>Victoria</v>
      </c>
      <c r="G1452" t="s">
        <v>45</v>
      </c>
      <c r="H1452">
        <v>3280</v>
      </c>
      <c r="I1452" t="s">
        <v>11</v>
      </c>
      <c r="J1452" t="s">
        <v>60</v>
      </c>
      <c r="K1452" t="s">
        <v>155</v>
      </c>
      <c r="L1452" t="s">
        <v>20</v>
      </c>
      <c r="M1452" s="5">
        <v>62.910000000000004</v>
      </c>
    </row>
    <row r="1453" spans="1:13" x14ac:dyDescent="0.2">
      <c r="A1453" s="2">
        <v>45590</v>
      </c>
      <c r="B1453" s="3">
        <f t="shared" si="68"/>
        <v>2025</v>
      </c>
      <c r="C1453" t="str">
        <f t="shared" si="66"/>
        <v>2024-2025</v>
      </c>
      <c r="D1453" t="s">
        <v>147</v>
      </c>
      <c r="E1453" t="s">
        <v>89</v>
      </c>
      <c r="F1453" t="str">
        <f t="shared" si="67"/>
        <v>Queensland</v>
      </c>
      <c r="G1453" t="s">
        <v>35</v>
      </c>
      <c r="H1453">
        <v>4655</v>
      </c>
      <c r="I1453" t="s">
        <v>11</v>
      </c>
      <c r="J1453" t="s">
        <v>51</v>
      </c>
      <c r="K1453" t="s">
        <v>153</v>
      </c>
      <c r="L1453" t="s">
        <v>16</v>
      </c>
      <c r="M1453" s="5">
        <v>63</v>
      </c>
    </row>
    <row r="1454" spans="1:13" x14ac:dyDescent="0.2">
      <c r="A1454" s="2">
        <v>45592</v>
      </c>
      <c r="B1454" s="3">
        <f t="shared" si="68"/>
        <v>2025</v>
      </c>
      <c r="C1454" t="str">
        <f t="shared" si="66"/>
        <v>2024-2025</v>
      </c>
      <c r="D1454" t="s">
        <v>147</v>
      </c>
      <c r="E1454" t="s">
        <v>109</v>
      </c>
      <c r="F1454" t="str">
        <f t="shared" si="67"/>
        <v>New South Wales</v>
      </c>
      <c r="G1454" t="s">
        <v>10</v>
      </c>
      <c r="H1454">
        <v>2480</v>
      </c>
      <c r="I1454" t="s">
        <v>11</v>
      </c>
      <c r="J1454" t="s">
        <v>68</v>
      </c>
      <c r="K1454" t="s">
        <v>149</v>
      </c>
      <c r="L1454" t="s">
        <v>15</v>
      </c>
      <c r="M1454" s="5">
        <v>63.11</v>
      </c>
    </row>
    <row r="1455" spans="1:13" x14ac:dyDescent="0.2">
      <c r="A1455" s="2">
        <v>45286</v>
      </c>
      <c r="B1455" s="3">
        <f t="shared" si="68"/>
        <v>2024</v>
      </c>
      <c r="C1455" t="str">
        <f t="shared" si="66"/>
        <v>2023-2024</v>
      </c>
      <c r="D1455" t="s">
        <v>147</v>
      </c>
      <c r="E1455" t="s">
        <v>88</v>
      </c>
      <c r="F1455" t="str">
        <f t="shared" si="67"/>
        <v>South Australia</v>
      </c>
      <c r="G1455" t="s">
        <v>32</v>
      </c>
      <c r="H1455">
        <v>5011</v>
      </c>
      <c r="I1455" t="s">
        <v>11</v>
      </c>
      <c r="J1455" t="s">
        <v>33</v>
      </c>
      <c r="K1455" t="s">
        <v>19</v>
      </c>
      <c r="L1455" t="s">
        <v>23</v>
      </c>
      <c r="M1455" s="5">
        <v>63.46</v>
      </c>
    </row>
    <row r="1456" spans="1:13" x14ac:dyDescent="0.2">
      <c r="A1456" s="2">
        <v>45602</v>
      </c>
      <c r="B1456" s="3">
        <f t="shared" si="68"/>
        <v>2025</v>
      </c>
      <c r="C1456" t="str">
        <f t="shared" si="66"/>
        <v>2024-2025</v>
      </c>
      <c r="D1456" t="s">
        <v>147</v>
      </c>
      <c r="E1456" t="s">
        <v>69</v>
      </c>
      <c r="F1456" t="str">
        <f t="shared" si="67"/>
        <v>Tasmania</v>
      </c>
      <c r="G1456" t="s">
        <v>70</v>
      </c>
      <c r="H1456">
        <v>7018</v>
      </c>
      <c r="I1456" t="s">
        <v>11</v>
      </c>
      <c r="J1456" t="s">
        <v>71</v>
      </c>
      <c r="K1456" t="s">
        <v>152</v>
      </c>
      <c r="L1456" t="s">
        <v>13</v>
      </c>
      <c r="M1456" s="5">
        <v>63.64</v>
      </c>
    </row>
    <row r="1457" spans="1:13" x14ac:dyDescent="0.2">
      <c r="A1457" s="2">
        <v>44969</v>
      </c>
      <c r="B1457" s="3">
        <f t="shared" si="68"/>
        <v>2023</v>
      </c>
      <c r="C1457" t="str">
        <f t="shared" si="66"/>
        <v>2022-2023</v>
      </c>
      <c r="D1457" t="s">
        <v>147</v>
      </c>
      <c r="E1457" t="s">
        <v>76</v>
      </c>
      <c r="F1457" t="str">
        <f t="shared" si="67"/>
        <v>Western Australia</v>
      </c>
      <c r="G1457" t="s">
        <v>48</v>
      </c>
      <c r="H1457">
        <v>6450</v>
      </c>
      <c r="I1457" t="s">
        <v>11</v>
      </c>
      <c r="J1457" t="s">
        <v>77</v>
      </c>
      <c r="K1457" t="s">
        <v>156</v>
      </c>
      <c r="L1457" t="s">
        <v>17</v>
      </c>
      <c r="M1457" s="5">
        <v>63.89</v>
      </c>
    </row>
    <row r="1458" spans="1:13" x14ac:dyDescent="0.2">
      <c r="A1458" s="2">
        <v>45226</v>
      </c>
      <c r="B1458" s="3">
        <f t="shared" si="68"/>
        <v>2024</v>
      </c>
      <c r="C1458" t="str">
        <f t="shared" si="66"/>
        <v>2023-2024</v>
      </c>
      <c r="D1458" t="s">
        <v>147</v>
      </c>
      <c r="E1458" t="s">
        <v>34</v>
      </c>
      <c r="F1458" t="str">
        <f t="shared" si="67"/>
        <v>Queensland</v>
      </c>
      <c r="G1458" t="s">
        <v>35</v>
      </c>
      <c r="H1458">
        <v>4802</v>
      </c>
      <c r="I1458" t="s">
        <v>11</v>
      </c>
      <c r="J1458" t="s">
        <v>36</v>
      </c>
      <c r="K1458" t="s">
        <v>152</v>
      </c>
      <c r="L1458" t="s">
        <v>13</v>
      </c>
      <c r="M1458" s="5">
        <v>63.92</v>
      </c>
    </row>
    <row r="1459" spans="1:13" x14ac:dyDescent="0.2">
      <c r="A1459" s="2">
        <v>45392</v>
      </c>
      <c r="B1459" s="3">
        <f t="shared" si="68"/>
        <v>2024</v>
      </c>
      <c r="C1459" t="str">
        <f t="shared" si="66"/>
        <v>2023-2024</v>
      </c>
      <c r="D1459" t="s">
        <v>147</v>
      </c>
      <c r="E1459" t="s">
        <v>57</v>
      </c>
      <c r="F1459" t="str">
        <f t="shared" si="67"/>
        <v>New South Wales</v>
      </c>
      <c r="G1459" t="s">
        <v>10</v>
      </c>
      <c r="H1459">
        <v>2560</v>
      </c>
      <c r="I1459" t="s">
        <v>11</v>
      </c>
      <c r="J1459" t="s">
        <v>58</v>
      </c>
      <c r="K1459" t="s">
        <v>153</v>
      </c>
      <c r="L1459" t="s">
        <v>16</v>
      </c>
      <c r="M1459" s="5">
        <v>63.92</v>
      </c>
    </row>
    <row r="1460" spans="1:13" x14ac:dyDescent="0.2">
      <c r="A1460" s="2">
        <v>45077</v>
      </c>
      <c r="B1460" s="3">
        <f t="shared" si="68"/>
        <v>2023</v>
      </c>
      <c r="C1460" t="str">
        <f t="shared" si="66"/>
        <v>2022-2023</v>
      </c>
      <c r="D1460" t="s">
        <v>148</v>
      </c>
      <c r="E1460" t="s">
        <v>141</v>
      </c>
      <c r="F1460" t="str">
        <f t="shared" si="67"/>
        <v>Western Australia</v>
      </c>
      <c r="G1460" t="s">
        <v>48</v>
      </c>
      <c r="H1460">
        <v>6052</v>
      </c>
      <c r="I1460" t="s">
        <v>11</v>
      </c>
      <c r="J1460" t="s">
        <v>49</v>
      </c>
      <c r="K1460" t="s">
        <v>19</v>
      </c>
      <c r="L1460" t="s">
        <v>23</v>
      </c>
      <c r="M1460" s="5">
        <v>63.92</v>
      </c>
    </row>
    <row r="1461" spans="1:13" x14ac:dyDescent="0.2">
      <c r="A1461" s="2">
        <v>45639</v>
      </c>
      <c r="B1461" s="3">
        <f t="shared" si="68"/>
        <v>2025</v>
      </c>
      <c r="C1461" t="str">
        <f t="shared" si="66"/>
        <v>2024-2025</v>
      </c>
      <c r="D1461" t="s">
        <v>148</v>
      </c>
      <c r="E1461" t="s">
        <v>145</v>
      </c>
      <c r="F1461" t="str">
        <f t="shared" si="67"/>
        <v>New South Wales</v>
      </c>
      <c r="G1461" t="s">
        <v>10</v>
      </c>
      <c r="H1461">
        <v>2101</v>
      </c>
      <c r="I1461" t="s">
        <v>11</v>
      </c>
      <c r="J1461" t="s">
        <v>27</v>
      </c>
      <c r="K1461" t="s">
        <v>151</v>
      </c>
      <c r="L1461" t="s">
        <v>21</v>
      </c>
      <c r="M1461" s="5">
        <v>63.92</v>
      </c>
    </row>
    <row r="1462" spans="1:13" x14ac:dyDescent="0.2">
      <c r="A1462" s="2">
        <v>45580</v>
      </c>
      <c r="B1462" s="3">
        <f t="shared" si="68"/>
        <v>2025</v>
      </c>
      <c r="C1462" t="str">
        <f t="shared" si="66"/>
        <v>2024-2025</v>
      </c>
      <c r="D1462" t="s">
        <v>147</v>
      </c>
      <c r="E1462" t="s">
        <v>115</v>
      </c>
      <c r="F1462" t="str">
        <f t="shared" si="67"/>
        <v>Western Australia</v>
      </c>
      <c r="G1462" t="s">
        <v>48</v>
      </c>
      <c r="H1462">
        <v>6280</v>
      </c>
      <c r="I1462" t="s">
        <v>11</v>
      </c>
      <c r="J1462" t="s">
        <v>94</v>
      </c>
      <c r="K1462" t="s">
        <v>149</v>
      </c>
      <c r="L1462" t="s">
        <v>15</v>
      </c>
      <c r="M1462" s="5">
        <v>64</v>
      </c>
    </row>
    <row r="1463" spans="1:13" x14ac:dyDescent="0.2">
      <c r="A1463" s="2">
        <v>45190</v>
      </c>
      <c r="B1463" s="3">
        <f t="shared" si="68"/>
        <v>2024</v>
      </c>
      <c r="C1463" t="str">
        <f t="shared" si="66"/>
        <v>2023-2024</v>
      </c>
      <c r="D1463" t="s">
        <v>147</v>
      </c>
      <c r="E1463" t="s">
        <v>78</v>
      </c>
      <c r="F1463" t="str">
        <f t="shared" si="67"/>
        <v>New South Wales</v>
      </c>
      <c r="G1463" t="s">
        <v>10</v>
      </c>
      <c r="H1463">
        <v>2350</v>
      </c>
      <c r="I1463" t="s">
        <v>11</v>
      </c>
      <c r="J1463" t="s">
        <v>68</v>
      </c>
      <c r="K1463" t="s">
        <v>149</v>
      </c>
      <c r="L1463" t="s">
        <v>15</v>
      </c>
      <c r="M1463" s="5">
        <v>64.87</v>
      </c>
    </row>
    <row r="1464" spans="1:13" x14ac:dyDescent="0.2">
      <c r="A1464" s="2">
        <v>45159</v>
      </c>
      <c r="B1464" s="3">
        <f t="shared" si="68"/>
        <v>2024</v>
      </c>
      <c r="C1464" t="str">
        <f t="shared" si="66"/>
        <v>2023-2024</v>
      </c>
      <c r="D1464" t="s">
        <v>148</v>
      </c>
      <c r="E1464" t="s">
        <v>100</v>
      </c>
      <c r="F1464" t="str">
        <f t="shared" si="67"/>
        <v>Western Australia</v>
      </c>
      <c r="G1464" t="s">
        <v>48</v>
      </c>
      <c r="H1464">
        <v>6021</v>
      </c>
      <c r="I1464" t="s">
        <v>11</v>
      </c>
      <c r="J1464" t="s">
        <v>49</v>
      </c>
      <c r="K1464" t="s">
        <v>150</v>
      </c>
      <c r="L1464" t="s">
        <v>18</v>
      </c>
      <c r="M1464" s="5">
        <v>64.89</v>
      </c>
    </row>
    <row r="1465" spans="1:13" x14ac:dyDescent="0.2">
      <c r="A1465" s="2">
        <v>45241</v>
      </c>
      <c r="B1465" s="3">
        <f t="shared" si="68"/>
        <v>2024</v>
      </c>
      <c r="C1465" t="str">
        <f t="shared" si="66"/>
        <v>2023-2024</v>
      </c>
      <c r="D1465" t="s">
        <v>147</v>
      </c>
      <c r="E1465" t="s">
        <v>119</v>
      </c>
      <c r="F1465" t="str">
        <f t="shared" si="67"/>
        <v>Queensland</v>
      </c>
      <c r="G1465" t="s">
        <v>35</v>
      </c>
      <c r="H1465">
        <v>4570</v>
      </c>
      <c r="I1465" t="s">
        <v>11</v>
      </c>
      <c r="J1465" t="s">
        <v>120</v>
      </c>
      <c r="K1465" t="s">
        <v>152</v>
      </c>
      <c r="L1465" t="s">
        <v>13</v>
      </c>
      <c r="M1465" s="5">
        <v>64.900000000000006</v>
      </c>
    </row>
    <row r="1466" spans="1:13" x14ac:dyDescent="0.2">
      <c r="A1466" s="2">
        <v>45217</v>
      </c>
      <c r="B1466" s="3">
        <f t="shared" si="68"/>
        <v>2024</v>
      </c>
      <c r="C1466" t="str">
        <f t="shared" si="66"/>
        <v>2023-2024</v>
      </c>
      <c r="D1466" t="s">
        <v>147</v>
      </c>
      <c r="E1466" t="s">
        <v>124</v>
      </c>
      <c r="F1466" t="str">
        <f t="shared" si="67"/>
        <v>New South Wales</v>
      </c>
      <c r="G1466" t="s">
        <v>10</v>
      </c>
      <c r="H1466">
        <v>2015</v>
      </c>
      <c r="I1466" t="s">
        <v>11</v>
      </c>
      <c r="J1466" t="s">
        <v>12</v>
      </c>
      <c r="K1466" t="s">
        <v>153</v>
      </c>
      <c r="L1466" t="s">
        <v>16</v>
      </c>
      <c r="M1466" s="5">
        <v>64.95</v>
      </c>
    </row>
    <row r="1467" spans="1:13" x14ac:dyDescent="0.2">
      <c r="A1467" s="2">
        <v>45134</v>
      </c>
      <c r="B1467" s="3">
        <f t="shared" si="68"/>
        <v>2024</v>
      </c>
      <c r="C1467" t="str">
        <f t="shared" si="66"/>
        <v>2023-2024</v>
      </c>
      <c r="D1467" t="s">
        <v>147</v>
      </c>
      <c r="E1467" t="s">
        <v>56</v>
      </c>
      <c r="F1467" t="str">
        <f t="shared" si="67"/>
        <v>Northern Territory</v>
      </c>
      <c r="G1467" t="s">
        <v>29</v>
      </c>
      <c r="H1467">
        <v>870</v>
      </c>
      <c r="I1467" t="s">
        <v>11</v>
      </c>
      <c r="J1467" t="s">
        <v>30</v>
      </c>
      <c r="K1467" t="s">
        <v>154</v>
      </c>
      <c r="L1467" t="s">
        <v>14</v>
      </c>
      <c r="M1467" s="5">
        <v>64.95</v>
      </c>
    </row>
    <row r="1468" spans="1:13" x14ac:dyDescent="0.2">
      <c r="A1468" s="2">
        <v>45152</v>
      </c>
      <c r="B1468" s="3">
        <f t="shared" si="68"/>
        <v>2024</v>
      </c>
      <c r="C1468" t="str">
        <f t="shared" si="66"/>
        <v>2023-2024</v>
      </c>
      <c r="D1468" t="s">
        <v>148</v>
      </c>
      <c r="E1468" t="s">
        <v>74</v>
      </c>
      <c r="F1468" t="str">
        <f t="shared" si="67"/>
        <v>South Australia</v>
      </c>
      <c r="G1468" t="s">
        <v>32</v>
      </c>
      <c r="H1468">
        <v>5043</v>
      </c>
      <c r="I1468" t="s">
        <v>11</v>
      </c>
      <c r="J1468" t="s">
        <v>33</v>
      </c>
      <c r="K1468" t="s">
        <v>154</v>
      </c>
      <c r="L1468" t="s">
        <v>14</v>
      </c>
      <c r="M1468" s="5">
        <v>64.95</v>
      </c>
    </row>
    <row r="1469" spans="1:13" x14ac:dyDescent="0.2">
      <c r="A1469" s="2">
        <v>44953</v>
      </c>
      <c r="B1469" s="3">
        <f t="shared" si="68"/>
        <v>2023</v>
      </c>
      <c r="C1469" t="str">
        <f t="shared" si="66"/>
        <v>2022-2023</v>
      </c>
      <c r="D1469" t="s">
        <v>147</v>
      </c>
      <c r="E1469" t="s">
        <v>139</v>
      </c>
      <c r="F1469" t="str">
        <f t="shared" si="67"/>
        <v>New South Wales</v>
      </c>
      <c r="G1469" t="s">
        <v>10</v>
      </c>
      <c r="H1469">
        <v>2020</v>
      </c>
      <c r="I1469" t="s">
        <v>11</v>
      </c>
      <c r="J1469" t="s">
        <v>12</v>
      </c>
      <c r="K1469" t="s">
        <v>153</v>
      </c>
      <c r="L1469" t="s">
        <v>16</v>
      </c>
      <c r="M1469" s="5">
        <v>64.95</v>
      </c>
    </row>
    <row r="1470" spans="1:13" x14ac:dyDescent="0.2">
      <c r="A1470" s="2">
        <v>45467</v>
      </c>
      <c r="B1470" s="3">
        <f t="shared" si="68"/>
        <v>2024</v>
      </c>
      <c r="C1470" t="str">
        <f t="shared" si="66"/>
        <v>2023-2024</v>
      </c>
      <c r="D1470" t="s">
        <v>148</v>
      </c>
      <c r="E1470" t="s">
        <v>137</v>
      </c>
      <c r="F1470" t="str">
        <f t="shared" si="67"/>
        <v>New South Wales</v>
      </c>
      <c r="G1470" t="s">
        <v>10</v>
      </c>
      <c r="H1470">
        <v>2031</v>
      </c>
      <c r="I1470" t="s">
        <v>11</v>
      </c>
      <c r="J1470" t="s">
        <v>12</v>
      </c>
      <c r="K1470" t="s">
        <v>153</v>
      </c>
      <c r="L1470" t="s">
        <v>16</v>
      </c>
      <c r="M1470" s="5">
        <v>64.95</v>
      </c>
    </row>
    <row r="1471" spans="1:13" x14ac:dyDescent="0.2">
      <c r="A1471" s="2">
        <v>45103</v>
      </c>
      <c r="B1471" s="3">
        <f t="shared" si="68"/>
        <v>2023</v>
      </c>
      <c r="C1471" t="str">
        <f t="shared" si="66"/>
        <v>2022-2023</v>
      </c>
      <c r="D1471" t="s">
        <v>147</v>
      </c>
      <c r="E1471" t="s">
        <v>66</v>
      </c>
      <c r="F1471" t="str">
        <f t="shared" si="67"/>
        <v>South Australia</v>
      </c>
      <c r="G1471" t="s">
        <v>32</v>
      </c>
      <c r="H1471">
        <v>5169</v>
      </c>
      <c r="I1471" t="s">
        <v>11</v>
      </c>
      <c r="J1471" t="s">
        <v>33</v>
      </c>
      <c r="K1471" t="s">
        <v>153</v>
      </c>
      <c r="L1471" t="s">
        <v>16</v>
      </c>
      <c r="M1471" s="5">
        <v>64.95</v>
      </c>
    </row>
    <row r="1472" spans="1:13" x14ac:dyDescent="0.2">
      <c r="A1472" s="2">
        <v>45162</v>
      </c>
      <c r="B1472" s="3">
        <f t="shared" si="68"/>
        <v>2024</v>
      </c>
      <c r="C1472" t="str">
        <f t="shared" si="66"/>
        <v>2023-2024</v>
      </c>
      <c r="D1472" t="s">
        <v>147</v>
      </c>
      <c r="E1472" t="s">
        <v>75</v>
      </c>
      <c r="F1472" t="str">
        <f t="shared" si="67"/>
        <v>Victoria</v>
      </c>
      <c r="G1472" t="s">
        <v>45</v>
      </c>
      <c r="H1472">
        <v>3630</v>
      </c>
      <c r="I1472" t="s">
        <v>11</v>
      </c>
      <c r="J1472" t="s">
        <v>55</v>
      </c>
      <c r="K1472" t="s">
        <v>150</v>
      </c>
      <c r="L1472" t="s">
        <v>18</v>
      </c>
      <c r="M1472" s="5">
        <v>64.95</v>
      </c>
    </row>
    <row r="1473" spans="1:13" x14ac:dyDescent="0.2">
      <c r="A1473" s="2">
        <v>45261</v>
      </c>
      <c r="B1473" s="3">
        <f t="shared" si="68"/>
        <v>2024</v>
      </c>
      <c r="C1473" t="str">
        <f t="shared" si="66"/>
        <v>2023-2024</v>
      </c>
      <c r="D1473" t="s">
        <v>148</v>
      </c>
      <c r="E1473" t="s">
        <v>50</v>
      </c>
      <c r="F1473" t="str">
        <f t="shared" si="67"/>
        <v>Queensland</v>
      </c>
      <c r="G1473" t="s">
        <v>35</v>
      </c>
      <c r="H1473">
        <v>4703</v>
      </c>
      <c r="I1473" t="s">
        <v>11</v>
      </c>
      <c r="J1473" t="s">
        <v>51</v>
      </c>
      <c r="K1473" t="s">
        <v>154</v>
      </c>
      <c r="L1473" t="s">
        <v>14</v>
      </c>
      <c r="M1473" s="5">
        <v>64.95</v>
      </c>
    </row>
    <row r="1474" spans="1:13" x14ac:dyDescent="0.2">
      <c r="A1474" s="2">
        <v>44980</v>
      </c>
      <c r="B1474" s="3">
        <f t="shared" si="68"/>
        <v>2023</v>
      </c>
      <c r="C1474" t="str">
        <f t="shared" ref="C1474:C1537" si="69">IF(MONTH(A1474) &gt;= 7, YEAR(A1474) &amp; "-" &amp; YEAR(A1474) + 1, YEAR(A1474) - 1 &amp; "-" &amp; YEAR(A1474))</f>
        <v>2022-2023</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2">
      <c r="A1475" s="2">
        <v>45426</v>
      </c>
      <c r="B1475" s="3">
        <f t="shared" ref="B1475:B1538" si="71">IF(MONTH(A1475)&gt;=7,YEAR(A1475)+1,YEAR(A1475))</f>
        <v>2024</v>
      </c>
      <c r="C1475" t="str">
        <f t="shared" si="69"/>
        <v>2023-2024</v>
      </c>
      <c r="D1475" t="s">
        <v>147</v>
      </c>
      <c r="E1475" t="s">
        <v>9</v>
      </c>
      <c r="F1475" t="str">
        <f t="shared" si="70"/>
        <v>New South Wales</v>
      </c>
      <c r="G1475" t="s">
        <v>10</v>
      </c>
      <c r="H1475">
        <v>2067</v>
      </c>
      <c r="I1475" t="s">
        <v>11</v>
      </c>
      <c r="J1475" t="s">
        <v>12</v>
      </c>
      <c r="K1475" t="s">
        <v>149</v>
      </c>
      <c r="L1475" t="s">
        <v>15</v>
      </c>
      <c r="M1475" s="5">
        <v>64.98</v>
      </c>
    </row>
    <row r="1476" spans="1:13" x14ac:dyDescent="0.2">
      <c r="A1476" s="2">
        <v>45534</v>
      </c>
      <c r="B1476" s="3">
        <f t="shared" si="71"/>
        <v>2025</v>
      </c>
      <c r="C1476" t="str">
        <f t="shared" si="69"/>
        <v>2024-2025</v>
      </c>
      <c r="D1476" t="s">
        <v>148</v>
      </c>
      <c r="E1476" t="s">
        <v>103</v>
      </c>
      <c r="F1476" t="str">
        <f t="shared" si="70"/>
        <v>Queensland</v>
      </c>
      <c r="G1476" t="s">
        <v>35</v>
      </c>
      <c r="H1476">
        <v>4509</v>
      </c>
      <c r="I1476" t="s">
        <v>11</v>
      </c>
      <c r="J1476" t="s">
        <v>104</v>
      </c>
      <c r="K1476" t="s">
        <v>149</v>
      </c>
      <c r="L1476" t="s">
        <v>15</v>
      </c>
      <c r="M1476" s="5">
        <v>65.209999999999994</v>
      </c>
    </row>
    <row r="1477" spans="1:13" x14ac:dyDescent="0.2">
      <c r="A1477" s="2">
        <v>45189</v>
      </c>
      <c r="B1477" s="3">
        <f t="shared" si="71"/>
        <v>2024</v>
      </c>
      <c r="C1477" t="str">
        <f t="shared" si="69"/>
        <v>2023-2024</v>
      </c>
      <c r="D1477" t="s">
        <v>147</v>
      </c>
      <c r="E1477" t="s">
        <v>69</v>
      </c>
      <c r="F1477" t="str">
        <f t="shared" si="70"/>
        <v>Tasmania</v>
      </c>
      <c r="G1477" t="s">
        <v>70</v>
      </c>
      <c r="H1477">
        <v>7018</v>
      </c>
      <c r="I1477" t="s">
        <v>11</v>
      </c>
      <c r="J1477" t="s">
        <v>71</v>
      </c>
      <c r="K1477" t="s">
        <v>154</v>
      </c>
      <c r="L1477" t="s">
        <v>14</v>
      </c>
      <c r="M1477" s="5">
        <v>65.490000000000009</v>
      </c>
    </row>
    <row r="1478" spans="1:13" x14ac:dyDescent="0.2">
      <c r="A1478" s="2">
        <v>45097</v>
      </c>
      <c r="B1478" s="3">
        <f t="shared" si="71"/>
        <v>2023</v>
      </c>
      <c r="C1478" t="str">
        <f t="shared" si="69"/>
        <v>2022-2023</v>
      </c>
      <c r="D1478" t="s">
        <v>148</v>
      </c>
      <c r="E1478" t="s">
        <v>42</v>
      </c>
      <c r="F1478" t="str">
        <f t="shared" si="70"/>
        <v>Queensland</v>
      </c>
      <c r="G1478" t="s">
        <v>35</v>
      </c>
      <c r="H1478">
        <v>4053</v>
      </c>
      <c r="I1478" t="s">
        <v>11</v>
      </c>
      <c r="J1478" t="s">
        <v>43</v>
      </c>
      <c r="K1478" t="s">
        <v>154</v>
      </c>
      <c r="L1478" t="s">
        <v>14</v>
      </c>
      <c r="M1478" s="5">
        <v>65.490000000000009</v>
      </c>
    </row>
    <row r="1479" spans="1:13" x14ac:dyDescent="0.2">
      <c r="A1479" s="2">
        <v>45315</v>
      </c>
      <c r="B1479" s="3">
        <f t="shared" si="71"/>
        <v>2024</v>
      </c>
      <c r="C1479" t="str">
        <f t="shared" si="69"/>
        <v>2023-2024</v>
      </c>
      <c r="D1479" t="s">
        <v>148</v>
      </c>
      <c r="E1479" t="s">
        <v>99</v>
      </c>
      <c r="F1479" t="str">
        <f t="shared" si="70"/>
        <v>Victoria</v>
      </c>
      <c r="G1479" t="s">
        <v>45</v>
      </c>
      <c r="H1479">
        <v>3148</v>
      </c>
      <c r="I1479" t="s">
        <v>11</v>
      </c>
      <c r="J1479" t="s">
        <v>63</v>
      </c>
      <c r="K1479" t="s">
        <v>151</v>
      </c>
      <c r="L1479" t="s">
        <v>21</v>
      </c>
      <c r="M1479" s="5">
        <v>65.5</v>
      </c>
    </row>
    <row r="1480" spans="1:13" x14ac:dyDescent="0.2">
      <c r="A1480" s="2">
        <v>45602</v>
      </c>
      <c r="B1480" s="3">
        <f t="shared" si="71"/>
        <v>2025</v>
      </c>
      <c r="C1480" t="str">
        <f t="shared" si="69"/>
        <v>2024-2025</v>
      </c>
      <c r="D1480" t="s">
        <v>148</v>
      </c>
      <c r="E1480" t="s">
        <v>81</v>
      </c>
      <c r="F1480" t="str">
        <f t="shared" si="70"/>
        <v>New South Wales</v>
      </c>
      <c r="G1480" t="s">
        <v>10</v>
      </c>
      <c r="H1480">
        <v>2485</v>
      </c>
      <c r="I1480" t="s">
        <v>11</v>
      </c>
      <c r="J1480" t="s">
        <v>68</v>
      </c>
      <c r="K1480" t="s">
        <v>19</v>
      </c>
      <c r="L1480" t="s">
        <v>23</v>
      </c>
      <c r="M1480" s="5">
        <v>65.56</v>
      </c>
    </row>
    <row r="1481" spans="1:13" x14ac:dyDescent="0.2">
      <c r="A1481" s="2">
        <v>45244</v>
      </c>
      <c r="B1481" s="3">
        <f t="shared" si="71"/>
        <v>2024</v>
      </c>
      <c r="C1481" t="str">
        <f t="shared" si="69"/>
        <v>2023-2024</v>
      </c>
      <c r="D1481" t="s">
        <v>147</v>
      </c>
      <c r="E1481" t="s">
        <v>128</v>
      </c>
      <c r="F1481" t="str">
        <f t="shared" si="70"/>
        <v>Western Australia</v>
      </c>
      <c r="G1481" t="s">
        <v>48</v>
      </c>
      <c r="H1481">
        <v>6027</v>
      </c>
      <c r="I1481" t="s">
        <v>11</v>
      </c>
      <c r="J1481" t="s">
        <v>49</v>
      </c>
      <c r="K1481" t="s">
        <v>156</v>
      </c>
      <c r="L1481" t="s">
        <v>17</v>
      </c>
      <c r="M1481" s="5">
        <v>65.8</v>
      </c>
    </row>
    <row r="1482" spans="1:13" x14ac:dyDescent="0.2">
      <c r="A1482" s="2">
        <v>45420</v>
      </c>
      <c r="B1482" s="3">
        <f t="shared" si="71"/>
        <v>2024</v>
      </c>
      <c r="C1482" t="str">
        <f t="shared" si="69"/>
        <v>2023-2024</v>
      </c>
      <c r="D1482" t="s">
        <v>148</v>
      </c>
      <c r="E1482" t="s">
        <v>74</v>
      </c>
      <c r="F1482" t="str">
        <f t="shared" si="70"/>
        <v>South Australia</v>
      </c>
      <c r="G1482" t="s">
        <v>32</v>
      </c>
      <c r="H1482">
        <v>5043</v>
      </c>
      <c r="I1482" t="s">
        <v>11</v>
      </c>
      <c r="J1482" t="s">
        <v>33</v>
      </c>
      <c r="K1482" t="s">
        <v>19</v>
      </c>
      <c r="L1482" t="s">
        <v>23</v>
      </c>
      <c r="M1482" s="5">
        <v>65.88</v>
      </c>
    </row>
    <row r="1483" spans="1:13" x14ac:dyDescent="0.2">
      <c r="A1483" s="2">
        <v>45269</v>
      </c>
      <c r="B1483" s="3">
        <f t="shared" si="71"/>
        <v>2024</v>
      </c>
      <c r="C1483" t="str">
        <f t="shared" si="69"/>
        <v>2023-2024</v>
      </c>
      <c r="D1483" t="s">
        <v>148</v>
      </c>
      <c r="E1483" t="s">
        <v>101</v>
      </c>
      <c r="F1483" t="str">
        <f t="shared" si="70"/>
        <v>Victoria</v>
      </c>
      <c r="G1483" t="s">
        <v>45</v>
      </c>
      <c r="H1483">
        <v>3131</v>
      </c>
      <c r="I1483" t="s">
        <v>11</v>
      </c>
      <c r="J1483" t="s">
        <v>63</v>
      </c>
      <c r="K1483" t="s">
        <v>156</v>
      </c>
      <c r="L1483" t="s">
        <v>17</v>
      </c>
      <c r="M1483" s="5">
        <v>65.88</v>
      </c>
    </row>
    <row r="1484" spans="1:13" x14ac:dyDescent="0.2">
      <c r="A1484" s="2">
        <v>45421</v>
      </c>
      <c r="B1484" s="3">
        <f t="shared" si="71"/>
        <v>2024</v>
      </c>
      <c r="C1484" t="str">
        <f t="shared" si="69"/>
        <v>2023-2024</v>
      </c>
      <c r="D1484" t="s">
        <v>147</v>
      </c>
      <c r="E1484" t="s">
        <v>146</v>
      </c>
      <c r="F1484" t="str">
        <f t="shared" si="70"/>
        <v>Victoria</v>
      </c>
      <c r="G1484" t="s">
        <v>45</v>
      </c>
      <c r="H1484">
        <v>3353</v>
      </c>
      <c r="I1484" t="s">
        <v>11</v>
      </c>
      <c r="J1484" t="s">
        <v>60</v>
      </c>
      <c r="K1484" t="s">
        <v>149</v>
      </c>
      <c r="L1484" t="s">
        <v>15</v>
      </c>
      <c r="M1484" s="5">
        <v>65.89</v>
      </c>
    </row>
    <row r="1485" spans="1:13" x14ac:dyDescent="0.2">
      <c r="A1485" s="2">
        <v>45535</v>
      </c>
      <c r="B1485" s="3">
        <f t="shared" si="71"/>
        <v>2025</v>
      </c>
      <c r="C1485" t="str">
        <f t="shared" si="69"/>
        <v>2024-2025</v>
      </c>
      <c r="D1485" t="s">
        <v>148</v>
      </c>
      <c r="E1485" t="s">
        <v>57</v>
      </c>
      <c r="F1485" t="str">
        <f t="shared" si="70"/>
        <v>New South Wales</v>
      </c>
      <c r="G1485" t="s">
        <v>10</v>
      </c>
      <c r="H1485">
        <v>2560</v>
      </c>
      <c r="I1485" t="s">
        <v>11</v>
      </c>
      <c r="J1485" t="s">
        <v>58</v>
      </c>
      <c r="K1485" t="s">
        <v>153</v>
      </c>
      <c r="L1485" t="s">
        <v>16</v>
      </c>
      <c r="M1485" s="5">
        <v>65.89</v>
      </c>
    </row>
    <row r="1486" spans="1:13" x14ac:dyDescent="0.2">
      <c r="A1486" s="2">
        <v>45115</v>
      </c>
      <c r="B1486" s="3">
        <f t="shared" si="71"/>
        <v>2024</v>
      </c>
      <c r="C1486" t="str">
        <f t="shared" si="69"/>
        <v>2023-2024</v>
      </c>
      <c r="D1486" t="s">
        <v>147</v>
      </c>
      <c r="E1486" t="s">
        <v>44</v>
      </c>
      <c r="F1486" t="str">
        <f t="shared" si="70"/>
        <v>Victoria</v>
      </c>
      <c r="G1486" t="s">
        <v>45</v>
      </c>
      <c r="H1486">
        <v>3066</v>
      </c>
      <c r="I1486" t="s">
        <v>11</v>
      </c>
      <c r="J1486" t="s">
        <v>46</v>
      </c>
      <c r="K1486" t="s">
        <v>19</v>
      </c>
      <c r="L1486" t="s">
        <v>23</v>
      </c>
      <c r="M1486" s="5">
        <v>65.89</v>
      </c>
    </row>
    <row r="1487" spans="1:13" x14ac:dyDescent="0.2">
      <c r="A1487" s="2">
        <v>44994</v>
      </c>
      <c r="B1487" s="3">
        <f t="shared" si="71"/>
        <v>2023</v>
      </c>
      <c r="C1487" t="str">
        <f t="shared" si="69"/>
        <v>2022-2023</v>
      </c>
      <c r="D1487" t="s">
        <v>148</v>
      </c>
      <c r="E1487" t="s">
        <v>89</v>
      </c>
      <c r="F1487" t="str">
        <f t="shared" si="70"/>
        <v>Queensland</v>
      </c>
      <c r="G1487" t="s">
        <v>35</v>
      </c>
      <c r="H1487">
        <v>4655</v>
      </c>
      <c r="I1487" t="s">
        <v>11</v>
      </c>
      <c r="J1487" t="s">
        <v>51</v>
      </c>
      <c r="K1487" t="s">
        <v>153</v>
      </c>
      <c r="L1487" t="s">
        <v>16</v>
      </c>
      <c r="M1487" s="5">
        <v>65.89</v>
      </c>
    </row>
    <row r="1488" spans="1:13" x14ac:dyDescent="0.2">
      <c r="A1488" s="2">
        <v>45306</v>
      </c>
      <c r="B1488" s="3">
        <f t="shared" si="71"/>
        <v>2024</v>
      </c>
      <c r="C1488" t="str">
        <f t="shared" si="69"/>
        <v>2023-2024</v>
      </c>
      <c r="D1488" t="s">
        <v>148</v>
      </c>
      <c r="E1488" t="s">
        <v>125</v>
      </c>
      <c r="F1488" t="str">
        <f t="shared" si="70"/>
        <v>Victoria</v>
      </c>
      <c r="G1488" t="s">
        <v>45</v>
      </c>
      <c r="H1488">
        <v>3400</v>
      </c>
      <c r="I1488" t="s">
        <v>11</v>
      </c>
      <c r="J1488" t="s">
        <v>60</v>
      </c>
      <c r="K1488" t="s">
        <v>153</v>
      </c>
      <c r="L1488" t="s">
        <v>16</v>
      </c>
      <c r="M1488" s="5">
        <v>65.89</v>
      </c>
    </row>
    <row r="1489" spans="1:13" x14ac:dyDescent="0.2">
      <c r="A1489" s="2">
        <v>44938</v>
      </c>
      <c r="B1489" s="3">
        <f t="shared" si="71"/>
        <v>2023</v>
      </c>
      <c r="C1489" t="str">
        <f t="shared" si="69"/>
        <v>2022-2023</v>
      </c>
      <c r="D1489" t="s">
        <v>147</v>
      </c>
      <c r="E1489" t="s">
        <v>128</v>
      </c>
      <c r="F1489" t="str">
        <f t="shared" si="70"/>
        <v>Western Australia</v>
      </c>
      <c r="G1489" t="s">
        <v>48</v>
      </c>
      <c r="H1489">
        <v>6027</v>
      </c>
      <c r="I1489" t="s">
        <v>11</v>
      </c>
      <c r="J1489" t="s">
        <v>49</v>
      </c>
      <c r="K1489" t="s">
        <v>151</v>
      </c>
      <c r="L1489" t="s">
        <v>21</v>
      </c>
      <c r="M1489" s="5">
        <v>65.89</v>
      </c>
    </row>
    <row r="1490" spans="1:13" x14ac:dyDescent="0.2">
      <c r="A1490" s="2">
        <v>45319</v>
      </c>
      <c r="B1490" s="3">
        <f t="shared" si="71"/>
        <v>2024</v>
      </c>
      <c r="C1490" t="str">
        <f t="shared" si="69"/>
        <v>2023-2024</v>
      </c>
      <c r="D1490" t="s">
        <v>148</v>
      </c>
      <c r="E1490" t="s">
        <v>123</v>
      </c>
      <c r="F1490" t="str">
        <f t="shared" si="70"/>
        <v>Western Australia</v>
      </c>
      <c r="G1490" t="s">
        <v>48</v>
      </c>
      <c r="H1490">
        <v>6109</v>
      </c>
      <c r="I1490" t="s">
        <v>11</v>
      </c>
      <c r="J1490" t="s">
        <v>94</v>
      </c>
      <c r="K1490" t="s">
        <v>151</v>
      </c>
      <c r="L1490" t="s">
        <v>21</v>
      </c>
      <c r="M1490" s="5">
        <v>65.89</v>
      </c>
    </row>
    <row r="1491" spans="1:13" x14ac:dyDescent="0.2">
      <c r="A1491" s="2">
        <v>45288</v>
      </c>
      <c r="B1491" s="3">
        <f t="shared" si="71"/>
        <v>2024</v>
      </c>
      <c r="C1491" t="str">
        <f t="shared" si="69"/>
        <v>2023-2024</v>
      </c>
      <c r="D1491" t="s">
        <v>147</v>
      </c>
      <c r="E1491" t="s">
        <v>139</v>
      </c>
      <c r="F1491" t="str">
        <f t="shared" si="70"/>
        <v>New South Wales</v>
      </c>
      <c r="G1491" t="s">
        <v>10</v>
      </c>
      <c r="H1491">
        <v>2020</v>
      </c>
      <c r="I1491" t="s">
        <v>11</v>
      </c>
      <c r="J1491" t="s">
        <v>12</v>
      </c>
      <c r="K1491" t="s">
        <v>153</v>
      </c>
      <c r="L1491" t="s">
        <v>16</v>
      </c>
      <c r="M1491" s="5">
        <v>65.89</v>
      </c>
    </row>
    <row r="1492" spans="1:13" x14ac:dyDescent="0.2">
      <c r="A1492" s="2">
        <v>45159</v>
      </c>
      <c r="B1492" s="3">
        <f t="shared" si="71"/>
        <v>2024</v>
      </c>
      <c r="C1492" t="str">
        <f t="shared" si="69"/>
        <v>2023-2024</v>
      </c>
      <c r="D1492" t="s">
        <v>147</v>
      </c>
      <c r="E1492" t="s">
        <v>82</v>
      </c>
      <c r="F1492" t="str">
        <f t="shared" si="70"/>
        <v>Queensland</v>
      </c>
      <c r="G1492" t="s">
        <v>35</v>
      </c>
      <c r="H1492">
        <v>4012</v>
      </c>
      <c r="I1492" t="s">
        <v>11</v>
      </c>
      <c r="J1492" t="s">
        <v>43</v>
      </c>
      <c r="K1492" t="s">
        <v>153</v>
      </c>
      <c r="L1492" t="s">
        <v>16</v>
      </c>
      <c r="M1492" s="5">
        <v>65.89</v>
      </c>
    </row>
    <row r="1493" spans="1:13" x14ac:dyDescent="0.2">
      <c r="A1493" s="2">
        <v>45518</v>
      </c>
      <c r="B1493" s="3">
        <f t="shared" si="71"/>
        <v>2025</v>
      </c>
      <c r="C1493" t="str">
        <f t="shared" si="69"/>
        <v>2024-2025</v>
      </c>
      <c r="D1493" t="s">
        <v>148</v>
      </c>
      <c r="E1493" t="s">
        <v>140</v>
      </c>
      <c r="F1493" t="str">
        <f t="shared" si="70"/>
        <v>Tasmania</v>
      </c>
      <c r="G1493" t="s">
        <v>70</v>
      </c>
      <c r="H1493">
        <v>7320</v>
      </c>
      <c r="I1493" t="s">
        <v>11</v>
      </c>
      <c r="J1493" t="s">
        <v>71</v>
      </c>
      <c r="K1493" t="s">
        <v>155</v>
      </c>
      <c r="L1493" t="s">
        <v>20</v>
      </c>
      <c r="M1493" s="5">
        <v>65.900000000000006</v>
      </c>
    </row>
    <row r="1494" spans="1:13" x14ac:dyDescent="0.2">
      <c r="A1494" s="2">
        <v>45572</v>
      </c>
      <c r="B1494" s="3">
        <f t="shared" si="71"/>
        <v>2025</v>
      </c>
      <c r="C1494" t="str">
        <f t="shared" si="69"/>
        <v>2024-2025</v>
      </c>
      <c r="D1494" t="s">
        <v>148</v>
      </c>
      <c r="E1494" t="s">
        <v>81</v>
      </c>
      <c r="F1494" t="str">
        <f t="shared" si="70"/>
        <v>New South Wales</v>
      </c>
      <c r="G1494" t="s">
        <v>10</v>
      </c>
      <c r="H1494">
        <v>2485</v>
      </c>
      <c r="I1494" t="s">
        <v>11</v>
      </c>
      <c r="J1494" t="s">
        <v>68</v>
      </c>
      <c r="K1494" t="s">
        <v>150</v>
      </c>
      <c r="L1494" t="s">
        <v>18</v>
      </c>
      <c r="M1494" s="5">
        <v>65.92</v>
      </c>
    </row>
    <row r="1495" spans="1:13" x14ac:dyDescent="0.2">
      <c r="A1495" s="2">
        <v>45267</v>
      </c>
      <c r="B1495" s="3">
        <f t="shared" si="71"/>
        <v>2024</v>
      </c>
      <c r="C1495" t="str">
        <f t="shared" si="69"/>
        <v>2023-2024</v>
      </c>
      <c r="D1495" t="s">
        <v>148</v>
      </c>
      <c r="E1495" t="s">
        <v>57</v>
      </c>
      <c r="F1495" t="str">
        <f t="shared" si="70"/>
        <v>New South Wales</v>
      </c>
      <c r="G1495" t="s">
        <v>10</v>
      </c>
      <c r="H1495">
        <v>2560</v>
      </c>
      <c r="I1495" t="s">
        <v>11</v>
      </c>
      <c r="J1495" t="s">
        <v>58</v>
      </c>
      <c r="K1495" t="s">
        <v>149</v>
      </c>
      <c r="L1495" t="s">
        <v>15</v>
      </c>
      <c r="M1495" s="5">
        <v>65.930000000000007</v>
      </c>
    </row>
    <row r="1496" spans="1:13" x14ac:dyDescent="0.2">
      <c r="A1496" s="2">
        <v>45385</v>
      </c>
      <c r="B1496" s="3">
        <f t="shared" si="71"/>
        <v>2024</v>
      </c>
      <c r="C1496" t="str">
        <f t="shared" si="69"/>
        <v>2023-2024</v>
      </c>
      <c r="D1496" t="s">
        <v>147</v>
      </c>
      <c r="E1496" t="s">
        <v>119</v>
      </c>
      <c r="F1496" t="str">
        <f t="shared" si="70"/>
        <v>Queensland</v>
      </c>
      <c r="G1496" t="s">
        <v>35</v>
      </c>
      <c r="H1496">
        <v>4570</v>
      </c>
      <c r="I1496" t="s">
        <v>11</v>
      </c>
      <c r="J1496" t="s">
        <v>120</v>
      </c>
      <c r="K1496" t="s">
        <v>150</v>
      </c>
      <c r="L1496" t="s">
        <v>18</v>
      </c>
      <c r="M1496" s="5">
        <v>65.930000000000007</v>
      </c>
    </row>
    <row r="1497" spans="1:13" x14ac:dyDescent="0.2">
      <c r="A1497" s="2">
        <v>45467</v>
      </c>
      <c r="B1497" s="3">
        <f t="shared" si="71"/>
        <v>2024</v>
      </c>
      <c r="C1497" t="str">
        <f t="shared" si="69"/>
        <v>2023-2024</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2">
      <c r="A1498" s="2">
        <v>45105</v>
      </c>
      <c r="B1498" s="3">
        <f t="shared" si="71"/>
        <v>2023</v>
      </c>
      <c r="C1498" t="str">
        <f t="shared" si="69"/>
        <v>2022-2023</v>
      </c>
      <c r="D1498" t="s">
        <v>148</v>
      </c>
      <c r="E1498" t="s">
        <v>116</v>
      </c>
      <c r="F1498" t="str">
        <f t="shared" si="70"/>
        <v>Western Australia</v>
      </c>
      <c r="G1498" t="s">
        <v>48</v>
      </c>
      <c r="H1498">
        <v>6725</v>
      </c>
      <c r="I1498" t="s">
        <v>11</v>
      </c>
      <c r="J1498" t="s">
        <v>77</v>
      </c>
      <c r="K1498" t="s">
        <v>151</v>
      </c>
      <c r="L1498" t="s">
        <v>21</v>
      </c>
      <c r="M1498" s="5">
        <v>66</v>
      </c>
    </row>
    <row r="1499" spans="1:13" x14ac:dyDescent="0.2">
      <c r="A1499" s="2">
        <v>45492</v>
      </c>
      <c r="B1499" s="3">
        <f t="shared" si="71"/>
        <v>2025</v>
      </c>
      <c r="C1499" t="str">
        <f t="shared" si="69"/>
        <v>2024-2025</v>
      </c>
      <c r="D1499" t="s">
        <v>148</v>
      </c>
      <c r="E1499" t="s">
        <v>144</v>
      </c>
      <c r="F1499" t="str">
        <f t="shared" si="70"/>
        <v>Queensland</v>
      </c>
      <c r="G1499" t="s">
        <v>35</v>
      </c>
      <c r="H1499">
        <v>4566</v>
      </c>
      <c r="I1499" t="s">
        <v>11</v>
      </c>
      <c r="J1499" t="s">
        <v>120</v>
      </c>
      <c r="K1499" t="s">
        <v>19</v>
      </c>
      <c r="L1499" t="s">
        <v>23</v>
      </c>
      <c r="M1499" s="5">
        <v>66.11</v>
      </c>
    </row>
    <row r="1500" spans="1:13" x14ac:dyDescent="0.2">
      <c r="A1500" s="2">
        <v>44947</v>
      </c>
      <c r="B1500" s="3">
        <f t="shared" si="71"/>
        <v>2023</v>
      </c>
      <c r="C1500" t="str">
        <f t="shared" si="69"/>
        <v>2022-2023</v>
      </c>
      <c r="D1500" t="s">
        <v>147</v>
      </c>
      <c r="E1500" t="s">
        <v>83</v>
      </c>
      <c r="F1500" t="str">
        <f t="shared" si="70"/>
        <v>New South Wales</v>
      </c>
      <c r="G1500" t="s">
        <v>10</v>
      </c>
      <c r="H1500">
        <v>2750</v>
      </c>
      <c r="I1500" t="s">
        <v>11</v>
      </c>
      <c r="J1500" t="s">
        <v>25</v>
      </c>
      <c r="K1500" t="s">
        <v>156</v>
      </c>
      <c r="L1500" t="s">
        <v>17</v>
      </c>
      <c r="M1500" s="5">
        <v>66.650000000000006</v>
      </c>
    </row>
    <row r="1501" spans="1:13" x14ac:dyDescent="0.2">
      <c r="A1501" s="2">
        <v>45411</v>
      </c>
      <c r="B1501" s="3">
        <f t="shared" si="71"/>
        <v>2024</v>
      </c>
      <c r="C1501" t="str">
        <f t="shared" si="69"/>
        <v>2023-2024</v>
      </c>
      <c r="D1501" t="s">
        <v>147</v>
      </c>
      <c r="E1501" t="s">
        <v>96</v>
      </c>
      <c r="F1501" t="str">
        <f t="shared" si="70"/>
        <v>Western Australia</v>
      </c>
      <c r="G1501" t="s">
        <v>48</v>
      </c>
      <c r="H1501">
        <v>6330</v>
      </c>
      <c r="I1501" t="s">
        <v>11</v>
      </c>
      <c r="J1501" t="s">
        <v>94</v>
      </c>
      <c r="K1501" t="s">
        <v>157</v>
      </c>
      <c r="L1501" t="s">
        <v>22</v>
      </c>
      <c r="M1501" s="5">
        <v>66.87</v>
      </c>
    </row>
    <row r="1502" spans="1:13" x14ac:dyDescent="0.2">
      <c r="A1502" s="2">
        <v>45389</v>
      </c>
      <c r="B1502" s="3">
        <f t="shared" si="71"/>
        <v>2024</v>
      </c>
      <c r="C1502" t="str">
        <f t="shared" si="69"/>
        <v>2023-2024</v>
      </c>
      <c r="D1502" t="s">
        <v>147</v>
      </c>
      <c r="E1502" t="s">
        <v>62</v>
      </c>
      <c r="F1502" t="str">
        <f t="shared" si="70"/>
        <v>Victoria</v>
      </c>
      <c r="G1502" t="s">
        <v>45</v>
      </c>
      <c r="H1502">
        <v>3134</v>
      </c>
      <c r="I1502" t="s">
        <v>11</v>
      </c>
      <c r="J1502" t="s">
        <v>63</v>
      </c>
      <c r="K1502" t="s">
        <v>19</v>
      </c>
      <c r="L1502" t="s">
        <v>23</v>
      </c>
      <c r="M1502" s="5">
        <v>66.87</v>
      </c>
    </row>
    <row r="1503" spans="1:13" x14ac:dyDescent="0.2">
      <c r="A1503" s="2">
        <v>45223</v>
      </c>
      <c r="B1503" s="3">
        <f t="shared" si="71"/>
        <v>2024</v>
      </c>
      <c r="C1503" t="str">
        <f t="shared" si="69"/>
        <v>2023-2024</v>
      </c>
      <c r="D1503" t="s">
        <v>148</v>
      </c>
      <c r="E1503" t="s">
        <v>115</v>
      </c>
      <c r="F1503" t="str">
        <f t="shared" si="70"/>
        <v>Western Australia</v>
      </c>
      <c r="G1503" t="s">
        <v>48</v>
      </c>
      <c r="H1503">
        <v>6280</v>
      </c>
      <c r="I1503" t="s">
        <v>11</v>
      </c>
      <c r="J1503" t="s">
        <v>94</v>
      </c>
      <c r="K1503" t="s">
        <v>157</v>
      </c>
      <c r="L1503" t="s">
        <v>22</v>
      </c>
      <c r="M1503" s="5">
        <v>66.92</v>
      </c>
    </row>
    <row r="1504" spans="1:13" x14ac:dyDescent="0.2">
      <c r="A1504" s="2">
        <v>45004</v>
      </c>
      <c r="B1504" s="3">
        <f t="shared" si="71"/>
        <v>2023</v>
      </c>
      <c r="C1504" t="str">
        <f t="shared" si="69"/>
        <v>2022-2023</v>
      </c>
      <c r="D1504" t="s">
        <v>147</v>
      </c>
      <c r="E1504" t="s">
        <v>41</v>
      </c>
      <c r="F1504" t="str">
        <f t="shared" si="70"/>
        <v>New South Wales</v>
      </c>
      <c r="G1504" t="s">
        <v>10</v>
      </c>
      <c r="H1504">
        <v>2830</v>
      </c>
      <c r="I1504" t="s">
        <v>11</v>
      </c>
      <c r="J1504" t="s">
        <v>25</v>
      </c>
      <c r="K1504" t="s">
        <v>157</v>
      </c>
      <c r="L1504" t="s">
        <v>22</v>
      </c>
      <c r="M1504" s="5">
        <v>66.930000000000007</v>
      </c>
    </row>
    <row r="1505" spans="1:13" x14ac:dyDescent="0.2">
      <c r="A1505" s="2">
        <v>45436</v>
      </c>
      <c r="B1505" s="3">
        <f t="shared" si="71"/>
        <v>2024</v>
      </c>
      <c r="C1505" t="str">
        <f t="shared" si="69"/>
        <v>2023-2024</v>
      </c>
      <c r="D1505" t="s">
        <v>147</v>
      </c>
      <c r="E1505" t="s">
        <v>85</v>
      </c>
      <c r="F1505" t="str">
        <f t="shared" si="70"/>
        <v>Queensland</v>
      </c>
      <c r="G1505" t="s">
        <v>35</v>
      </c>
      <c r="H1505">
        <v>4883</v>
      </c>
      <c r="I1505" t="s">
        <v>11</v>
      </c>
      <c r="J1505" t="s">
        <v>36</v>
      </c>
      <c r="K1505" t="s">
        <v>154</v>
      </c>
      <c r="L1505" t="s">
        <v>14</v>
      </c>
      <c r="M1505" s="5">
        <v>66.94</v>
      </c>
    </row>
    <row r="1506" spans="1:13" x14ac:dyDescent="0.2">
      <c r="A1506" s="2">
        <v>45455</v>
      </c>
      <c r="B1506" s="3">
        <f t="shared" si="71"/>
        <v>2024</v>
      </c>
      <c r="C1506" t="str">
        <f t="shared" si="69"/>
        <v>2023-2024</v>
      </c>
      <c r="D1506" t="s">
        <v>147</v>
      </c>
      <c r="E1506" t="s">
        <v>128</v>
      </c>
      <c r="F1506" t="str">
        <f t="shared" si="70"/>
        <v>Western Australia</v>
      </c>
      <c r="G1506" t="s">
        <v>48</v>
      </c>
      <c r="H1506">
        <v>6027</v>
      </c>
      <c r="I1506" t="s">
        <v>11</v>
      </c>
      <c r="J1506" t="s">
        <v>49</v>
      </c>
      <c r="K1506" t="s">
        <v>154</v>
      </c>
      <c r="L1506" t="s">
        <v>14</v>
      </c>
      <c r="M1506" s="5">
        <v>66.94</v>
      </c>
    </row>
    <row r="1507" spans="1:13" x14ac:dyDescent="0.2">
      <c r="A1507" s="2">
        <v>45449</v>
      </c>
      <c r="B1507" s="3">
        <f t="shared" si="71"/>
        <v>2024</v>
      </c>
      <c r="C1507" t="str">
        <f t="shared" si="69"/>
        <v>2023-2024</v>
      </c>
      <c r="D1507" t="s">
        <v>148</v>
      </c>
      <c r="E1507" t="s">
        <v>74</v>
      </c>
      <c r="F1507" t="str">
        <f t="shared" si="70"/>
        <v>South Australia</v>
      </c>
      <c r="G1507" t="s">
        <v>32</v>
      </c>
      <c r="H1507">
        <v>5043</v>
      </c>
      <c r="I1507" t="s">
        <v>11</v>
      </c>
      <c r="J1507" t="s">
        <v>33</v>
      </c>
      <c r="K1507" t="s">
        <v>154</v>
      </c>
      <c r="L1507" t="s">
        <v>14</v>
      </c>
      <c r="M1507" s="5">
        <v>66.95</v>
      </c>
    </row>
    <row r="1508" spans="1:13" x14ac:dyDescent="0.2">
      <c r="A1508" s="2">
        <v>45389</v>
      </c>
      <c r="B1508" s="3">
        <f t="shared" si="71"/>
        <v>2024</v>
      </c>
      <c r="C1508" t="str">
        <f t="shared" si="69"/>
        <v>2023-2024</v>
      </c>
      <c r="D1508" t="s">
        <v>148</v>
      </c>
      <c r="E1508" t="s">
        <v>69</v>
      </c>
      <c r="F1508" t="str">
        <f t="shared" si="70"/>
        <v>Tasmania</v>
      </c>
      <c r="G1508" t="s">
        <v>70</v>
      </c>
      <c r="H1508">
        <v>7018</v>
      </c>
      <c r="I1508" t="s">
        <v>11</v>
      </c>
      <c r="J1508" t="s">
        <v>71</v>
      </c>
      <c r="K1508" t="s">
        <v>154</v>
      </c>
      <c r="L1508" t="s">
        <v>14</v>
      </c>
      <c r="M1508" s="5">
        <v>66.960000000000008</v>
      </c>
    </row>
    <row r="1509" spans="1:13" x14ac:dyDescent="0.2">
      <c r="A1509" s="2">
        <v>45435</v>
      </c>
      <c r="B1509" s="3">
        <f t="shared" si="71"/>
        <v>2024</v>
      </c>
      <c r="C1509" t="str">
        <f t="shared" si="69"/>
        <v>2023-2024</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2">
      <c r="A1510" s="2">
        <v>45391</v>
      </c>
      <c r="B1510" s="3">
        <f t="shared" si="71"/>
        <v>2024</v>
      </c>
      <c r="C1510" t="str">
        <f t="shared" si="69"/>
        <v>2023-2024</v>
      </c>
      <c r="D1510" t="s">
        <v>147</v>
      </c>
      <c r="E1510" t="s">
        <v>75</v>
      </c>
      <c r="F1510" t="str">
        <f t="shared" si="70"/>
        <v>Victoria</v>
      </c>
      <c r="G1510" t="s">
        <v>45</v>
      </c>
      <c r="H1510">
        <v>3630</v>
      </c>
      <c r="I1510" t="s">
        <v>11</v>
      </c>
      <c r="J1510" t="s">
        <v>55</v>
      </c>
      <c r="K1510" t="s">
        <v>155</v>
      </c>
      <c r="L1510" t="s">
        <v>20</v>
      </c>
      <c r="M1510" s="5">
        <v>67.430000000000007</v>
      </c>
    </row>
    <row r="1511" spans="1:13" x14ac:dyDescent="0.2">
      <c r="A1511" s="2">
        <v>45222</v>
      </c>
      <c r="B1511" s="3">
        <f t="shared" si="71"/>
        <v>2024</v>
      </c>
      <c r="C1511" t="str">
        <f t="shared" si="69"/>
        <v>2023-2024</v>
      </c>
      <c r="D1511" t="s">
        <v>148</v>
      </c>
      <c r="E1511" t="s">
        <v>65</v>
      </c>
      <c r="F1511" t="str">
        <f t="shared" si="70"/>
        <v>New South Wales</v>
      </c>
      <c r="G1511" t="s">
        <v>10</v>
      </c>
      <c r="H1511">
        <v>2541</v>
      </c>
      <c r="I1511" t="s">
        <v>11</v>
      </c>
      <c r="J1511" t="s">
        <v>58</v>
      </c>
      <c r="K1511" t="s">
        <v>157</v>
      </c>
      <c r="L1511" t="s">
        <v>22</v>
      </c>
      <c r="M1511" s="5">
        <v>67.45</v>
      </c>
    </row>
    <row r="1512" spans="1:13" x14ac:dyDescent="0.2">
      <c r="A1512" s="2">
        <v>44962</v>
      </c>
      <c r="B1512" s="3">
        <f t="shared" si="71"/>
        <v>2023</v>
      </c>
      <c r="C1512" t="str">
        <f t="shared" si="69"/>
        <v>2022-2023</v>
      </c>
      <c r="D1512" t="s">
        <v>148</v>
      </c>
      <c r="E1512" t="s">
        <v>62</v>
      </c>
      <c r="F1512" t="str">
        <f t="shared" si="70"/>
        <v>Victoria</v>
      </c>
      <c r="G1512" t="s">
        <v>45</v>
      </c>
      <c r="H1512">
        <v>3134</v>
      </c>
      <c r="I1512" t="s">
        <v>11</v>
      </c>
      <c r="J1512" t="s">
        <v>63</v>
      </c>
      <c r="K1512" t="s">
        <v>154</v>
      </c>
      <c r="L1512" t="s">
        <v>14</v>
      </c>
      <c r="M1512" s="5">
        <v>67.47</v>
      </c>
    </row>
    <row r="1513" spans="1:13" x14ac:dyDescent="0.2">
      <c r="A1513" s="2">
        <v>45625</v>
      </c>
      <c r="B1513" s="3">
        <f t="shared" si="71"/>
        <v>2025</v>
      </c>
      <c r="C1513" t="str">
        <f t="shared" si="69"/>
        <v>2024-2025</v>
      </c>
      <c r="D1513" t="s">
        <v>147</v>
      </c>
      <c r="E1513" t="s">
        <v>108</v>
      </c>
      <c r="F1513" t="str">
        <f t="shared" si="70"/>
        <v>Victoria</v>
      </c>
      <c r="G1513" t="s">
        <v>45</v>
      </c>
      <c r="H1513">
        <v>3018</v>
      </c>
      <c r="I1513" t="s">
        <v>11</v>
      </c>
      <c r="J1513" t="s">
        <v>46</v>
      </c>
      <c r="K1513" t="s">
        <v>149</v>
      </c>
      <c r="L1513" t="s">
        <v>15</v>
      </c>
      <c r="M1513" s="5">
        <v>67.58</v>
      </c>
    </row>
    <row r="1514" spans="1:13" x14ac:dyDescent="0.2">
      <c r="A1514" s="2">
        <v>45134</v>
      </c>
      <c r="B1514" s="3">
        <f t="shared" si="71"/>
        <v>2024</v>
      </c>
      <c r="C1514" t="str">
        <f t="shared" si="69"/>
        <v>2023-2024</v>
      </c>
      <c r="D1514" t="s">
        <v>147</v>
      </c>
      <c r="E1514" t="s">
        <v>64</v>
      </c>
      <c r="F1514" t="str">
        <f t="shared" si="70"/>
        <v>Victoria</v>
      </c>
      <c r="G1514" t="s">
        <v>45</v>
      </c>
      <c r="H1514">
        <v>3199</v>
      </c>
      <c r="I1514" t="s">
        <v>11</v>
      </c>
      <c r="J1514" t="s">
        <v>63</v>
      </c>
      <c r="K1514" t="s">
        <v>154</v>
      </c>
      <c r="L1514" t="s">
        <v>14</v>
      </c>
      <c r="M1514" s="5">
        <v>67.66</v>
      </c>
    </row>
    <row r="1515" spans="1:13" x14ac:dyDescent="0.2">
      <c r="A1515" s="2">
        <v>45481</v>
      </c>
      <c r="B1515" s="3">
        <f t="shared" si="71"/>
        <v>2025</v>
      </c>
      <c r="C1515" t="str">
        <f t="shared" si="69"/>
        <v>2024-2025</v>
      </c>
      <c r="D1515" t="s">
        <v>147</v>
      </c>
      <c r="E1515" t="s">
        <v>41</v>
      </c>
      <c r="F1515" t="str">
        <f t="shared" si="70"/>
        <v>New South Wales</v>
      </c>
      <c r="G1515" t="s">
        <v>10</v>
      </c>
      <c r="H1515">
        <v>2830</v>
      </c>
      <c r="I1515" t="s">
        <v>11</v>
      </c>
      <c r="J1515" t="s">
        <v>25</v>
      </c>
      <c r="K1515" t="s">
        <v>156</v>
      </c>
      <c r="L1515" t="s">
        <v>17</v>
      </c>
      <c r="M1515" s="5">
        <v>67.83</v>
      </c>
    </row>
    <row r="1516" spans="1:13" x14ac:dyDescent="0.2">
      <c r="A1516" s="2">
        <v>44954</v>
      </c>
      <c r="B1516" s="3">
        <f t="shared" si="71"/>
        <v>2023</v>
      </c>
      <c r="C1516" t="str">
        <f t="shared" si="69"/>
        <v>2022-2023</v>
      </c>
      <c r="D1516" t="s">
        <v>148</v>
      </c>
      <c r="E1516" t="s">
        <v>97</v>
      </c>
      <c r="F1516" t="str">
        <f t="shared" si="70"/>
        <v>Tasmania</v>
      </c>
      <c r="G1516" t="s">
        <v>70</v>
      </c>
      <c r="H1516">
        <v>7250</v>
      </c>
      <c r="I1516" t="s">
        <v>11</v>
      </c>
      <c r="J1516" t="s">
        <v>71</v>
      </c>
      <c r="K1516" t="s">
        <v>150</v>
      </c>
      <c r="L1516" t="s">
        <v>18</v>
      </c>
      <c r="M1516" s="5">
        <v>67.83</v>
      </c>
    </row>
    <row r="1517" spans="1:13" x14ac:dyDescent="0.2">
      <c r="A1517" s="2">
        <v>45397</v>
      </c>
      <c r="B1517" s="3">
        <f t="shared" si="71"/>
        <v>2024</v>
      </c>
      <c r="C1517" t="str">
        <f t="shared" si="69"/>
        <v>2023-2024</v>
      </c>
      <c r="D1517" t="s">
        <v>147</v>
      </c>
      <c r="E1517" t="s">
        <v>52</v>
      </c>
      <c r="F1517" t="str">
        <f t="shared" si="70"/>
        <v>Victoria</v>
      </c>
      <c r="G1517" t="s">
        <v>45</v>
      </c>
      <c r="H1517">
        <v>3030</v>
      </c>
      <c r="I1517" t="s">
        <v>11</v>
      </c>
      <c r="J1517" t="s">
        <v>46</v>
      </c>
      <c r="K1517" t="s">
        <v>149</v>
      </c>
      <c r="L1517" t="s">
        <v>15</v>
      </c>
      <c r="M1517" s="5">
        <v>67.83</v>
      </c>
    </row>
    <row r="1518" spans="1:13" x14ac:dyDescent="0.2">
      <c r="A1518" s="2">
        <v>45124</v>
      </c>
      <c r="B1518" s="3">
        <f t="shared" si="71"/>
        <v>2024</v>
      </c>
      <c r="C1518" t="str">
        <f t="shared" si="69"/>
        <v>2023-2024</v>
      </c>
      <c r="D1518" t="s">
        <v>148</v>
      </c>
      <c r="E1518" t="s">
        <v>121</v>
      </c>
      <c r="F1518" t="str">
        <f t="shared" si="70"/>
        <v>Queensland</v>
      </c>
      <c r="G1518" t="s">
        <v>35</v>
      </c>
      <c r="H1518">
        <v>4700</v>
      </c>
      <c r="I1518" t="s">
        <v>11</v>
      </c>
      <c r="J1518" t="s">
        <v>51</v>
      </c>
      <c r="K1518" t="s">
        <v>155</v>
      </c>
      <c r="L1518" t="s">
        <v>20</v>
      </c>
      <c r="M1518" s="5">
        <v>67.849999999999994</v>
      </c>
    </row>
    <row r="1519" spans="1:13" x14ac:dyDescent="0.2">
      <c r="A1519" s="2">
        <v>45018</v>
      </c>
      <c r="B1519" s="3">
        <f t="shared" si="71"/>
        <v>2023</v>
      </c>
      <c r="C1519" t="str">
        <f t="shared" si="69"/>
        <v>2022-2023</v>
      </c>
      <c r="D1519" t="s">
        <v>148</v>
      </c>
      <c r="E1519" t="s">
        <v>92</v>
      </c>
      <c r="F1519" t="str">
        <f t="shared" si="70"/>
        <v>Queensland</v>
      </c>
      <c r="G1519" t="s">
        <v>35</v>
      </c>
      <c r="H1519">
        <v>4068</v>
      </c>
      <c r="I1519" t="s">
        <v>11</v>
      </c>
      <c r="J1519" t="s">
        <v>43</v>
      </c>
      <c r="K1519" t="s">
        <v>157</v>
      </c>
      <c r="L1519" t="s">
        <v>22</v>
      </c>
      <c r="M1519" s="5">
        <v>67.86</v>
      </c>
    </row>
    <row r="1520" spans="1:13" x14ac:dyDescent="0.2">
      <c r="A1520" s="2">
        <v>45548</v>
      </c>
      <c r="B1520" s="3">
        <f t="shared" si="71"/>
        <v>2025</v>
      </c>
      <c r="C1520" t="str">
        <f t="shared" si="69"/>
        <v>2024-2025</v>
      </c>
      <c r="D1520" t="s">
        <v>147</v>
      </c>
      <c r="E1520" t="s">
        <v>52</v>
      </c>
      <c r="F1520" t="str">
        <f t="shared" si="70"/>
        <v>Victoria</v>
      </c>
      <c r="G1520" t="s">
        <v>45</v>
      </c>
      <c r="H1520">
        <v>3030</v>
      </c>
      <c r="I1520" t="s">
        <v>11</v>
      </c>
      <c r="J1520" t="s">
        <v>46</v>
      </c>
      <c r="K1520" t="s">
        <v>19</v>
      </c>
      <c r="L1520" t="s">
        <v>23</v>
      </c>
      <c r="M1520" s="5">
        <v>67.89</v>
      </c>
    </row>
    <row r="1521" spans="1:13" x14ac:dyDescent="0.2">
      <c r="A1521" s="2">
        <v>45120</v>
      </c>
      <c r="B1521" s="3">
        <f t="shared" si="71"/>
        <v>2024</v>
      </c>
      <c r="C1521" t="str">
        <f t="shared" si="69"/>
        <v>2023-2024</v>
      </c>
      <c r="D1521" t="s">
        <v>148</v>
      </c>
      <c r="E1521" t="s">
        <v>52</v>
      </c>
      <c r="F1521" t="str">
        <f t="shared" si="70"/>
        <v>Victoria</v>
      </c>
      <c r="G1521" t="s">
        <v>45</v>
      </c>
      <c r="H1521">
        <v>3030</v>
      </c>
      <c r="I1521" t="s">
        <v>11</v>
      </c>
      <c r="J1521" t="s">
        <v>46</v>
      </c>
      <c r="K1521" t="s">
        <v>153</v>
      </c>
      <c r="L1521" t="s">
        <v>16</v>
      </c>
      <c r="M1521" s="5">
        <v>67.94</v>
      </c>
    </row>
    <row r="1522" spans="1:13" x14ac:dyDescent="0.2">
      <c r="A1522" s="2">
        <v>44973</v>
      </c>
      <c r="B1522" s="3">
        <f t="shared" si="71"/>
        <v>2023</v>
      </c>
      <c r="C1522" t="str">
        <f t="shared" si="69"/>
        <v>2022-2023</v>
      </c>
      <c r="D1522" t="s">
        <v>147</v>
      </c>
      <c r="E1522" t="s">
        <v>111</v>
      </c>
      <c r="F1522" t="str">
        <f t="shared" si="70"/>
        <v>New South Wales</v>
      </c>
      <c r="G1522" t="s">
        <v>10</v>
      </c>
      <c r="H1522">
        <v>2120</v>
      </c>
      <c r="I1522" t="s">
        <v>11</v>
      </c>
      <c r="J1522" t="s">
        <v>27</v>
      </c>
      <c r="K1522" t="s">
        <v>154</v>
      </c>
      <c r="L1522" t="s">
        <v>14</v>
      </c>
      <c r="M1522" s="5">
        <v>68</v>
      </c>
    </row>
    <row r="1523" spans="1:13" x14ac:dyDescent="0.2">
      <c r="A1523" s="2">
        <v>45637</v>
      </c>
      <c r="B1523" s="3">
        <f t="shared" si="71"/>
        <v>2025</v>
      </c>
      <c r="C1523" t="str">
        <f t="shared" si="69"/>
        <v>2024-2025</v>
      </c>
      <c r="D1523" t="s">
        <v>147</v>
      </c>
      <c r="E1523" t="s">
        <v>126</v>
      </c>
      <c r="F1523" t="str">
        <f t="shared" si="70"/>
        <v>Queensland</v>
      </c>
      <c r="G1523" t="s">
        <v>35</v>
      </c>
      <c r="H1523">
        <v>4551</v>
      </c>
      <c r="I1523" t="s">
        <v>11</v>
      </c>
      <c r="J1523" t="s">
        <v>120</v>
      </c>
      <c r="K1523" t="s">
        <v>150</v>
      </c>
      <c r="L1523" t="s">
        <v>18</v>
      </c>
      <c r="M1523" s="5">
        <v>68.290000000000006</v>
      </c>
    </row>
    <row r="1524" spans="1:13" x14ac:dyDescent="0.2">
      <c r="A1524" s="2">
        <v>45395</v>
      </c>
      <c r="B1524" s="3">
        <f t="shared" si="71"/>
        <v>2024</v>
      </c>
      <c r="C1524" t="str">
        <f t="shared" si="69"/>
        <v>2023-2024</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2">
      <c r="A1525" s="2">
        <v>45520</v>
      </c>
      <c r="B1525" s="3">
        <f t="shared" si="71"/>
        <v>2025</v>
      </c>
      <c r="C1525" t="str">
        <f t="shared" si="69"/>
        <v>2024-2025</v>
      </c>
      <c r="D1525" t="s">
        <v>147</v>
      </c>
      <c r="E1525" t="s">
        <v>111</v>
      </c>
      <c r="F1525" t="str">
        <f t="shared" si="70"/>
        <v>New South Wales</v>
      </c>
      <c r="G1525" t="s">
        <v>10</v>
      </c>
      <c r="H1525">
        <v>2120</v>
      </c>
      <c r="I1525" t="s">
        <v>11</v>
      </c>
      <c r="J1525" t="s">
        <v>27</v>
      </c>
      <c r="K1525" t="s">
        <v>152</v>
      </c>
      <c r="L1525" t="s">
        <v>13</v>
      </c>
      <c r="M1525" s="5">
        <v>68.44</v>
      </c>
    </row>
    <row r="1526" spans="1:13" x14ac:dyDescent="0.2">
      <c r="A1526" s="2">
        <v>45050</v>
      </c>
      <c r="B1526" s="3">
        <f t="shared" si="71"/>
        <v>2023</v>
      </c>
      <c r="C1526" t="str">
        <f t="shared" si="69"/>
        <v>2022-2023</v>
      </c>
      <c r="D1526" t="s">
        <v>148</v>
      </c>
      <c r="E1526" t="s">
        <v>144</v>
      </c>
      <c r="F1526" t="str">
        <f t="shared" si="70"/>
        <v>Queensland</v>
      </c>
      <c r="G1526" t="s">
        <v>35</v>
      </c>
      <c r="H1526">
        <v>4566</v>
      </c>
      <c r="I1526" t="s">
        <v>11</v>
      </c>
      <c r="J1526" t="s">
        <v>120</v>
      </c>
      <c r="K1526" t="s">
        <v>152</v>
      </c>
      <c r="L1526" t="s">
        <v>13</v>
      </c>
      <c r="M1526" s="5">
        <v>69.11</v>
      </c>
    </row>
    <row r="1527" spans="1:13" x14ac:dyDescent="0.2">
      <c r="A1527" s="2">
        <v>45434</v>
      </c>
      <c r="B1527" s="3">
        <f t="shared" si="71"/>
        <v>2024</v>
      </c>
      <c r="C1527" t="str">
        <f t="shared" si="69"/>
        <v>2023-2024</v>
      </c>
      <c r="D1527" t="s">
        <v>148</v>
      </c>
      <c r="E1527" t="s">
        <v>143</v>
      </c>
      <c r="F1527" t="str">
        <f t="shared" si="70"/>
        <v>New South Wales</v>
      </c>
      <c r="G1527" t="s">
        <v>10</v>
      </c>
      <c r="H1527">
        <v>2154</v>
      </c>
      <c r="I1527" t="s">
        <v>11</v>
      </c>
      <c r="J1527" t="s">
        <v>27</v>
      </c>
      <c r="K1527" t="s">
        <v>157</v>
      </c>
      <c r="L1527" t="s">
        <v>22</v>
      </c>
      <c r="M1527" s="5">
        <v>69.2</v>
      </c>
    </row>
    <row r="1528" spans="1:13" x14ac:dyDescent="0.2">
      <c r="A1528" s="2">
        <v>45009</v>
      </c>
      <c r="B1528" s="3">
        <f t="shared" si="71"/>
        <v>2023</v>
      </c>
      <c r="C1528" t="str">
        <f t="shared" si="69"/>
        <v>2022-2023</v>
      </c>
      <c r="D1528" t="s">
        <v>147</v>
      </c>
      <c r="E1528" t="s">
        <v>146</v>
      </c>
      <c r="F1528" t="str">
        <f t="shared" si="70"/>
        <v>Victoria</v>
      </c>
      <c r="G1528" t="s">
        <v>45</v>
      </c>
      <c r="H1528">
        <v>3353</v>
      </c>
      <c r="I1528" t="s">
        <v>11</v>
      </c>
      <c r="J1528" t="s">
        <v>60</v>
      </c>
      <c r="K1528" t="s">
        <v>152</v>
      </c>
      <c r="L1528" t="s">
        <v>13</v>
      </c>
      <c r="M1528" s="5">
        <v>69.27</v>
      </c>
    </row>
    <row r="1529" spans="1:13" x14ac:dyDescent="0.2">
      <c r="A1529" s="2">
        <v>45153</v>
      </c>
      <c r="B1529" s="3">
        <f t="shared" si="71"/>
        <v>2024</v>
      </c>
      <c r="C1529" t="str">
        <f t="shared" si="69"/>
        <v>2023-2024</v>
      </c>
      <c r="D1529" t="s">
        <v>148</v>
      </c>
      <c r="E1529" t="s">
        <v>92</v>
      </c>
      <c r="F1529" t="str">
        <f t="shared" si="70"/>
        <v>Queensland</v>
      </c>
      <c r="G1529" t="s">
        <v>35</v>
      </c>
      <c r="H1529">
        <v>4068</v>
      </c>
      <c r="I1529" t="s">
        <v>11</v>
      </c>
      <c r="J1529" t="s">
        <v>43</v>
      </c>
      <c r="K1529" t="s">
        <v>157</v>
      </c>
      <c r="L1529" t="s">
        <v>22</v>
      </c>
      <c r="M1529" s="5">
        <v>69.3</v>
      </c>
    </row>
    <row r="1530" spans="1:13" x14ac:dyDescent="0.2">
      <c r="A1530" s="2">
        <v>45022</v>
      </c>
      <c r="B1530" s="3">
        <f t="shared" si="71"/>
        <v>2023</v>
      </c>
      <c r="C1530" t="str">
        <f t="shared" si="69"/>
        <v>2022-2023</v>
      </c>
      <c r="D1530" t="s">
        <v>147</v>
      </c>
      <c r="E1530" t="s">
        <v>40</v>
      </c>
      <c r="F1530" t="str">
        <f t="shared" si="70"/>
        <v>New South Wales</v>
      </c>
      <c r="G1530" t="s">
        <v>10</v>
      </c>
      <c r="H1530">
        <v>2116</v>
      </c>
      <c r="I1530" t="s">
        <v>11</v>
      </c>
      <c r="J1530" t="s">
        <v>27</v>
      </c>
      <c r="K1530" t="s">
        <v>149</v>
      </c>
      <c r="L1530" t="s">
        <v>15</v>
      </c>
      <c r="M1530" s="5">
        <v>69.400000000000006</v>
      </c>
    </row>
    <row r="1531" spans="1:13" x14ac:dyDescent="0.2">
      <c r="A1531" s="2">
        <v>45035</v>
      </c>
      <c r="B1531" s="3">
        <f t="shared" si="71"/>
        <v>2023</v>
      </c>
      <c r="C1531" t="str">
        <f t="shared" si="69"/>
        <v>2022-2023</v>
      </c>
      <c r="D1531" t="s">
        <v>147</v>
      </c>
      <c r="E1531" t="s">
        <v>109</v>
      </c>
      <c r="F1531" t="str">
        <f t="shared" si="70"/>
        <v>New South Wales</v>
      </c>
      <c r="G1531" t="s">
        <v>10</v>
      </c>
      <c r="H1531">
        <v>2480</v>
      </c>
      <c r="I1531" t="s">
        <v>11</v>
      </c>
      <c r="J1531" t="s">
        <v>68</v>
      </c>
      <c r="K1531" t="s">
        <v>149</v>
      </c>
      <c r="L1531" t="s">
        <v>15</v>
      </c>
      <c r="M1531" s="5">
        <v>69.86</v>
      </c>
    </row>
    <row r="1532" spans="1:13" x14ac:dyDescent="0.2">
      <c r="A1532" s="2">
        <v>45462</v>
      </c>
      <c r="B1532" s="3">
        <f t="shared" si="71"/>
        <v>2024</v>
      </c>
      <c r="C1532" t="str">
        <f t="shared" si="69"/>
        <v>2023-2024</v>
      </c>
      <c r="D1532" t="s">
        <v>147</v>
      </c>
      <c r="E1532" t="s">
        <v>42</v>
      </c>
      <c r="F1532" t="str">
        <f t="shared" si="70"/>
        <v>Queensland</v>
      </c>
      <c r="G1532" t="s">
        <v>35</v>
      </c>
      <c r="H1532">
        <v>4053</v>
      </c>
      <c r="I1532" t="s">
        <v>11</v>
      </c>
      <c r="J1532" t="s">
        <v>43</v>
      </c>
      <c r="K1532" t="s">
        <v>153</v>
      </c>
      <c r="L1532" t="s">
        <v>16</v>
      </c>
      <c r="M1532" s="5">
        <v>70</v>
      </c>
    </row>
    <row r="1533" spans="1:13" x14ac:dyDescent="0.2">
      <c r="A1533" s="2">
        <v>45072</v>
      </c>
      <c r="B1533" s="3">
        <f t="shared" si="71"/>
        <v>2023</v>
      </c>
      <c r="C1533" t="str">
        <f t="shared" si="69"/>
        <v>2022-2023</v>
      </c>
      <c r="D1533" t="s">
        <v>148</v>
      </c>
      <c r="E1533" t="s">
        <v>81</v>
      </c>
      <c r="F1533" t="str">
        <f t="shared" si="70"/>
        <v>New South Wales</v>
      </c>
      <c r="G1533" t="s">
        <v>10</v>
      </c>
      <c r="H1533">
        <v>2485</v>
      </c>
      <c r="I1533" t="s">
        <v>11</v>
      </c>
      <c r="J1533" t="s">
        <v>68</v>
      </c>
      <c r="K1533" t="s">
        <v>154</v>
      </c>
      <c r="L1533" t="s">
        <v>14</v>
      </c>
      <c r="M1533" s="5">
        <v>70.25</v>
      </c>
    </row>
    <row r="1534" spans="1:13" x14ac:dyDescent="0.2">
      <c r="A1534" s="2">
        <v>45473</v>
      </c>
      <c r="B1534" s="3">
        <f t="shared" si="71"/>
        <v>2024</v>
      </c>
      <c r="C1534" t="str">
        <f t="shared" si="69"/>
        <v>2023-2024</v>
      </c>
      <c r="D1534" t="s">
        <v>147</v>
      </c>
      <c r="E1534" t="s">
        <v>146</v>
      </c>
      <c r="F1534" t="str">
        <f t="shared" si="70"/>
        <v>Victoria</v>
      </c>
      <c r="G1534" t="s">
        <v>45</v>
      </c>
      <c r="H1534">
        <v>3353</v>
      </c>
      <c r="I1534" t="s">
        <v>11</v>
      </c>
      <c r="J1534" t="s">
        <v>60</v>
      </c>
      <c r="K1534" t="s">
        <v>19</v>
      </c>
      <c r="L1534" t="s">
        <v>23</v>
      </c>
      <c r="M1534" s="5">
        <v>70.34</v>
      </c>
    </row>
    <row r="1535" spans="1:13" x14ac:dyDescent="0.2">
      <c r="A1535" s="2">
        <v>45184</v>
      </c>
      <c r="B1535" s="3">
        <f t="shared" si="71"/>
        <v>2024</v>
      </c>
      <c r="C1535" t="str">
        <f t="shared" si="69"/>
        <v>2023-2024</v>
      </c>
      <c r="D1535" t="s">
        <v>148</v>
      </c>
      <c r="E1535" t="s">
        <v>69</v>
      </c>
      <c r="F1535" t="str">
        <f t="shared" si="70"/>
        <v>Tasmania</v>
      </c>
      <c r="G1535" t="s">
        <v>70</v>
      </c>
      <c r="H1535">
        <v>7018</v>
      </c>
      <c r="I1535" t="s">
        <v>11</v>
      </c>
      <c r="J1535" t="s">
        <v>71</v>
      </c>
      <c r="K1535" t="s">
        <v>154</v>
      </c>
      <c r="L1535" t="s">
        <v>14</v>
      </c>
      <c r="M1535" s="5">
        <v>70.45</v>
      </c>
    </row>
    <row r="1536" spans="1:13" x14ac:dyDescent="0.2">
      <c r="A1536" s="2">
        <v>45054</v>
      </c>
      <c r="B1536" s="3">
        <f t="shared" si="71"/>
        <v>2023</v>
      </c>
      <c r="C1536" t="str">
        <f t="shared" si="69"/>
        <v>2022-2023</v>
      </c>
      <c r="D1536" t="s">
        <v>147</v>
      </c>
      <c r="E1536" t="s">
        <v>37</v>
      </c>
      <c r="F1536" t="str">
        <f t="shared" si="70"/>
        <v>South Australia</v>
      </c>
      <c r="G1536" t="s">
        <v>32</v>
      </c>
      <c r="H1536">
        <v>5607</v>
      </c>
      <c r="I1536" t="s">
        <v>11</v>
      </c>
      <c r="J1536" t="s">
        <v>38</v>
      </c>
      <c r="K1536" t="s">
        <v>154</v>
      </c>
      <c r="L1536" t="s">
        <v>14</v>
      </c>
      <c r="M1536" s="5">
        <v>70.5</v>
      </c>
    </row>
    <row r="1537" spans="1:13" x14ac:dyDescent="0.2">
      <c r="A1537" s="2">
        <v>45278</v>
      </c>
      <c r="B1537" s="3">
        <f t="shared" si="71"/>
        <v>2024</v>
      </c>
      <c r="C1537" t="str">
        <f t="shared" si="69"/>
        <v>2023-2024</v>
      </c>
      <c r="D1537" t="s">
        <v>148</v>
      </c>
      <c r="E1537" t="s">
        <v>24</v>
      </c>
      <c r="F1537" t="str">
        <f t="shared" si="70"/>
        <v>New South Wales</v>
      </c>
      <c r="G1537" t="s">
        <v>10</v>
      </c>
      <c r="H1537">
        <v>2795</v>
      </c>
      <c r="I1537" t="s">
        <v>11</v>
      </c>
      <c r="J1537" t="s">
        <v>25</v>
      </c>
      <c r="K1537" t="s">
        <v>157</v>
      </c>
      <c r="L1537" t="s">
        <v>22</v>
      </c>
      <c r="M1537" s="5">
        <v>70.599999999999994</v>
      </c>
    </row>
    <row r="1538" spans="1:13" x14ac:dyDescent="0.2">
      <c r="A1538" s="2">
        <v>45187</v>
      </c>
      <c r="B1538" s="3">
        <f t="shared" si="71"/>
        <v>2024</v>
      </c>
      <c r="C1538" t="str">
        <f t="shared" ref="C1538:C1601" si="72">IF(MONTH(A1538) &gt;= 7, YEAR(A1538) &amp; "-" &amp; YEAR(A1538) + 1, YEAR(A1538) - 1 &amp; "-" &amp; YEAR(A1538))</f>
        <v>2023-2024</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2">
      <c r="A1539" s="2">
        <v>44931</v>
      </c>
      <c r="B1539" s="3">
        <f t="shared" ref="B1539:B1602" si="74">IF(MONTH(A1539)&gt;=7,YEAR(A1539)+1,YEAR(A1539))</f>
        <v>2023</v>
      </c>
      <c r="C1539" t="str">
        <f t="shared" si="72"/>
        <v>2022-2023</v>
      </c>
      <c r="D1539" t="s">
        <v>147</v>
      </c>
      <c r="E1539" t="s">
        <v>146</v>
      </c>
      <c r="F1539" t="str">
        <f t="shared" si="73"/>
        <v>Victoria</v>
      </c>
      <c r="G1539" t="s">
        <v>45</v>
      </c>
      <c r="H1539">
        <v>3353</v>
      </c>
      <c r="I1539" t="s">
        <v>11</v>
      </c>
      <c r="J1539" t="s">
        <v>60</v>
      </c>
      <c r="K1539" t="s">
        <v>155</v>
      </c>
      <c r="L1539" t="s">
        <v>20</v>
      </c>
      <c r="M1539" s="5">
        <v>70.83</v>
      </c>
    </row>
    <row r="1540" spans="1:13" x14ac:dyDescent="0.2">
      <c r="A1540" s="2">
        <v>45095</v>
      </c>
      <c r="B1540" s="3">
        <f t="shared" si="74"/>
        <v>2023</v>
      </c>
      <c r="C1540" t="str">
        <f t="shared" si="72"/>
        <v>2022-2023</v>
      </c>
      <c r="D1540" t="s">
        <v>148</v>
      </c>
      <c r="E1540" t="s">
        <v>139</v>
      </c>
      <c r="F1540" t="str">
        <f t="shared" si="73"/>
        <v>New South Wales</v>
      </c>
      <c r="G1540" t="s">
        <v>10</v>
      </c>
      <c r="H1540">
        <v>2020</v>
      </c>
      <c r="I1540" t="s">
        <v>11</v>
      </c>
      <c r="J1540" t="s">
        <v>12</v>
      </c>
      <c r="K1540" t="s">
        <v>157</v>
      </c>
      <c r="L1540" t="s">
        <v>22</v>
      </c>
      <c r="M1540" s="5">
        <v>70.930000000000007</v>
      </c>
    </row>
    <row r="1541" spans="1:13" x14ac:dyDescent="0.2">
      <c r="A1541" s="2">
        <v>45507</v>
      </c>
      <c r="B1541" s="3">
        <f t="shared" si="74"/>
        <v>2025</v>
      </c>
      <c r="C1541" t="str">
        <f t="shared" si="72"/>
        <v>2024-2025</v>
      </c>
      <c r="D1541" t="s">
        <v>147</v>
      </c>
      <c r="E1541" t="s">
        <v>107</v>
      </c>
      <c r="F1541" t="str">
        <f t="shared" si="73"/>
        <v>Queensland</v>
      </c>
      <c r="G1541" t="s">
        <v>35</v>
      </c>
      <c r="H1541">
        <v>4220</v>
      </c>
      <c r="I1541" t="s">
        <v>11</v>
      </c>
      <c r="J1541" t="s">
        <v>104</v>
      </c>
      <c r="K1541" t="s">
        <v>154</v>
      </c>
      <c r="L1541" t="s">
        <v>14</v>
      </c>
      <c r="M1541" s="5">
        <v>71.14</v>
      </c>
    </row>
    <row r="1542" spans="1:13" x14ac:dyDescent="0.2">
      <c r="A1542" s="2">
        <v>45364</v>
      </c>
      <c r="B1542" s="3">
        <f t="shared" si="74"/>
        <v>2024</v>
      </c>
      <c r="C1542" t="str">
        <f t="shared" si="72"/>
        <v>2023-2024</v>
      </c>
      <c r="D1542" t="s">
        <v>147</v>
      </c>
      <c r="E1542" t="s">
        <v>53</v>
      </c>
      <c r="F1542" t="str">
        <f t="shared" si="73"/>
        <v>South Australia</v>
      </c>
      <c r="G1542" t="s">
        <v>32</v>
      </c>
      <c r="H1542">
        <v>5082</v>
      </c>
      <c r="I1542" t="s">
        <v>11</v>
      </c>
      <c r="J1542" t="s">
        <v>33</v>
      </c>
      <c r="K1542" t="s">
        <v>156</v>
      </c>
      <c r="L1542" t="s">
        <v>17</v>
      </c>
      <c r="M1542" s="5">
        <v>71.39</v>
      </c>
    </row>
    <row r="1543" spans="1:13" x14ac:dyDescent="0.2">
      <c r="A1543" s="2">
        <v>45482</v>
      </c>
      <c r="B1543" s="3">
        <f t="shared" si="74"/>
        <v>2025</v>
      </c>
      <c r="C1543" t="str">
        <f t="shared" si="72"/>
        <v>2024-2025</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2">
      <c r="A1544" s="2">
        <v>45100</v>
      </c>
      <c r="B1544" s="3">
        <f t="shared" si="74"/>
        <v>2023</v>
      </c>
      <c r="C1544" t="str">
        <f t="shared" si="72"/>
        <v>2022-2023</v>
      </c>
      <c r="D1544" t="s">
        <v>147</v>
      </c>
      <c r="E1544" t="s">
        <v>40</v>
      </c>
      <c r="F1544" t="str">
        <f t="shared" si="73"/>
        <v>New South Wales</v>
      </c>
      <c r="G1544" t="s">
        <v>10</v>
      </c>
      <c r="H1544">
        <v>2116</v>
      </c>
      <c r="I1544" t="s">
        <v>11</v>
      </c>
      <c r="J1544" t="s">
        <v>27</v>
      </c>
      <c r="K1544" t="s">
        <v>151</v>
      </c>
      <c r="L1544" t="s">
        <v>21</v>
      </c>
      <c r="M1544" s="5">
        <v>71.5</v>
      </c>
    </row>
    <row r="1545" spans="1:13" x14ac:dyDescent="0.2">
      <c r="A1545" s="2">
        <v>45505</v>
      </c>
      <c r="B1545" s="3">
        <f t="shared" si="74"/>
        <v>2025</v>
      </c>
      <c r="C1545" t="str">
        <f t="shared" si="72"/>
        <v>2024-2025</v>
      </c>
      <c r="D1545" t="s">
        <v>147</v>
      </c>
      <c r="E1545" t="s">
        <v>124</v>
      </c>
      <c r="F1545" t="str">
        <f t="shared" si="73"/>
        <v>New South Wales</v>
      </c>
      <c r="G1545" t="s">
        <v>10</v>
      </c>
      <c r="H1545">
        <v>2015</v>
      </c>
      <c r="I1545" t="s">
        <v>11</v>
      </c>
      <c r="J1545" t="s">
        <v>12</v>
      </c>
      <c r="K1545" t="s">
        <v>152</v>
      </c>
      <c r="L1545" t="s">
        <v>13</v>
      </c>
      <c r="M1545" s="5">
        <v>71.709999999999994</v>
      </c>
    </row>
    <row r="1546" spans="1:13" x14ac:dyDescent="0.2">
      <c r="A1546" s="2">
        <v>45558</v>
      </c>
      <c r="B1546" s="3">
        <f t="shared" si="74"/>
        <v>2025</v>
      </c>
      <c r="C1546" t="str">
        <f t="shared" si="72"/>
        <v>2024-2025</v>
      </c>
      <c r="D1546" t="s">
        <v>147</v>
      </c>
      <c r="E1546" t="s">
        <v>44</v>
      </c>
      <c r="F1546" t="str">
        <f t="shared" si="73"/>
        <v>Victoria</v>
      </c>
      <c r="G1546" t="s">
        <v>45</v>
      </c>
      <c r="H1546">
        <v>3066</v>
      </c>
      <c r="I1546" t="s">
        <v>11</v>
      </c>
      <c r="J1546" t="s">
        <v>46</v>
      </c>
      <c r="K1546" t="s">
        <v>154</v>
      </c>
      <c r="L1546" t="s">
        <v>14</v>
      </c>
      <c r="M1546" s="5">
        <v>71.760000000000005</v>
      </c>
    </row>
    <row r="1547" spans="1:13" x14ac:dyDescent="0.2">
      <c r="A1547" s="2">
        <v>45498</v>
      </c>
      <c r="B1547" s="3">
        <f t="shared" si="74"/>
        <v>2025</v>
      </c>
      <c r="C1547" t="str">
        <f t="shared" si="72"/>
        <v>2024-2025</v>
      </c>
      <c r="D1547" t="s">
        <v>148</v>
      </c>
      <c r="E1547" t="s">
        <v>107</v>
      </c>
      <c r="F1547" t="str">
        <f t="shared" si="73"/>
        <v>Queensland</v>
      </c>
      <c r="G1547" t="s">
        <v>35</v>
      </c>
      <c r="H1547">
        <v>4220</v>
      </c>
      <c r="I1547" t="s">
        <v>11</v>
      </c>
      <c r="J1547" t="s">
        <v>104</v>
      </c>
      <c r="K1547" t="s">
        <v>149</v>
      </c>
      <c r="L1547" t="s">
        <v>15</v>
      </c>
      <c r="M1547" s="5">
        <v>71.819999999999993</v>
      </c>
    </row>
    <row r="1548" spans="1:13" x14ac:dyDescent="0.2">
      <c r="A1548" s="2">
        <v>45164</v>
      </c>
      <c r="B1548" s="3">
        <f t="shared" si="74"/>
        <v>2024</v>
      </c>
      <c r="C1548" t="str">
        <f t="shared" si="72"/>
        <v>2023-2024</v>
      </c>
      <c r="D1548" t="s">
        <v>147</v>
      </c>
      <c r="E1548" t="s">
        <v>114</v>
      </c>
      <c r="F1548" t="str">
        <f t="shared" si="73"/>
        <v>Victoria</v>
      </c>
      <c r="G1548" t="s">
        <v>45</v>
      </c>
      <c r="H1548">
        <v>3551</v>
      </c>
      <c r="I1548" t="s">
        <v>11</v>
      </c>
      <c r="J1548" t="s">
        <v>60</v>
      </c>
      <c r="K1548" t="s">
        <v>149</v>
      </c>
      <c r="L1548" t="s">
        <v>15</v>
      </c>
      <c r="M1548" s="5">
        <v>71.86</v>
      </c>
    </row>
    <row r="1549" spans="1:13" x14ac:dyDescent="0.2">
      <c r="A1549" s="2">
        <v>45250</v>
      </c>
      <c r="B1549" s="3">
        <f t="shared" si="74"/>
        <v>2024</v>
      </c>
      <c r="C1549" t="str">
        <f t="shared" si="72"/>
        <v>2023-2024</v>
      </c>
      <c r="D1549" t="s">
        <v>148</v>
      </c>
      <c r="E1549" t="s">
        <v>26</v>
      </c>
      <c r="F1549" t="str">
        <f t="shared" si="73"/>
        <v>New South Wales</v>
      </c>
      <c r="G1549" t="s">
        <v>10</v>
      </c>
      <c r="H1549">
        <v>2141</v>
      </c>
      <c r="I1549" t="s">
        <v>11</v>
      </c>
      <c r="J1549" t="s">
        <v>27</v>
      </c>
      <c r="K1549" t="s">
        <v>19</v>
      </c>
      <c r="L1549" t="s">
        <v>23</v>
      </c>
      <c r="M1549" s="5">
        <v>71.88</v>
      </c>
    </row>
    <row r="1550" spans="1:13" x14ac:dyDescent="0.2">
      <c r="A1550" s="2">
        <v>45529</v>
      </c>
      <c r="B1550" s="3">
        <f t="shared" si="74"/>
        <v>2025</v>
      </c>
      <c r="C1550" t="str">
        <f t="shared" si="72"/>
        <v>2024-2025</v>
      </c>
      <c r="D1550" t="s">
        <v>148</v>
      </c>
      <c r="E1550" t="s">
        <v>122</v>
      </c>
      <c r="F1550" t="str">
        <f t="shared" si="73"/>
        <v>New South Wales</v>
      </c>
      <c r="G1550" t="s">
        <v>10</v>
      </c>
      <c r="H1550">
        <v>2650</v>
      </c>
      <c r="I1550" t="s">
        <v>11</v>
      </c>
      <c r="J1550" t="s">
        <v>25</v>
      </c>
      <c r="K1550" t="s">
        <v>155</v>
      </c>
      <c r="L1550" t="s">
        <v>20</v>
      </c>
      <c r="M1550" s="5">
        <v>71.88</v>
      </c>
    </row>
    <row r="1551" spans="1:13" x14ac:dyDescent="0.2">
      <c r="A1551" s="2">
        <v>45441</v>
      </c>
      <c r="B1551" s="3">
        <f t="shared" si="74"/>
        <v>2024</v>
      </c>
      <c r="C1551" t="str">
        <f t="shared" si="72"/>
        <v>2023-2024</v>
      </c>
      <c r="D1551" t="s">
        <v>147</v>
      </c>
      <c r="E1551" t="s">
        <v>103</v>
      </c>
      <c r="F1551" t="str">
        <f t="shared" si="73"/>
        <v>Queensland</v>
      </c>
      <c r="G1551" t="s">
        <v>35</v>
      </c>
      <c r="H1551">
        <v>4509</v>
      </c>
      <c r="I1551" t="s">
        <v>11</v>
      </c>
      <c r="J1551" t="s">
        <v>104</v>
      </c>
      <c r="K1551" t="s">
        <v>151</v>
      </c>
      <c r="L1551" t="s">
        <v>21</v>
      </c>
      <c r="M1551" s="5">
        <v>71.91</v>
      </c>
    </row>
    <row r="1552" spans="1:13" x14ac:dyDescent="0.2">
      <c r="A1552" s="2">
        <v>44958</v>
      </c>
      <c r="B1552" s="3">
        <f t="shared" si="74"/>
        <v>2023</v>
      </c>
      <c r="C1552" t="str">
        <f t="shared" si="72"/>
        <v>2022-2023</v>
      </c>
      <c r="D1552" t="s">
        <v>147</v>
      </c>
      <c r="E1552" t="s">
        <v>59</v>
      </c>
      <c r="F1552" t="str">
        <f t="shared" si="73"/>
        <v>Victoria</v>
      </c>
      <c r="G1552" t="s">
        <v>45</v>
      </c>
      <c r="H1552">
        <v>3280</v>
      </c>
      <c r="I1552" t="s">
        <v>11</v>
      </c>
      <c r="J1552" t="s">
        <v>60</v>
      </c>
      <c r="K1552" t="s">
        <v>150</v>
      </c>
      <c r="L1552" t="s">
        <v>18</v>
      </c>
      <c r="M1552" s="5">
        <v>72.84</v>
      </c>
    </row>
    <row r="1553" spans="1:13" x14ac:dyDescent="0.2">
      <c r="A1553" s="2">
        <v>45122</v>
      </c>
      <c r="B1553" s="3">
        <f t="shared" si="74"/>
        <v>2024</v>
      </c>
      <c r="C1553" t="str">
        <f t="shared" si="72"/>
        <v>2023-2024</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2">
      <c r="A1554" s="2">
        <v>45425</v>
      </c>
      <c r="B1554" s="3">
        <f t="shared" si="74"/>
        <v>2024</v>
      </c>
      <c r="C1554" t="str">
        <f t="shared" si="72"/>
        <v>2023-2024</v>
      </c>
      <c r="D1554" t="s">
        <v>148</v>
      </c>
      <c r="E1554" t="s">
        <v>98</v>
      </c>
      <c r="F1554" t="str">
        <f t="shared" si="73"/>
        <v>Victoria</v>
      </c>
      <c r="G1554" t="s">
        <v>45</v>
      </c>
      <c r="H1554">
        <v>3429</v>
      </c>
      <c r="I1554" t="s">
        <v>11</v>
      </c>
      <c r="J1554" t="s">
        <v>60</v>
      </c>
      <c r="K1554" t="s">
        <v>154</v>
      </c>
      <c r="L1554" t="s">
        <v>14</v>
      </c>
      <c r="M1554" s="5">
        <v>72.94</v>
      </c>
    </row>
    <row r="1555" spans="1:13" x14ac:dyDescent="0.2">
      <c r="A1555" s="2">
        <v>45489</v>
      </c>
      <c r="B1555" s="3">
        <f t="shared" si="74"/>
        <v>2025</v>
      </c>
      <c r="C1555" t="str">
        <f t="shared" si="72"/>
        <v>2024-2025</v>
      </c>
      <c r="D1555" t="s">
        <v>147</v>
      </c>
      <c r="E1555" t="s">
        <v>28</v>
      </c>
      <c r="F1555" t="str">
        <f t="shared" si="73"/>
        <v>Northern Territory</v>
      </c>
      <c r="G1555" t="s">
        <v>29</v>
      </c>
      <c r="H1555">
        <v>800</v>
      </c>
      <c r="I1555" t="s">
        <v>11</v>
      </c>
      <c r="J1555" t="s">
        <v>30</v>
      </c>
      <c r="K1555" t="s">
        <v>154</v>
      </c>
      <c r="L1555" t="s">
        <v>14</v>
      </c>
      <c r="M1555" s="5">
        <v>73.12</v>
      </c>
    </row>
    <row r="1556" spans="1:13" x14ac:dyDescent="0.2">
      <c r="A1556" s="2">
        <v>45056</v>
      </c>
      <c r="B1556" s="3">
        <f t="shared" si="74"/>
        <v>2023</v>
      </c>
      <c r="C1556" t="str">
        <f t="shared" si="72"/>
        <v>2022-2023</v>
      </c>
      <c r="D1556" t="s">
        <v>147</v>
      </c>
      <c r="E1556" t="s">
        <v>92</v>
      </c>
      <c r="F1556" t="str">
        <f t="shared" si="73"/>
        <v>Queensland</v>
      </c>
      <c r="G1556" t="s">
        <v>35</v>
      </c>
      <c r="H1556">
        <v>4068</v>
      </c>
      <c r="I1556" t="s">
        <v>11</v>
      </c>
      <c r="J1556" t="s">
        <v>43</v>
      </c>
      <c r="K1556" t="s">
        <v>19</v>
      </c>
      <c r="L1556" t="s">
        <v>23</v>
      </c>
      <c r="M1556" s="5">
        <v>73.22</v>
      </c>
    </row>
    <row r="1557" spans="1:13" x14ac:dyDescent="0.2">
      <c r="A1557" s="2">
        <v>45041</v>
      </c>
      <c r="B1557" s="3">
        <f t="shared" si="74"/>
        <v>2023</v>
      </c>
      <c r="C1557" t="str">
        <f t="shared" si="72"/>
        <v>2022-2023</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2">
      <c r="A1558" s="2">
        <v>45141</v>
      </c>
      <c r="B1558" s="3">
        <f t="shared" si="74"/>
        <v>2024</v>
      </c>
      <c r="C1558" t="str">
        <f t="shared" si="72"/>
        <v>2023-2024</v>
      </c>
      <c r="D1558" t="s">
        <v>147</v>
      </c>
      <c r="E1558" t="s">
        <v>31</v>
      </c>
      <c r="F1558" t="str">
        <f t="shared" si="73"/>
        <v>South Australia</v>
      </c>
      <c r="G1558" t="s">
        <v>32</v>
      </c>
      <c r="H1558">
        <v>5168</v>
      </c>
      <c r="I1558" t="s">
        <v>11</v>
      </c>
      <c r="J1558" t="s">
        <v>33</v>
      </c>
      <c r="K1558" t="s">
        <v>154</v>
      </c>
      <c r="L1558" t="s">
        <v>14</v>
      </c>
      <c r="M1558" s="5">
        <v>73.5</v>
      </c>
    </row>
    <row r="1559" spans="1:13" x14ac:dyDescent="0.2">
      <c r="A1559" s="2">
        <v>45197</v>
      </c>
      <c r="B1559" s="3">
        <f t="shared" si="74"/>
        <v>2024</v>
      </c>
      <c r="C1559" t="str">
        <f t="shared" si="72"/>
        <v>2023-2024</v>
      </c>
      <c r="D1559" t="s">
        <v>148</v>
      </c>
      <c r="E1559" t="s">
        <v>101</v>
      </c>
      <c r="F1559" t="str">
        <f t="shared" si="73"/>
        <v>Victoria</v>
      </c>
      <c r="G1559" t="s">
        <v>45</v>
      </c>
      <c r="H1559">
        <v>3131</v>
      </c>
      <c r="I1559" t="s">
        <v>11</v>
      </c>
      <c r="J1559" t="s">
        <v>63</v>
      </c>
      <c r="K1559" t="s">
        <v>152</v>
      </c>
      <c r="L1559" t="s">
        <v>13</v>
      </c>
      <c r="M1559" s="5">
        <v>73.59</v>
      </c>
    </row>
    <row r="1560" spans="1:13" x14ac:dyDescent="0.2">
      <c r="A1560" s="2">
        <v>45405</v>
      </c>
      <c r="B1560" s="3">
        <f t="shared" si="74"/>
        <v>2024</v>
      </c>
      <c r="C1560" t="str">
        <f t="shared" si="72"/>
        <v>2023-2024</v>
      </c>
      <c r="D1560" t="s">
        <v>148</v>
      </c>
      <c r="E1560" t="s">
        <v>26</v>
      </c>
      <c r="F1560" t="str">
        <f t="shared" si="73"/>
        <v>New South Wales</v>
      </c>
      <c r="G1560" t="s">
        <v>10</v>
      </c>
      <c r="H1560">
        <v>2141</v>
      </c>
      <c r="I1560" t="s">
        <v>11</v>
      </c>
      <c r="J1560" t="s">
        <v>27</v>
      </c>
      <c r="K1560" t="s">
        <v>156</v>
      </c>
      <c r="L1560" t="s">
        <v>17</v>
      </c>
      <c r="M1560" s="5">
        <v>73.830000000000013</v>
      </c>
    </row>
    <row r="1561" spans="1:13" x14ac:dyDescent="0.2">
      <c r="A1561" s="2">
        <v>45031</v>
      </c>
      <c r="B1561" s="3">
        <f t="shared" si="74"/>
        <v>2023</v>
      </c>
      <c r="C1561" t="str">
        <f t="shared" si="72"/>
        <v>2022-2023</v>
      </c>
      <c r="D1561" t="s">
        <v>148</v>
      </c>
      <c r="E1561" t="s">
        <v>138</v>
      </c>
      <c r="F1561" t="str">
        <f t="shared" si="73"/>
        <v>Queensland</v>
      </c>
      <c r="G1561" t="s">
        <v>35</v>
      </c>
      <c r="H1561">
        <v>4558</v>
      </c>
      <c r="I1561" t="s">
        <v>11</v>
      </c>
      <c r="J1561" t="s">
        <v>120</v>
      </c>
      <c r="K1561" t="s">
        <v>157</v>
      </c>
      <c r="L1561" t="s">
        <v>22</v>
      </c>
      <c r="M1561" s="5">
        <v>73.89</v>
      </c>
    </row>
    <row r="1562" spans="1:13" x14ac:dyDescent="0.2">
      <c r="A1562" s="2">
        <v>45597</v>
      </c>
      <c r="B1562" s="3">
        <f t="shared" si="74"/>
        <v>2025</v>
      </c>
      <c r="C1562" t="str">
        <f t="shared" si="72"/>
        <v>2024-2025</v>
      </c>
      <c r="D1562" t="s">
        <v>147</v>
      </c>
      <c r="E1562" t="s">
        <v>86</v>
      </c>
      <c r="F1562" t="str">
        <f t="shared" si="73"/>
        <v>New South Wales</v>
      </c>
      <c r="G1562" t="s">
        <v>10</v>
      </c>
      <c r="H1562">
        <v>2064</v>
      </c>
      <c r="I1562" t="s">
        <v>11</v>
      </c>
      <c r="J1562" t="s">
        <v>12</v>
      </c>
      <c r="K1562" t="s">
        <v>150</v>
      </c>
      <c r="L1562" t="s">
        <v>18</v>
      </c>
      <c r="M1562" s="5">
        <v>73.930000000000007</v>
      </c>
    </row>
    <row r="1563" spans="1:13" x14ac:dyDescent="0.2">
      <c r="A1563" s="2">
        <v>45624</v>
      </c>
      <c r="B1563" s="3">
        <f t="shared" si="74"/>
        <v>2025</v>
      </c>
      <c r="C1563" t="str">
        <f t="shared" si="72"/>
        <v>2024-2025</v>
      </c>
      <c r="D1563" t="s">
        <v>148</v>
      </c>
      <c r="E1563" t="s">
        <v>31</v>
      </c>
      <c r="F1563" t="str">
        <f t="shared" si="73"/>
        <v>South Australia</v>
      </c>
      <c r="G1563" t="s">
        <v>32</v>
      </c>
      <c r="H1563">
        <v>5168</v>
      </c>
      <c r="I1563" t="s">
        <v>11</v>
      </c>
      <c r="J1563" t="s">
        <v>33</v>
      </c>
      <c r="K1563" t="s">
        <v>154</v>
      </c>
      <c r="L1563" t="s">
        <v>14</v>
      </c>
      <c r="M1563" s="5">
        <v>74</v>
      </c>
    </row>
    <row r="1564" spans="1:13" x14ac:dyDescent="0.2">
      <c r="A1564" s="2">
        <v>45608</v>
      </c>
      <c r="B1564" s="3">
        <f t="shared" si="74"/>
        <v>2025</v>
      </c>
      <c r="C1564" t="str">
        <f t="shared" si="72"/>
        <v>2024-2025</v>
      </c>
      <c r="D1564" t="s">
        <v>147</v>
      </c>
      <c r="E1564" t="s">
        <v>113</v>
      </c>
      <c r="F1564" t="str">
        <f t="shared" si="73"/>
        <v>Queensland</v>
      </c>
      <c r="G1564" t="s">
        <v>35</v>
      </c>
      <c r="H1564">
        <v>4215</v>
      </c>
      <c r="I1564" t="s">
        <v>11</v>
      </c>
      <c r="J1564" t="s">
        <v>104</v>
      </c>
      <c r="K1564" t="s">
        <v>152</v>
      </c>
      <c r="L1564" t="s">
        <v>13</v>
      </c>
      <c r="M1564" s="5">
        <v>74.16</v>
      </c>
    </row>
    <row r="1565" spans="1:13" x14ac:dyDescent="0.2">
      <c r="A1565" s="2">
        <v>45294</v>
      </c>
      <c r="B1565" s="3">
        <f t="shared" si="74"/>
        <v>2024</v>
      </c>
      <c r="C1565" t="str">
        <f t="shared" si="72"/>
        <v>2023-2024</v>
      </c>
      <c r="D1565" t="s">
        <v>148</v>
      </c>
      <c r="E1565" t="s">
        <v>138</v>
      </c>
      <c r="F1565" t="str">
        <f t="shared" si="73"/>
        <v>Queensland</v>
      </c>
      <c r="G1565" t="s">
        <v>35</v>
      </c>
      <c r="H1565">
        <v>4558</v>
      </c>
      <c r="I1565" t="s">
        <v>11</v>
      </c>
      <c r="J1565" t="s">
        <v>120</v>
      </c>
      <c r="K1565" t="s">
        <v>157</v>
      </c>
      <c r="L1565" t="s">
        <v>22</v>
      </c>
      <c r="M1565" s="5">
        <v>74.169999999999987</v>
      </c>
    </row>
    <row r="1566" spans="1:13" x14ac:dyDescent="0.2">
      <c r="A1566" s="2">
        <v>45010</v>
      </c>
      <c r="B1566" s="3">
        <f t="shared" si="74"/>
        <v>2023</v>
      </c>
      <c r="C1566" t="str">
        <f t="shared" si="72"/>
        <v>2022-2023</v>
      </c>
      <c r="D1566" t="s">
        <v>147</v>
      </c>
      <c r="E1566" t="s">
        <v>121</v>
      </c>
      <c r="F1566" t="str">
        <f t="shared" si="73"/>
        <v>Queensland</v>
      </c>
      <c r="G1566" t="s">
        <v>35</v>
      </c>
      <c r="H1566">
        <v>4700</v>
      </c>
      <c r="I1566" t="s">
        <v>11</v>
      </c>
      <c r="J1566" t="s">
        <v>51</v>
      </c>
      <c r="K1566" t="s">
        <v>156</v>
      </c>
      <c r="L1566" t="s">
        <v>17</v>
      </c>
      <c r="M1566" s="5">
        <v>74.34</v>
      </c>
    </row>
    <row r="1567" spans="1:13" x14ac:dyDescent="0.2">
      <c r="A1567" s="2">
        <v>45439</v>
      </c>
      <c r="B1567" s="3">
        <f t="shared" si="74"/>
        <v>2024</v>
      </c>
      <c r="C1567" t="str">
        <f t="shared" si="72"/>
        <v>2023-2024</v>
      </c>
      <c r="D1567" t="s">
        <v>148</v>
      </c>
      <c r="E1567" t="s">
        <v>97</v>
      </c>
      <c r="F1567" t="str">
        <f t="shared" si="73"/>
        <v>Tasmania</v>
      </c>
      <c r="G1567" t="s">
        <v>70</v>
      </c>
      <c r="H1567">
        <v>7250</v>
      </c>
      <c r="I1567" t="s">
        <v>11</v>
      </c>
      <c r="J1567" t="s">
        <v>71</v>
      </c>
      <c r="K1567" t="s">
        <v>19</v>
      </c>
      <c r="L1567" t="s">
        <v>23</v>
      </c>
      <c r="M1567" s="5">
        <v>74.5</v>
      </c>
    </row>
    <row r="1568" spans="1:13" x14ac:dyDescent="0.2">
      <c r="A1568" s="2">
        <v>45554</v>
      </c>
      <c r="B1568" s="3">
        <f t="shared" si="74"/>
        <v>2025</v>
      </c>
      <c r="C1568" t="str">
        <f t="shared" si="72"/>
        <v>2024-2025</v>
      </c>
      <c r="D1568" t="s">
        <v>147</v>
      </c>
      <c r="E1568" t="s">
        <v>113</v>
      </c>
      <c r="F1568" t="str">
        <f t="shared" si="73"/>
        <v>Queensland</v>
      </c>
      <c r="G1568" t="s">
        <v>35</v>
      </c>
      <c r="H1568">
        <v>4215</v>
      </c>
      <c r="I1568" t="s">
        <v>11</v>
      </c>
      <c r="J1568" t="s">
        <v>104</v>
      </c>
      <c r="K1568" t="s">
        <v>156</v>
      </c>
      <c r="L1568" t="s">
        <v>17</v>
      </c>
      <c r="M1568" s="5">
        <v>74.75</v>
      </c>
    </row>
    <row r="1569" spans="1:13" x14ac:dyDescent="0.2">
      <c r="A1569" s="2">
        <v>45197</v>
      </c>
      <c r="B1569" s="3">
        <f t="shared" si="74"/>
        <v>2024</v>
      </c>
      <c r="C1569" t="str">
        <f t="shared" si="72"/>
        <v>2023-2024</v>
      </c>
      <c r="D1569" t="s">
        <v>147</v>
      </c>
      <c r="E1569" t="s">
        <v>66</v>
      </c>
      <c r="F1569" t="str">
        <f t="shared" si="73"/>
        <v>South Australia</v>
      </c>
      <c r="G1569" t="s">
        <v>32</v>
      </c>
      <c r="H1569">
        <v>5169</v>
      </c>
      <c r="I1569" t="s">
        <v>11</v>
      </c>
      <c r="J1569" t="s">
        <v>33</v>
      </c>
      <c r="K1569" t="s">
        <v>19</v>
      </c>
      <c r="L1569" t="s">
        <v>23</v>
      </c>
      <c r="M1569" s="5">
        <v>74.789999999999992</v>
      </c>
    </row>
    <row r="1570" spans="1:13" x14ac:dyDescent="0.2">
      <c r="A1570" s="2">
        <v>45549</v>
      </c>
      <c r="B1570" s="3">
        <f t="shared" si="74"/>
        <v>2025</v>
      </c>
      <c r="C1570" t="str">
        <f t="shared" si="72"/>
        <v>2024-2025</v>
      </c>
      <c r="D1570" t="s">
        <v>147</v>
      </c>
      <c r="E1570" t="s">
        <v>135</v>
      </c>
      <c r="F1570" t="str">
        <f t="shared" si="73"/>
        <v>Victoria</v>
      </c>
      <c r="G1570" t="s">
        <v>45</v>
      </c>
      <c r="H1570">
        <v>3550</v>
      </c>
      <c r="I1570" t="s">
        <v>11</v>
      </c>
      <c r="J1570" t="s">
        <v>60</v>
      </c>
      <c r="K1570" t="s">
        <v>156</v>
      </c>
      <c r="L1570" t="s">
        <v>17</v>
      </c>
      <c r="M1570" s="5">
        <v>74.86</v>
      </c>
    </row>
    <row r="1571" spans="1:13" x14ac:dyDescent="0.2">
      <c r="A1571" s="2">
        <v>44948</v>
      </c>
      <c r="B1571" s="3">
        <f t="shared" si="74"/>
        <v>2023</v>
      </c>
      <c r="C1571" t="str">
        <f t="shared" si="72"/>
        <v>2022-2023</v>
      </c>
      <c r="D1571" t="s">
        <v>147</v>
      </c>
      <c r="E1571" t="s">
        <v>126</v>
      </c>
      <c r="F1571" t="str">
        <f t="shared" si="73"/>
        <v>Queensland</v>
      </c>
      <c r="G1571" t="s">
        <v>35</v>
      </c>
      <c r="H1571">
        <v>4551</v>
      </c>
      <c r="I1571" t="s">
        <v>11</v>
      </c>
      <c r="J1571" t="s">
        <v>120</v>
      </c>
      <c r="K1571" t="s">
        <v>149</v>
      </c>
      <c r="L1571" t="s">
        <v>15</v>
      </c>
      <c r="M1571" s="5">
        <v>74.88</v>
      </c>
    </row>
    <row r="1572" spans="1:13" x14ac:dyDescent="0.2">
      <c r="A1572" s="2">
        <v>45239</v>
      </c>
      <c r="B1572" s="3">
        <f t="shared" si="74"/>
        <v>2024</v>
      </c>
      <c r="C1572" t="str">
        <f t="shared" si="72"/>
        <v>2023-2024</v>
      </c>
      <c r="D1572" t="s">
        <v>147</v>
      </c>
      <c r="E1572" t="s">
        <v>136</v>
      </c>
      <c r="F1572" t="str">
        <f t="shared" si="73"/>
        <v>Victoria</v>
      </c>
      <c r="G1572" t="s">
        <v>45</v>
      </c>
      <c r="H1572">
        <v>3175</v>
      </c>
      <c r="I1572" t="s">
        <v>11</v>
      </c>
      <c r="J1572" t="s">
        <v>63</v>
      </c>
      <c r="K1572" t="s">
        <v>154</v>
      </c>
      <c r="L1572" t="s">
        <v>14</v>
      </c>
      <c r="M1572" s="5">
        <v>74.91</v>
      </c>
    </row>
    <row r="1573" spans="1:13" x14ac:dyDescent="0.2">
      <c r="A1573" s="2">
        <v>45514</v>
      </c>
      <c r="B1573" s="3">
        <f t="shared" si="74"/>
        <v>2025</v>
      </c>
      <c r="C1573" t="str">
        <f t="shared" si="72"/>
        <v>2024-2025</v>
      </c>
      <c r="D1573" t="s">
        <v>147</v>
      </c>
      <c r="E1573" t="s">
        <v>103</v>
      </c>
      <c r="F1573" t="str">
        <f t="shared" si="73"/>
        <v>Queensland</v>
      </c>
      <c r="G1573" t="s">
        <v>35</v>
      </c>
      <c r="H1573">
        <v>4509</v>
      </c>
      <c r="I1573" t="s">
        <v>11</v>
      </c>
      <c r="J1573" t="s">
        <v>104</v>
      </c>
      <c r="K1573" t="s">
        <v>154</v>
      </c>
      <c r="L1573" t="s">
        <v>14</v>
      </c>
      <c r="M1573" s="5">
        <v>74.910000000000011</v>
      </c>
    </row>
    <row r="1574" spans="1:13" x14ac:dyDescent="0.2">
      <c r="A1574" s="2">
        <v>45539</v>
      </c>
      <c r="B1574" s="3">
        <f t="shared" si="74"/>
        <v>2025</v>
      </c>
      <c r="C1574" t="str">
        <f t="shared" si="72"/>
        <v>2024-2025</v>
      </c>
      <c r="D1574" t="s">
        <v>147</v>
      </c>
      <c r="E1574" t="s">
        <v>66</v>
      </c>
      <c r="F1574" t="str">
        <f t="shared" si="73"/>
        <v>South Australia</v>
      </c>
      <c r="G1574" t="s">
        <v>32</v>
      </c>
      <c r="H1574">
        <v>5169</v>
      </c>
      <c r="I1574" t="s">
        <v>11</v>
      </c>
      <c r="J1574" t="s">
        <v>33</v>
      </c>
      <c r="K1574" t="s">
        <v>154</v>
      </c>
      <c r="L1574" t="s">
        <v>14</v>
      </c>
      <c r="M1574" s="5">
        <v>74.930000000000007</v>
      </c>
    </row>
    <row r="1575" spans="1:13" x14ac:dyDescent="0.2">
      <c r="A1575" s="2">
        <v>45550</v>
      </c>
      <c r="B1575" s="3">
        <f t="shared" si="74"/>
        <v>2025</v>
      </c>
      <c r="C1575" t="str">
        <f t="shared" si="72"/>
        <v>2024-2025</v>
      </c>
      <c r="D1575" t="s">
        <v>147</v>
      </c>
      <c r="E1575" t="s">
        <v>34</v>
      </c>
      <c r="F1575" t="str">
        <f t="shared" si="73"/>
        <v>Queensland</v>
      </c>
      <c r="G1575" t="s">
        <v>35</v>
      </c>
      <c r="H1575">
        <v>4802</v>
      </c>
      <c r="I1575" t="s">
        <v>11</v>
      </c>
      <c r="J1575" t="s">
        <v>36</v>
      </c>
      <c r="K1575" t="s">
        <v>150</v>
      </c>
      <c r="L1575" t="s">
        <v>18</v>
      </c>
      <c r="M1575" s="5">
        <v>74.95</v>
      </c>
    </row>
    <row r="1576" spans="1:13" x14ac:dyDescent="0.2">
      <c r="A1576" s="2">
        <v>45308</v>
      </c>
      <c r="B1576" s="3">
        <f t="shared" si="74"/>
        <v>2024</v>
      </c>
      <c r="C1576" t="str">
        <f t="shared" si="72"/>
        <v>2023-2024</v>
      </c>
      <c r="D1576" t="s">
        <v>148</v>
      </c>
      <c r="E1576" t="s">
        <v>67</v>
      </c>
      <c r="F1576" t="str">
        <f t="shared" si="73"/>
        <v>New South Wales</v>
      </c>
      <c r="G1576" t="s">
        <v>10</v>
      </c>
      <c r="H1576">
        <v>2478</v>
      </c>
      <c r="I1576" t="s">
        <v>11</v>
      </c>
      <c r="J1576" t="s">
        <v>68</v>
      </c>
      <c r="K1576" t="s">
        <v>152</v>
      </c>
      <c r="L1576" t="s">
        <v>13</v>
      </c>
      <c r="M1576" s="5">
        <v>74.95</v>
      </c>
    </row>
    <row r="1577" spans="1:13" x14ac:dyDescent="0.2">
      <c r="A1577" s="2">
        <v>44953</v>
      </c>
      <c r="B1577" s="3">
        <f t="shared" si="74"/>
        <v>2023</v>
      </c>
      <c r="C1577" t="str">
        <f t="shared" si="72"/>
        <v>2022-2023</v>
      </c>
      <c r="D1577" t="s">
        <v>147</v>
      </c>
      <c r="E1577" t="s">
        <v>73</v>
      </c>
      <c r="F1577" t="str">
        <f t="shared" si="73"/>
        <v>Victoria</v>
      </c>
      <c r="G1577" t="s">
        <v>45</v>
      </c>
      <c r="H1577">
        <v>3136</v>
      </c>
      <c r="I1577" t="s">
        <v>11</v>
      </c>
      <c r="J1577" t="s">
        <v>63</v>
      </c>
      <c r="K1577" t="s">
        <v>154</v>
      </c>
      <c r="L1577" t="s">
        <v>14</v>
      </c>
      <c r="M1577" s="5">
        <v>74.95</v>
      </c>
    </row>
    <row r="1578" spans="1:13" x14ac:dyDescent="0.2">
      <c r="A1578" s="2">
        <v>45344</v>
      </c>
      <c r="B1578" s="3">
        <f t="shared" si="74"/>
        <v>2024</v>
      </c>
      <c r="C1578" t="str">
        <f t="shared" si="72"/>
        <v>2023-2024</v>
      </c>
      <c r="D1578" t="s">
        <v>147</v>
      </c>
      <c r="E1578" t="s">
        <v>39</v>
      </c>
      <c r="F1578" t="str">
        <f t="shared" si="73"/>
        <v>South Australia</v>
      </c>
      <c r="G1578" t="s">
        <v>32</v>
      </c>
      <c r="H1578">
        <v>5343</v>
      </c>
      <c r="I1578" t="s">
        <v>11</v>
      </c>
      <c r="J1578" t="s">
        <v>38</v>
      </c>
      <c r="K1578" t="s">
        <v>19</v>
      </c>
      <c r="L1578" t="s">
        <v>23</v>
      </c>
      <c r="M1578" s="5">
        <v>75.05</v>
      </c>
    </row>
    <row r="1579" spans="1:13" x14ac:dyDescent="0.2">
      <c r="A1579" s="2">
        <v>45060</v>
      </c>
      <c r="B1579" s="3">
        <f t="shared" si="74"/>
        <v>2023</v>
      </c>
      <c r="C1579" t="str">
        <f t="shared" si="72"/>
        <v>2022-2023</v>
      </c>
      <c r="D1579" t="s">
        <v>148</v>
      </c>
      <c r="E1579" t="s">
        <v>119</v>
      </c>
      <c r="F1579" t="str">
        <f t="shared" si="73"/>
        <v>Queensland</v>
      </c>
      <c r="G1579" t="s">
        <v>35</v>
      </c>
      <c r="H1579">
        <v>4570</v>
      </c>
      <c r="I1579" t="s">
        <v>11</v>
      </c>
      <c r="J1579" t="s">
        <v>120</v>
      </c>
      <c r="K1579" t="s">
        <v>150</v>
      </c>
      <c r="L1579" t="s">
        <v>18</v>
      </c>
      <c r="M1579" s="5">
        <v>75.41</v>
      </c>
    </row>
    <row r="1580" spans="1:13" x14ac:dyDescent="0.2">
      <c r="A1580" s="2">
        <v>45149</v>
      </c>
      <c r="B1580" s="3">
        <f t="shared" si="74"/>
        <v>2024</v>
      </c>
      <c r="C1580" t="str">
        <f t="shared" si="72"/>
        <v>2023-2024</v>
      </c>
      <c r="D1580" t="s">
        <v>147</v>
      </c>
      <c r="E1580" t="s">
        <v>146</v>
      </c>
      <c r="F1580" t="str">
        <f t="shared" si="73"/>
        <v>Victoria</v>
      </c>
      <c r="G1580" t="s">
        <v>45</v>
      </c>
      <c r="H1580">
        <v>3353</v>
      </c>
      <c r="I1580" t="s">
        <v>11</v>
      </c>
      <c r="J1580" t="s">
        <v>60</v>
      </c>
      <c r="K1580" t="s">
        <v>153</v>
      </c>
      <c r="L1580" t="s">
        <v>16</v>
      </c>
      <c r="M1580" s="5">
        <v>75.5</v>
      </c>
    </row>
    <row r="1581" spans="1:13" x14ac:dyDescent="0.2">
      <c r="A1581" s="2">
        <v>45404</v>
      </c>
      <c r="B1581" s="3">
        <f t="shared" si="74"/>
        <v>2024</v>
      </c>
      <c r="C1581" t="str">
        <f t="shared" si="72"/>
        <v>2023-2024</v>
      </c>
      <c r="D1581" t="s">
        <v>148</v>
      </c>
      <c r="E1581" t="s">
        <v>93</v>
      </c>
      <c r="F1581" t="str">
        <f t="shared" si="73"/>
        <v>Western Australia</v>
      </c>
      <c r="G1581" t="s">
        <v>48</v>
      </c>
      <c r="H1581">
        <v>6112</v>
      </c>
      <c r="I1581" t="s">
        <v>11</v>
      </c>
      <c r="J1581" t="s">
        <v>94</v>
      </c>
      <c r="K1581" t="s">
        <v>150</v>
      </c>
      <c r="L1581" t="s">
        <v>18</v>
      </c>
      <c r="M1581" s="5">
        <v>75.89</v>
      </c>
    </row>
    <row r="1582" spans="1:13" x14ac:dyDescent="0.2">
      <c r="A1582" s="2">
        <v>45408</v>
      </c>
      <c r="B1582" s="3">
        <f t="shared" si="74"/>
        <v>2024</v>
      </c>
      <c r="C1582" t="str">
        <f t="shared" si="72"/>
        <v>2023-2024</v>
      </c>
      <c r="D1582" t="s">
        <v>147</v>
      </c>
      <c r="E1582" t="s">
        <v>54</v>
      </c>
      <c r="F1582" t="str">
        <f t="shared" si="73"/>
        <v>Victoria</v>
      </c>
      <c r="G1582" t="s">
        <v>45</v>
      </c>
      <c r="H1582">
        <v>3977</v>
      </c>
      <c r="I1582" t="s">
        <v>11</v>
      </c>
      <c r="J1582" t="s">
        <v>55</v>
      </c>
      <c r="K1582" t="s">
        <v>150</v>
      </c>
      <c r="L1582" t="s">
        <v>18</v>
      </c>
      <c r="M1582" s="5">
        <v>75.959999999999994</v>
      </c>
    </row>
    <row r="1583" spans="1:13" x14ac:dyDescent="0.2">
      <c r="A1583" s="2">
        <v>45433</v>
      </c>
      <c r="B1583" s="3">
        <f t="shared" si="74"/>
        <v>2024</v>
      </c>
      <c r="C1583" t="str">
        <f t="shared" si="72"/>
        <v>2023-2024</v>
      </c>
      <c r="D1583" t="s">
        <v>148</v>
      </c>
      <c r="E1583" t="s">
        <v>145</v>
      </c>
      <c r="F1583" t="str">
        <f t="shared" si="73"/>
        <v>New South Wales</v>
      </c>
      <c r="G1583" t="s">
        <v>10</v>
      </c>
      <c r="H1583">
        <v>2101</v>
      </c>
      <c r="I1583" t="s">
        <v>11</v>
      </c>
      <c r="J1583" t="s">
        <v>27</v>
      </c>
      <c r="K1583" t="s">
        <v>149</v>
      </c>
      <c r="L1583" t="s">
        <v>15</v>
      </c>
      <c r="M1583" s="5">
        <v>75.960000000000008</v>
      </c>
    </row>
    <row r="1584" spans="1:13" x14ac:dyDescent="0.2">
      <c r="A1584" s="2">
        <v>45577</v>
      </c>
      <c r="B1584" s="3">
        <f t="shared" si="74"/>
        <v>2025</v>
      </c>
      <c r="C1584" t="str">
        <f t="shared" si="72"/>
        <v>2024-2025</v>
      </c>
      <c r="D1584" t="s">
        <v>148</v>
      </c>
      <c r="E1584" t="s">
        <v>90</v>
      </c>
      <c r="F1584" t="str">
        <f t="shared" si="73"/>
        <v>Victoria</v>
      </c>
      <c r="G1584" t="s">
        <v>45</v>
      </c>
      <c r="H1584">
        <v>3179</v>
      </c>
      <c r="I1584" t="s">
        <v>11</v>
      </c>
      <c r="J1584" t="s">
        <v>63</v>
      </c>
      <c r="K1584" t="s">
        <v>19</v>
      </c>
      <c r="L1584" t="s">
        <v>23</v>
      </c>
      <c r="M1584" s="5">
        <v>76.210000000000008</v>
      </c>
    </row>
    <row r="1585" spans="1:13" x14ac:dyDescent="0.2">
      <c r="A1585" s="2">
        <v>45136</v>
      </c>
      <c r="B1585" s="3">
        <f t="shared" si="74"/>
        <v>2024</v>
      </c>
      <c r="C1585" t="str">
        <f t="shared" si="72"/>
        <v>2023-2024</v>
      </c>
      <c r="D1585" t="s">
        <v>147</v>
      </c>
      <c r="E1585" t="s">
        <v>121</v>
      </c>
      <c r="F1585" t="str">
        <f t="shared" si="73"/>
        <v>Queensland</v>
      </c>
      <c r="G1585" t="s">
        <v>35</v>
      </c>
      <c r="H1585">
        <v>4700</v>
      </c>
      <c r="I1585" t="s">
        <v>11</v>
      </c>
      <c r="J1585" t="s">
        <v>51</v>
      </c>
      <c r="K1585" t="s">
        <v>152</v>
      </c>
      <c r="L1585" t="s">
        <v>13</v>
      </c>
      <c r="M1585" s="5">
        <v>76.66</v>
      </c>
    </row>
    <row r="1586" spans="1:13" x14ac:dyDescent="0.2">
      <c r="A1586" s="2">
        <v>45567</v>
      </c>
      <c r="B1586" s="3">
        <f t="shared" si="74"/>
        <v>2025</v>
      </c>
      <c r="C1586" t="str">
        <f t="shared" si="72"/>
        <v>2024-2025</v>
      </c>
      <c r="D1586" t="s">
        <v>147</v>
      </c>
      <c r="E1586" t="s">
        <v>76</v>
      </c>
      <c r="F1586" t="str">
        <f t="shared" si="73"/>
        <v>Western Australia</v>
      </c>
      <c r="G1586" t="s">
        <v>48</v>
      </c>
      <c r="H1586">
        <v>6450</v>
      </c>
      <c r="I1586" t="s">
        <v>11</v>
      </c>
      <c r="J1586" t="s">
        <v>77</v>
      </c>
      <c r="K1586" t="s">
        <v>156</v>
      </c>
      <c r="L1586" t="s">
        <v>17</v>
      </c>
      <c r="M1586" s="5">
        <v>76.86999999999999</v>
      </c>
    </row>
    <row r="1587" spans="1:13" x14ac:dyDescent="0.2">
      <c r="A1587" s="2">
        <v>45379</v>
      </c>
      <c r="B1587" s="3">
        <f t="shared" si="74"/>
        <v>2024</v>
      </c>
      <c r="C1587" t="str">
        <f t="shared" si="72"/>
        <v>2023-2024</v>
      </c>
      <c r="D1587" t="s">
        <v>148</v>
      </c>
      <c r="E1587" t="s">
        <v>57</v>
      </c>
      <c r="F1587" t="str">
        <f t="shared" si="73"/>
        <v>New South Wales</v>
      </c>
      <c r="G1587" t="s">
        <v>10</v>
      </c>
      <c r="H1587">
        <v>2560</v>
      </c>
      <c r="I1587" t="s">
        <v>11</v>
      </c>
      <c r="J1587" t="s">
        <v>58</v>
      </c>
      <c r="K1587" t="s">
        <v>19</v>
      </c>
      <c r="L1587" t="s">
        <v>23</v>
      </c>
      <c r="M1587" s="5">
        <v>76.88</v>
      </c>
    </row>
    <row r="1588" spans="1:13" x14ac:dyDescent="0.2">
      <c r="A1588" s="2">
        <v>45339</v>
      </c>
      <c r="B1588" s="3">
        <f t="shared" si="74"/>
        <v>2024</v>
      </c>
      <c r="C1588" t="str">
        <f t="shared" si="72"/>
        <v>2023-2024</v>
      </c>
      <c r="D1588" t="s">
        <v>147</v>
      </c>
      <c r="E1588" t="s">
        <v>83</v>
      </c>
      <c r="F1588" t="str">
        <f t="shared" si="73"/>
        <v>New South Wales</v>
      </c>
      <c r="G1588" t="s">
        <v>10</v>
      </c>
      <c r="H1588">
        <v>2750</v>
      </c>
      <c r="I1588" t="s">
        <v>11</v>
      </c>
      <c r="J1588" t="s">
        <v>25</v>
      </c>
      <c r="K1588" t="s">
        <v>152</v>
      </c>
      <c r="L1588" t="s">
        <v>13</v>
      </c>
      <c r="M1588" s="5">
        <v>76.899999999999991</v>
      </c>
    </row>
    <row r="1589" spans="1:13" x14ac:dyDescent="0.2">
      <c r="A1589" s="2">
        <v>44963</v>
      </c>
      <c r="B1589" s="3">
        <f t="shared" si="74"/>
        <v>2023</v>
      </c>
      <c r="C1589" t="str">
        <f t="shared" si="72"/>
        <v>2022-2023</v>
      </c>
      <c r="D1589" t="s">
        <v>148</v>
      </c>
      <c r="E1589" t="s">
        <v>141</v>
      </c>
      <c r="F1589" t="str">
        <f t="shared" si="73"/>
        <v>Western Australia</v>
      </c>
      <c r="G1589" t="s">
        <v>48</v>
      </c>
      <c r="H1589">
        <v>6052</v>
      </c>
      <c r="I1589" t="s">
        <v>11</v>
      </c>
      <c r="J1589" t="s">
        <v>49</v>
      </c>
      <c r="K1589" t="s">
        <v>154</v>
      </c>
      <c r="L1589" t="s">
        <v>14</v>
      </c>
      <c r="M1589" s="5">
        <v>76.92</v>
      </c>
    </row>
    <row r="1590" spans="1:13" x14ac:dyDescent="0.2">
      <c r="A1590" s="2">
        <v>45072</v>
      </c>
      <c r="B1590" s="3">
        <f t="shared" si="74"/>
        <v>2023</v>
      </c>
      <c r="C1590" t="str">
        <f t="shared" si="72"/>
        <v>2022-2023</v>
      </c>
      <c r="D1590" t="s">
        <v>148</v>
      </c>
      <c r="E1590" t="s">
        <v>145</v>
      </c>
      <c r="F1590" t="str">
        <f t="shared" si="73"/>
        <v>New South Wales</v>
      </c>
      <c r="G1590" t="s">
        <v>10</v>
      </c>
      <c r="H1590">
        <v>2101</v>
      </c>
      <c r="I1590" t="s">
        <v>11</v>
      </c>
      <c r="J1590" t="s">
        <v>27</v>
      </c>
      <c r="K1590" t="s">
        <v>151</v>
      </c>
      <c r="L1590" t="s">
        <v>21</v>
      </c>
      <c r="M1590" s="5">
        <v>76.95</v>
      </c>
    </row>
    <row r="1591" spans="1:13" x14ac:dyDescent="0.2">
      <c r="A1591" s="2">
        <v>45240</v>
      </c>
      <c r="B1591" s="3">
        <f t="shared" si="74"/>
        <v>2024</v>
      </c>
      <c r="C1591" t="str">
        <f t="shared" si="72"/>
        <v>2023-2024</v>
      </c>
      <c r="D1591" t="s">
        <v>147</v>
      </c>
      <c r="E1591" t="s">
        <v>76</v>
      </c>
      <c r="F1591" t="str">
        <f t="shared" si="73"/>
        <v>Western Australia</v>
      </c>
      <c r="G1591" t="s">
        <v>48</v>
      </c>
      <c r="H1591">
        <v>6450</v>
      </c>
      <c r="I1591" t="s">
        <v>11</v>
      </c>
      <c r="J1591" t="s">
        <v>77</v>
      </c>
      <c r="K1591" t="s">
        <v>154</v>
      </c>
      <c r="L1591" t="s">
        <v>14</v>
      </c>
      <c r="M1591" s="5">
        <v>77</v>
      </c>
    </row>
    <row r="1592" spans="1:13" x14ac:dyDescent="0.2">
      <c r="A1592" s="2">
        <v>45521</v>
      </c>
      <c r="B1592" s="3">
        <f t="shared" si="74"/>
        <v>2025</v>
      </c>
      <c r="C1592" t="str">
        <f t="shared" si="72"/>
        <v>2024-2025</v>
      </c>
      <c r="D1592" t="s">
        <v>147</v>
      </c>
      <c r="E1592" t="s">
        <v>126</v>
      </c>
      <c r="F1592" t="str">
        <f t="shared" si="73"/>
        <v>Queensland</v>
      </c>
      <c r="G1592" t="s">
        <v>35</v>
      </c>
      <c r="H1592">
        <v>4551</v>
      </c>
      <c r="I1592" t="s">
        <v>11</v>
      </c>
      <c r="J1592" t="s">
        <v>120</v>
      </c>
      <c r="K1592" t="s">
        <v>154</v>
      </c>
      <c r="L1592" t="s">
        <v>14</v>
      </c>
      <c r="M1592" s="5">
        <v>77.12</v>
      </c>
    </row>
    <row r="1593" spans="1:13" x14ac:dyDescent="0.2">
      <c r="A1593" s="2">
        <v>45436</v>
      </c>
      <c r="B1593" s="3">
        <f t="shared" si="74"/>
        <v>2024</v>
      </c>
      <c r="C1593" t="str">
        <f t="shared" si="72"/>
        <v>2023-2024</v>
      </c>
      <c r="D1593" t="s">
        <v>148</v>
      </c>
      <c r="E1593" t="s">
        <v>90</v>
      </c>
      <c r="F1593" t="str">
        <f t="shared" si="73"/>
        <v>Victoria</v>
      </c>
      <c r="G1593" t="s">
        <v>45</v>
      </c>
      <c r="H1593">
        <v>3179</v>
      </c>
      <c r="I1593" t="s">
        <v>11</v>
      </c>
      <c r="J1593" t="s">
        <v>63</v>
      </c>
      <c r="K1593" t="s">
        <v>156</v>
      </c>
      <c r="L1593" t="s">
        <v>17</v>
      </c>
      <c r="M1593" s="5">
        <v>77.14</v>
      </c>
    </row>
    <row r="1594" spans="1:13" x14ac:dyDescent="0.2">
      <c r="A1594" s="2">
        <v>45266</v>
      </c>
      <c r="B1594" s="3">
        <f t="shared" si="74"/>
        <v>2024</v>
      </c>
      <c r="C1594" t="str">
        <f t="shared" si="72"/>
        <v>2023-2024</v>
      </c>
      <c r="D1594" t="s">
        <v>147</v>
      </c>
      <c r="E1594" t="s">
        <v>82</v>
      </c>
      <c r="F1594" t="str">
        <f t="shared" si="73"/>
        <v>Queensland</v>
      </c>
      <c r="G1594" t="s">
        <v>35</v>
      </c>
      <c r="H1594">
        <v>4012</v>
      </c>
      <c r="I1594" t="s">
        <v>11</v>
      </c>
      <c r="J1594" t="s">
        <v>43</v>
      </c>
      <c r="K1594" t="s">
        <v>156</v>
      </c>
      <c r="L1594" t="s">
        <v>17</v>
      </c>
      <c r="M1594" s="5">
        <v>77.350000000000009</v>
      </c>
    </row>
    <row r="1595" spans="1:13" x14ac:dyDescent="0.2">
      <c r="A1595" s="2">
        <v>45548</v>
      </c>
      <c r="B1595" s="3">
        <f t="shared" si="74"/>
        <v>2025</v>
      </c>
      <c r="C1595" t="str">
        <f t="shared" si="72"/>
        <v>2024-2025</v>
      </c>
      <c r="D1595" t="s">
        <v>147</v>
      </c>
      <c r="E1595" t="s">
        <v>109</v>
      </c>
      <c r="F1595" t="str">
        <f t="shared" si="73"/>
        <v>New South Wales</v>
      </c>
      <c r="G1595" t="s">
        <v>10</v>
      </c>
      <c r="H1595">
        <v>2480</v>
      </c>
      <c r="I1595" t="s">
        <v>11</v>
      </c>
      <c r="J1595" t="s">
        <v>68</v>
      </c>
      <c r="K1595" t="s">
        <v>19</v>
      </c>
      <c r="L1595" t="s">
        <v>23</v>
      </c>
      <c r="M1595" s="5">
        <v>77.87</v>
      </c>
    </row>
    <row r="1596" spans="1:13" x14ac:dyDescent="0.2">
      <c r="A1596" s="2">
        <v>45283</v>
      </c>
      <c r="B1596" s="3">
        <f t="shared" si="74"/>
        <v>2024</v>
      </c>
      <c r="C1596" t="str">
        <f t="shared" si="72"/>
        <v>2023-2024</v>
      </c>
      <c r="D1596" t="s">
        <v>148</v>
      </c>
      <c r="E1596" t="s">
        <v>87</v>
      </c>
      <c r="F1596" t="str">
        <f t="shared" si="73"/>
        <v>New South Wales</v>
      </c>
      <c r="G1596" t="s">
        <v>10</v>
      </c>
      <c r="H1596">
        <v>2790</v>
      </c>
      <c r="I1596" t="s">
        <v>11</v>
      </c>
      <c r="J1596" t="s">
        <v>25</v>
      </c>
      <c r="K1596" t="s">
        <v>19</v>
      </c>
      <c r="L1596" t="s">
        <v>23</v>
      </c>
      <c r="M1596" s="5">
        <v>77.87</v>
      </c>
    </row>
    <row r="1597" spans="1:13" x14ac:dyDescent="0.2">
      <c r="A1597" s="2">
        <v>45467</v>
      </c>
      <c r="B1597" s="3">
        <f t="shared" si="74"/>
        <v>2024</v>
      </c>
      <c r="C1597" t="str">
        <f t="shared" si="72"/>
        <v>2023-2024</v>
      </c>
      <c r="D1597" t="s">
        <v>148</v>
      </c>
      <c r="E1597" t="s">
        <v>130</v>
      </c>
      <c r="F1597" t="str">
        <f t="shared" si="73"/>
        <v>South Australia</v>
      </c>
      <c r="G1597" t="s">
        <v>32</v>
      </c>
      <c r="H1597">
        <v>5290</v>
      </c>
      <c r="I1597" t="s">
        <v>11</v>
      </c>
      <c r="J1597" t="s">
        <v>38</v>
      </c>
      <c r="K1597" t="s">
        <v>151</v>
      </c>
      <c r="L1597" t="s">
        <v>21</v>
      </c>
      <c r="M1597" s="5">
        <v>77.87</v>
      </c>
    </row>
    <row r="1598" spans="1:13" x14ac:dyDescent="0.2">
      <c r="A1598" s="2">
        <v>45379</v>
      </c>
      <c r="B1598" s="3">
        <f t="shared" si="74"/>
        <v>2024</v>
      </c>
      <c r="C1598" t="str">
        <f t="shared" si="72"/>
        <v>2023-2024</v>
      </c>
      <c r="D1598" t="s">
        <v>148</v>
      </c>
      <c r="E1598" t="s">
        <v>101</v>
      </c>
      <c r="F1598" t="str">
        <f t="shared" si="73"/>
        <v>Victoria</v>
      </c>
      <c r="G1598" t="s">
        <v>45</v>
      </c>
      <c r="H1598">
        <v>3131</v>
      </c>
      <c r="I1598" t="s">
        <v>11</v>
      </c>
      <c r="J1598" t="s">
        <v>63</v>
      </c>
      <c r="K1598" t="s">
        <v>153</v>
      </c>
      <c r="L1598" t="s">
        <v>16</v>
      </c>
      <c r="M1598" s="5">
        <v>77.87</v>
      </c>
    </row>
    <row r="1599" spans="1:13" x14ac:dyDescent="0.2">
      <c r="A1599" s="2">
        <v>45151</v>
      </c>
      <c r="B1599" s="3">
        <f t="shared" si="74"/>
        <v>2024</v>
      </c>
      <c r="C1599" t="str">
        <f t="shared" si="72"/>
        <v>2023-2024</v>
      </c>
      <c r="D1599" t="s">
        <v>148</v>
      </c>
      <c r="E1599" t="s">
        <v>122</v>
      </c>
      <c r="F1599" t="str">
        <f t="shared" si="73"/>
        <v>New South Wales</v>
      </c>
      <c r="G1599" t="s">
        <v>10</v>
      </c>
      <c r="H1599">
        <v>2650</v>
      </c>
      <c r="I1599" t="s">
        <v>11</v>
      </c>
      <c r="J1599" t="s">
        <v>25</v>
      </c>
      <c r="K1599" t="s">
        <v>153</v>
      </c>
      <c r="L1599" t="s">
        <v>16</v>
      </c>
      <c r="M1599" s="5">
        <v>77.87</v>
      </c>
    </row>
    <row r="1600" spans="1:13" x14ac:dyDescent="0.2">
      <c r="A1600" s="2">
        <v>45388</v>
      </c>
      <c r="B1600" s="3">
        <f t="shared" si="74"/>
        <v>2024</v>
      </c>
      <c r="C1600" t="str">
        <f t="shared" si="72"/>
        <v>2023-2024</v>
      </c>
      <c r="D1600" t="s">
        <v>147</v>
      </c>
      <c r="E1600" t="s">
        <v>62</v>
      </c>
      <c r="F1600" t="str">
        <f t="shared" si="73"/>
        <v>Victoria</v>
      </c>
      <c r="G1600" t="s">
        <v>45</v>
      </c>
      <c r="H1600">
        <v>3134</v>
      </c>
      <c r="I1600" t="s">
        <v>11</v>
      </c>
      <c r="J1600" t="s">
        <v>63</v>
      </c>
      <c r="K1600" t="s">
        <v>154</v>
      </c>
      <c r="L1600" t="s">
        <v>14</v>
      </c>
      <c r="M1600" s="5">
        <v>77.92</v>
      </c>
    </row>
    <row r="1601" spans="1:13" x14ac:dyDescent="0.2">
      <c r="A1601" s="2">
        <v>45167</v>
      </c>
      <c r="B1601" s="3">
        <f t="shared" si="74"/>
        <v>2024</v>
      </c>
      <c r="C1601" t="str">
        <f t="shared" si="72"/>
        <v>2023-2024</v>
      </c>
      <c r="D1601" t="s">
        <v>147</v>
      </c>
      <c r="E1601" t="s">
        <v>39</v>
      </c>
      <c r="F1601" t="str">
        <f t="shared" si="73"/>
        <v>South Australia</v>
      </c>
      <c r="G1601" t="s">
        <v>32</v>
      </c>
      <c r="H1601">
        <v>5343</v>
      </c>
      <c r="I1601" t="s">
        <v>11</v>
      </c>
      <c r="J1601" t="s">
        <v>38</v>
      </c>
      <c r="K1601" t="s">
        <v>153</v>
      </c>
      <c r="L1601" t="s">
        <v>16</v>
      </c>
      <c r="M1601" s="5">
        <v>77.94</v>
      </c>
    </row>
    <row r="1602" spans="1:13" x14ac:dyDescent="0.2">
      <c r="A1602" s="2">
        <v>45303</v>
      </c>
      <c r="B1602" s="3">
        <f t="shared" si="74"/>
        <v>2024</v>
      </c>
      <c r="C1602" t="str">
        <f t="shared" ref="C1602:C1665" si="75">IF(MONTH(A1602) &gt;= 7, YEAR(A1602) &amp; "-" &amp; YEAR(A1602) + 1, YEAR(A1602) - 1 &amp; "-" &amp; YEAR(A1602))</f>
        <v>2023-2024</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2">
      <c r="A1603" s="2">
        <v>45490</v>
      </c>
      <c r="B1603" s="3">
        <f t="shared" ref="B1603:B1666" si="77">IF(MONTH(A1603)&gt;=7,YEAR(A1603)+1,YEAR(A1603))</f>
        <v>2025</v>
      </c>
      <c r="C1603" t="str">
        <f t="shared" si="75"/>
        <v>2024-2025</v>
      </c>
      <c r="D1603" t="s">
        <v>148</v>
      </c>
      <c r="E1603" t="s">
        <v>143</v>
      </c>
      <c r="F1603" t="str">
        <f t="shared" si="76"/>
        <v>New South Wales</v>
      </c>
      <c r="G1603" t="s">
        <v>10</v>
      </c>
      <c r="H1603">
        <v>2154</v>
      </c>
      <c r="I1603" t="s">
        <v>11</v>
      </c>
      <c r="J1603" t="s">
        <v>27</v>
      </c>
      <c r="K1603" t="s">
        <v>151</v>
      </c>
      <c r="L1603" t="s">
        <v>21</v>
      </c>
      <c r="M1603" s="5">
        <v>77.94</v>
      </c>
    </row>
    <row r="1604" spans="1:13" x14ac:dyDescent="0.2">
      <c r="A1604" s="2">
        <v>45371</v>
      </c>
      <c r="B1604" s="3">
        <f t="shared" si="77"/>
        <v>2024</v>
      </c>
      <c r="C1604" t="str">
        <f t="shared" si="75"/>
        <v>2023-2024</v>
      </c>
      <c r="D1604" t="s">
        <v>147</v>
      </c>
      <c r="E1604" t="s">
        <v>129</v>
      </c>
      <c r="F1604" t="str">
        <f t="shared" si="76"/>
        <v>Tasmania</v>
      </c>
      <c r="G1604" t="s">
        <v>70</v>
      </c>
      <c r="H1604">
        <v>7010</v>
      </c>
      <c r="I1604" t="s">
        <v>11</v>
      </c>
      <c r="J1604" t="s">
        <v>71</v>
      </c>
      <c r="K1604" t="s">
        <v>153</v>
      </c>
      <c r="L1604" t="s">
        <v>16</v>
      </c>
      <c r="M1604" s="5">
        <v>77.94</v>
      </c>
    </row>
    <row r="1605" spans="1:13" x14ac:dyDescent="0.2">
      <c r="A1605" s="2">
        <v>45200</v>
      </c>
      <c r="B1605" s="3">
        <f t="shared" si="77"/>
        <v>2024</v>
      </c>
      <c r="C1605" t="str">
        <f t="shared" si="75"/>
        <v>2023-2024</v>
      </c>
      <c r="D1605" t="s">
        <v>148</v>
      </c>
      <c r="E1605" t="s">
        <v>89</v>
      </c>
      <c r="F1605" t="str">
        <f t="shared" si="76"/>
        <v>Queensland</v>
      </c>
      <c r="G1605" t="s">
        <v>35</v>
      </c>
      <c r="H1605">
        <v>4655</v>
      </c>
      <c r="I1605" t="s">
        <v>11</v>
      </c>
      <c r="J1605" t="s">
        <v>51</v>
      </c>
      <c r="K1605" t="s">
        <v>153</v>
      </c>
      <c r="L1605" t="s">
        <v>16</v>
      </c>
      <c r="M1605" s="5">
        <v>77.94</v>
      </c>
    </row>
    <row r="1606" spans="1:13" x14ac:dyDescent="0.2">
      <c r="A1606" s="2">
        <v>45179</v>
      </c>
      <c r="B1606" s="3">
        <f t="shared" si="77"/>
        <v>2024</v>
      </c>
      <c r="C1606" t="str">
        <f t="shared" si="75"/>
        <v>2023-2024</v>
      </c>
      <c r="D1606" t="s">
        <v>148</v>
      </c>
      <c r="E1606" t="s">
        <v>98</v>
      </c>
      <c r="F1606" t="str">
        <f t="shared" si="76"/>
        <v>Victoria</v>
      </c>
      <c r="G1606" t="s">
        <v>45</v>
      </c>
      <c r="H1606">
        <v>3429</v>
      </c>
      <c r="I1606" t="s">
        <v>11</v>
      </c>
      <c r="J1606" t="s">
        <v>60</v>
      </c>
      <c r="K1606" t="s">
        <v>154</v>
      </c>
      <c r="L1606" t="s">
        <v>14</v>
      </c>
      <c r="M1606" s="5">
        <v>77.94</v>
      </c>
    </row>
    <row r="1607" spans="1:13" x14ac:dyDescent="0.2">
      <c r="A1607" s="2">
        <v>45469</v>
      </c>
      <c r="B1607" s="3">
        <f t="shared" si="77"/>
        <v>2024</v>
      </c>
      <c r="C1607" t="str">
        <f t="shared" si="75"/>
        <v>2023-2024</v>
      </c>
      <c r="D1607" t="s">
        <v>147</v>
      </c>
      <c r="E1607" t="s">
        <v>82</v>
      </c>
      <c r="F1607" t="str">
        <f t="shared" si="76"/>
        <v>Queensland</v>
      </c>
      <c r="G1607" t="s">
        <v>35</v>
      </c>
      <c r="H1607">
        <v>4012</v>
      </c>
      <c r="I1607" t="s">
        <v>11</v>
      </c>
      <c r="J1607" t="s">
        <v>43</v>
      </c>
      <c r="K1607" t="s">
        <v>153</v>
      </c>
      <c r="L1607" t="s">
        <v>16</v>
      </c>
      <c r="M1607" s="5">
        <v>77.94</v>
      </c>
    </row>
    <row r="1608" spans="1:13" x14ac:dyDescent="0.2">
      <c r="A1608" s="2">
        <v>45056</v>
      </c>
      <c r="B1608" s="3">
        <f t="shared" si="77"/>
        <v>2023</v>
      </c>
      <c r="C1608" t="str">
        <f t="shared" si="75"/>
        <v>2022-2023</v>
      </c>
      <c r="D1608" t="s">
        <v>147</v>
      </c>
      <c r="E1608" t="s">
        <v>91</v>
      </c>
      <c r="F1608" t="str">
        <f t="shared" si="76"/>
        <v>Victoria</v>
      </c>
      <c r="G1608" t="s">
        <v>45</v>
      </c>
      <c r="H1608">
        <v>3690</v>
      </c>
      <c r="I1608" t="s">
        <v>11</v>
      </c>
      <c r="J1608" t="s">
        <v>55</v>
      </c>
      <c r="K1608" t="s">
        <v>153</v>
      </c>
      <c r="L1608" t="s">
        <v>16</v>
      </c>
      <c r="M1608" s="5">
        <v>77.94</v>
      </c>
    </row>
    <row r="1609" spans="1:13" x14ac:dyDescent="0.2">
      <c r="A1609" s="2">
        <v>45009</v>
      </c>
      <c r="B1609" s="3">
        <f t="shared" si="77"/>
        <v>2023</v>
      </c>
      <c r="C1609" t="str">
        <f t="shared" si="75"/>
        <v>2022-2023</v>
      </c>
      <c r="D1609" t="s">
        <v>147</v>
      </c>
      <c r="E1609" t="s">
        <v>135</v>
      </c>
      <c r="F1609" t="str">
        <f t="shared" si="76"/>
        <v>Victoria</v>
      </c>
      <c r="G1609" t="s">
        <v>45</v>
      </c>
      <c r="H1609">
        <v>3550</v>
      </c>
      <c r="I1609" t="s">
        <v>11</v>
      </c>
      <c r="J1609" t="s">
        <v>60</v>
      </c>
      <c r="K1609" t="s">
        <v>152</v>
      </c>
      <c r="L1609" t="s">
        <v>13</v>
      </c>
      <c r="M1609" s="5">
        <v>78.62</v>
      </c>
    </row>
    <row r="1610" spans="1:13" x14ac:dyDescent="0.2">
      <c r="A1610" s="2">
        <v>45537</v>
      </c>
      <c r="B1610" s="3">
        <f t="shared" si="77"/>
        <v>2025</v>
      </c>
      <c r="C1610" t="str">
        <f t="shared" si="75"/>
        <v>2024-2025</v>
      </c>
      <c r="D1610" t="s">
        <v>148</v>
      </c>
      <c r="E1610" t="s">
        <v>134</v>
      </c>
      <c r="F1610" t="str">
        <f t="shared" si="76"/>
        <v>Queensland</v>
      </c>
      <c r="G1610" t="s">
        <v>35</v>
      </c>
      <c r="H1610">
        <v>4825</v>
      </c>
      <c r="I1610" t="s">
        <v>11</v>
      </c>
      <c r="J1610" t="s">
        <v>36</v>
      </c>
      <c r="K1610" t="s">
        <v>149</v>
      </c>
      <c r="L1610" t="s">
        <v>15</v>
      </c>
      <c r="M1610" s="5">
        <v>78.89</v>
      </c>
    </row>
    <row r="1611" spans="1:13" x14ac:dyDescent="0.2">
      <c r="A1611" s="2">
        <v>45248</v>
      </c>
      <c r="B1611" s="3">
        <f t="shared" si="77"/>
        <v>2024</v>
      </c>
      <c r="C1611" t="str">
        <f t="shared" si="75"/>
        <v>2023-2024</v>
      </c>
      <c r="D1611" t="s">
        <v>147</v>
      </c>
      <c r="E1611" t="s">
        <v>134</v>
      </c>
      <c r="F1611" t="str">
        <f t="shared" si="76"/>
        <v>Queensland</v>
      </c>
      <c r="G1611" t="s">
        <v>35</v>
      </c>
      <c r="H1611">
        <v>4825</v>
      </c>
      <c r="I1611" t="s">
        <v>11</v>
      </c>
      <c r="J1611" t="s">
        <v>36</v>
      </c>
      <c r="K1611" t="s">
        <v>154</v>
      </c>
      <c r="L1611" t="s">
        <v>14</v>
      </c>
      <c r="M1611" s="5">
        <v>78.97</v>
      </c>
    </row>
    <row r="1612" spans="1:13" x14ac:dyDescent="0.2">
      <c r="A1612" s="2">
        <v>45328</v>
      </c>
      <c r="B1612" s="3">
        <f t="shared" si="77"/>
        <v>2024</v>
      </c>
      <c r="C1612" t="str">
        <f t="shared" si="75"/>
        <v>2023-2024</v>
      </c>
      <c r="D1612" t="s">
        <v>148</v>
      </c>
      <c r="E1612" t="s">
        <v>75</v>
      </c>
      <c r="F1612" t="str">
        <f t="shared" si="76"/>
        <v>Victoria</v>
      </c>
      <c r="G1612" t="s">
        <v>45</v>
      </c>
      <c r="H1612">
        <v>3630</v>
      </c>
      <c r="I1612" t="s">
        <v>11</v>
      </c>
      <c r="J1612" t="s">
        <v>55</v>
      </c>
      <c r="K1612" t="s">
        <v>154</v>
      </c>
      <c r="L1612" t="s">
        <v>14</v>
      </c>
      <c r="M1612" s="5">
        <v>78.97</v>
      </c>
    </row>
    <row r="1613" spans="1:13" x14ac:dyDescent="0.2">
      <c r="A1613" s="2">
        <v>45516</v>
      </c>
      <c r="B1613" s="3">
        <f t="shared" si="77"/>
        <v>2025</v>
      </c>
      <c r="C1613" t="str">
        <f t="shared" si="75"/>
        <v>2024-2025</v>
      </c>
      <c r="D1613" t="s">
        <v>147</v>
      </c>
      <c r="E1613" t="s">
        <v>107</v>
      </c>
      <c r="F1613" t="str">
        <f t="shared" si="76"/>
        <v>Queensland</v>
      </c>
      <c r="G1613" t="s">
        <v>35</v>
      </c>
      <c r="H1613">
        <v>4220</v>
      </c>
      <c r="I1613" t="s">
        <v>11</v>
      </c>
      <c r="J1613" t="s">
        <v>104</v>
      </c>
      <c r="K1613" t="s">
        <v>153</v>
      </c>
      <c r="L1613" t="s">
        <v>16</v>
      </c>
      <c r="M1613" s="5">
        <v>79</v>
      </c>
    </row>
    <row r="1614" spans="1:13" x14ac:dyDescent="0.2">
      <c r="A1614" s="2">
        <v>45546</v>
      </c>
      <c r="B1614" s="3">
        <f t="shared" si="77"/>
        <v>2025</v>
      </c>
      <c r="C1614" t="str">
        <f t="shared" si="75"/>
        <v>2024-2025</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2">
      <c r="A1615" s="2">
        <v>45022</v>
      </c>
      <c r="B1615" s="3">
        <f t="shared" si="77"/>
        <v>2023</v>
      </c>
      <c r="C1615" t="str">
        <f t="shared" si="75"/>
        <v>2022-2023</v>
      </c>
      <c r="D1615" t="s">
        <v>148</v>
      </c>
      <c r="E1615" t="s">
        <v>90</v>
      </c>
      <c r="F1615" t="str">
        <f t="shared" si="76"/>
        <v>Victoria</v>
      </c>
      <c r="G1615" t="s">
        <v>45</v>
      </c>
      <c r="H1615">
        <v>3179</v>
      </c>
      <c r="I1615" t="s">
        <v>11</v>
      </c>
      <c r="J1615" t="s">
        <v>63</v>
      </c>
      <c r="K1615" t="s">
        <v>153</v>
      </c>
      <c r="L1615" t="s">
        <v>16</v>
      </c>
      <c r="M1615" s="5">
        <v>79.289999999999992</v>
      </c>
    </row>
    <row r="1616" spans="1:13" x14ac:dyDescent="0.2">
      <c r="A1616" s="2">
        <v>44952</v>
      </c>
      <c r="B1616" s="3">
        <f t="shared" si="77"/>
        <v>2023</v>
      </c>
      <c r="C1616" t="str">
        <f t="shared" si="75"/>
        <v>2022-2023</v>
      </c>
      <c r="D1616" t="s">
        <v>148</v>
      </c>
      <c r="E1616" t="s">
        <v>102</v>
      </c>
      <c r="F1616" t="str">
        <f t="shared" si="76"/>
        <v>Queensland</v>
      </c>
      <c r="G1616" t="s">
        <v>35</v>
      </c>
      <c r="H1616">
        <v>4870</v>
      </c>
      <c r="I1616" t="s">
        <v>11</v>
      </c>
      <c r="J1616" t="s">
        <v>36</v>
      </c>
      <c r="K1616" t="s">
        <v>156</v>
      </c>
      <c r="L1616" t="s">
        <v>17</v>
      </c>
      <c r="M1616" s="5">
        <v>79.62</v>
      </c>
    </row>
    <row r="1617" spans="1:13" x14ac:dyDescent="0.2">
      <c r="A1617" s="2">
        <v>44977</v>
      </c>
      <c r="B1617" s="3">
        <f t="shared" si="77"/>
        <v>2023</v>
      </c>
      <c r="C1617" t="str">
        <f t="shared" si="75"/>
        <v>2022-2023</v>
      </c>
      <c r="D1617" t="s">
        <v>147</v>
      </c>
      <c r="E1617" t="s">
        <v>146</v>
      </c>
      <c r="F1617" t="str">
        <f t="shared" si="76"/>
        <v>Victoria</v>
      </c>
      <c r="G1617" t="s">
        <v>45</v>
      </c>
      <c r="H1617">
        <v>3353</v>
      </c>
      <c r="I1617" t="s">
        <v>11</v>
      </c>
      <c r="J1617" t="s">
        <v>60</v>
      </c>
      <c r="K1617" t="s">
        <v>156</v>
      </c>
      <c r="L1617" t="s">
        <v>17</v>
      </c>
      <c r="M1617" s="5">
        <v>79.72</v>
      </c>
    </row>
    <row r="1618" spans="1:13" x14ac:dyDescent="0.2">
      <c r="A1618" s="2">
        <v>45219</v>
      </c>
      <c r="B1618" s="3">
        <f t="shared" si="77"/>
        <v>2024</v>
      </c>
      <c r="C1618" t="str">
        <f t="shared" si="75"/>
        <v>2023-2024</v>
      </c>
      <c r="D1618" t="s">
        <v>148</v>
      </c>
      <c r="E1618" t="s">
        <v>132</v>
      </c>
      <c r="F1618" t="str">
        <f t="shared" si="76"/>
        <v>New South Wales</v>
      </c>
      <c r="G1618" t="s">
        <v>10</v>
      </c>
      <c r="H1618">
        <v>2800</v>
      </c>
      <c r="I1618" t="s">
        <v>11</v>
      </c>
      <c r="J1618" t="s">
        <v>25</v>
      </c>
      <c r="K1618" t="s">
        <v>150</v>
      </c>
      <c r="L1618" t="s">
        <v>18</v>
      </c>
      <c r="M1618" s="5">
        <v>79.900000000000006</v>
      </c>
    </row>
    <row r="1619" spans="1:13" x14ac:dyDescent="0.2">
      <c r="A1619" s="2">
        <v>45461</v>
      </c>
      <c r="B1619" s="3">
        <f t="shared" si="77"/>
        <v>2024</v>
      </c>
      <c r="C1619" t="str">
        <f t="shared" si="75"/>
        <v>2023-2024</v>
      </c>
      <c r="D1619" t="s">
        <v>148</v>
      </c>
      <c r="E1619" t="s">
        <v>110</v>
      </c>
      <c r="F1619" t="str">
        <f t="shared" si="76"/>
        <v>Queensland</v>
      </c>
      <c r="G1619" t="s">
        <v>35</v>
      </c>
      <c r="H1619">
        <v>4680</v>
      </c>
      <c r="I1619" t="s">
        <v>11</v>
      </c>
      <c r="J1619" t="s">
        <v>51</v>
      </c>
      <c r="K1619" t="s">
        <v>152</v>
      </c>
      <c r="L1619" t="s">
        <v>13</v>
      </c>
      <c r="M1619" s="5">
        <v>79.910000000000011</v>
      </c>
    </row>
    <row r="1620" spans="1:13" x14ac:dyDescent="0.2">
      <c r="A1620" s="2">
        <v>45225</v>
      </c>
      <c r="B1620" s="3">
        <f t="shared" si="77"/>
        <v>2024</v>
      </c>
      <c r="C1620" t="str">
        <f t="shared" si="75"/>
        <v>2023-2024</v>
      </c>
      <c r="D1620" t="s">
        <v>148</v>
      </c>
      <c r="E1620" t="s">
        <v>107</v>
      </c>
      <c r="F1620" t="str">
        <f t="shared" si="76"/>
        <v>Queensland</v>
      </c>
      <c r="G1620" t="s">
        <v>35</v>
      </c>
      <c r="H1620">
        <v>4220</v>
      </c>
      <c r="I1620" t="s">
        <v>11</v>
      </c>
      <c r="J1620" t="s">
        <v>104</v>
      </c>
      <c r="K1620" t="s">
        <v>150</v>
      </c>
      <c r="L1620" t="s">
        <v>18</v>
      </c>
      <c r="M1620" s="5">
        <v>79.92</v>
      </c>
    </row>
    <row r="1621" spans="1:13" x14ac:dyDescent="0.2">
      <c r="A1621" s="2">
        <v>45627</v>
      </c>
      <c r="B1621" s="3">
        <f t="shared" si="77"/>
        <v>2025</v>
      </c>
      <c r="C1621" t="str">
        <f t="shared" si="75"/>
        <v>2024-2025</v>
      </c>
      <c r="D1621" t="s">
        <v>147</v>
      </c>
      <c r="E1621" t="s">
        <v>28</v>
      </c>
      <c r="F1621" t="str">
        <f t="shared" si="76"/>
        <v>Northern Territory</v>
      </c>
      <c r="G1621" t="s">
        <v>29</v>
      </c>
      <c r="H1621">
        <v>800</v>
      </c>
      <c r="I1621" t="s">
        <v>11</v>
      </c>
      <c r="J1621" t="s">
        <v>30</v>
      </c>
      <c r="K1621" t="s">
        <v>157</v>
      </c>
      <c r="L1621" t="s">
        <v>22</v>
      </c>
      <c r="M1621" s="5">
        <v>79.94</v>
      </c>
    </row>
    <row r="1622" spans="1:13" x14ac:dyDescent="0.2">
      <c r="A1622" s="2">
        <v>45153</v>
      </c>
      <c r="B1622" s="3">
        <f t="shared" si="77"/>
        <v>2024</v>
      </c>
      <c r="C1622" t="str">
        <f t="shared" si="75"/>
        <v>2023-2024</v>
      </c>
      <c r="D1622" t="s">
        <v>148</v>
      </c>
      <c r="E1622" t="s">
        <v>141</v>
      </c>
      <c r="F1622" t="str">
        <f t="shared" si="76"/>
        <v>Western Australia</v>
      </c>
      <c r="G1622" t="s">
        <v>48</v>
      </c>
      <c r="H1622">
        <v>6052</v>
      </c>
      <c r="I1622" t="s">
        <v>11</v>
      </c>
      <c r="J1622" t="s">
        <v>49</v>
      </c>
      <c r="K1622" t="s">
        <v>19</v>
      </c>
      <c r="L1622" t="s">
        <v>23</v>
      </c>
      <c r="M1622" s="5">
        <v>79.94</v>
      </c>
    </row>
    <row r="1623" spans="1:13" x14ac:dyDescent="0.2">
      <c r="A1623" s="2">
        <v>45633</v>
      </c>
      <c r="B1623" s="3">
        <f t="shared" si="77"/>
        <v>2025</v>
      </c>
      <c r="C1623" t="str">
        <f t="shared" si="75"/>
        <v>2024-2025</v>
      </c>
      <c r="D1623" t="s">
        <v>148</v>
      </c>
      <c r="E1623" t="s">
        <v>84</v>
      </c>
      <c r="F1623" t="str">
        <f t="shared" si="76"/>
        <v>Queensland</v>
      </c>
      <c r="G1623" t="s">
        <v>35</v>
      </c>
      <c r="H1623">
        <v>4740</v>
      </c>
      <c r="I1623" t="s">
        <v>11</v>
      </c>
      <c r="J1623" t="s">
        <v>51</v>
      </c>
      <c r="K1623" t="s">
        <v>152</v>
      </c>
      <c r="L1623" t="s">
        <v>13</v>
      </c>
      <c r="M1623" s="5">
        <v>79.94</v>
      </c>
    </row>
    <row r="1624" spans="1:13" x14ac:dyDescent="0.2">
      <c r="A1624" s="2">
        <v>45340</v>
      </c>
      <c r="B1624" s="3">
        <f t="shared" si="77"/>
        <v>2024</v>
      </c>
      <c r="C1624" t="str">
        <f t="shared" si="75"/>
        <v>2023-2024</v>
      </c>
      <c r="D1624" t="s">
        <v>148</v>
      </c>
      <c r="E1624" t="s">
        <v>136</v>
      </c>
      <c r="F1624" t="str">
        <f t="shared" si="76"/>
        <v>Victoria</v>
      </c>
      <c r="G1624" t="s">
        <v>45</v>
      </c>
      <c r="H1624">
        <v>3175</v>
      </c>
      <c r="I1624" t="s">
        <v>11</v>
      </c>
      <c r="J1624" t="s">
        <v>63</v>
      </c>
      <c r="K1624" t="s">
        <v>152</v>
      </c>
      <c r="L1624" t="s">
        <v>13</v>
      </c>
      <c r="M1624" s="5">
        <v>79.95</v>
      </c>
    </row>
    <row r="1625" spans="1:13" x14ac:dyDescent="0.2">
      <c r="A1625" s="2">
        <v>45038</v>
      </c>
      <c r="B1625" s="3">
        <f t="shared" si="77"/>
        <v>2023</v>
      </c>
      <c r="C1625" t="str">
        <f t="shared" si="75"/>
        <v>2022-2023</v>
      </c>
      <c r="D1625" t="s">
        <v>148</v>
      </c>
      <c r="E1625" t="s">
        <v>95</v>
      </c>
      <c r="F1625" t="str">
        <f t="shared" si="76"/>
        <v>Victoria</v>
      </c>
      <c r="G1625" t="s">
        <v>45</v>
      </c>
      <c r="H1625">
        <v>3931</v>
      </c>
      <c r="I1625" t="s">
        <v>11</v>
      </c>
      <c r="J1625" t="s">
        <v>55</v>
      </c>
      <c r="K1625" t="s">
        <v>154</v>
      </c>
      <c r="L1625" t="s">
        <v>14</v>
      </c>
      <c r="M1625" s="5">
        <v>79.95</v>
      </c>
    </row>
    <row r="1626" spans="1:13" x14ac:dyDescent="0.2">
      <c r="A1626" s="2">
        <v>44941</v>
      </c>
      <c r="B1626" s="3">
        <f t="shared" si="77"/>
        <v>2023</v>
      </c>
      <c r="C1626" t="str">
        <f t="shared" si="75"/>
        <v>2022-2023</v>
      </c>
      <c r="D1626" t="s">
        <v>148</v>
      </c>
      <c r="E1626" t="s">
        <v>89</v>
      </c>
      <c r="F1626" t="str">
        <f t="shared" si="76"/>
        <v>Queensland</v>
      </c>
      <c r="G1626" t="s">
        <v>35</v>
      </c>
      <c r="H1626">
        <v>4655</v>
      </c>
      <c r="I1626" t="s">
        <v>11</v>
      </c>
      <c r="J1626" t="s">
        <v>51</v>
      </c>
      <c r="K1626" t="s">
        <v>151</v>
      </c>
      <c r="L1626" t="s">
        <v>21</v>
      </c>
      <c r="M1626" s="5">
        <v>79.98</v>
      </c>
    </row>
    <row r="1627" spans="1:13" x14ac:dyDescent="0.2">
      <c r="A1627" s="2">
        <v>45547</v>
      </c>
      <c r="B1627" s="3">
        <f t="shared" si="77"/>
        <v>2025</v>
      </c>
      <c r="C1627" t="str">
        <f t="shared" si="75"/>
        <v>2024-2025</v>
      </c>
      <c r="D1627" t="s">
        <v>148</v>
      </c>
      <c r="E1627" t="s">
        <v>87</v>
      </c>
      <c r="F1627" t="str">
        <f t="shared" si="76"/>
        <v>New South Wales</v>
      </c>
      <c r="G1627" t="s">
        <v>10</v>
      </c>
      <c r="H1627">
        <v>2790</v>
      </c>
      <c r="I1627" t="s">
        <v>11</v>
      </c>
      <c r="J1627" t="s">
        <v>25</v>
      </c>
      <c r="K1627" t="s">
        <v>151</v>
      </c>
      <c r="L1627" t="s">
        <v>21</v>
      </c>
      <c r="M1627" s="5">
        <v>79.98</v>
      </c>
    </row>
    <row r="1628" spans="1:13" x14ac:dyDescent="0.2">
      <c r="A1628" s="2">
        <v>45007</v>
      </c>
      <c r="B1628" s="3">
        <f t="shared" si="77"/>
        <v>2023</v>
      </c>
      <c r="C1628" t="str">
        <f t="shared" si="75"/>
        <v>2022-2023</v>
      </c>
      <c r="D1628" t="s">
        <v>148</v>
      </c>
      <c r="E1628" t="s">
        <v>102</v>
      </c>
      <c r="F1628" t="str">
        <f t="shared" si="76"/>
        <v>Queensland</v>
      </c>
      <c r="G1628" t="s">
        <v>35</v>
      </c>
      <c r="H1628">
        <v>4870</v>
      </c>
      <c r="I1628" t="s">
        <v>11</v>
      </c>
      <c r="J1628" t="s">
        <v>36</v>
      </c>
      <c r="K1628" t="s">
        <v>154</v>
      </c>
      <c r="L1628" t="s">
        <v>14</v>
      </c>
      <c r="M1628" s="5">
        <v>80.45</v>
      </c>
    </row>
    <row r="1629" spans="1:13" x14ac:dyDescent="0.2">
      <c r="A1629" s="2">
        <v>45091</v>
      </c>
      <c r="B1629" s="3">
        <f t="shared" si="77"/>
        <v>2023</v>
      </c>
      <c r="C1629" t="str">
        <f t="shared" si="75"/>
        <v>2022-2023</v>
      </c>
      <c r="D1629" t="s">
        <v>148</v>
      </c>
      <c r="E1629" t="s">
        <v>122</v>
      </c>
      <c r="F1629" t="str">
        <f t="shared" si="76"/>
        <v>New South Wales</v>
      </c>
      <c r="G1629" t="s">
        <v>10</v>
      </c>
      <c r="H1629">
        <v>2650</v>
      </c>
      <c r="I1629" t="s">
        <v>11</v>
      </c>
      <c r="J1629" t="s">
        <v>25</v>
      </c>
      <c r="K1629" t="s">
        <v>19</v>
      </c>
      <c r="L1629" t="s">
        <v>23</v>
      </c>
      <c r="M1629" s="5">
        <v>80.45</v>
      </c>
    </row>
    <row r="1630" spans="1:13" x14ac:dyDescent="0.2">
      <c r="A1630" s="2">
        <v>45116</v>
      </c>
      <c r="B1630" s="3">
        <f t="shared" si="77"/>
        <v>2024</v>
      </c>
      <c r="C1630" t="str">
        <f t="shared" si="75"/>
        <v>2023-2024</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2">
      <c r="A1631" s="2">
        <v>45003</v>
      </c>
      <c r="B1631" s="3">
        <f t="shared" si="77"/>
        <v>2023</v>
      </c>
      <c r="C1631" t="str">
        <f t="shared" si="75"/>
        <v>2022-2023</v>
      </c>
      <c r="D1631" t="s">
        <v>147</v>
      </c>
      <c r="E1631" t="s">
        <v>101</v>
      </c>
      <c r="F1631" t="str">
        <f t="shared" si="76"/>
        <v>Victoria</v>
      </c>
      <c r="G1631" t="s">
        <v>45</v>
      </c>
      <c r="H1631">
        <v>3131</v>
      </c>
      <c r="I1631" t="s">
        <v>11</v>
      </c>
      <c r="J1631" t="s">
        <v>63</v>
      </c>
      <c r="K1631" t="s">
        <v>154</v>
      </c>
      <c r="L1631" t="s">
        <v>14</v>
      </c>
      <c r="M1631" s="5">
        <v>80.5</v>
      </c>
    </row>
    <row r="1632" spans="1:13" x14ac:dyDescent="0.2">
      <c r="A1632" s="2">
        <v>45147</v>
      </c>
      <c r="B1632" s="3">
        <f t="shared" si="77"/>
        <v>2024</v>
      </c>
      <c r="C1632" t="str">
        <f t="shared" si="75"/>
        <v>2023-2024</v>
      </c>
      <c r="D1632" t="s">
        <v>148</v>
      </c>
      <c r="E1632" t="s">
        <v>123</v>
      </c>
      <c r="F1632" t="str">
        <f t="shared" si="76"/>
        <v>Western Australia</v>
      </c>
      <c r="G1632" t="s">
        <v>48</v>
      </c>
      <c r="H1632">
        <v>6109</v>
      </c>
      <c r="I1632" t="s">
        <v>11</v>
      </c>
      <c r="J1632" t="s">
        <v>94</v>
      </c>
      <c r="K1632" t="s">
        <v>155</v>
      </c>
      <c r="L1632" t="s">
        <v>20</v>
      </c>
      <c r="M1632" s="5">
        <v>80.92</v>
      </c>
    </row>
    <row r="1633" spans="1:13" x14ac:dyDescent="0.2">
      <c r="A1633" s="2">
        <v>45182</v>
      </c>
      <c r="B1633" s="3">
        <f t="shared" si="77"/>
        <v>2024</v>
      </c>
      <c r="C1633" t="str">
        <f t="shared" si="75"/>
        <v>2023-2024</v>
      </c>
      <c r="D1633" t="s">
        <v>148</v>
      </c>
      <c r="E1633" t="s">
        <v>90</v>
      </c>
      <c r="F1633" t="str">
        <f t="shared" si="76"/>
        <v>Victoria</v>
      </c>
      <c r="G1633" t="s">
        <v>45</v>
      </c>
      <c r="H1633">
        <v>3179</v>
      </c>
      <c r="I1633" t="s">
        <v>11</v>
      </c>
      <c r="J1633" t="s">
        <v>63</v>
      </c>
      <c r="K1633" t="s">
        <v>156</v>
      </c>
      <c r="L1633" t="s">
        <v>17</v>
      </c>
      <c r="M1633" s="5">
        <v>80.92</v>
      </c>
    </row>
    <row r="1634" spans="1:13" x14ac:dyDescent="0.2">
      <c r="A1634" s="2">
        <v>45040</v>
      </c>
      <c r="B1634" s="3">
        <f t="shared" si="77"/>
        <v>2023</v>
      </c>
      <c r="C1634" t="str">
        <f t="shared" si="75"/>
        <v>2022-2023</v>
      </c>
      <c r="D1634" t="s">
        <v>148</v>
      </c>
      <c r="E1634" t="s">
        <v>50</v>
      </c>
      <c r="F1634" t="str">
        <f t="shared" si="76"/>
        <v>Queensland</v>
      </c>
      <c r="G1634" t="s">
        <v>35</v>
      </c>
      <c r="H1634">
        <v>4703</v>
      </c>
      <c r="I1634" t="s">
        <v>11</v>
      </c>
      <c r="J1634" t="s">
        <v>51</v>
      </c>
      <c r="K1634" t="s">
        <v>150</v>
      </c>
      <c r="L1634" t="s">
        <v>18</v>
      </c>
      <c r="M1634" s="5">
        <v>80.94</v>
      </c>
    </row>
    <row r="1635" spans="1:13" x14ac:dyDescent="0.2">
      <c r="A1635" s="2">
        <v>45347</v>
      </c>
      <c r="B1635" s="3">
        <f t="shared" si="77"/>
        <v>2024</v>
      </c>
      <c r="C1635" t="str">
        <f t="shared" si="75"/>
        <v>2023-2024</v>
      </c>
      <c r="D1635" t="s">
        <v>147</v>
      </c>
      <c r="E1635" t="s">
        <v>129</v>
      </c>
      <c r="F1635" t="str">
        <f t="shared" si="76"/>
        <v>Tasmania</v>
      </c>
      <c r="G1635" t="s">
        <v>70</v>
      </c>
      <c r="H1635">
        <v>7010</v>
      </c>
      <c r="I1635" t="s">
        <v>11</v>
      </c>
      <c r="J1635" t="s">
        <v>71</v>
      </c>
      <c r="K1635" t="s">
        <v>19</v>
      </c>
      <c r="L1635" t="s">
        <v>23</v>
      </c>
      <c r="M1635" s="5">
        <v>80.95</v>
      </c>
    </row>
    <row r="1636" spans="1:13" x14ac:dyDescent="0.2">
      <c r="A1636" s="2">
        <v>45527</v>
      </c>
      <c r="B1636" s="3">
        <f t="shared" si="77"/>
        <v>2025</v>
      </c>
      <c r="C1636" t="str">
        <f t="shared" si="75"/>
        <v>2024-2025</v>
      </c>
      <c r="D1636" t="s">
        <v>148</v>
      </c>
      <c r="E1636" t="s">
        <v>62</v>
      </c>
      <c r="F1636" t="str">
        <f t="shared" si="76"/>
        <v>Victoria</v>
      </c>
      <c r="G1636" t="s">
        <v>45</v>
      </c>
      <c r="H1636">
        <v>3134</v>
      </c>
      <c r="I1636" t="s">
        <v>11</v>
      </c>
      <c r="J1636" t="s">
        <v>63</v>
      </c>
      <c r="K1636" t="s">
        <v>156</v>
      </c>
      <c r="L1636" t="s">
        <v>17</v>
      </c>
      <c r="M1636" s="5">
        <v>80.95</v>
      </c>
    </row>
    <row r="1637" spans="1:13" x14ac:dyDescent="0.2">
      <c r="A1637" s="2">
        <v>45546</v>
      </c>
      <c r="B1637" s="3">
        <f t="shared" si="77"/>
        <v>2025</v>
      </c>
      <c r="C1637" t="str">
        <f t="shared" si="75"/>
        <v>2024-2025</v>
      </c>
      <c r="D1637" t="s">
        <v>148</v>
      </c>
      <c r="E1637" t="s">
        <v>122</v>
      </c>
      <c r="F1637" t="str">
        <f t="shared" si="76"/>
        <v>New South Wales</v>
      </c>
      <c r="G1637" t="s">
        <v>10</v>
      </c>
      <c r="H1637">
        <v>2650</v>
      </c>
      <c r="I1637" t="s">
        <v>11</v>
      </c>
      <c r="J1637" t="s">
        <v>25</v>
      </c>
      <c r="K1637" t="s">
        <v>154</v>
      </c>
      <c r="L1637" t="s">
        <v>14</v>
      </c>
      <c r="M1637" s="5">
        <v>81.25</v>
      </c>
    </row>
    <row r="1638" spans="1:13" x14ac:dyDescent="0.2">
      <c r="A1638" s="2">
        <v>45614</v>
      </c>
      <c r="B1638" s="3">
        <f t="shared" si="77"/>
        <v>2025</v>
      </c>
      <c r="C1638" t="str">
        <f t="shared" si="75"/>
        <v>2024-2025</v>
      </c>
      <c r="D1638" t="s">
        <v>148</v>
      </c>
      <c r="E1638" t="s">
        <v>99</v>
      </c>
      <c r="F1638" t="str">
        <f t="shared" si="76"/>
        <v>Victoria</v>
      </c>
      <c r="G1638" t="s">
        <v>45</v>
      </c>
      <c r="H1638">
        <v>3148</v>
      </c>
      <c r="I1638" t="s">
        <v>11</v>
      </c>
      <c r="J1638" t="s">
        <v>63</v>
      </c>
      <c r="K1638" t="s">
        <v>151</v>
      </c>
      <c r="L1638" t="s">
        <v>21</v>
      </c>
      <c r="M1638" s="5">
        <v>81.510000000000005</v>
      </c>
    </row>
    <row r="1639" spans="1:13" x14ac:dyDescent="0.2">
      <c r="A1639" s="2">
        <v>45127</v>
      </c>
      <c r="B1639" s="3">
        <f t="shared" si="77"/>
        <v>2024</v>
      </c>
      <c r="C1639" t="str">
        <f t="shared" si="75"/>
        <v>2023-2024</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2">
      <c r="A1640" s="2">
        <v>45237</v>
      </c>
      <c r="B1640" s="3">
        <f t="shared" si="77"/>
        <v>2024</v>
      </c>
      <c r="C1640" t="str">
        <f t="shared" si="75"/>
        <v>2023-2024</v>
      </c>
      <c r="D1640" t="s">
        <v>148</v>
      </c>
      <c r="E1640" t="s">
        <v>24</v>
      </c>
      <c r="F1640" t="str">
        <f t="shared" si="76"/>
        <v>New South Wales</v>
      </c>
      <c r="G1640" t="s">
        <v>10</v>
      </c>
      <c r="H1640">
        <v>2795</v>
      </c>
      <c r="I1640" t="s">
        <v>11</v>
      </c>
      <c r="J1640" t="s">
        <v>25</v>
      </c>
      <c r="K1640" t="s">
        <v>156</v>
      </c>
      <c r="L1640" t="s">
        <v>17</v>
      </c>
      <c r="M1640" s="5">
        <v>81.59</v>
      </c>
    </row>
    <row r="1641" spans="1:13" x14ac:dyDescent="0.2">
      <c r="A1641" s="2">
        <v>45522</v>
      </c>
      <c r="B1641" s="3">
        <f t="shared" si="77"/>
        <v>2025</v>
      </c>
      <c r="C1641" t="str">
        <f t="shared" si="75"/>
        <v>2024-2025</v>
      </c>
      <c r="D1641" t="s">
        <v>148</v>
      </c>
      <c r="E1641" t="s">
        <v>117</v>
      </c>
      <c r="F1641" t="str">
        <f t="shared" si="76"/>
        <v>Queensland</v>
      </c>
      <c r="G1641" t="s">
        <v>35</v>
      </c>
      <c r="H1641">
        <v>4119</v>
      </c>
      <c r="I1641" t="s">
        <v>11</v>
      </c>
      <c r="J1641" t="s">
        <v>43</v>
      </c>
      <c r="K1641" t="s">
        <v>157</v>
      </c>
      <c r="L1641" t="s">
        <v>22</v>
      </c>
      <c r="M1641" s="5">
        <v>81.73</v>
      </c>
    </row>
    <row r="1642" spans="1:13" x14ac:dyDescent="0.2">
      <c r="A1642" s="2">
        <v>45318</v>
      </c>
      <c r="B1642" s="3">
        <f t="shared" si="77"/>
        <v>2024</v>
      </c>
      <c r="C1642" t="str">
        <f t="shared" si="75"/>
        <v>2023-2024</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2">
      <c r="A1643" s="2">
        <v>44950</v>
      </c>
      <c r="B1643" s="3">
        <f t="shared" si="77"/>
        <v>2023</v>
      </c>
      <c r="C1643" t="str">
        <f t="shared" si="75"/>
        <v>2022-2023</v>
      </c>
      <c r="D1643" t="s">
        <v>148</v>
      </c>
      <c r="E1643" t="s">
        <v>136</v>
      </c>
      <c r="F1643" t="str">
        <f t="shared" si="76"/>
        <v>Victoria</v>
      </c>
      <c r="G1643" t="s">
        <v>45</v>
      </c>
      <c r="H1643">
        <v>3175</v>
      </c>
      <c r="I1643" t="s">
        <v>11</v>
      </c>
      <c r="J1643" t="s">
        <v>63</v>
      </c>
      <c r="K1643" t="s">
        <v>155</v>
      </c>
      <c r="L1643" t="s">
        <v>20</v>
      </c>
      <c r="M1643" s="5">
        <v>81.81</v>
      </c>
    </row>
    <row r="1644" spans="1:13" x14ac:dyDescent="0.2">
      <c r="A1644" s="2">
        <v>45108</v>
      </c>
      <c r="B1644" s="3">
        <f t="shared" si="77"/>
        <v>2024</v>
      </c>
      <c r="C1644" t="str">
        <f t="shared" si="75"/>
        <v>2023-2024</v>
      </c>
      <c r="D1644" t="s">
        <v>147</v>
      </c>
      <c r="E1644" t="s">
        <v>118</v>
      </c>
      <c r="F1644" t="str">
        <f t="shared" si="76"/>
        <v>New South Wales</v>
      </c>
      <c r="G1644" t="s">
        <v>10</v>
      </c>
      <c r="H1644">
        <v>2158</v>
      </c>
      <c r="I1644" t="s">
        <v>11</v>
      </c>
      <c r="J1644" t="s">
        <v>27</v>
      </c>
      <c r="K1644" t="s">
        <v>19</v>
      </c>
      <c r="L1644" t="s">
        <v>23</v>
      </c>
      <c r="M1644" s="5">
        <v>81.86</v>
      </c>
    </row>
    <row r="1645" spans="1:13" x14ac:dyDescent="0.2">
      <c r="A1645" s="2">
        <v>44968</v>
      </c>
      <c r="B1645" s="3">
        <f t="shared" si="77"/>
        <v>2023</v>
      </c>
      <c r="C1645" t="str">
        <f t="shared" si="75"/>
        <v>2022-2023</v>
      </c>
      <c r="D1645" t="s">
        <v>148</v>
      </c>
      <c r="E1645" t="s">
        <v>84</v>
      </c>
      <c r="F1645" t="str">
        <f t="shared" si="76"/>
        <v>Queensland</v>
      </c>
      <c r="G1645" t="s">
        <v>35</v>
      </c>
      <c r="H1645">
        <v>4740</v>
      </c>
      <c r="I1645" t="s">
        <v>11</v>
      </c>
      <c r="J1645" t="s">
        <v>51</v>
      </c>
      <c r="K1645" t="s">
        <v>150</v>
      </c>
      <c r="L1645" t="s">
        <v>18</v>
      </c>
      <c r="M1645" s="5">
        <v>81.95</v>
      </c>
    </row>
    <row r="1646" spans="1:13" x14ac:dyDescent="0.2">
      <c r="A1646" s="2">
        <v>45578</v>
      </c>
      <c r="B1646" s="3">
        <f t="shared" si="77"/>
        <v>2025</v>
      </c>
      <c r="C1646" t="str">
        <f t="shared" si="75"/>
        <v>2024-2025</v>
      </c>
      <c r="D1646" t="s">
        <v>147</v>
      </c>
      <c r="E1646" t="s">
        <v>65</v>
      </c>
      <c r="F1646" t="str">
        <f t="shared" si="76"/>
        <v>New South Wales</v>
      </c>
      <c r="G1646" t="s">
        <v>10</v>
      </c>
      <c r="H1646">
        <v>2541</v>
      </c>
      <c r="I1646" t="s">
        <v>11</v>
      </c>
      <c r="J1646" t="s">
        <v>58</v>
      </c>
      <c r="K1646" t="s">
        <v>149</v>
      </c>
      <c r="L1646" t="s">
        <v>15</v>
      </c>
      <c r="M1646" s="5">
        <v>82.16</v>
      </c>
    </row>
    <row r="1647" spans="1:13" x14ac:dyDescent="0.2">
      <c r="A1647" s="2">
        <v>45587</v>
      </c>
      <c r="B1647" s="3">
        <f t="shared" si="77"/>
        <v>2025</v>
      </c>
      <c r="C1647" t="str">
        <f t="shared" si="75"/>
        <v>2024-2025</v>
      </c>
      <c r="D1647" t="s">
        <v>147</v>
      </c>
      <c r="E1647" t="s">
        <v>44</v>
      </c>
      <c r="F1647" t="str">
        <f t="shared" si="76"/>
        <v>Victoria</v>
      </c>
      <c r="G1647" t="s">
        <v>45</v>
      </c>
      <c r="H1647">
        <v>3066</v>
      </c>
      <c r="I1647" t="s">
        <v>11</v>
      </c>
      <c r="J1647" t="s">
        <v>46</v>
      </c>
      <c r="K1647" t="s">
        <v>152</v>
      </c>
      <c r="L1647" t="s">
        <v>13</v>
      </c>
      <c r="M1647" s="5">
        <v>82.169999999999987</v>
      </c>
    </row>
    <row r="1648" spans="1:13" x14ac:dyDescent="0.2">
      <c r="A1648" s="2">
        <v>45427</v>
      </c>
      <c r="B1648" s="3">
        <f t="shared" si="77"/>
        <v>2024</v>
      </c>
      <c r="C1648" t="str">
        <f t="shared" si="75"/>
        <v>2023-2024</v>
      </c>
      <c r="D1648" t="s">
        <v>147</v>
      </c>
      <c r="E1648" t="s">
        <v>113</v>
      </c>
      <c r="F1648" t="str">
        <f t="shared" si="76"/>
        <v>Queensland</v>
      </c>
      <c r="G1648" t="s">
        <v>35</v>
      </c>
      <c r="H1648">
        <v>4215</v>
      </c>
      <c r="I1648" t="s">
        <v>11</v>
      </c>
      <c r="J1648" t="s">
        <v>104</v>
      </c>
      <c r="K1648" t="s">
        <v>154</v>
      </c>
      <c r="L1648" t="s">
        <v>14</v>
      </c>
      <c r="M1648" s="5">
        <v>82.21</v>
      </c>
    </row>
    <row r="1649" spans="1:13" x14ac:dyDescent="0.2">
      <c r="A1649" s="2">
        <v>45541</v>
      </c>
      <c r="B1649" s="3">
        <f t="shared" si="77"/>
        <v>2025</v>
      </c>
      <c r="C1649" t="str">
        <f t="shared" si="75"/>
        <v>2024-2025</v>
      </c>
      <c r="D1649" t="s">
        <v>148</v>
      </c>
      <c r="E1649" t="s">
        <v>117</v>
      </c>
      <c r="F1649" t="str">
        <f t="shared" si="76"/>
        <v>Queensland</v>
      </c>
      <c r="G1649" t="s">
        <v>35</v>
      </c>
      <c r="H1649">
        <v>4119</v>
      </c>
      <c r="I1649" t="s">
        <v>11</v>
      </c>
      <c r="J1649" t="s">
        <v>43</v>
      </c>
      <c r="K1649" t="s">
        <v>154</v>
      </c>
      <c r="L1649" t="s">
        <v>14</v>
      </c>
      <c r="M1649" s="5">
        <v>82.3</v>
      </c>
    </row>
    <row r="1650" spans="1:13" x14ac:dyDescent="0.2">
      <c r="A1650" s="2">
        <v>45105</v>
      </c>
      <c r="B1650" s="3">
        <f t="shared" si="77"/>
        <v>2023</v>
      </c>
      <c r="C1650" t="str">
        <f t="shared" si="75"/>
        <v>2022-2023</v>
      </c>
      <c r="D1650" t="s">
        <v>147</v>
      </c>
      <c r="E1650" t="s">
        <v>54</v>
      </c>
      <c r="F1650" t="str">
        <f t="shared" si="76"/>
        <v>Victoria</v>
      </c>
      <c r="G1650" t="s">
        <v>45</v>
      </c>
      <c r="H1650">
        <v>3977</v>
      </c>
      <c r="I1650" t="s">
        <v>11</v>
      </c>
      <c r="J1650" t="s">
        <v>55</v>
      </c>
      <c r="K1650" t="s">
        <v>156</v>
      </c>
      <c r="L1650" t="s">
        <v>17</v>
      </c>
      <c r="M1650" s="5">
        <v>82.7</v>
      </c>
    </row>
    <row r="1651" spans="1:13" x14ac:dyDescent="0.2">
      <c r="A1651" s="2">
        <v>45596</v>
      </c>
      <c r="B1651" s="3">
        <f t="shared" si="77"/>
        <v>2025</v>
      </c>
      <c r="C1651" t="str">
        <f t="shared" si="75"/>
        <v>2024-2025</v>
      </c>
      <c r="D1651" t="s">
        <v>147</v>
      </c>
      <c r="E1651" t="s">
        <v>83</v>
      </c>
      <c r="F1651" t="str">
        <f t="shared" si="76"/>
        <v>New South Wales</v>
      </c>
      <c r="G1651" t="s">
        <v>10</v>
      </c>
      <c r="H1651">
        <v>2750</v>
      </c>
      <c r="I1651" t="s">
        <v>11</v>
      </c>
      <c r="J1651" t="s">
        <v>25</v>
      </c>
      <c r="K1651" t="s">
        <v>154</v>
      </c>
      <c r="L1651" t="s">
        <v>14</v>
      </c>
      <c r="M1651" s="5">
        <v>82.92</v>
      </c>
    </row>
    <row r="1652" spans="1:13" x14ac:dyDescent="0.2">
      <c r="A1652" s="2">
        <v>45021</v>
      </c>
      <c r="B1652" s="3">
        <f t="shared" si="77"/>
        <v>2023</v>
      </c>
      <c r="C1652" t="str">
        <f t="shared" si="75"/>
        <v>2022-2023</v>
      </c>
      <c r="D1652" t="s">
        <v>147</v>
      </c>
      <c r="E1652" t="s">
        <v>40</v>
      </c>
      <c r="F1652" t="str">
        <f t="shared" si="76"/>
        <v>New South Wales</v>
      </c>
      <c r="G1652" t="s">
        <v>10</v>
      </c>
      <c r="H1652">
        <v>2116</v>
      </c>
      <c r="I1652" t="s">
        <v>11</v>
      </c>
      <c r="J1652" t="s">
        <v>27</v>
      </c>
      <c r="K1652" t="s">
        <v>157</v>
      </c>
      <c r="L1652" t="s">
        <v>22</v>
      </c>
      <c r="M1652" s="5">
        <v>83.02</v>
      </c>
    </row>
    <row r="1653" spans="1:13" x14ac:dyDescent="0.2">
      <c r="A1653" s="2">
        <v>45350</v>
      </c>
      <c r="B1653" s="3">
        <f t="shared" si="77"/>
        <v>2024</v>
      </c>
      <c r="C1653" t="str">
        <f t="shared" si="75"/>
        <v>2023-2024</v>
      </c>
      <c r="D1653" t="s">
        <v>147</v>
      </c>
      <c r="E1653" t="s">
        <v>57</v>
      </c>
      <c r="F1653" t="str">
        <f t="shared" si="76"/>
        <v>New South Wales</v>
      </c>
      <c r="G1653" t="s">
        <v>10</v>
      </c>
      <c r="H1653">
        <v>2560</v>
      </c>
      <c r="I1653" t="s">
        <v>11</v>
      </c>
      <c r="J1653" t="s">
        <v>58</v>
      </c>
      <c r="K1653" t="s">
        <v>156</v>
      </c>
      <c r="L1653" t="s">
        <v>17</v>
      </c>
      <c r="M1653" s="5">
        <v>83.18</v>
      </c>
    </row>
    <row r="1654" spans="1:13" x14ac:dyDescent="0.2">
      <c r="A1654" s="2">
        <v>45517</v>
      </c>
      <c r="B1654" s="3">
        <f t="shared" si="77"/>
        <v>2025</v>
      </c>
      <c r="C1654" t="str">
        <f t="shared" si="75"/>
        <v>2024-2025</v>
      </c>
      <c r="D1654" t="s">
        <v>148</v>
      </c>
      <c r="E1654" t="s">
        <v>99</v>
      </c>
      <c r="F1654" t="str">
        <f t="shared" si="76"/>
        <v>Victoria</v>
      </c>
      <c r="G1654" t="s">
        <v>45</v>
      </c>
      <c r="H1654">
        <v>3148</v>
      </c>
      <c r="I1654" t="s">
        <v>11</v>
      </c>
      <c r="J1654" t="s">
        <v>63</v>
      </c>
      <c r="K1654" t="s">
        <v>156</v>
      </c>
      <c r="L1654" t="s">
        <v>17</v>
      </c>
      <c r="M1654" s="5">
        <v>83.39</v>
      </c>
    </row>
    <row r="1655" spans="1:13" x14ac:dyDescent="0.2">
      <c r="A1655" s="2">
        <v>45228</v>
      </c>
      <c r="B1655" s="3">
        <f t="shared" si="77"/>
        <v>2024</v>
      </c>
      <c r="C1655" t="str">
        <f t="shared" si="75"/>
        <v>2023-2024</v>
      </c>
      <c r="D1655" t="s">
        <v>148</v>
      </c>
      <c r="E1655" t="s">
        <v>74</v>
      </c>
      <c r="F1655" t="str">
        <f t="shared" si="76"/>
        <v>South Australia</v>
      </c>
      <c r="G1655" t="s">
        <v>32</v>
      </c>
      <c r="H1655">
        <v>5043</v>
      </c>
      <c r="I1655" t="s">
        <v>11</v>
      </c>
      <c r="J1655" t="s">
        <v>33</v>
      </c>
      <c r="K1655" t="s">
        <v>151</v>
      </c>
      <c r="L1655" t="s">
        <v>21</v>
      </c>
      <c r="M1655" s="5">
        <v>83.47999999999999</v>
      </c>
    </row>
    <row r="1656" spans="1:13" x14ac:dyDescent="0.2">
      <c r="A1656" s="2">
        <v>45588</v>
      </c>
      <c r="B1656" s="3">
        <f t="shared" si="77"/>
        <v>2025</v>
      </c>
      <c r="C1656" t="str">
        <f t="shared" si="75"/>
        <v>2024-2025</v>
      </c>
      <c r="D1656" t="s">
        <v>147</v>
      </c>
      <c r="E1656" t="s">
        <v>44</v>
      </c>
      <c r="F1656" t="str">
        <f t="shared" si="76"/>
        <v>Victoria</v>
      </c>
      <c r="G1656" t="s">
        <v>45</v>
      </c>
      <c r="H1656">
        <v>3066</v>
      </c>
      <c r="I1656" t="s">
        <v>11</v>
      </c>
      <c r="J1656" t="s">
        <v>46</v>
      </c>
      <c r="K1656" t="s">
        <v>156</v>
      </c>
      <c r="L1656" t="s">
        <v>17</v>
      </c>
      <c r="M1656" s="5">
        <v>83.789999999999992</v>
      </c>
    </row>
    <row r="1657" spans="1:13" x14ac:dyDescent="0.2">
      <c r="A1657" s="2">
        <v>45541</v>
      </c>
      <c r="B1657" s="3">
        <f t="shared" si="77"/>
        <v>2025</v>
      </c>
      <c r="C1657" t="str">
        <f t="shared" si="75"/>
        <v>2024-2025</v>
      </c>
      <c r="D1657" t="s">
        <v>147</v>
      </c>
      <c r="E1657" t="s">
        <v>108</v>
      </c>
      <c r="F1657" t="str">
        <f t="shared" si="76"/>
        <v>Victoria</v>
      </c>
      <c r="G1657" t="s">
        <v>45</v>
      </c>
      <c r="H1657">
        <v>3018</v>
      </c>
      <c r="I1657" t="s">
        <v>11</v>
      </c>
      <c r="J1657" t="s">
        <v>46</v>
      </c>
      <c r="K1657" t="s">
        <v>154</v>
      </c>
      <c r="L1657" t="s">
        <v>14</v>
      </c>
      <c r="M1657" s="5">
        <v>83.86</v>
      </c>
    </row>
    <row r="1658" spans="1:13" x14ac:dyDescent="0.2">
      <c r="A1658" s="2">
        <v>45095</v>
      </c>
      <c r="B1658" s="3">
        <f t="shared" si="77"/>
        <v>2023</v>
      </c>
      <c r="C1658" t="str">
        <f t="shared" si="75"/>
        <v>2022-2023</v>
      </c>
      <c r="D1658" t="s">
        <v>148</v>
      </c>
      <c r="E1658" t="s">
        <v>123</v>
      </c>
      <c r="F1658" t="str">
        <f t="shared" si="76"/>
        <v>Western Australia</v>
      </c>
      <c r="G1658" t="s">
        <v>48</v>
      </c>
      <c r="H1658">
        <v>6109</v>
      </c>
      <c r="I1658" t="s">
        <v>11</v>
      </c>
      <c r="J1658" t="s">
        <v>94</v>
      </c>
      <c r="K1658" t="s">
        <v>156</v>
      </c>
      <c r="L1658" t="s">
        <v>17</v>
      </c>
      <c r="M1658" s="5">
        <v>83.86</v>
      </c>
    </row>
    <row r="1659" spans="1:13" x14ac:dyDescent="0.2">
      <c r="A1659" s="2">
        <v>45451</v>
      </c>
      <c r="B1659" s="3">
        <f t="shared" si="77"/>
        <v>2024</v>
      </c>
      <c r="C1659" t="str">
        <f t="shared" si="75"/>
        <v>2023-2024</v>
      </c>
      <c r="D1659" t="s">
        <v>147</v>
      </c>
      <c r="E1659" t="s">
        <v>133</v>
      </c>
      <c r="F1659" t="str">
        <f t="shared" si="76"/>
        <v>Queensland</v>
      </c>
      <c r="G1659" t="s">
        <v>35</v>
      </c>
      <c r="H1659">
        <v>4305</v>
      </c>
      <c r="I1659" t="s">
        <v>11</v>
      </c>
      <c r="J1659" t="s">
        <v>104</v>
      </c>
      <c r="K1659" t="s">
        <v>154</v>
      </c>
      <c r="L1659" t="s">
        <v>14</v>
      </c>
      <c r="M1659" s="5">
        <v>83.89</v>
      </c>
    </row>
    <row r="1660" spans="1:13" x14ac:dyDescent="0.2">
      <c r="A1660" s="2">
        <v>44951</v>
      </c>
      <c r="B1660" s="3">
        <f t="shared" si="77"/>
        <v>2023</v>
      </c>
      <c r="C1660" t="str">
        <f t="shared" si="75"/>
        <v>2022-2023</v>
      </c>
      <c r="D1660" t="s">
        <v>147</v>
      </c>
      <c r="E1660" t="s">
        <v>72</v>
      </c>
      <c r="F1660" t="str">
        <f t="shared" si="76"/>
        <v>Western Australia</v>
      </c>
      <c r="G1660" t="s">
        <v>48</v>
      </c>
      <c r="H1660">
        <v>6010</v>
      </c>
      <c r="I1660" t="s">
        <v>11</v>
      </c>
      <c r="J1660" t="s">
        <v>49</v>
      </c>
      <c r="K1660" t="s">
        <v>150</v>
      </c>
      <c r="L1660" t="s">
        <v>18</v>
      </c>
      <c r="M1660" s="5">
        <v>83.93</v>
      </c>
    </row>
    <row r="1661" spans="1:13" x14ac:dyDescent="0.2">
      <c r="A1661" s="2">
        <v>45403</v>
      </c>
      <c r="B1661" s="3">
        <f t="shared" si="77"/>
        <v>2024</v>
      </c>
      <c r="C1661" t="str">
        <f t="shared" si="75"/>
        <v>2023-2024</v>
      </c>
      <c r="D1661" t="s">
        <v>148</v>
      </c>
      <c r="E1661" t="s">
        <v>69</v>
      </c>
      <c r="F1661" t="str">
        <f t="shared" si="76"/>
        <v>Tasmania</v>
      </c>
      <c r="G1661" t="s">
        <v>70</v>
      </c>
      <c r="H1661">
        <v>7018</v>
      </c>
      <c r="I1661" t="s">
        <v>11</v>
      </c>
      <c r="J1661" t="s">
        <v>71</v>
      </c>
      <c r="K1661" t="s">
        <v>150</v>
      </c>
      <c r="L1661" t="s">
        <v>18</v>
      </c>
      <c r="M1661" s="5">
        <v>83.949999999999989</v>
      </c>
    </row>
    <row r="1662" spans="1:13" x14ac:dyDescent="0.2">
      <c r="A1662" s="2">
        <v>45259</v>
      </c>
      <c r="B1662" s="3">
        <f t="shared" si="77"/>
        <v>2024</v>
      </c>
      <c r="C1662" t="str">
        <f t="shared" si="75"/>
        <v>2023-2024</v>
      </c>
      <c r="D1662" t="s">
        <v>147</v>
      </c>
      <c r="E1662" t="s">
        <v>73</v>
      </c>
      <c r="F1662" t="str">
        <f t="shared" si="76"/>
        <v>Victoria</v>
      </c>
      <c r="G1662" t="s">
        <v>45</v>
      </c>
      <c r="H1662">
        <v>3136</v>
      </c>
      <c r="I1662" t="s">
        <v>11</v>
      </c>
      <c r="J1662" t="s">
        <v>63</v>
      </c>
      <c r="K1662" t="s">
        <v>152</v>
      </c>
      <c r="L1662" t="s">
        <v>13</v>
      </c>
      <c r="M1662" s="5">
        <v>84.16</v>
      </c>
    </row>
    <row r="1663" spans="1:13" x14ac:dyDescent="0.2">
      <c r="A1663" s="2">
        <v>45646</v>
      </c>
      <c r="B1663" s="3">
        <f t="shared" si="77"/>
        <v>2025</v>
      </c>
      <c r="C1663" t="str">
        <f t="shared" si="75"/>
        <v>2024-2025</v>
      </c>
      <c r="D1663" t="s">
        <v>147</v>
      </c>
      <c r="E1663" t="s">
        <v>61</v>
      </c>
      <c r="F1663" t="str">
        <f t="shared" si="76"/>
        <v>New South Wales</v>
      </c>
      <c r="G1663" t="s">
        <v>10</v>
      </c>
      <c r="H1663">
        <v>2539</v>
      </c>
      <c r="I1663" t="s">
        <v>11</v>
      </c>
      <c r="J1663" t="s">
        <v>58</v>
      </c>
      <c r="K1663" t="s">
        <v>154</v>
      </c>
      <c r="L1663" t="s">
        <v>14</v>
      </c>
      <c r="M1663" s="5">
        <v>84.44</v>
      </c>
    </row>
    <row r="1664" spans="1:13" x14ac:dyDescent="0.2">
      <c r="A1664" s="2">
        <v>45617</v>
      </c>
      <c r="B1664" s="3">
        <f t="shared" si="77"/>
        <v>2025</v>
      </c>
      <c r="C1664" t="str">
        <f t="shared" si="75"/>
        <v>2024-2025</v>
      </c>
      <c r="D1664" t="s">
        <v>148</v>
      </c>
      <c r="E1664" t="s">
        <v>61</v>
      </c>
      <c r="F1664" t="str">
        <f t="shared" si="76"/>
        <v>New South Wales</v>
      </c>
      <c r="G1664" t="s">
        <v>10</v>
      </c>
      <c r="H1664">
        <v>2539</v>
      </c>
      <c r="I1664" t="s">
        <v>11</v>
      </c>
      <c r="J1664" t="s">
        <v>58</v>
      </c>
      <c r="K1664" t="s">
        <v>154</v>
      </c>
      <c r="L1664" t="s">
        <v>14</v>
      </c>
      <c r="M1664" s="5">
        <v>84.93</v>
      </c>
    </row>
    <row r="1665" spans="1:13" x14ac:dyDescent="0.2">
      <c r="A1665" s="2">
        <v>44936</v>
      </c>
      <c r="B1665" s="3">
        <f t="shared" si="77"/>
        <v>2023</v>
      </c>
      <c r="C1665" t="str">
        <f t="shared" si="75"/>
        <v>2022-2023</v>
      </c>
      <c r="D1665" t="s">
        <v>147</v>
      </c>
      <c r="E1665" t="s">
        <v>88</v>
      </c>
      <c r="F1665" t="str">
        <f t="shared" si="76"/>
        <v>South Australia</v>
      </c>
      <c r="G1665" t="s">
        <v>32</v>
      </c>
      <c r="H1665">
        <v>5011</v>
      </c>
      <c r="I1665" t="s">
        <v>11</v>
      </c>
      <c r="J1665" t="s">
        <v>33</v>
      </c>
      <c r="K1665" t="s">
        <v>150</v>
      </c>
      <c r="L1665" t="s">
        <v>18</v>
      </c>
      <c r="M1665" s="5">
        <v>84.94</v>
      </c>
    </row>
    <row r="1666" spans="1:13" x14ac:dyDescent="0.2">
      <c r="A1666" s="2">
        <v>45124</v>
      </c>
      <c r="B1666" s="3">
        <f t="shared" si="77"/>
        <v>2024</v>
      </c>
      <c r="C1666" t="str">
        <f t="shared" ref="C1666:C1729" si="78">IF(MONTH(A1666) &gt;= 7, YEAR(A1666) &amp; "-" &amp; YEAR(A1666) + 1, YEAR(A1666) - 1 &amp; "-" &amp; YEAR(A1666))</f>
        <v>2023-2024</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2">
      <c r="A1667" s="2">
        <v>45597</v>
      </c>
      <c r="B1667" s="3">
        <f t="shared" ref="B1667:B1730" si="80">IF(MONTH(A1667)&gt;=7,YEAR(A1667)+1,YEAR(A1667))</f>
        <v>2025</v>
      </c>
      <c r="C1667" t="str">
        <f t="shared" si="78"/>
        <v>2024-2025</v>
      </c>
      <c r="D1667" t="s">
        <v>148</v>
      </c>
      <c r="E1667" t="s">
        <v>137</v>
      </c>
      <c r="F1667" t="str">
        <f t="shared" si="79"/>
        <v>New South Wales</v>
      </c>
      <c r="G1667" t="s">
        <v>10</v>
      </c>
      <c r="H1667">
        <v>2031</v>
      </c>
      <c r="I1667" t="s">
        <v>11</v>
      </c>
      <c r="J1667" t="s">
        <v>12</v>
      </c>
      <c r="K1667" t="s">
        <v>157</v>
      </c>
      <c r="L1667" t="s">
        <v>22</v>
      </c>
      <c r="M1667" s="5">
        <v>85.65</v>
      </c>
    </row>
    <row r="1668" spans="1:13" x14ac:dyDescent="0.2">
      <c r="A1668" s="2">
        <v>45050</v>
      </c>
      <c r="B1668" s="3">
        <f t="shared" si="80"/>
        <v>2023</v>
      </c>
      <c r="C1668" t="str">
        <f t="shared" si="78"/>
        <v>2022-2023</v>
      </c>
      <c r="D1668" t="s">
        <v>148</v>
      </c>
      <c r="E1668" t="s">
        <v>141</v>
      </c>
      <c r="F1668" t="str">
        <f t="shared" si="79"/>
        <v>Western Australia</v>
      </c>
      <c r="G1668" t="s">
        <v>48</v>
      </c>
      <c r="H1668">
        <v>6052</v>
      </c>
      <c r="I1668" t="s">
        <v>11</v>
      </c>
      <c r="J1668" t="s">
        <v>49</v>
      </c>
      <c r="K1668" t="s">
        <v>156</v>
      </c>
      <c r="L1668" t="s">
        <v>17</v>
      </c>
      <c r="M1668" s="5">
        <v>85.82</v>
      </c>
    </row>
    <row r="1669" spans="1:13" x14ac:dyDescent="0.2">
      <c r="A1669" s="2">
        <v>45045</v>
      </c>
      <c r="B1669" s="3">
        <f t="shared" si="80"/>
        <v>2023</v>
      </c>
      <c r="C1669" t="str">
        <f t="shared" si="78"/>
        <v>2022-2023</v>
      </c>
      <c r="D1669" t="s">
        <v>148</v>
      </c>
      <c r="E1669" t="s">
        <v>90</v>
      </c>
      <c r="F1669" t="str">
        <f t="shared" si="79"/>
        <v>Victoria</v>
      </c>
      <c r="G1669" t="s">
        <v>45</v>
      </c>
      <c r="H1669">
        <v>3179</v>
      </c>
      <c r="I1669" t="s">
        <v>11</v>
      </c>
      <c r="J1669" t="s">
        <v>63</v>
      </c>
      <c r="K1669" t="s">
        <v>152</v>
      </c>
      <c r="L1669" t="s">
        <v>13</v>
      </c>
      <c r="M1669" s="5">
        <v>85.84</v>
      </c>
    </row>
    <row r="1670" spans="1:13" x14ac:dyDescent="0.2">
      <c r="A1670" s="2">
        <v>45272</v>
      </c>
      <c r="B1670" s="3">
        <f t="shared" si="80"/>
        <v>2024</v>
      </c>
      <c r="C1670" t="str">
        <f t="shared" si="78"/>
        <v>2023-2024</v>
      </c>
      <c r="D1670" t="s">
        <v>147</v>
      </c>
      <c r="E1670" t="s">
        <v>88</v>
      </c>
      <c r="F1670" t="str">
        <f t="shared" si="79"/>
        <v>South Australia</v>
      </c>
      <c r="G1670" t="s">
        <v>32</v>
      </c>
      <c r="H1670">
        <v>5011</v>
      </c>
      <c r="I1670" t="s">
        <v>11</v>
      </c>
      <c r="J1670" t="s">
        <v>33</v>
      </c>
      <c r="K1670" t="s">
        <v>152</v>
      </c>
      <c r="L1670" t="s">
        <v>13</v>
      </c>
      <c r="M1670" s="5">
        <v>85.86</v>
      </c>
    </row>
    <row r="1671" spans="1:13" x14ac:dyDescent="0.2">
      <c r="A1671" s="2">
        <v>45116</v>
      </c>
      <c r="B1671" s="3">
        <f t="shared" si="80"/>
        <v>2024</v>
      </c>
      <c r="C1671" t="str">
        <f t="shared" si="78"/>
        <v>2023-2024</v>
      </c>
      <c r="D1671" t="s">
        <v>148</v>
      </c>
      <c r="E1671" t="s">
        <v>31</v>
      </c>
      <c r="F1671" t="str">
        <f t="shared" si="79"/>
        <v>South Australia</v>
      </c>
      <c r="G1671" t="s">
        <v>32</v>
      </c>
      <c r="H1671">
        <v>5168</v>
      </c>
      <c r="I1671" t="s">
        <v>11</v>
      </c>
      <c r="J1671" t="s">
        <v>33</v>
      </c>
      <c r="K1671" t="s">
        <v>156</v>
      </c>
      <c r="L1671" t="s">
        <v>17</v>
      </c>
      <c r="M1671" s="5">
        <v>85.88</v>
      </c>
    </row>
    <row r="1672" spans="1:13" x14ac:dyDescent="0.2">
      <c r="A1672" s="2">
        <v>45568</v>
      </c>
      <c r="B1672" s="3">
        <f t="shared" si="80"/>
        <v>2025</v>
      </c>
      <c r="C1672" t="str">
        <f t="shared" si="78"/>
        <v>2024-2025</v>
      </c>
      <c r="D1672" t="s">
        <v>147</v>
      </c>
      <c r="E1672" t="s">
        <v>56</v>
      </c>
      <c r="F1672" t="str">
        <f t="shared" si="79"/>
        <v>Northern Territory</v>
      </c>
      <c r="G1672" t="s">
        <v>29</v>
      </c>
      <c r="H1672">
        <v>870</v>
      </c>
      <c r="I1672" t="s">
        <v>11</v>
      </c>
      <c r="J1672" t="s">
        <v>30</v>
      </c>
      <c r="K1672" t="s">
        <v>154</v>
      </c>
      <c r="L1672" t="s">
        <v>14</v>
      </c>
      <c r="M1672" s="5">
        <v>85.92</v>
      </c>
    </row>
    <row r="1673" spans="1:13" x14ac:dyDescent="0.2">
      <c r="A1673" s="2">
        <v>45468</v>
      </c>
      <c r="B1673" s="3">
        <f t="shared" si="80"/>
        <v>2024</v>
      </c>
      <c r="C1673" t="str">
        <f t="shared" si="78"/>
        <v>2023-2024</v>
      </c>
      <c r="D1673" t="s">
        <v>147</v>
      </c>
      <c r="E1673" t="s">
        <v>109</v>
      </c>
      <c r="F1673" t="str">
        <f t="shared" si="79"/>
        <v>New South Wales</v>
      </c>
      <c r="G1673" t="s">
        <v>10</v>
      </c>
      <c r="H1673">
        <v>2480</v>
      </c>
      <c r="I1673" t="s">
        <v>11</v>
      </c>
      <c r="J1673" t="s">
        <v>68</v>
      </c>
      <c r="K1673" t="s">
        <v>154</v>
      </c>
      <c r="L1673" t="s">
        <v>14</v>
      </c>
      <c r="M1673" s="5">
        <v>85.949999999999989</v>
      </c>
    </row>
    <row r="1674" spans="1:13" x14ac:dyDescent="0.2">
      <c r="A1674" s="2">
        <v>45617</v>
      </c>
      <c r="B1674" s="3">
        <f t="shared" si="80"/>
        <v>2025</v>
      </c>
      <c r="C1674" t="str">
        <f t="shared" si="78"/>
        <v>2024-2025</v>
      </c>
      <c r="D1674" t="s">
        <v>147</v>
      </c>
      <c r="E1674" t="s">
        <v>9</v>
      </c>
      <c r="F1674" t="str">
        <f t="shared" si="79"/>
        <v>New South Wales</v>
      </c>
      <c r="G1674" t="s">
        <v>10</v>
      </c>
      <c r="H1674">
        <v>2067</v>
      </c>
      <c r="I1674" t="s">
        <v>11</v>
      </c>
      <c r="J1674" t="s">
        <v>12</v>
      </c>
      <c r="K1674" t="s">
        <v>149</v>
      </c>
      <c r="L1674" t="s">
        <v>15</v>
      </c>
      <c r="M1674" s="5">
        <v>86.29</v>
      </c>
    </row>
    <row r="1675" spans="1:13" x14ac:dyDescent="0.2">
      <c r="A1675" s="2">
        <v>45072</v>
      </c>
      <c r="B1675" s="3">
        <f t="shared" si="80"/>
        <v>2023</v>
      </c>
      <c r="C1675" t="str">
        <f t="shared" si="78"/>
        <v>2022-2023</v>
      </c>
      <c r="D1675" t="s">
        <v>147</v>
      </c>
      <c r="E1675" t="s">
        <v>76</v>
      </c>
      <c r="F1675" t="str">
        <f t="shared" si="79"/>
        <v>Western Australia</v>
      </c>
      <c r="G1675" t="s">
        <v>48</v>
      </c>
      <c r="H1675">
        <v>6450</v>
      </c>
      <c r="I1675" t="s">
        <v>11</v>
      </c>
      <c r="J1675" t="s">
        <v>77</v>
      </c>
      <c r="K1675" t="s">
        <v>151</v>
      </c>
      <c r="L1675" t="s">
        <v>21</v>
      </c>
      <c r="M1675" s="5">
        <v>86.43</v>
      </c>
    </row>
    <row r="1676" spans="1:13" x14ac:dyDescent="0.2">
      <c r="A1676" s="2">
        <v>45331</v>
      </c>
      <c r="B1676" s="3">
        <f t="shared" si="80"/>
        <v>2024</v>
      </c>
      <c r="C1676" t="str">
        <f t="shared" si="78"/>
        <v>2023-2024</v>
      </c>
      <c r="D1676" t="s">
        <v>147</v>
      </c>
      <c r="E1676" t="s">
        <v>74</v>
      </c>
      <c r="F1676" t="str">
        <f t="shared" si="79"/>
        <v>South Australia</v>
      </c>
      <c r="G1676" t="s">
        <v>32</v>
      </c>
      <c r="H1676">
        <v>5043</v>
      </c>
      <c r="I1676" t="s">
        <v>11</v>
      </c>
      <c r="J1676" t="s">
        <v>33</v>
      </c>
      <c r="K1676" t="s">
        <v>152</v>
      </c>
      <c r="L1676" t="s">
        <v>13</v>
      </c>
      <c r="M1676" s="5">
        <v>86.48</v>
      </c>
    </row>
    <row r="1677" spans="1:13" x14ac:dyDescent="0.2">
      <c r="A1677" s="2">
        <v>45021</v>
      </c>
      <c r="B1677" s="3">
        <f t="shared" si="80"/>
        <v>2023</v>
      </c>
      <c r="C1677" t="str">
        <f t="shared" si="78"/>
        <v>2022-2023</v>
      </c>
      <c r="D1677" t="s">
        <v>147</v>
      </c>
      <c r="E1677" t="s">
        <v>92</v>
      </c>
      <c r="F1677" t="str">
        <f t="shared" si="79"/>
        <v>Queensland</v>
      </c>
      <c r="G1677" t="s">
        <v>35</v>
      </c>
      <c r="H1677">
        <v>4068</v>
      </c>
      <c r="I1677" t="s">
        <v>11</v>
      </c>
      <c r="J1677" t="s">
        <v>43</v>
      </c>
      <c r="K1677" t="s">
        <v>156</v>
      </c>
      <c r="L1677" t="s">
        <v>17</v>
      </c>
      <c r="M1677" s="5">
        <v>86.77</v>
      </c>
    </row>
    <row r="1678" spans="1:13" x14ac:dyDescent="0.2">
      <c r="A1678" s="2">
        <v>45635</v>
      </c>
      <c r="B1678" s="3">
        <f t="shared" si="80"/>
        <v>2025</v>
      </c>
      <c r="C1678" t="str">
        <f t="shared" si="78"/>
        <v>2024-2025</v>
      </c>
      <c r="D1678" t="s">
        <v>148</v>
      </c>
      <c r="E1678" t="s">
        <v>130</v>
      </c>
      <c r="F1678" t="str">
        <f t="shared" si="79"/>
        <v>South Australia</v>
      </c>
      <c r="G1678" t="s">
        <v>32</v>
      </c>
      <c r="H1678">
        <v>5290</v>
      </c>
      <c r="I1678" t="s">
        <v>11</v>
      </c>
      <c r="J1678" t="s">
        <v>38</v>
      </c>
      <c r="K1678" t="s">
        <v>154</v>
      </c>
      <c r="L1678" t="s">
        <v>14</v>
      </c>
      <c r="M1678" s="5">
        <v>86.789999999999992</v>
      </c>
    </row>
    <row r="1679" spans="1:13" x14ac:dyDescent="0.2">
      <c r="A1679" s="2">
        <v>45070</v>
      </c>
      <c r="B1679" s="3">
        <f t="shared" si="80"/>
        <v>2023</v>
      </c>
      <c r="C1679" t="str">
        <f t="shared" si="78"/>
        <v>2022-2023</v>
      </c>
      <c r="D1679" t="s">
        <v>148</v>
      </c>
      <c r="E1679" t="s">
        <v>121</v>
      </c>
      <c r="F1679" t="str">
        <f t="shared" si="79"/>
        <v>Queensland</v>
      </c>
      <c r="G1679" t="s">
        <v>35</v>
      </c>
      <c r="H1679">
        <v>4700</v>
      </c>
      <c r="I1679" t="s">
        <v>11</v>
      </c>
      <c r="J1679" t="s">
        <v>51</v>
      </c>
      <c r="K1679" t="s">
        <v>19</v>
      </c>
      <c r="L1679" t="s">
        <v>23</v>
      </c>
      <c r="M1679" s="5">
        <v>86.88000000000001</v>
      </c>
    </row>
    <row r="1680" spans="1:13" x14ac:dyDescent="0.2">
      <c r="A1680" s="2">
        <v>45172</v>
      </c>
      <c r="B1680" s="3">
        <f t="shared" si="80"/>
        <v>2024</v>
      </c>
      <c r="C1680" t="str">
        <f t="shared" si="78"/>
        <v>2023-2024</v>
      </c>
      <c r="D1680" t="s">
        <v>148</v>
      </c>
      <c r="E1680" t="s">
        <v>130</v>
      </c>
      <c r="F1680" t="str">
        <f t="shared" si="79"/>
        <v>South Australia</v>
      </c>
      <c r="G1680" t="s">
        <v>32</v>
      </c>
      <c r="H1680">
        <v>5290</v>
      </c>
      <c r="I1680" t="s">
        <v>11</v>
      </c>
      <c r="J1680" t="s">
        <v>38</v>
      </c>
      <c r="K1680" t="s">
        <v>150</v>
      </c>
      <c r="L1680" t="s">
        <v>18</v>
      </c>
      <c r="M1680" s="5">
        <v>86.91</v>
      </c>
    </row>
    <row r="1681" spans="1:13" x14ac:dyDescent="0.2">
      <c r="A1681" s="2">
        <v>45055</v>
      </c>
      <c r="B1681" s="3">
        <f t="shared" si="80"/>
        <v>2023</v>
      </c>
      <c r="C1681" t="str">
        <f t="shared" si="78"/>
        <v>2022-2023</v>
      </c>
      <c r="D1681" t="s">
        <v>148</v>
      </c>
      <c r="E1681" t="s">
        <v>24</v>
      </c>
      <c r="F1681" t="str">
        <f t="shared" si="79"/>
        <v>New South Wales</v>
      </c>
      <c r="G1681" t="s">
        <v>10</v>
      </c>
      <c r="H1681">
        <v>2795</v>
      </c>
      <c r="I1681" t="s">
        <v>11</v>
      </c>
      <c r="J1681" t="s">
        <v>25</v>
      </c>
      <c r="K1681" t="s">
        <v>153</v>
      </c>
      <c r="L1681" t="s">
        <v>16</v>
      </c>
      <c r="M1681" s="5">
        <v>86.940000000000012</v>
      </c>
    </row>
    <row r="1682" spans="1:13" x14ac:dyDescent="0.2">
      <c r="A1682" s="2">
        <v>45484</v>
      </c>
      <c r="B1682" s="3">
        <f t="shared" si="80"/>
        <v>2025</v>
      </c>
      <c r="C1682" t="str">
        <f t="shared" si="78"/>
        <v>2024-2025</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2">
      <c r="A1683" s="2">
        <v>45361</v>
      </c>
      <c r="B1683" s="3">
        <f t="shared" si="80"/>
        <v>2024</v>
      </c>
      <c r="C1683" t="str">
        <f t="shared" si="78"/>
        <v>2023-2024</v>
      </c>
      <c r="D1683" t="s">
        <v>147</v>
      </c>
      <c r="E1683" t="s">
        <v>65</v>
      </c>
      <c r="F1683" t="str">
        <f t="shared" si="79"/>
        <v>New South Wales</v>
      </c>
      <c r="G1683" t="s">
        <v>10</v>
      </c>
      <c r="H1683">
        <v>2541</v>
      </c>
      <c r="I1683" t="s">
        <v>11</v>
      </c>
      <c r="J1683" t="s">
        <v>58</v>
      </c>
      <c r="K1683" t="s">
        <v>155</v>
      </c>
      <c r="L1683" t="s">
        <v>20</v>
      </c>
      <c r="M1683" s="5">
        <v>87.63000000000001</v>
      </c>
    </row>
    <row r="1684" spans="1:13" x14ac:dyDescent="0.2">
      <c r="A1684" s="2">
        <v>45046</v>
      </c>
      <c r="B1684" s="3">
        <f t="shared" si="80"/>
        <v>2023</v>
      </c>
      <c r="C1684" t="str">
        <f t="shared" si="78"/>
        <v>2022-2023</v>
      </c>
      <c r="D1684" t="s">
        <v>148</v>
      </c>
      <c r="E1684" t="s">
        <v>42</v>
      </c>
      <c r="F1684" t="str">
        <f t="shared" si="79"/>
        <v>Queensland</v>
      </c>
      <c r="G1684" t="s">
        <v>35</v>
      </c>
      <c r="H1684">
        <v>4053</v>
      </c>
      <c r="I1684" t="s">
        <v>11</v>
      </c>
      <c r="J1684" t="s">
        <v>43</v>
      </c>
      <c r="K1684" t="s">
        <v>152</v>
      </c>
      <c r="L1684" t="s">
        <v>13</v>
      </c>
      <c r="M1684" s="5">
        <v>87.679999999999993</v>
      </c>
    </row>
    <row r="1685" spans="1:13" x14ac:dyDescent="0.2">
      <c r="A1685" s="2">
        <v>45651</v>
      </c>
      <c r="B1685" s="3">
        <f t="shared" si="80"/>
        <v>2025</v>
      </c>
      <c r="C1685" t="str">
        <f t="shared" si="78"/>
        <v>2024-2025</v>
      </c>
      <c r="D1685" t="s">
        <v>148</v>
      </c>
      <c r="E1685" t="s">
        <v>123</v>
      </c>
      <c r="F1685" t="str">
        <f t="shared" si="79"/>
        <v>Western Australia</v>
      </c>
      <c r="G1685" t="s">
        <v>48</v>
      </c>
      <c r="H1685">
        <v>6109</v>
      </c>
      <c r="I1685" t="s">
        <v>11</v>
      </c>
      <c r="J1685" t="s">
        <v>94</v>
      </c>
      <c r="K1685" t="s">
        <v>149</v>
      </c>
      <c r="L1685" t="s">
        <v>15</v>
      </c>
      <c r="M1685" s="5">
        <v>87.78</v>
      </c>
    </row>
    <row r="1686" spans="1:13" x14ac:dyDescent="0.2">
      <c r="A1686" s="2">
        <v>44947</v>
      </c>
      <c r="B1686" s="3">
        <f t="shared" si="80"/>
        <v>2023</v>
      </c>
      <c r="C1686" t="str">
        <f t="shared" si="78"/>
        <v>2022-2023</v>
      </c>
      <c r="D1686" t="s">
        <v>147</v>
      </c>
      <c r="E1686" t="s">
        <v>138</v>
      </c>
      <c r="F1686" t="str">
        <f t="shared" si="79"/>
        <v>Queensland</v>
      </c>
      <c r="G1686" t="s">
        <v>35</v>
      </c>
      <c r="H1686">
        <v>4558</v>
      </c>
      <c r="I1686" t="s">
        <v>11</v>
      </c>
      <c r="J1686" t="s">
        <v>120</v>
      </c>
      <c r="K1686" t="s">
        <v>149</v>
      </c>
      <c r="L1686" t="s">
        <v>15</v>
      </c>
      <c r="M1686" s="5">
        <v>87.78</v>
      </c>
    </row>
    <row r="1687" spans="1:13" x14ac:dyDescent="0.2">
      <c r="A1687" s="2">
        <v>45417</v>
      </c>
      <c r="B1687" s="3">
        <f t="shared" si="80"/>
        <v>2024</v>
      </c>
      <c r="C1687" t="str">
        <f t="shared" si="78"/>
        <v>2023-2024</v>
      </c>
      <c r="D1687" t="s">
        <v>147</v>
      </c>
      <c r="E1687" t="s">
        <v>121</v>
      </c>
      <c r="F1687" t="str">
        <f t="shared" si="79"/>
        <v>Queensland</v>
      </c>
      <c r="G1687" t="s">
        <v>35</v>
      </c>
      <c r="H1687">
        <v>4700</v>
      </c>
      <c r="I1687" t="s">
        <v>11</v>
      </c>
      <c r="J1687" t="s">
        <v>51</v>
      </c>
      <c r="K1687" t="s">
        <v>150</v>
      </c>
      <c r="L1687" t="s">
        <v>18</v>
      </c>
      <c r="M1687" s="5">
        <v>87.83</v>
      </c>
    </row>
    <row r="1688" spans="1:13" x14ac:dyDescent="0.2">
      <c r="A1688" s="2">
        <v>44984</v>
      </c>
      <c r="B1688" s="3">
        <f t="shared" si="80"/>
        <v>2023</v>
      </c>
      <c r="C1688" t="str">
        <f t="shared" si="78"/>
        <v>2022-2023</v>
      </c>
      <c r="D1688" t="s">
        <v>147</v>
      </c>
      <c r="E1688" t="s">
        <v>124</v>
      </c>
      <c r="F1688" t="str">
        <f t="shared" si="79"/>
        <v>New South Wales</v>
      </c>
      <c r="G1688" t="s">
        <v>10</v>
      </c>
      <c r="H1688">
        <v>2015</v>
      </c>
      <c r="I1688" t="s">
        <v>11</v>
      </c>
      <c r="J1688" t="s">
        <v>12</v>
      </c>
      <c r="K1688" t="s">
        <v>153</v>
      </c>
      <c r="L1688" t="s">
        <v>16</v>
      </c>
      <c r="M1688" s="5">
        <v>87.85</v>
      </c>
    </row>
    <row r="1689" spans="1:13" x14ac:dyDescent="0.2">
      <c r="A1689" s="2">
        <v>45444</v>
      </c>
      <c r="B1689" s="3">
        <f t="shared" si="80"/>
        <v>2024</v>
      </c>
      <c r="C1689" t="str">
        <f t="shared" si="78"/>
        <v>2023-2024</v>
      </c>
      <c r="D1689" t="s">
        <v>148</v>
      </c>
      <c r="E1689" t="s">
        <v>69</v>
      </c>
      <c r="F1689" t="str">
        <f t="shared" si="79"/>
        <v>Tasmania</v>
      </c>
      <c r="G1689" t="s">
        <v>70</v>
      </c>
      <c r="H1689">
        <v>7018</v>
      </c>
      <c r="I1689" t="s">
        <v>11</v>
      </c>
      <c r="J1689" t="s">
        <v>71</v>
      </c>
      <c r="K1689" t="s">
        <v>154</v>
      </c>
      <c r="L1689" t="s">
        <v>14</v>
      </c>
      <c r="M1689" s="5">
        <v>87.96</v>
      </c>
    </row>
    <row r="1690" spans="1:13" x14ac:dyDescent="0.2">
      <c r="A1690" s="2">
        <v>45180</v>
      </c>
      <c r="B1690" s="3">
        <f t="shared" si="80"/>
        <v>2024</v>
      </c>
      <c r="C1690" t="str">
        <f t="shared" si="78"/>
        <v>2023-2024</v>
      </c>
      <c r="D1690" t="s">
        <v>147</v>
      </c>
      <c r="E1690" t="s">
        <v>88</v>
      </c>
      <c r="F1690" t="str">
        <f t="shared" si="79"/>
        <v>South Australia</v>
      </c>
      <c r="G1690" t="s">
        <v>32</v>
      </c>
      <c r="H1690">
        <v>5011</v>
      </c>
      <c r="I1690" t="s">
        <v>11</v>
      </c>
      <c r="J1690" t="s">
        <v>33</v>
      </c>
      <c r="K1690" t="s">
        <v>154</v>
      </c>
      <c r="L1690" t="s">
        <v>14</v>
      </c>
      <c r="M1690" s="5">
        <v>88.42</v>
      </c>
    </row>
    <row r="1691" spans="1:13" x14ac:dyDescent="0.2">
      <c r="A1691" s="2">
        <v>45281</v>
      </c>
      <c r="B1691" s="3">
        <f t="shared" si="80"/>
        <v>2024</v>
      </c>
      <c r="C1691" t="str">
        <f t="shared" si="78"/>
        <v>2023-2024</v>
      </c>
      <c r="D1691" t="s">
        <v>148</v>
      </c>
      <c r="E1691" t="s">
        <v>95</v>
      </c>
      <c r="F1691" t="str">
        <f t="shared" si="79"/>
        <v>Victoria</v>
      </c>
      <c r="G1691" t="s">
        <v>45</v>
      </c>
      <c r="H1691">
        <v>3931</v>
      </c>
      <c r="I1691" t="s">
        <v>11</v>
      </c>
      <c r="J1691" t="s">
        <v>55</v>
      </c>
      <c r="K1691" t="s">
        <v>152</v>
      </c>
      <c r="L1691" t="s">
        <v>13</v>
      </c>
      <c r="M1691" s="5">
        <v>88.460000000000008</v>
      </c>
    </row>
    <row r="1692" spans="1:13" x14ac:dyDescent="0.2">
      <c r="A1692" s="2">
        <v>45299</v>
      </c>
      <c r="B1692" s="3">
        <f t="shared" si="80"/>
        <v>2024</v>
      </c>
      <c r="C1692" t="str">
        <f t="shared" si="78"/>
        <v>2023-2024</v>
      </c>
      <c r="D1692" t="s">
        <v>147</v>
      </c>
      <c r="E1692" t="s">
        <v>61</v>
      </c>
      <c r="F1692" t="str">
        <f t="shared" si="79"/>
        <v>New South Wales</v>
      </c>
      <c r="G1692" t="s">
        <v>10</v>
      </c>
      <c r="H1692">
        <v>2539</v>
      </c>
      <c r="I1692" t="s">
        <v>11</v>
      </c>
      <c r="J1692" t="s">
        <v>58</v>
      </c>
      <c r="K1692" t="s">
        <v>154</v>
      </c>
      <c r="L1692" t="s">
        <v>14</v>
      </c>
      <c r="M1692" s="5">
        <v>88.5</v>
      </c>
    </row>
    <row r="1693" spans="1:13" x14ac:dyDescent="0.2">
      <c r="A1693" s="2">
        <v>45010</v>
      </c>
      <c r="B1693" s="3">
        <f t="shared" si="80"/>
        <v>2023</v>
      </c>
      <c r="C1693" t="str">
        <f t="shared" si="78"/>
        <v>2022-2023</v>
      </c>
      <c r="D1693" t="s">
        <v>147</v>
      </c>
      <c r="E1693" t="s">
        <v>118</v>
      </c>
      <c r="F1693" t="str">
        <f t="shared" si="79"/>
        <v>New South Wales</v>
      </c>
      <c r="G1693" t="s">
        <v>10</v>
      </c>
      <c r="H1693">
        <v>2158</v>
      </c>
      <c r="I1693" t="s">
        <v>11</v>
      </c>
      <c r="J1693" t="s">
        <v>27</v>
      </c>
      <c r="K1693" t="s">
        <v>152</v>
      </c>
      <c r="L1693" t="s">
        <v>13</v>
      </c>
      <c r="M1693" s="5">
        <v>88.859999999999985</v>
      </c>
    </row>
    <row r="1694" spans="1:13" x14ac:dyDescent="0.2">
      <c r="A1694" s="2">
        <v>45624</v>
      </c>
      <c r="B1694" s="3">
        <f t="shared" si="80"/>
        <v>2025</v>
      </c>
      <c r="C1694" t="str">
        <f t="shared" si="78"/>
        <v>2024-2025</v>
      </c>
      <c r="D1694" t="s">
        <v>148</v>
      </c>
      <c r="E1694" t="s">
        <v>53</v>
      </c>
      <c r="F1694" t="str">
        <f t="shared" si="79"/>
        <v>South Australia</v>
      </c>
      <c r="G1694" t="s">
        <v>32</v>
      </c>
      <c r="H1694">
        <v>5082</v>
      </c>
      <c r="I1694" t="s">
        <v>11</v>
      </c>
      <c r="J1694" t="s">
        <v>33</v>
      </c>
      <c r="K1694" t="s">
        <v>149</v>
      </c>
      <c r="L1694" t="s">
        <v>15</v>
      </c>
      <c r="M1694" s="5">
        <v>88.88</v>
      </c>
    </row>
    <row r="1695" spans="1:13" x14ac:dyDescent="0.2">
      <c r="A1695" s="2">
        <v>44948</v>
      </c>
      <c r="B1695" s="3">
        <f t="shared" si="80"/>
        <v>2023</v>
      </c>
      <c r="C1695" t="str">
        <f t="shared" si="78"/>
        <v>2022-2023</v>
      </c>
      <c r="D1695" t="s">
        <v>147</v>
      </c>
      <c r="E1695" t="s">
        <v>136</v>
      </c>
      <c r="F1695" t="str">
        <f t="shared" si="79"/>
        <v>Victoria</v>
      </c>
      <c r="G1695" t="s">
        <v>45</v>
      </c>
      <c r="H1695">
        <v>3175</v>
      </c>
      <c r="I1695" t="s">
        <v>11</v>
      </c>
      <c r="J1695" t="s">
        <v>63</v>
      </c>
      <c r="K1695" t="s">
        <v>149</v>
      </c>
      <c r="L1695" t="s">
        <v>15</v>
      </c>
      <c r="M1695" s="5">
        <v>88.92</v>
      </c>
    </row>
    <row r="1696" spans="1:13" x14ac:dyDescent="0.2">
      <c r="A1696" s="2">
        <v>45404</v>
      </c>
      <c r="B1696" s="3">
        <f t="shared" si="80"/>
        <v>2024</v>
      </c>
      <c r="C1696" t="str">
        <f t="shared" si="78"/>
        <v>2023-2024</v>
      </c>
      <c r="D1696" t="s">
        <v>148</v>
      </c>
      <c r="E1696" t="s">
        <v>141</v>
      </c>
      <c r="F1696" t="str">
        <f t="shared" si="79"/>
        <v>Western Australia</v>
      </c>
      <c r="G1696" t="s">
        <v>48</v>
      </c>
      <c r="H1696">
        <v>6052</v>
      </c>
      <c r="I1696" t="s">
        <v>11</v>
      </c>
      <c r="J1696" t="s">
        <v>49</v>
      </c>
      <c r="K1696" t="s">
        <v>152</v>
      </c>
      <c r="L1696" t="s">
        <v>13</v>
      </c>
      <c r="M1696" s="5">
        <v>88.95</v>
      </c>
    </row>
    <row r="1697" spans="1:13" x14ac:dyDescent="0.2">
      <c r="A1697" s="2">
        <v>45386</v>
      </c>
      <c r="B1697" s="3">
        <f t="shared" si="80"/>
        <v>2024</v>
      </c>
      <c r="C1697" t="str">
        <f t="shared" si="78"/>
        <v>2023-2024</v>
      </c>
      <c r="D1697" t="s">
        <v>148</v>
      </c>
      <c r="E1697" t="s">
        <v>90</v>
      </c>
      <c r="F1697" t="str">
        <f t="shared" si="79"/>
        <v>Victoria</v>
      </c>
      <c r="G1697" t="s">
        <v>45</v>
      </c>
      <c r="H1697">
        <v>3179</v>
      </c>
      <c r="I1697" t="s">
        <v>11</v>
      </c>
      <c r="J1697" t="s">
        <v>63</v>
      </c>
      <c r="K1697" t="s">
        <v>155</v>
      </c>
      <c r="L1697" t="s">
        <v>20</v>
      </c>
      <c r="M1697" s="5">
        <v>89.19</v>
      </c>
    </row>
    <row r="1698" spans="1:13" x14ac:dyDescent="0.2">
      <c r="A1698" s="2">
        <v>45296</v>
      </c>
      <c r="B1698" s="3">
        <f t="shared" si="80"/>
        <v>2024</v>
      </c>
      <c r="C1698" t="str">
        <f t="shared" si="78"/>
        <v>2023-2024</v>
      </c>
      <c r="D1698" t="s">
        <v>148</v>
      </c>
      <c r="E1698" t="s">
        <v>143</v>
      </c>
      <c r="F1698" t="str">
        <f t="shared" si="79"/>
        <v>New South Wales</v>
      </c>
      <c r="G1698" t="s">
        <v>10</v>
      </c>
      <c r="H1698">
        <v>2154</v>
      </c>
      <c r="I1698" t="s">
        <v>11</v>
      </c>
      <c r="J1698" t="s">
        <v>27</v>
      </c>
      <c r="K1698" t="s">
        <v>149</v>
      </c>
      <c r="L1698" t="s">
        <v>15</v>
      </c>
      <c r="M1698" s="5">
        <v>89.32</v>
      </c>
    </row>
    <row r="1699" spans="1:13" x14ac:dyDescent="0.2">
      <c r="A1699" s="2">
        <v>45473</v>
      </c>
      <c r="B1699" s="3">
        <f t="shared" si="80"/>
        <v>2024</v>
      </c>
      <c r="C1699" t="str">
        <f t="shared" si="78"/>
        <v>2023-2024</v>
      </c>
      <c r="D1699" t="s">
        <v>147</v>
      </c>
      <c r="E1699" t="s">
        <v>9</v>
      </c>
      <c r="F1699" t="str">
        <f t="shared" si="79"/>
        <v>New South Wales</v>
      </c>
      <c r="G1699" t="s">
        <v>10</v>
      </c>
      <c r="H1699">
        <v>2067</v>
      </c>
      <c r="I1699" t="s">
        <v>11</v>
      </c>
      <c r="J1699" t="s">
        <v>12</v>
      </c>
      <c r="K1699" t="s">
        <v>19</v>
      </c>
      <c r="L1699" t="s">
        <v>23</v>
      </c>
      <c r="M1699" s="5">
        <v>89.36</v>
      </c>
    </row>
    <row r="1700" spans="1:13" x14ac:dyDescent="0.2">
      <c r="A1700" s="2">
        <v>45651</v>
      </c>
      <c r="B1700" s="3">
        <f t="shared" si="80"/>
        <v>2025</v>
      </c>
      <c r="C1700" t="str">
        <f t="shared" si="78"/>
        <v>2024-2025</v>
      </c>
      <c r="D1700" t="s">
        <v>147</v>
      </c>
      <c r="E1700" t="s">
        <v>9</v>
      </c>
      <c r="F1700" t="str">
        <f t="shared" si="79"/>
        <v>New South Wales</v>
      </c>
      <c r="G1700" t="s">
        <v>10</v>
      </c>
      <c r="H1700">
        <v>2067</v>
      </c>
      <c r="I1700" t="s">
        <v>11</v>
      </c>
      <c r="J1700" t="s">
        <v>12</v>
      </c>
      <c r="K1700" t="s">
        <v>154</v>
      </c>
      <c r="L1700" t="s">
        <v>14</v>
      </c>
      <c r="M1700" s="5">
        <v>89.41</v>
      </c>
    </row>
    <row r="1701" spans="1:13" x14ac:dyDescent="0.2">
      <c r="A1701" s="2">
        <v>45593</v>
      </c>
      <c r="B1701" s="3">
        <f t="shared" si="80"/>
        <v>2025</v>
      </c>
      <c r="C1701" t="str">
        <f t="shared" si="78"/>
        <v>2024-2025</v>
      </c>
      <c r="D1701" t="s">
        <v>147</v>
      </c>
      <c r="E1701" t="s">
        <v>126</v>
      </c>
      <c r="F1701" t="str">
        <f t="shared" si="79"/>
        <v>Queensland</v>
      </c>
      <c r="G1701" t="s">
        <v>35</v>
      </c>
      <c r="H1701">
        <v>4551</v>
      </c>
      <c r="I1701" t="s">
        <v>11</v>
      </c>
      <c r="J1701" t="s">
        <v>120</v>
      </c>
      <c r="K1701" t="s">
        <v>154</v>
      </c>
      <c r="L1701" t="s">
        <v>14</v>
      </c>
      <c r="M1701" s="5">
        <v>89.539999999999992</v>
      </c>
    </row>
    <row r="1702" spans="1:13" x14ac:dyDescent="0.2">
      <c r="A1702" s="2">
        <v>45136</v>
      </c>
      <c r="B1702" s="3">
        <f t="shared" si="80"/>
        <v>2024</v>
      </c>
      <c r="C1702" t="str">
        <f t="shared" si="78"/>
        <v>2023-2024</v>
      </c>
      <c r="D1702" t="s">
        <v>147</v>
      </c>
      <c r="E1702" t="s">
        <v>118</v>
      </c>
      <c r="F1702" t="str">
        <f t="shared" si="79"/>
        <v>New South Wales</v>
      </c>
      <c r="G1702" t="s">
        <v>10</v>
      </c>
      <c r="H1702">
        <v>2158</v>
      </c>
      <c r="I1702" t="s">
        <v>11</v>
      </c>
      <c r="J1702" t="s">
        <v>27</v>
      </c>
      <c r="K1702" t="s">
        <v>149</v>
      </c>
      <c r="L1702" t="s">
        <v>15</v>
      </c>
      <c r="M1702" s="5">
        <v>89.82</v>
      </c>
    </row>
    <row r="1703" spans="1:13" x14ac:dyDescent="0.2">
      <c r="A1703" s="2">
        <v>45436</v>
      </c>
      <c r="B1703" s="3">
        <f t="shared" si="80"/>
        <v>2024</v>
      </c>
      <c r="C1703" t="str">
        <f t="shared" si="78"/>
        <v>2023-2024</v>
      </c>
      <c r="D1703" t="s">
        <v>147</v>
      </c>
      <c r="E1703" t="s">
        <v>103</v>
      </c>
      <c r="F1703" t="str">
        <f t="shared" si="79"/>
        <v>Queensland</v>
      </c>
      <c r="G1703" t="s">
        <v>35</v>
      </c>
      <c r="H1703">
        <v>4509</v>
      </c>
      <c r="I1703" t="s">
        <v>11</v>
      </c>
      <c r="J1703" t="s">
        <v>104</v>
      </c>
      <c r="K1703" t="s">
        <v>149</v>
      </c>
      <c r="L1703" t="s">
        <v>15</v>
      </c>
      <c r="M1703" s="5">
        <v>89.82</v>
      </c>
    </row>
    <row r="1704" spans="1:13" x14ac:dyDescent="0.2">
      <c r="A1704" s="2">
        <v>45064</v>
      </c>
      <c r="B1704" s="3">
        <f t="shared" si="80"/>
        <v>2023</v>
      </c>
      <c r="C1704" t="str">
        <f t="shared" si="78"/>
        <v>2022-2023</v>
      </c>
      <c r="D1704" t="s">
        <v>148</v>
      </c>
      <c r="E1704" t="s">
        <v>59</v>
      </c>
      <c r="F1704" t="str">
        <f t="shared" si="79"/>
        <v>Victoria</v>
      </c>
      <c r="G1704" t="s">
        <v>45</v>
      </c>
      <c r="H1704">
        <v>3280</v>
      </c>
      <c r="I1704" t="s">
        <v>11</v>
      </c>
      <c r="J1704" t="s">
        <v>60</v>
      </c>
      <c r="K1704" t="s">
        <v>151</v>
      </c>
      <c r="L1704" t="s">
        <v>21</v>
      </c>
      <c r="M1704" s="5">
        <v>89.82</v>
      </c>
    </row>
    <row r="1705" spans="1:13" x14ac:dyDescent="0.2">
      <c r="A1705" s="2">
        <v>45488</v>
      </c>
      <c r="B1705" s="3">
        <f t="shared" si="80"/>
        <v>2025</v>
      </c>
      <c r="C1705" t="str">
        <f t="shared" si="78"/>
        <v>2024-2025</v>
      </c>
      <c r="D1705" t="s">
        <v>148</v>
      </c>
      <c r="E1705" t="s">
        <v>31</v>
      </c>
      <c r="F1705" t="str">
        <f t="shared" si="79"/>
        <v>South Australia</v>
      </c>
      <c r="G1705" t="s">
        <v>32</v>
      </c>
      <c r="H1705">
        <v>5168</v>
      </c>
      <c r="I1705" t="s">
        <v>11</v>
      </c>
      <c r="J1705" t="s">
        <v>33</v>
      </c>
      <c r="K1705" t="s">
        <v>150</v>
      </c>
      <c r="L1705" t="s">
        <v>18</v>
      </c>
      <c r="M1705" s="5">
        <v>89.9</v>
      </c>
    </row>
    <row r="1706" spans="1:13" x14ac:dyDescent="0.2">
      <c r="A1706" s="2">
        <v>45038</v>
      </c>
      <c r="B1706" s="3">
        <f t="shared" si="80"/>
        <v>2023</v>
      </c>
      <c r="C1706" t="str">
        <f t="shared" si="78"/>
        <v>2022-2023</v>
      </c>
      <c r="D1706" t="s">
        <v>148</v>
      </c>
      <c r="E1706" t="s">
        <v>102</v>
      </c>
      <c r="F1706" t="str">
        <f t="shared" si="79"/>
        <v>Queensland</v>
      </c>
      <c r="G1706" t="s">
        <v>35</v>
      </c>
      <c r="H1706">
        <v>4870</v>
      </c>
      <c r="I1706" t="s">
        <v>11</v>
      </c>
      <c r="J1706" t="s">
        <v>36</v>
      </c>
      <c r="K1706" t="s">
        <v>150</v>
      </c>
      <c r="L1706" t="s">
        <v>18</v>
      </c>
      <c r="M1706" s="5">
        <v>89.91</v>
      </c>
    </row>
    <row r="1707" spans="1:13" x14ac:dyDescent="0.2">
      <c r="A1707" s="2">
        <v>45242</v>
      </c>
      <c r="B1707" s="3">
        <f t="shared" si="80"/>
        <v>2024</v>
      </c>
      <c r="C1707" t="str">
        <f t="shared" si="78"/>
        <v>2023-2024</v>
      </c>
      <c r="D1707" t="s">
        <v>148</v>
      </c>
      <c r="E1707" t="s">
        <v>101</v>
      </c>
      <c r="F1707" t="str">
        <f t="shared" si="79"/>
        <v>Victoria</v>
      </c>
      <c r="G1707" t="s">
        <v>45</v>
      </c>
      <c r="H1707">
        <v>3131</v>
      </c>
      <c r="I1707" t="s">
        <v>11</v>
      </c>
      <c r="J1707" t="s">
        <v>63</v>
      </c>
      <c r="K1707" t="s">
        <v>150</v>
      </c>
      <c r="L1707" t="s">
        <v>18</v>
      </c>
      <c r="M1707" s="5">
        <v>89.91</v>
      </c>
    </row>
    <row r="1708" spans="1:13" x14ac:dyDescent="0.2">
      <c r="A1708" s="2">
        <v>45127</v>
      </c>
      <c r="B1708" s="3">
        <f t="shared" si="80"/>
        <v>2024</v>
      </c>
      <c r="C1708" t="str">
        <f t="shared" si="78"/>
        <v>2023-2024</v>
      </c>
      <c r="D1708" t="s">
        <v>147</v>
      </c>
      <c r="E1708" t="s">
        <v>105</v>
      </c>
      <c r="F1708" t="str">
        <f t="shared" si="79"/>
        <v>Victoria</v>
      </c>
      <c r="G1708" t="s">
        <v>45</v>
      </c>
      <c r="H1708">
        <v>3500</v>
      </c>
      <c r="I1708" t="s">
        <v>11</v>
      </c>
      <c r="J1708" t="s">
        <v>60</v>
      </c>
      <c r="K1708" t="s">
        <v>152</v>
      </c>
      <c r="L1708" t="s">
        <v>13</v>
      </c>
      <c r="M1708" s="5">
        <v>89.919999999999987</v>
      </c>
    </row>
    <row r="1709" spans="1:13" x14ac:dyDescent="0.2">
      <c r="A1709" s="2">
        <v>45008</v>
      </c>
      <c r="B1709" s="3">
        <f t="shared" si="80"/>
        <v>2023</v>
      </c>
      <c r="C1709" t="str">
        <f t="shared" si="78"/>
        <v>2022-2023</v>
      </c>
      <c r="D1709" t="s">
        <v>148</v>
      </c>
      <c r="E1709" t="s">
        <v>105</v>
      </c>
      <c r="F1709" t="str">
        <f t="shared" si="79"/>
        <v>Victoria</v>
      </c>
      <c r="G1709" t="s">
        <v>45</v>
      </c>
      <c r="H1709">
        <v>3500</v>
      </c>
      <c r="I1709" t="s">
        <v>11</v>
      </c>
      <c r="J1709" t="s">
        <v>60</v>
      </c>
      <c r="K1709" t="s">
        <v>19</v>
      </c>
      <c r="L1709" t="s">
        <v>23</v>
      </c>
      <c r="M1709" s="5">
        <v>89.93</v>
      </c>
    </row>
    <row r="1710" spans="1:13" x14ac:dyDescent="0.2">
      <c r="A1710" s="2">
        <v>45442</v>
      </c>
      <c r="B1710" s="3">
        <f t="shared" si="80"/>
        <v>2024</v>
      </c>
      <c r="C1710" t="str">
        <f t="shared" si="78"/>
        <v>2023-2024</v>
      </c>
      <c r="D1710" t="s">
        <v>147</v>
      </c>
      <c r="E1710" t="s">
        <v>83</v>
      </c>
      <c r="F1710" t="str">
        <f t="shared" si="79"/>
        <v>New South Wales</v>
      </c>
      <c r="G1710" t="s">
        <v>10</v>
      </c>
      <c r="H1710">
        <v>2750</v>
      </c>
      <c r="I1710" t="s">
        <v>11</v>
      </c>
      <c r="J1710" t="s">
        <v>25</v>
      </c>
      <c r="K1710" t="s">
        <v>154</v>
      </c>
      <c r="L1710" t="s">
        <v>14</v>
      </c>
      <c r="M1710" s="5">
        <v>89.94</v>
      </c>
    </row>
    <row r="1711" spans="1:13" x14ac:dyDescent="0.2">
      <c r="A1711" s="2">
        <v>45239</v>
      </c>
      <c r="B1711" s="3">
        <f t="shared" si="80"/>
        <v>2024</v>
      </c>
      <c r="C1711" t="str">
        <f t="shared" si="78"/>
        <v>2023-2024</v>
      </c>
      <c r="D1711" t="s">
        <v>148</v>
      </c>
      <c r="E1711" t="s">
        <v>98</v>
      </c>
      <c r="F1711" t="str">
        <f t="shared" si="79"/>
        <v>Victoria</v>
      </c>
      <c r="G1711" t="s">
        <v>45</v>
      </c>
      <c r="H1711">
        <v>3429</v>
      </c>
      <c r="I1711" t="s">
        <v>11</v>
      </c>
      <c r="J1711" t="s">
        <v>60</v>
      </c>
      <c r="K1711" t="s">
        <v>154</v>
      </c>
      <c r="L1711" t="s">
        <v>14</v>
      </c>
      <c r="M1711" s="5">
        <v>89.95</v>
      </c>
    </row>
    <row r="1712" spans="1:13" x14ac:dyDescent="0.2">
      <c r="A1712" s="2">
        <v>45615</v>
      </c>
      <c r="B1712" s="3">
        <f t="shared" si="80"/>
        <v>2025</v>
      </c>
      <c r="C1712" t="str">
        <f t="shared" si="78"/>
        <v>2024-2025</v>
      </c>
      <c r="D1712" t="s">
        <v>147</v>
      </c>
      <c r="E1712" t="s">
        <v>126</v>
      </c>
      <c r="F1712" t="str">
        <f t="shared" si="79"/>
        <v>Queensland</v>
      </c>
      <c r="G1712" t="s">
        <v>35</v>
      </c>
      <c r="H1712">
        <v>4551</v>
      </c>
      <c r="I1712" t="s">
        <v>11</v>
      </c>
      <c r="J1712" t="s">
        <v>120</v>
      </c>
      <c r="K1712" t="s">
        <v>151</v>
      </c>
      <c r="L1712" t="s">
        <v>21</v>
      </c>
      <c r="M1712" s="5">
        <v>89.97</v>
      </c>
    </row>
    <row r="1713" spans="1:13" x14ac:dyDescent="0.2">
      <c r="A1713" s="2">
        <v>45195</v>
      </c>
      <c r="B1713" s="3">
        <f t="shared" si="80"/>
        <v>2024</v>
      </c>
      <c r="C1713" t="str">
        <f t="shared" si="78"/>
        <v>2023-2024</v>
      </c>
      <c r="D1713" t="s">
        <v>147</v>
      </c>
      <c r="E1713" t="s">
        <v>76</v>
      </c>
      <c r="F1713" t="str">
        <f t="shared" si="79"/>
        <v>Western Australia</v>
      </c>
      <c r="G1713" t="s">
        <v>48</v>
      </c>
      <c r="H1713">
        <v>6450</v>
      </c>
      <c r="I1713" t="s">
        <v>11</v>
      </c>
      <c r="J1713" t="s">
        <v>77</v>
      </c>
      <c r="K1713" t="s">
        <v>151</v>
      </c>
      <c r="L1713" t="s">
        <v>21</v>
      </c>
      <c r="M1713" s="5">
        <v>89.97</v>
      </c>
    </row>
    <row r="1714" spans="1:13" x14ac:dyDescent="0.2">
      <c r="A1714" s="2">
        <v>45118</v>
      </c>
      <c r="B1714" s="3">
        <f t="shared" si="80"/>
        <v>2024</v>
      </c>
      <c r="C1714" t="str">
        <f t="shared" si="78"/>
        <v>2023-2024</v>
      </c>
      <c r="D1714" t="s">
        <v>147</v>
      </c>
      <c r="E1714" t="s">
        <v>40</v>
      </c>
      <c r="F1714" t="str">
        <f t="shared" si="79"/>
        <v>New South Wales</v>
      </c>
      <c r="G1714" t="s">
        <v>10</v>
      </c>
      <c r="H1714">
        <v>2116</v>
      </c>
      <c r="I1714" t="s">
        <v>11</v>
      </c>
      <c r="J1714" t="s">
        <v>27</v>
      </c>
      <c r="K1714" t="s">
        <v>149</v>
      </c>
      <c r="L1714" t="s">
        <v>15</v>
      </c>
      <c r="M1714" s="5">
        <v>90.22</v>
      </c>
    </row>
    <row r="1715" spans="1:13" x14ac:dyDescent="0.2">
      <c r="A1715" s="2">
        <v>45574</v>
      </c>
      <c r="B1715" s="3">
        <f t="shared" si="80"/>
        <v>2025</v>
      </c>
      <c r="C1715" t="str">
        <f t="shared" si="78"/>
        <v>2024-2025</v>
      </c>
      <c r="D1715" t="s">
        <v>148</v>
      </c>
      <c r="E1715" t="s">
        <v>111</v>
      </c>
      <c r="F1715" t="str">
        <f t="shared" si="79"/>
        <v>New South Wales</v>
      </c>
      <c r="G1715" t="s">
        <v>10</v>
      </c>
      <c r="H1715">
        <v>2120</v>
      </c>
      <c r="I1715" t="s">
        <v>11</v>
      </c>
      <c r="J1715" t="s">
        <v>27</v>
      </c>
      <c r="K1715" t="s">
        <v>154</v>
      </c>
      <c r="L1715" t="s">
        <v>14</v>
      </c>
      <c r="M1715" s="5">
        <v>90.43</v>
      </c>
    </row>
    <row r="1716" spans="1:13" x14ac:dyDescent="0.2">
      <c r="A1716" s="2">
        <v>45366</v>
      </c>
      <c r="B1716" s="3">
        <f t="shared" si="80"/>
        <v>2024</v>
      </c>
      <c r="C1716" t="str">
        <f t="shared" si="78"/>
        <v>2023-2024</v>
      </c>
      <c r="D1716" t="s">
        <v>147</v>
      </c>
      <c r="E1716" t="s">
        <v>73</v>
      </c>
      <c r="F1716" t="str">
        <f t="shared" si="79"/>
        <v>Victoria</v>
      </c>
      <c r="G1716" t="s">
        <v>45</v>
      </c>
      <c r="H1716">
        <v>3136</v>
      </c>
      <c r="I1716" t="s">
        <v>11</v>
      </c>
      <c r="J1716" t="s">
        <v>63</v>
      </c>
      <c r="K1716" t="s">
        <v>154</v>
      </c>
      <c r="L1716" t="s">
        <v>14</v>
      </c>
      <c r="M1716" s="5">
        <v>90.44</v>
      </c>
    </row>
    <row r="1717" spans="1:13" x14ac:dyDescent="0.2">
      <c r="A1717" s="2">
        <v>45622</v>
      </c>
      <c r="B1717" s="3">
        <f t="shared" si="80"/>
        <v>2025</v>
      </c>
      <c r="C1717" t="str">
        <f t="shared" si="78"/>
        <v>2024-2025</v>
      </c>
      <c r="D1717" t="s">
        <v>148</v>
      </c>
      <c r="E1717" t="s">
        <v>84</v>
      </c>
      <c r="F1717" t="str">
        <f t="shared" si="79"/>
        <v>Queensland</v>
      </c>
      <c r="G1717" t="s">
        <v>35</v>
      </c>
      <c r="H1717">
        <v>4740</v>
      </c>
      <c r="I1717" t="s">
        <v>11</v>
      </c>
      <c r="J1717" t="s">
        <v>51</v>
      </c>
      <c r="K1717" t="s">
        <v>150</v>
      </c>
      <c r="L1717" t="s">
        <v>18</v>
      </c>
      <c r="M1717" s="5">
        <v>90.850000000000009</v>
      </c>
    </row>
    <row r="1718" spans="1:13" x14ac:dyDescent="0.2">
      <c r="A1718" s="2">
        <v>45574</v>
      </c>
      <c r="B1718" s="3">
        <f t="shared" si="80"/>
        <v>2025</v>
      </c>
      <c r="C1718" t="str">
        <f t="shared" si="78"/>
        <v>2024-2025</v>
      </c>
      <c r="D1718" t="s">
        <v>147</v>
      </c>
      <c r="E1718" t="s">
        <v>9</v>
      </c>
      <c r="F1718" t="str">
        <f t="shared" si="79"/>
        <v>New South Wales</v>
      </c>
      <c r="G1718" t="s">
        <v>10</v>
      </c>
      <c r="H1718">
        <v>2067</v>
      </c>
      <c r="I1718" t="s">
        <v>11</v>
      </c>
      <c r="J1718" t="s">
        <v>12</v>
      </c>
      <c r="K1718" t="s">
        <v>19</v>
      </c>
      <c r="L1718" t="s">
        <v>23</v>
      </c>
      <c r="M1718" s="5">
        <v>90.87</v>
      </c>
    </row>
    <row r="1719" spans="1:13" x14ac:dyDescent="0.2">
      <c r="A1719" s="2">
        <v>45418</v>
      </c>
      <c r="B1719" s="3">
        <f t="shared" si="80"/>
        <v>2024</v>
      </c>
      <c r="C1719" t="str">
        <f t="shared" si="78"/>
        <v>2023-2024</v>
      </c>
      <c r="D1719" t="s">
        <v>147</v>
      </c>
      <c r="E1719" t="s">
        <v>108</v>
      </c>
      <c r="F1719" t="str">
        <f t="shared" si="79"/>
        <v>Victoria</v>
      </c>
      <c r="G1719" t="s">
        <v>45</v>
      </c>
      <c r="H1719">
        <v>3018</v>
      </c>
      <c r="I1719" t="s">
        <v>11</v>
      </c>
      <c r="J1719" t="s">
        <v>46</v>
      </c>
      <c r="K1719" t="s">
        <v>153</v>
      </c>
      <c r="L1719" t="s">
        <v>16</v>
      </c>
      <c r="M1719" s="5">
        <v>90.93</v>
      </c>
    </row>
    <row r="1720" spans="1:13" x14ac:dyDescent="0.2">
      <c r="A1720" s="2">
        <v>45141</v>
      </c>
      <c r="B1720" s="3">
        <f t="shared" si="80"/>
        <v>2024</v>
      </c>
      <c r="C1720" t="str">
        <f t="shared" si="78"/>
        <v>2023-2024</v>
      </c>
      <c r="D1720" t="s">
        <v>147</v>
      </c>
      <c r="E1720" t="s">
        <v>72</v>
      </c>
      <c r="F1720" t="str">
        <f t="shared" si="79"/>
        <v>Western Australia</v>
      </c>
      <c r="G1720" t="s">
        <v>48</v>
      </c>
      <c r="H1720">
        <v>6010</v>
      </c>
      <c r="I1720" t="s">
        <v>11</v>
      </c>
      <c r="J1720" t="s">
        <v>49</v>
      </c>
      <c r="K1720" t="s">
        <v>153</v>
      </c>
      <c r="L1720" t="s">
        <v>16</v>
      </c>
      <c r="M1720" s="5">
        <v>90.93</v>
      </c>
    </row>
    <row r="1721" spans="1:13" x14ac:dyDescent="0.2">
      <c r="A1721" s="2">
        <v>45575</v>
      </c>
      <c r="B1721" s="3">
        <f t="shared" si="80"/>
        <v>2025</v>
      </c>
      <c r="C1721" t="str">
        <f t="shared" si="78"/>
        <v>2024-2025</v>
      </c>
      <c r="D1721" t="s">
        <v>148</v>
      </c>
      <c r="E1721" t="s">
        <v>106</v>
      </c>
      <c r="F1721" t="str">
        <f t="shared" si="79"/>
        <v>Victoria</v>
      </c>
      <c r="G1721" t="s">
        <v>45</v>
      </c>
      <c r="H1721">
        <v>3915</v>
      </c>
      <c r="I1721" t="s">
        <v>11</v>
      </c>
      <c r="J1721" t="s">
        <v>55</v>
      </c>
      <c r="K1721" t="s">
        <v>150</v>
      </c>
      <c r="L1721" t="s">
        <v>18</v>
      </c>
      <c r="M1721" s="5">
        <v>90.93</v>
      </c>
    </row>
    <row r="1722" spans="1:13" x14ac:dyDescent="0.2">
      <c r="A1722" s="2">
        <v>45412</v>
      </c>
      <c r="B1722" s="3">
        <f t="shared" si="80"/>
        <v>2024</v>
      </c>
      <c r="C1722" t="str">
        <f t="shared" si="78"/>
        <v>2023-2024</v>
      </c>
      <c r="D1722" t="s">
        <v>147</v>
      </c>
      <c r="E1722" t="s">
        <v>128</v>
      </c>
      <c r="F1722" t="str">
        <f t="shared" si="79"/>
        <v>Western Australia</v>
      </c>
      <c r="G1722" t="s">
        <v>48</v>
      </c>
      <c r="H1722">
        <v>6027</v>
      </c>
      <c r="I1722" t="s">
        <v>11</v>
      </c>
      <c r="J1722" t="s">
        <v>49</v>
      </c>
      <c r="K1722" t="s">
        <v>153</v>
      </c>
      <c r="L1722" t="s">
        <v>16</v>
      </c>
      <c r="M1722" s="5">
        <v>90.93</v>
      </c>
    </row>
    <row r="1723" spans="1:13" x14ac:dyDescent="0.2">
      <c r="A1723" s="2">
        <v>45161</v>
      </c>
      <c r="B1723" s="3">
        <f t="shared" si="80"/>
        <v>2024</v>
      </c>
      <c r="C1723" t="str">
        <f t="shared" si="78"/>
        <v>2023-2024</v>
      </c>
      <c r="D1723" t="s">
        <v>148</v>
      </c>
      <c r="E1723" t="s">
        <v>65</v>
      </c>
      <c r="F1723" t="str">
        <f t="shared" si="79"/>
        <v>New South Wales</v>
      </c>
      <c r="G1723" t="s">
        <v>10</v>
      </c>
      <c r="H1723">
        <v>2541</v>
      </c>
      <c r="I1723" t="s">
        <v>11</v>
      </c>
      <c r="J1723" t="s">
        <v>58</v>
      </c>
      <c r="K1723" t="s">
        <v>153</v>
      </c>
      <c r="L1723" t="s">
        <v>16</v>
      </c>
      <c r="M1723" s="5">
        <v>90.93</v>
      </c>
    </row>
    <row r="1724" spans="1:13" x14ac:dyDescent="0.2">
      <c r="A1724" s="2">
        <v>45623</v>
      </c>
      <c r="B1724" s="3">
        <f t="shared" si="80"/>
        <v>2025</v>
      </c>
      <c r="C1724" t="str">
        <f t="shared" si="78"/>
        <v>2024-2025</v>
      </c>
      <c r="D1724" t="s">
        <v>148</v>
      </c>
      <c r="E1724" t="s">
        <v>111</v>
      </c>
      <c r="F1724" t="str">
        <f t="shared" si="79"/>
        <v>New South Wales</v>
      </c>
      <c r="G1724" t="s">
        <v>10</v>
      </c>
      <c r="H1724">
        <v>2120</v>
      </c>
      <c r="I1724" t="s">
        <v>11</v>
      </c>
      <c r="J1724" t="s">
        <v>27</v>
      </c>
      <c r="K1724" t="s">
        <v>154</v>
      </c>
      <c r="L1724" t="s">
        <v>14</v>
      </c>
      <c r="M1724" s="5">
        <v>90.93</v>
      </c>
    </row>
    <row r="1725" spans="1:13" x14ac:dyDescent="0.2">
      <c r="A1725" s="2">
        <v>45395</v>
      </c>
      <c r="B1725" s="3">
        <f t="shared" si="80"/>
        <v>2024</v>
      </c>
      <c r="C1725" t="str">
        <f t="shared" si="78"/>
        <v>2023-2024</v>
      </c>
      <c r="D1725" t="s">
        <v>148</v>
      </c>
      <c r="E1725" t="s">
        <v>50</v>
      </c>
      <c r="F1725" t="str">
        <f t="shared" si="79"/>
        <v>Queensland</v>
      </c>
      <c r="G1725" t="s">
        <v>35</v>
      </c>
      <c r="H1725">
        <v>4703</v>
      </c>
      <c r="I1725" t="s">
        <v>11</v>
      </c>
      <c r="J1725" t="s">
        <v>51</v>
      </c>
      <c r="K1725" t="s">
        <v>153</v>
      </c>
      <c r="L1725" t="s">
        <v>16</v>
      </c>
      <c r="M1725" s="5">
        <v>90.93</v>
      </c>
    </row>
    <row r="1726" spans="1:13" x14ac:dyDescent="0.2">
      <c r="A1726" s="2">
        <v>45349</v>
      </c>
      <c r="B1726" s="3">
        <f t="shared" si="80"/>
        <v>2024</v>
      </c>
      <c r="C1726" t="str">
        <f t="shared" si="78"/>
        <v>2023-2024</v>
      </c>
      <c r="D1726" t="s">
        <v>148</v>
      </c>
      <c r="E1726" t="s">
        <v>134</v>
      </c>
      <c r="F1726" t="str">
        <f t="shared" si="79"/>
        <v>Queensland</v>
      </c>
      <c r="G1726" t="s">
        <v>35</v>
      </c>
      <c r="H1726">
        <v>4825</v>
      </c>
      <c r="I1726" t="s">
        <v>11</v>
      </c>
      <c r="J1726" t="s">
        <v>36</v>
      </c>
      <c r="K1726" t="s">
        <v>152</v>
      </c>
      <c r="L1726" t="s">
        <v>13</v>
      </c>
      <c r="M1726" s="5">
        <v>90.95</v>
      </c>
    </row>
    <row r="1727" spans="1:13" x14ac:dyDescent="0.2">
      <c r="A1727" s="2">
        <v>45567</v>
      </c>
      <c r="B1727" s="3">
        <f t="shared" si="80"/>
        <v>2025</v>
      </c>
      <c r="C1727" t="str">
        <f t="shared" si="78"/>
        <v>2024-2025</v>
      </c>
      <c r="D1727" t="s">
        <v>148</v>
      </c>
      <c r="E1727" t="s">
        <v>112</v>
      </c>
      <c r="F1727" t="str">
        <f t="shared" si="79"/>
        <v>Victoria</v>
      </c>
      <c r="G1727" t="s">
        <v>45</v>
      </c>
      <c r="H1727">
        <v>3076</v>
      </c>
      <c r="I1727" t="s">
        <v>11</v>
      </c>
      <c r="J1727" t="s">
        <v>46</v>
      </c>
      <c r="K1727" t="s">
        <v>154</v>
      </c>
      <c r="L1727" t="s">
        <v>14</v>
      </c>
      <c r="M1727" s="5">
        <v>90.97</v>
      </c>
    </row>
    <row r="1728" spans="1:13" x14ac:dyDescent="0.2">
      <c r="A1728" s="2">
        <v>45097</v>
      </c>
      <c r="B1728" s="3">
        <f t="shared" si="80"/>
        <v>2023</v>
      </c>
      <c r="C1728" t="str">
        <f t="shared" si="78"/>
        <v>2022-2023</v>
      </c>
      <c r="D1728" t="s">
        <v>148</v>
      </c>
      <c r="E1728" t="s">
        <v>74</v>
      </c>
      <c r="F1728" t="str">
        <f t="shared" si="79"/>
        <v>South Australia</v>
      </c>
      <c r="G1728" t="s">
        <v>32</v>
      </c>
      <c r="H1728">
        <v>5043</v>
      </c>
      <c r="I1728" t="s">
        <v>11</v>
      </c>
      <c r="J1728" t="s">
        <v>33</v>
      </c>
      <c r="K1728" t="s">
        <v>149</v>
      </c>
      <c r="L1728" t="s">
        <v>15</v>
      </c>
      <c r="M1728" s="5">
        <v>91.009999999999991</v>
      </c>
    </row>
    <row r="1729" spans="1:13" x14ac:dyDescent="0.2">
      <c r="A1729" s="2">
        <v>45133</v>
      </c>
      <c r="B1729" s="3">
        <f t="shared" si="80"/>
        <v>2024</v>
      </c>
      <c r="C1729" t="str">
        <f t="shared" si="78"/>
        <v>2023-2024</v>
      </c>
      <c r="D1729" t="s">
        <v>147</v>
      </c>
      <c r="E1729" t="s">
        <v>44</v>
      </c>
      <c r="F1729" t="str">
        <f t="shared" si="79"/>
        <v>Victoria</v>
      </c>
      <c r="G1729" t="s">
        <v>45</v>
      </c>
      <c r="H1729">
        <v>3066</v>
      </c>
      <c r="I1729" t="s">
        <v>11</v>
      </c>
      <c r="J1729" t="s">
        <v>46</v>
      </c>
      <c r="K1729" t="s">
        <v>154</v>
      </c>
      <c r="L1729" t="s">
        <v>14</v>
      </c>
      <c r="M1729" s="5">
        <v>91.1</v>
      </c>
    </row>
    <row r="1730" spans="1:13" x14ac:dyDescent="0.2">
      <c r="A1730" s="2">
        <v>45330</v>
      </c>
      <c r="B1730" s="3">
        <f t="shared" si="80"/>
        <v>2024</v>
      </c>
      <c r="C1730" t="str">
        <f t="shared" ref="C1730:C1793" si="81">IF(MONTH(A1730) &gt;= 7, YEAR(A1730) &amp; "-" &amp; YEAR(A1730) + 1, YEAR(A1730) - 1 &amp; "-" &amp; YEAR(A1730))</f>
        <v>2023-2024</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2">
      <c r="A1731" s="2">
        <v>45049</v>
      </c>
      <c r="B1731" s="3">
        <f t="shared" ref="B1731:B1794" si="83">IF(MONTH(A1731)&gt;=7,YEAR(A1731)+1,YEAR(A1731))</f>
        <v>2023</v>
      </c>
      <c r="C1731" t="str">
        <f t="shared" si="81"/>
        <v>2022-2023</v>
      </c>
      <c r="D1731" t="s">
        <v>148</v>
      </c>
      <c r="E1731" t="s">
        <v>116</v>
      </c>
      <c r="F1731" t="str">
        <f t="shared" si="82"/>
        <v>Western Australia</v>
      </c>
      <c r="G1731" t="s">
        <v>48</v>
      </c>
      <c r="H1731">
        <v>6725</v>
      </c>
      <c r="I1731" t="s">
        <v>11</v>
      </c>
      <c r="J1731" t="s">
        <v>77</v>
      </c>
      <c r="K1731" t="s">
        <v>149</v>
      </c>
      <c r="L1731" t="s">
        <v>15</v>
      </c>
      <c r="M1731" s="5">
        <v>91.37</v>
      </c>
    </row>
    <row r="1732" spans="1:13" x14ac:dyDescent="0.2">
      <c r="A1732" s="2">
        <v>45064</v>
      </c>
      <c r="B1732" s="3">
        <f t="shared" si="83"/>
        <v>2023</v>
      </c>
      <c r="C1732" t="str">
        <f t="shared" si="81"/>
        <v>2022-2023</v>
      </c>
      <c r="D1732" t="s">
        <v>147</v>
      </c>
      <c r="E1732" t="s">
        <v>28</v>
      </c>
      <c r="F1732" t="str">
        <f t="shared" si="82"/>
        <v>Northern Territory</v>
      </c>
      <c r="G1732" t="s">
        <v>29</v>
      </c>
      <c r="H1732">
        <v>800</v>
      </c>
      <c r="I1732" t="s">
        <v>11</v>
      </c>
      <c r="J1732" t="s">
        <v>30</v>
      </c>
      <c r="K1732" t="s">
        <v>154</v>
      </c>
      <c r="L1732" t="s">
        <v>14</v>
      </c>
      <c r="M1732" s="5">
        <v>91.7</v>
      </c>
    </row>
    <row r="1733" spans="1:13" x14ac:dyDescent="0.2">
      <c r="A1733" s="2">
        <v>45441</v>
      </c>
      <c r="B1733" s="3">
        <f t="shared" si="83"/>
        <v>2024</v>
      </c>
      <c r="C1733" t="str">
        <f t="shared" si="81"/>
        <v>2023-2024</v>
      </c>
      <c r="D1733" t="s">
        <v>148</v>
      </c>
      <c r="E1733" t="s">
        <v>26</v>
      </c>
      <c r="F1733" t="str">
        <f t="shared" si="82"/>
        <v>New South Wales</v>
      </c>
      <c r="G1733" t="s">
        <v>10</v>
      </c>
      <c r="H1733">
        <v>2141</v>
      </c>
      <c r="I1733" t="s">
        <v>11</v>
      </c>
      <c r="J1733" t="s">
        <v>27</v>
      </c>
      <c r="K1733" t="s">
        <v>155</v>
      </c>
      <c r="L1733" t="s">
        <v>20</v>
      </c>
      <c r="M1733" s="5">
        <v>91.77</v>
      </c>
    </row>
    <row r="1734" spans="1:13" x14ac:dyDescent="0.2">
      <c r="A1734" s="2">
        <v>45028</v>
      </c>
      <c r="B1734" s="3">
        <f t="shared" si="83"/>
        <v>2023</v>
      </c>
      <c r="C1734" t="str">
        <f t="shared" si="81"/>
        <v>2022-2023</v>
      </c>
      <c r="D1734" t="s">
        <v>147</v>
      </c>
      <c r="E1734" t="s">
        <v>88</v>
      </c>
      <c r="F1734" t="str">
        <f t="shared" si="82"/>
        <v>South Australia</v>
      </c>
      <c r="G1734" t="s">
        <v>32</v>
      </c>
      <c r="H1734">
        <v>5011</v>
      </c>
      <c r="I1734" t="s">
        <v>11</v>
      </c>
      <c r="J1734" t="s">
        <v>33</v>
      </c>
      <c r="K1734" t="s">
        <v>149</v>
      </c>
      <c r="L1734" t="s">
        <v>15</v>
      </c>
      <c r="M1734" s="5">
        <v>91.77</v>
      </c>
    </row>
    <row r="1735" spans="1:13" x14ac:dyDescent="0.2">
      <c r="A1735" s="2">
        <v>45373</v>
      </c>
      <c r="B1735" s="3">
        <f t="shared" si="83"/>
        <v>2024</v>
      </c>
      <c r="C1735" t="str">
        <f t="shared" si="81"/>
        <v>2023-2024</v>
      </c>
      <c r="D1735" t="s">
        <v>148</v>
      </c>
      <c r="E1735" t="s">
        <v>61</v>
      </c>
      <c r="F1735" t="str">
        <f t="shared" si="82"/>
        <v>New South Wales</v>
      </c>
      <c r="G1735" t="s">
        <v>10</v>
      </c>
      <c r="H1735">
        <v>2539</v>
      </c>
      <c r="I1735" t="s">
        <v>11</v>
      </c>
      <c r="J1735" t="s">
        <v>58</v>
      </c>
      <c r="K1735" t="s">
        <v>150</v>
      </c>
      <c r="L1735" t="s">
        <v>18</v>
      </c>
      <c r="M1735" s="5">
        <v>91.83</v>
      </c>
    </row>
    <row r="1736" spans="1:13" x14ac:dyDescent="0.2">
      <c r="A1736" s="2">
        <v>45476</v>
      </c>
      <c r="B1736" s="3">
        <f t="shared" si="83"/>
        <v>2025</v>
      </c>
      <c r="C1736" t="str">
        <f t="shared" si="81"/>
        <v>2024-2025</v>
      </c>
      <c r="D1736" t="s">
        <v>148</v>
      </c>
      <c r="E1736" t="s">
        <v>99</v>
      </c>
      <c r="F1736" t="str">
        <f t="shared" si="82"/>
        <v>Victoria</v>
      </c>
      <c r="G1736" t="s">
        <v>45</v>
      </c>
      <c r="H1736">
        <v>3148</v>
      </c>
      <c r="I1736" t="s">
        <v>11</v>
      </c>
      <c r="J1736" t="s">
        <v>63</v>
      </c>
      <c r="K1736" t="s">
        <v>157</v>
      </c>
      <c r="L1736" t="s">
        <v>22</v>
      </c>
      <c r="M1736" s="5">
        <v>91.87</v>
      </c>
    </row>
    <row r="1737" spans="1:13" x14ac:dyDescent="0.2">
      <c r="A1737" s="2">
        <v>45507</v>
      </c>
      <c r="B1737" s="3">
        <f t="shared" si="83"/>
        <v>2025</v>
      </c>
      <c r="C1737" t="str">
        <f t="shared" si="81"/>
        <v>2024-2025</v>
      </c>
      <c r="D1737" t="s">
        <v>148</v>
      </c>
      <c r="E1737" t="s">
        <v>59</v>
      </c>
      <c r="F1737" t="str">
        <f t="shared" si="82"/>
        <v>Victoria</v>
      </c>
      <c r="G1737" t="s">
        <v>45</v>
      </c>
      <c r="H1737">
        <v>3280</v>
      </c>
      <c r="I1737" t="s">
        <v>11</v>
      </c>
      <c r="J1737" t="s">
        <v>60</v>
      </c>
      <c r="K1737" t="s">
        <v>150</v>
      </c>
      <c r="L1737" t="s">
        <v>18</v>
      </c>
      <c r="M1737" s="5">
        <v>91.91</v>
      </c>
    </row>
    <row r="1738" spans="1:13" x14ac:dyDescent="0.2">
      <c r="A1738" s="2">
        <v>44970</v>
      </c>
      <c r="B1738" s="3">
        <f t="shared" si="83"/>
        <v>2023</v>
      </c>
      <c r="C1738" t="str">
        <f t="shared" si="81"/>
        <v>2022-2023</v>
      </c>
      <c r="D1738" t="s">
        <v>147</v>
      </c>
      <c r="E1738" t="s">
        <v>114</v>
      </c>
      <c r="F1738" t="str">
        <f t="shared" si="82"/>
        <v>Victoria</v>
      </c>
      <c r="G1738" t="s">
        <v>45</v>
      </c>
      <c r="H1738">
        <v>3551</v>
      </c>
      <c r="I1738" t="s">
        <v>11</v>
      </c>
      <c r="J1738" t="s">
        <v>60</v>
      </c>
      <c r="K1738" t="s">
        <v>154</v>
      </c>
      <c r="L1738" t="s">
        <v>14</v>
      </c>
      <c r="M1738" s="5">
        <v>91.950000000000017</v>
      </c>
    </row>
    <row r="1739" spans="1:13" x14ac:dyDescent="0.2">
      <c r="A1739" s="2">
        <v>45270</v>
      </c>
      <c r="B1739" s="3">
        <f t="shared" si="83"/>
        <v>2024</v>
      </c>
      <c r="C1739" t="str">
        <f t="shared" si="81"/>
        <v>2023-2024</v>
      </c>
      <c r="D1739" t="s">
        <v>147</v>
      </c>
      <c r="E1739" t="s">
        <v>127</v>
      </c>
      <c r="F1739" t="str">
        <f t="shared" si="82"/>
        <v>New South Wales</v>
      </c>
      <c r="G1739" t="s">
        <v>10</v>
      </c>
      <c r="H1739">
        <v>2131</v>
      </c>
      <c r="I1739" t="s">
        <v>11</v>
      </c>
      <c r="J1739" t="s">
        <v>27</v>
      </c>
      <c r="K1739" t="s">
        <v>19</v>
      </c>
      <c r="L1739" t="s">
        <v>23</v>
      </c>
      <c r="M1739" s="5">
        <v>92.39</v>
      </c>
    </row>
    <row r="1740" spans="1:13" x14ac:dyDescent="0.2">
      <c r="A1740" s="2">
        <v>45570</v>
      </c>
      <c r="B1740" s="3">
        <f t="shared" si="83"/>
        <v>2025</v>
      </c>
      <c r="C1740" t="str">
        <f t="shared" si="81"/>
        <v>2024-2025</v>
      </c>
      <c r="D1740" t="s">
        <v>147</v>
      </c>
      <c r="E1740" t="s">
        <v>108</v>
      </c>
      <c r="F1740" t="str">
        <f t="shared" si="82"/>
        <v>Victoria</v>
      </c>
      <c r="G1740" t="s">
        <v>45</v>
      </c>
      <c r="H1740">
        <v>3018</v>
      </c>
      <c r="I1740" t="s">
        <v>11</v>
      </c>
      <c r="J1740" t="s">
        <v>46</v>
      </c>
      <c r="K1740" t="s">
        <v>157</v>
      </c>
      <c r="L1740" t="s">
        <v>22</v>
      </c>
      <c r="M1740" s="5">
        <v>92.61</v>
      </c>
    </row>
    <row r="1741" spans="1:13" x14ac:dyDescent="0.2">
      <c r="A1741" s="2">
        <v>44993</v>
      </c>
      <c r="B1741" s="3">
        <f t="shared" si="83"/>
        <v>2023</v>
      </c>
      <c r="C1741" t="str">
        <f t="shared" si="81"/>
        <v>2022-2023</v>
      </c>
      <c r="D1741" t="s">
        <v>148</v>
      </c>
      <c r="E1741" t="s">
        <v>130</v>
      </c>
      <c r="F1741" t="str">
        <f t="shared" si="82"/>
        <v>South Australia</v>
      </c>
      <c r="G1741" t="s">
        <v>32</v>
      </c>
      <c r="H1741">
        <v>5290</v>
      </c>
      <c r="I1741" t="s">
        <v>11</v>
      </c>
      <c r="J1741" t="s">
        <v>38</v>
      </c>
      <c r="K1741" t="s">
        <v>19</v>
      </c>
      <c r="L1741" t="s">
        <v>23</v>
      </c>
      <c r="M1741" s="5">
        <v>92.82</v>
      </c>
    </row>
    <row r="1742" spans="1:13" x14ac:dyDescent="0.2">
      <c r="A1742" s="2">
        <v>45192</v>
      </c>
      <c r="B1742" s="3">
        <f t="shared" si="83"/>
        <v>2024</v>
      </c>
      <c r="C1742" t="str">
        <f t="shared" si="81"/>
        <v>2023-2024</v>
      </c>
      <c r="D1742" t="s">
        <v>147</v>
      </c>
      <c r="E1742" t="s">
        <v>75</v>
      </c>
      <c r="F1742" t="str">
        <f t="shared" si="82"/>
        <v>Victoria</v>
      </c>
      <c r="G1742" t="s">
        <v>45</v>
      </c>
      <c r="H1742">
        <v>3630</v>
      </c>
      <c r="I1742" t="s">
        <v>11</v>
      </c>
      <c r="J1742" t="s">
        <v>55</v>
      </c>
      <c r="K1742" t="s">
        <v>150</v>
      </c>
      <c r="L1742" t="s">
        <v>18</v>
      </c>
      <c r="M1742" s="5">
        <v>92.88</v>
      </c>
    </row>
    <row r="1743" spans="1:13" x14ac:dyDescent="0.2">
      <c r="A1743" s="2">
        <v>45374</v>
      </c>
      <c r="B1743" s="3">
        <f t="shared" si="83"/>
        <v>2024</v>
      </c>
      <c r="C1743" t="str">
        <f t="shared" si="81"/>
        <v>2023-2024</v>
      </c>
      <c r="D1743" t="s">
        <v>147</v>
      </c>
      <c r="E1743" t="s">
        <v>9</v>
      </c>
      <c r="F1743" t="str">
        <f t="shared" si="82"/>
        <v>New South Wales</v>
      </c>
      <c r="G1743" t="s">
        <v>10</v>
      </c>
      <c r="H1743">
        <v>2067</v>
      </c>
      <c r="I1743" t="s">
        <v>11</v>
      </c>
      <c r="J1743" t="s">
        <v>12</v>
      </c>
      <c r="K1743" t="s">
        <v>154</v>
      </c>
      <c r="L1743" t="s">
        <v>14</v>
      </c>
      <c r="M1743" s="5">
        <v>92.89</v>
      </c>
    </row>
    <row r="1744" spans="1:13" x14ac:dyDescent="0.2">
      <c r="A1744" s="2">
        <v>45404</v>
      </c>
      <c r="B1744" s="3">
        <f t="shared" si="83"/>
        <v>2024</v>
      </c>
      <c r="C1744" t="str">
        <f t="shared" si="81"/>
        <v>2023-2024</v>
      </c>
      <c r="D1744" t="s">
        <v>147</v>
      </c>
      <c r="E1744" t="s">
        <v>79</v>
      </c>
      <c r="F1744" t="str">
        <f t="shared" si="82"/>
        <v>Australian Capital Territory</v>
      </c>
      <c r="G1744" t="s">
        <v>80</v>
      </c>
      <c r="H1744">
        <v>2617</v>
      </c>
      <c r="I1744" t="s">
        <v>11</v>
      </c>
      <c r="J1744" t="s">
        <v>58</v>
      </c>
      <c r="K1744" t="s">
        <v>153</v>
      </c>
      <c r="L1744" t="s">
        <v>16</v>
      </c>
      <c r="M1744" s="5">
        <v>93</v>
      </c>
    </row>
    <row r="1745" spans="1:13" x14ac:dyDescent="0.2">
      <c r="A1745" s="2">
        <v>45232</v>
      </c>
      <c r="B1745" s="3">
        <f t="shared" si="83"/>
        <v>2024</v>
      </c>
      <c r="C1745" t="str">
        <f t="shared" si="81"/>
        <v>2023-2024</v>
      </c>
      <c r="D1745" t="s">
        <v>148</v>
      </c>
      <c r="E1745" t="s">
        <v>90</v>
      </c>
      <c r="F1745" t="str">
        <f t="shared" si="82"/>
        <v>Victoria</v>
      </c>
      <c r="G1745" t="s">
        <v>45</v>
      </c>
      <c r="H1745">
        <v>3179</v>
      </c>
      <c r="I1745" t="s">
        <v>11</v>
      </c>
      <c r="J1745" t="s">
        <v>63</v>
      </c>
      <c r="K1745" t="s">
        <v>150</v>
      </c>
      <c r="L1745" t="s">
        <v>18</v>
      </c>
      <c r="M1745" s="5">
        <v>93.31</v>
      </c>
    </row>
    <row r="1746" spans="1:13" x14ac:dyDescent="0.2">
      <c r="A1746" s="2">
        <v>45107</v>
      </c>
      <c r="B1746" s="3">
        <f t="shared" si="83"/>
        <v>2023</v>
      </c>
      <c r="C1746" t="str">
        <f t="shared" si="81"/>
        <v>2022-2023</v>
      </c>
      <c r="D1746" t="s">
        <v>147</v>
      </c>
      <c r="E1746" t="s">
        <v>79</v>
      </c>
      <c r="F1746" t="str">
        <f t="shared" si="82"/>
        <v>Australian Capital Territory</v>
      </c>
      <c r="G1746" t="s">
        <v>80</v>
      </c>
      <c r="H1746">
        <v>2617</v>
      </c>
      <c r="I1746" t="s">
        <v>11</v>
      </c>
      <c r="J1746" t="s">
        <v>58</v>
      </c>
      <c r="K1746" t="s">
        <v>150</v>
      </c>
      <c r="L1746" t="s">
        <v>18</v>
      </c>
      <c r="M1746" s="5">
        <v>93.81</v>
      </c>
    </row>
    <row r="1747" spans="1:13" x14ac:dyDescent="0.2">
      <c r="A1747" s="2">
        <v>45200</v>
      </c>
      <c r="B1747" s="3">
        <f t="shared" si="83"/>
        <v>2024</v>
      </c>
      <c r="C1747" t="str">
        <f t="shared" si="81"/>
        <v>2023-2024</v>
      </c>
      <c r="D1747" t="s">
        <v>148</v>
      </c>
      <c r="E1747" t="s">
        <v>89</v>
      </c>
      <c r="F1747" t="str">
        <f t="shared" si="82"/>
        <v>Queensland</v>
      </c>
      <c r="G1747" t="s">
        <v>35</v>
      </c>
      <c r="H1747">
        <v>4655</v>
      </c>
      <c r="I1747" t="s">
        <v>11</v>
      </c>
      <c r="J1747" t="s">
        <v>51</v>
      </c>
      <c r="K1747" t="s">
        <v>152</v>
      </c>
      <c r="L1747" t="s">
        <v>13</v>
      </c>
      <c r="M1747" s="5">
        <v>93.810000000000016</v>
      </c>
    </row>
    <row r="1748" spans="1:13" x14ac:dyDescent="0.2">
      <c r="A1748" s="2">
        <v>45275</v>
      </c>
      <c r="B1748" s="3">
        <f t="shared" si="83"/>
        <v>2024</v>
      </c>
      <c r="C1748" t="str">
        <f t="shared" si="81"/>
        <v>2023-2024</v>
      </c>
      <c r="D1748" t="s">
        <v>147</v>
      </c>
      <c r="E1748" t="s">
        <v>107</v>
      </c>
      <c r="F1748" t="str">
        <f t="shared" si="82"/>
        <v>Queensland</v>
      </c>
      <c r="G1748" t="s">
        <v>35</v>
      </c>
      <c r="H1748">
        <v>4220</v>
      </c>
      <c r="I1748" t="s">
        <v>11</v>
      </c>
      <c r="J1748" t="s">
        <v>104</v>
      </c>
      <c r="K1748" t="s">
        <v>152</v>
      </c>
      <c r="L1748" t="s">
        <v>13</v>
      </c>
      <c r="M1748" s="5">
        <v>93.85</v>
      </c>
    </row>
    <row r="1749" spans="1:13" x14ac:dyDescent="0.2">
      <c r="A1749" s="2">
        <v>45148</v>
      </c>
      <c r="B1749" s="3">
        <f t="shared" si="83"/>
        <v>2024</v>
      </c>
      <c r="C1749" t="str">
        <f t="shared" si="81"/>
        <v>2023-2024</v>
      </c>
      <c r="D1749" t="s">
        <v>148</v>
      </c>
      <c r="E1749" t="s">
        <v>101</v>
      </c>
      <c r="F1749" t="str">
        <f t="shared" si="82"/>
        <v>Victoria</v>
      </c>
      <c r="G1749" t="s">
        <v>45</v>
      </c>
      <c r="H1749">
        <v>3131</v>
      </c>
      <c r="I1749" t="s">
        <v>11</v>
      </c>
      <c r="J1749" t="s">
        <v>63</v>
      </c>
      <c r="K1749" t="s">
        <v>152</v>
      </c>
      <c r="L1749" t="s">
        <v>13</v>
      </c>
      <c r="M1749" s="5">
        <v>93.850000000000009</v>
      </c>
    </row>
    <row r="1750" spans="1:13" x14ac:dyDescent="0.2">
      <c r="A1750" s="2">
        <v>45621</v>
      </c>
      <c r="B1750" s="3">
        <f t="shared" si="83"/>
        <v>2025</v>
      </c>
      <c r="C1750" t="str">
        <f t="shared" si="81"/>
        <v>2024-2025</v>
      </c>
      <c r="D1750" t="s">
        <v>147</v>
      </c>
      <c r="E1750" t="s">
        <v>121</v>
      </c>
      <c r="F1750" t="str">
        <f t="shared" si="82"/>
        <v>Queensland</v>
      </c>
      <c r="G1750" t="s">
        <v>35</v>
      </c>
      <c r="H1750">
        <v>4700</v>
      </c>
      <c r="I1750" t="s">
        <v>11</v>
      </c>
      <c r="J1750" t="s">
        <v>51</v>
      </c>
      <c r="K1750" t="s">
        <v>154</v>
      </c>
      <c r="L1750" t="s">
        <v>14</v>
      </c>
      <c r="M1750" s="5">
        <v>93.95</v>
      </c>
    </row>
    <row r="1751" spans="1:13" x14ac:dyDescent="0.2">
      <c r="A1751" s="2">
        <v>45505</v>
      </c>
      <c r="B1751" s="3">
        <f t="shared" si="83"/>
        <v>2025</v>
      </c>
      <c r="C1751" t="str">
        <f t="shared" si="81"/>
        <v>2024-2025</v>
      </c>
      <c r="D1751" t="s">
        <v>147</v>
      </c>
      <c r="E1751" t="s">
        <v>41</v>
      </c>
      <c r="F1751" t="str">
        <f t="shared" si="82"/>
        <v>New South Wales</v>
      </c>
      <c r="G1751" t="s">
        <v>10</v>
      </c>
      <c r="H1751">
        <v>2830</v>
      </c>
      <c r="I1751" t="s">
        <v>11</v>
      </c>
      <c r="J1751" t="s">
        <v>25</v>
      </c>
      <c r="K1751" t="s">
        <v>155</v>
      </c>
      <c r="L1751" t="s">
        <v>20</v>
      </c>
      <c r="M1751" s="5">
        <v>94</v>
      </c>
    </row>
    <row r="1752" spans="1:13" x14ac:dyDescent="0.2">
      <c r="A1752" s="2">
        <v>45253</v>
      </c>
      <c r="B1752" s="3">
        <f t="shared" si="83"/>
        <v>2024</v>
      </c>
      <c r="C1752" t="str">
        <f t="shared" si="81"/>
        <v>2023-2024</v>
      </c>
      <c r="D1752" t="s">
        <v>147</v>
      </c>
      <c r="E1752" t="s">
        <v>64</v>
      </c>
      <c r="F1752" t="str">
        <f t="shared" si="82"/>
        <v>Victoria</v>
      </c>
      <c r="G1752" t="s">
        <v>45</v>
      </c>
      <c r="H1752">
        <v>3199</v>
      </c>
      <c r="I1752" t="s">
        <v>11</v>
      </c>
      <c r="J1752" t="s">
        <v>63</v>
      </c>
      <c r="K1752" t="s">
        <v>155</v>
      </c>
      <c r="L1752" t="s">
        <v>20</v>
      </c>
      <c r="M1752" s="5">
        <v>94.23</v>
      </c>
    </row>
    <row r="1753" spans="1:13" x14ac:dyDescent="0.2">
      <c r="A1753" s="2">
        <v>45434</v>
      </c>
      <c r="B1753" s="3">
        <f t="shared" si="83"/>
        <v>2024</v>
      </c>
      <c r="C1753" t="str">
        <f t="shared" si="81"/>
        <v>2023-2024</v>
      </c>
      <c r="D1753" t="s">
        <v>148</v>
      </c>
      <c r="E1753" t="s">
        <v>50</v>
      </c>
      <c r="F1753" t="str">
        <f t="shared" si="82"/>
        <v>Queensland</v>
      </c>
      <c r="G1753" t="s">
        <v>35</v>
      </c>
      <c r="H1753">
        <v>4703</v>
      </c>
      <c r="I1753" t="s">
        <v>11</v>
      </c>
      <c r="J1753" t="s">
        <v>51</v>
      </c>
      <c r="K1753" t="s">
        <v>154</v>
      </c>
      <c r="L1753" t="s">
        <v>14</v>
      </c>
      <c r="M1753" s="5">
        <v>94.44</v>
      </c>
    </row>
    <row r="1754" spans="1:13" x14ac:dyDescent="0.2">
      <c r="A1754" s="2">
        <v>45568</v>
      </c>
      <c r="B1754" s="3">
        <f t="shared" si="83"/>
        <v>2025</v>
      </c>
      <c r="C1754" t="str">
        <f t="shared" si="81"/>
        <v>2024-2025</v>
      </c>
      <c r="D1754" t="s">
        <v>148</v>
      </c>
      <c r="E1754" t="s">
        <v>54</v>
      </c>
      <c r="F1754" t="str">
        <f t="shared" si="82"/>
        <v>Victoria</v>
      </c>
      <c r="G1754" t="s">
        <v>45</v>
      </c>
      <c r="H1754">
        <v>3977</v>
      </c>
      <c r="I1754" t="s">
        <v>11</v>
      </c>
      <c r="J1754" t="s">
        <v>55</v>
      </c>
      <c r="K1754" t="s">
        <v>154</v>
      </c>
      <c r="L1754" t="s">
        <v>14</v>
      </c>
      <c r="M1754" s="5">
        <v>94.5</v>
      </c>
    </row>
    <row r="1755" spans="1:13" x14ac:dyDescent="0.2">
      <c r="A1755" s="2">
        <v>45125</v>
      </c>
      <c r="B1755" s="3">
        <f t="shared" si="83"/>
        <v>2024</v>
      </c>
      <c r="C1755" t="str">
        <f t="shared" si="81"/>
        <v>2023-2024</v>
      </c>
      <c r="D1755" t="s">
        <v>147</v>
      </c>
      <c r="E1755" t="s">
        <v>39</v>
      </c>
      <c r="F1755" t="str">
        <f t="shared" si="82"/>
        <v>South Australia</v>
      </c>
      <c r="G1755" t="s">
        <v>32</v>
      </c>
      <c r="H1755">
        <v>5343</v>
      </c>
      <c r="I1755" t="s">
        <v>11</v>
      </c>
      <c r="J1755" t="s">
        <v>38</v>
      </c>
      <c r="K1755" t="s">
        <v>155</v>
      </c>
      <c r="L1755" t="s">
        <v>20</v>
      </c>
      <c r="M1755" s="5">
        <v>94.740000000000009</v>
      </c>
    </row>
    <row r="1756" spans="1:13" x14ac:dyDescent="0.2">
      <c r="A1756" s="2">
        <v>45341</v>
      </c>
      <c r="B1756" s="3">
        <f t="shared" si="83"/>
        <v>2024</v>
      </c>
      <c r="C1756" t="str">
        <f t="shared" si="81"/>
        <v>2023-2024</v>
      </c>
      <c r="D1756" t="s">
        <v>148</v>
      </c>
      <c r="E1756" t="s">
        <v>98</v>
      </c>
      <c r="F1756" t="str">
        <f t="shared" si="82"/>
        <v>Victoria</v>
      </c>
      <c r="G1756" t="s">
        <v>45</v>
      </c>
      <c r="H1756">
        <v>3429</v>
      </c>
      <c r="I1756" t="s">
        <v>11</v>
      </c>
      <c r="J1756" t="s">
        <v>60</v>
      </c>
      <c r="K1756" t="s">
        <v>149</v>
      </c>
      <c r="L1756" t="s">
        <v>15</v>
      </c>
      <c r="M1756" s="5">
        <v>94.81</v>
      </c>
    </row>
    <row r="1757" spans="1:13" x14ac:dyDescent="0.2">
      <c r="A1757" s="2">
        <v>45050</v>
      </c>
      <c r="B1757" s="3">
        <f t="shared" si="83"/>
        <v>2023</v>
      </c>
      <c r="C1757" t="str">
        <f t="shared" si="81"/>
        <v>2022-2023</v>
      </c>
      <c r="D1757" t="s">
        <v>148</v>
      </c>
      <c r="E1757" t="s">
        <v>134</v>
      </c>
      <c r="F1757" t="str">
        <f t="shared" si="82"/>
        <v>Queensland</v>
      </c>
      <c r="G1757" t="s">
        <v>35</v>
      </c>
      <c r="H1757">
        <v>4825</v>
      </c>
      <c r="I1757" t="s">
        <v>11</v>
      </c>
      <c r="J1757" t="s">
        <v>36</v>
      </c>
      <c r="K1757" t="s">
        <v>153</v>
      </c>
      <c r="L1757" t="s">
        <v>16</v>
      </c>
      <c r="M1757" s="5">
        <v>94.91</v>
      </c>
    </row>
    <row r="1758" spans="1:13" x14ac:dyDescent="0.2">
      <c r="A1758" s="2">
        <v>45420</v>
      </c>
      <c r="B1758" s="3">
        <f t="shared" si="83"/>
        <v>2024</v>
      </c>
      <c r="C1758" t="str">
        <f t="shared" si="81"/>
        <v>2023-2024</v>
      </c>
      <c r="D1758" t="s">
        <v>148</v>
      </c>
      <c r="E1758" t="s">
        <v>100</v>
      </c>
      <c r="F1758" t="str">
        <f t="shared" si="82"/>
        <v>Western Australia</v>
      </c>
      <c r="G1758" t="s">
        <v>48</v>
      </c>
      <c r="H1758">
        <v>6021</v>
      </c>
      <c r="I1758" t="s">
        <v>11</v>
      </c>
      <c r="J1758" t="s">
        <v>49</v>
      </c>
      <c r="K1758" t="s">
        <v>152</v>
      </c>
      <c r="L1758" t="s">
        <v>13</v>
      </c>
      <c r="M1758" s="5">
        <v>94.93</v>
      </c>
    </row>
    <row r="1759" spans="1:13" x14ac:dyDescent="0.2">
      <c r="A1759" s="2">
        <v>45201</v>
      </c>
      <c r="B1759" s="3">
        <f t="shared" si="83"/>
        <v>2024</v>
      </c>
      <c r="C1759" t="str">
        <f t="shared" si="81"/>
        <v>2023-2024</v>
      </c>
      <c r="D1759" t="s">
        <v>148</v>
      </c>
      <c r="E1759" t="s">
        <v>31</v>
      </c>
      <c r="F1759" t="str">
        <f t="shared" si="82"/>
        <v>South Australia</v>
      </c>
      <c r="G1759" t="s">
        <v>32</v>
      </c>
      <c r="H1759">
        <v>5168</v>
      </c>
      <c r="I1759" t="s">
        <v>11</v>
      </c>
      <c r="J1759" t="s">
        <v>33</v>
      </c>
      <c r="K1759" t="s">
        <v>19</v>
      </c>
      <c r="L1759" t="s">
        <v>23</v>
      </c>
      <c r="M1759" s="5">
        <v>95.04</v>
      </c>
    </row>
    <row r="1760" spans="1:13" x14ac:dyDescent="0.2">
      <c r="A1760" s="2">
        <v>45298</v>
      </c>
      <c r="B1760" s="3">
        <f t="shared" si="83"/>
        <v>2024</v>
      </c>
      <c r="C1760" t="str">
        <f t="shared" si="81"/>
        <v>2023-2024</v>
      </c>
      <c r="D1760" t="s">
        <v>148</v>
      </c>
      <c r="E1760" t="s">
        <v>117</v>
      </c>
      <c r="F1760" t="str">
        <f t="shared" si="82"/>
        <v>Queensland</v>
      </c>
      <c r="G1760" t="s">
        <v>35</v>
      </c>
      <c r="H1760">
        <v>4119</v>
      </c>
      <c r="I1760" t="s">
        <v>11</v>
      </c>
      <c r="J1760" t="s">
        <v>43</v>
      </c>
      <c r="K1760" t="s">
        <v>150</v>
      </c>
      <c r="L1760" t="s">
        <v>18</v>
      </c>
      <c r="M1760" s="5">
        <v>95.27</v>
      </c>
    </row>
    <row r="1761" spans="1:13" x14ac:dyDescent="0.2">
      <c r="A1761" s="2">
        <v>45392</v>
      </c>
      <c r="B1761" s="3">
        <f t="shared" si="83"/>
        <v>2024</v>
      </c>
      <c r="C1761" t="str">
        <f t="shared" si="81"/>
        <v>2023-2024</v>
      </c>
      <c r="D1761" t="s">
        <v>148</v>
      </c>
      <c r="E1761" t="s">
        <v>107</v>
      </c>
      <c r="F1761" t="str">
        <f t="shared" si="82"/>
        <v>Queensland</v>
      </c>
      <c r="G1761" t="s">
        <v>35</v>
      </c>
      <c r="H1761">
        <v>4220</v>
      </c>
      <c r="I1761" t="s">
        <v>11</v>
      </c>
      <c r="J1761" t="s">
        <v>104</v>
      </c>
      <c r="K1761" t="s">
        <v>151</v>
      </c>
      <c r="L1761" t="s">
        <v>21</v>
      </c>
      <c r="M1761" s="5">
        <v>95.32</v>
      </c>
    </row>
    <row r="1762" spans="1:13" x14ac:dyDescent="0.2">
      <c r="A1762" s="2">
        <v>45655</v>
      </c>
      <c r="B1762" s="3">
        <f t="shared" si="83"/>
        <v>2025</v>
      </c>
      <c r="C1762" t="str">
        <f t="shared" si="81"/>
        <v>2024-2025</v>
      </c>
      <c r="D1762" t="s">
        <v>148</v>
      </c>
      <c r="E1762" t="s">
        <v>117</v>
      </c>
      <c r="F1762" t="str">
        <f t="shared" si="82"/>
        <v>Queensland</v>
      </c>
      <c r="G1762" t="s">
        <v>35</v>
      </c>
      <c r="H1762">
        <v>4119</v>
      </c>
      <c r="I1762" t="s">
        <v>11</v>
      </c>
      <c r="J1762" t="s">
        <v>43</v>
      </c>
      <c r="K1762" t="s">
        <v>157</v>
      </c>
      <c r="L1762" t="s">
        <v>22</v>
      </c>
      <c r="M1762" s="5">
        <v>95.32</v>
      </c>
    </row>
    <row r="1763" spans="1:13" x14ac:dyDescent="0.2">
      <c r="A1763" s="2">
        <v>45131</v>
      </c>
      <c r="B1763" s="3">
        <f t="shared" si="83"/>
        <v>2024</v>
      </c>
      <c r="C1763" t="str">
        <f t="shared" si="81"/>
        <v>2023-2024</v>
      </c>
      <c r="D1763" t="s">
        <v>148</v>
      </c>
      <c r="E1763" t="s">
        <v>52</v>
      </c>
      <c r="F1763" t="str">
        <f t="shared" si="82"/>
        <v>Victoria</v>
      </c>
      <c r="G1763" t="s">
        <v>45</v>
      </c>
      <c r="H1763">
        <v>3030</v>
      </c>
      <c r="I1763" t="s">
        <v>11</v>
      </c>
      <c r="J1763" t="s">
        <v>46</v>
      </c>
      <c r="K1763" t="s">
        <v>152</v>
      </c>
      <c r="L1763" t="s">
        <v>13</v>
      </c>
      <c r="M1763" s="5">
        <v>95.38000000000001</v>
      </c>
    </row>
    <row r="1764" spans="1:13" x14ac:dyDescent="0.2">
      <c r="A1764" s="2">
        <v>45071</v>
      </c>
      <c r="B1764" s="3">
        <f t="shared" si="83"/>
        <v>2023</v>
      </c>
      <c r="C1764" t="str">
        <f t="shared" si="81"/>
        <v>2022-2023</v>
      </c>
      <c r="D1764" t="s">
        <v>148</v>
      </c>
      <c r="E1764" t="s">
        <v>138</v>
      </c>
      <c r="F1764" t="str">
        <f t="shared" si="82"/>
        <v>Queensland</v>
      </c>
      <c r="G1764" t="s">
        <v>35</v>
      </c>
      <c r="H1764">
        <v>4558</v>
      </c>
      <c r="I1764" t="s">
        <v>11</v>
      </c>
      <c r="J1764" t="s">
        <v>120</v>
      </c>
      <c r="K1764" t="s">
        <v>154</v>
      </c>
      <c r="L1764" t="s">
        <v>14</v>
      </c>
      <c r="M1764" s="5">
        <v>95.559999999999988</v>
      </c>
    </row>
    <row r="1765" spans="1:13" x14ac:dyDescent="0.2">
      <c r="A1765" s="2">
        <v>45360</v>
      </c>
      <c r="B1765" s="3">
        <f t="shared" si="83"/>
        <v>2024</v>
      </c>
      <c r="C1765" t="str">
        <f t="shared" si="81"/>
        <v>2023-2024</v>
      </c>
      <c r="D1765" t="s">
        <v>147</v>
      </c>
      <c r="E1765" t="s">
        <v>127</v>
      </c>
      <c r="F1765" t="str">
        <f t="shared" si="82"/>
        <v>New South Wales</v>
      </c>
      <c r="G1765" t="s">
        <v>10</v>
      </c>
      <c r="H1765">
        <v>2131</v>
      </c>
      <c r="I1765" t="s">
        <v>11</v>
      </c>
      <c r="J1765" t="s">
        <v>27</v>
      </c>
      <c r="K1765" t="s">
        <v>19</v>
      </c>
      <c r="L1765" t="s">
        <v>23</v>
      </c>
      <c r="M1765" s="5">
        <v>95.72999999999999</v>
      </c>
    </row>
    <row r="1766" spans="1:13" x14ac:dyDescent="0.2">
      <c r="A1766" s="2">
        <v>45362</v>
      </c>
      <c r="B1766" s="3">
        <f t="shared" si="83"/>
        <v>2024</v>
      </c>
      <c r="C1766" t="str">
        <f t="shared" si="81"/>
        <v>2023-2024</v>
      </c>
      <c r="D1766" t="s">
        <v>148</v>
      </c>
      <c r="E1766" t="s">
        <v>111</v>
      </c>
      <c r="F1766" t="str">
        <f t="shared" si="82"/>
        <v>New South Wales</v>
      </c>
      <c r="G1766" t="s">
        <v>10</v>
      </c>
      <c r="H1766">
        <v>2120</v>
      </c>
      <c r="I1766" t="s">
        <v>11</v>
      </c>
      <c r="J1766" t="s">
        <v>27</v>
      </c>
      <c r="K1766" t="s">
        <v>155</v>
      </c>
      <c r="L1766" t="s">
        <v>20</v>
      </c>
      <c r="M1766" s="5">
        <v>95.759999999999991</v>
      </c>
    </row>
    <row r="1767" spans="1:13" x14ac:dyDescent="0.2">
      <c r="A1767" s="2">
        <v>45127</v>
      </c>
      <c r="B1767" s="3">
        <f t="shared" si="83"/>
        <v>2024</v>
      </c>
      <c r="C1767" t="str">
        <f t="shared" si="81"/>
        <v>2023-2024</v>
      </c>
      <c r="D1767" t="s">
        <v>147</v>
      </c>
      <c r="E1767" t="s">
        <v>44</v>
      </c>
      <c r="F1767" t="str">
        <f t="shared" si="82"/>
        <v>Victoria</v>
      </c>
      <c r="G1767" t="s">
        <v>45</v>
      </c>
      <c r="H1767">
        <v>3066</v>
      </c>
      <c r="I1767" t="s">
        <v>11</v>
      </c>
      <c r="J1767" t="s">
        <v>46</v>
      </c>
      <c r="K1767" t="s">
        <v>156</v>
      </c>
      <c r="L1767" t="s">
        <v>17</v>
      </c>
      <c r="M1767" s="5">
        <v>95.8</v>
      </c>
    </row>
    <row r="1768" spans="1:13" x14ac:dyDescent="0.2">
      <c r="A1768" s="2">
        <v>45055</v>
      </c>
      <c r="B1768" s="3">
        <f t="shared" si="83"/>
        <v>2023</v>
      </c>
      <c r="C1768" t="str">
        <f t="shared" si="81"/>
        <v>2022-2023</v>
      </c>
      <c r="D1768" t="s">
        <v>148</v>
      </c>
      <c r="E1768" t="s">
        <v>87</v>
      </c>
      <c r="F1768" t="str">
        <f t="shared" si="82"/>
        <v>New South Wales</v>
      </c>
      <c r="G1768" t="s">
        <v>10</v>
      </c>
      <c r="H1768">
        <v>2790</v>
      </c>
      <c r="I1768" t="s">
        <v>11</v>
      </c>
      <c r="J1768" t="s">
        <v>25</v>
      </c>
      <c r="K1768" t="s">
        <v>156</v>
      </c>
      <c r="L1768" t="s">
        <v>17</v>
      </c>
      <c r="M1768" s="5">
        <v>95.84</v>
      </c>
    </row>
    <row r="1769" spans="1:13" x14ac:dyDescent="0.2">
      <c r="A1769" s="2">
        <v>45000</v>
      </c>
      <c r="B1769" s="3">
        <f t="shared" si="83"/>
        <v>2023</v>
      </c>
      <c r="C1769" t="str">
        <f t="shared" si="81"/>
        <v>2022-2023</v>
      </c>
      <c r="D1769" t="s">
        <v>148</v>
      </c>
      <c r="E1769" t="s">
        <v>138</v>
      </c>
      <c r="F1769" t="str">
        <f t="shared" si="82"/>
        <v>Queensland</v>
      </c>
      <c r="G1769" t="s">
        <v>35</v>
      </c>
      <c r="H1769">
        <v>4558</v>
      </c>
      <c r="I1769" t="s">
        <v>11</v>
      </c>
      <c r="J1769" t="s">
        <v>120</v>
      </c>
      <c r="K1769" t="s">
        <v>156</v>
      </c>
      <c r="L1769" t="s">
        <v>17</v>
      </c>
      <c r="M1769" s="5">
        <v>95.84</v>
      </c>
    </row>
    <row r="1770" spans="1:13" x14ac:dyDescent="0.2">
      <c r="A1770" s="2">
        <v>45308</v>
      </c>
      <c r="B1770" s="3">
        <f t="shared" si="83"/>
        <v>2024</v>
      </c>
      <c r="C1770" t="str">
        <f t="shared" si="81"/>
        <v>2023-2024</v>
      </c>
      <c r="D1770" t="s">
        <v>147</v>
      </c>
      <c r="E1770" t="s">
        <v>62</v>
      </c>
      <c r="F1770" t="str">
        <f t="shared" si="82"/>
        <v>Victoria</v>
      </c>
      <c r="G1770" t="s">
        <v>45</v>
      </c>
      <c r="H1770">
        <v>3134</v>
      </c>
      <c r="I1770" t="s">
        <v>11</v>
      </c>
      <c r="J1770" t="s">
        <v>63</v>
      </c>
      <c r="K1770" t="s">
        <v>155</v>
      </c>
      <c r="L1770" t="s">
        <v>20</v>
      </c>
      <c r="M1770" s="5">
        <v>95.85</v>
      </c>
    </row>
    <row r="1771" spans="1:13" x14ac:dyDescent="0.2">
      <c r="A1771" s="2">
        <v>45409</v>
      </c>
      <c r="B1771" s="3">
        <f t="shared" si="83"/>
        <v>2024</v>
      </c>
      <c r="C1771" t="str">
        <f t="shared" si="81"/>
        <v>2023-2024</v>
      </c>
      <c r="D1771" t="s">
        <v>148</v>
      </c>
      <c r="E1771" t="s">
        <v>52</v>
      </c>
      <c r="F1771" t="str">
        <f t="shared" si="82"/>
        <v>Victoria</v>
      </c>
      <c r="G1771" t="s">
        <v>45</v>
      </c>
      <c r="H1771">
        <v>3030</v>
      </c>
      <c r="I1771" t="s">
        <v>11</v>
      </c>
      <c r="J1771" t="s">
        <v>46</v>
      </c>
      <c r="K1771" t="s">
        <v>150</v>
      </c>
      <c r="L1771" t="s">
        <v>18</v>
      </c>
      <c r="M1771" s="5">
        <v>95.85</v>
      </c>
    </row>
    <row r="1772" spans="1:13" x14ac:dyDescent="0.2">
      <c r="A1772" s="2">
        <v>45480</v>
      </c>
      <c r="B1772" s="3">
        <f t="shared" si="83"/>
        <v>2025</v>
      </c>
      <c r="C1772" t="str">
        <f t="shared" si="81"/>
        <v>2024-2025</v>
      </c>
      <c r="D1772" t="s">
        <v>148</v>
      </c>
      <c r="E1772" t="s">
        <v>119</v>
      </c>
      <c r="F1772" t="str">
        <f t="shared" si="82"/>
        <v>Queensland</v>
      </c>
      <c r="G1772" t="s">
        <v>35</v>
      </c>
      <c r="H1772">
        <v>4570</v>
      </c>
      <c r="I1772" t="s">
        <v>11</v>
      </c>
      <c r="J1772" t="s">
        <v>120</v>
      </c>
      <c r="K1772" t="s">
        <v>149</v>
      </c>
      <c r="L1772" t="s">
        <v>15</v>
      </c>
      <c r="M1772" s="5">
        <v>95.87</v>
      </c>
    </row>
    <row r="1773" spans="1:13" x14ac:dyDescent="0.2">
      <c r="A1773" s="2">
        <v>45388</v>
      </c>
      <c r="B1773" s="3">
        <f t="shared" si="83"/>
        <v>2024</v>
      </c>
      <c r="C1773" t="str">
        <f t="shared" si="81"/>
        <v>2023-2024</v>
      </c>
      <c r="D1773" t="s">
        <v>148</v>
      </c>
      <c r="E1773" t="s">
        <v>135</v>
      </c>
      <c r="F1773" t="str">
        <f t="shared" si="82"/>
        <v>Victoria</v>
      </c>
      <c r="G1773" t="s">
        <v>45</v>
      </c>
      <c r="H1773">
        <v>3550</v>
      </c>
      <c r="I1773" t="s">
        <v>11</v>
      </c>
      <c r="J1773" t="s">
        <v>60</v>
      </c>
      <c r="K1773" t="s">
        <v>149</v>
      </c>
      <c r="L1773" t="s">
        <v>15</v>
      </c>
      <c r="M1773" s="5">
        <v>95.88</v>
      </c>
    </row>
    <row r="1774" spans="1:13" x14ac:dyDescent="0.2">
      <c r="A1774" s="2">
        <v>45125</v>
      </c>
      <c r="B1774" s="3">
        <f t="shared" si="83"/>
        <v>2024</v>
      </c>
      <c r="C1774" t="str">
        <f t="shared" si="81"/>
        <v>2023-2024</v>
      </c>
      <c r="D1774" t="s">
        <v>147</v>
      </c>
      <c r="E1774" t="s">
        <v>137</v>
      </c>
      <c r="F1774" t="str">
        <f t="shared" si="82"/>
        <v>New South Wales</v>
      </c>
      <c r="G1774" t="s">
        <v>10</v>
      </c>
      <c r="H1774">
        <v>2031</v>
      </c>
      <c r="I1774" t="s">
        <v>11</v>
      </c>
      <c r="J1774" t="s">
        <v>12</v>
      </c>
      <c r="K1774" t="s">
        <v>149</v>
      </c>
      <c r="L1774" t="s">
        <v>15</v>
      </c>
      <c r="M1774" s="5">
        <v>95.88</v>
      </c>
    </row>
    <row r="1775" spans="1:13" x14ac:dyDescent="0.2">
      <c r="A1775" s="2">
        <v>45553</v>
      </c>
      <c r="B1775" s="3">
        <f t="shared" si="83"/>
        <v>2025</v>
      </c>
      <c r="C1775" t="str">
        <f t="shared" si="81"/>
        <v>2024-2025</v>
      </c>
      <c r="D1775" t="s">
        <v>148</v>
      </c>
      <c r="E1775" t="s">
        <v>119</v>
      </c>
      <c r="F1775" t="str">
        <f t="shared" si="82"/>
        <v>Queensland</v>
      </c>
      <c r="G1775" t="s">
        <v>35</v>
      </c>
      <c r="H1775">
        <v>4570</v>
      </c>
      <c r="I1775" t="s">
        <v>11</v>
      </c>
      <c r="J1775" t="s">
        <v>120</v>
      </c>
      <c r="K1775" t="s">
        <v>154</v>
      </c>
      <c r="L1775" t="s">
        <v>14</v>
      </c>
      <c r="M1775" s="5">
        <v>95.94</v>
      </c>
    </row>
    <row r="1776" spans="1:13" x14ac:dyDescent="0.2">
      <c r="A1776" s="2">
        <v>44941</v>
      </c>
      <c r="B1776" s="3">
        <f t="shared" si="83"/>
        <v>2023</v>
      </c>
      <c r="C1776" t="str">
        <f t="shared" si="81"/>
        <v>2022-2023</v>
      </c>
      <c r="D1776" t="s">
        <v>147</v>
      </c>
      <c r="E1776" t="s">
        <v>119</v>
      </c>
      <c r="F1776" t="str">
        <f t="shared" si="82"/>
        <v>Queensland</v>
      </c>
      <c r="G1776" t="s">
        <v>35</v>
      </c>
      <c r="H1776">
        <v>4570</v>
      </c>
      <c r="I1776" t="s">
        <v>11</v>
      </c>
      <c r="J1776" t="s">
        <v>120</v>
      </c>
      <c r="K1776" t="s">
        <v>154</v>
      </c>
      <c r="L1776" t="s">
        <v>14</v>
      </c>
      <c r="M1776" s="5">
        <v>96.53</v>
      </c>
    </row>
    <row r="1777" spans="1:13" x14ac:dyDescent="0.2">
      <c r="A1777" s="2">
        <v>45342</v>
      </c>
      <c r="B1777" s="3">
        <f t="shared" si="83"/>
        <v>2024</v>
      </c>
      <c r="C1777" t="str">
        <f t="shared" si="81"/>
        <v>2023-2024</v>
      </c>
      <c r="D1777" t="s">
        <v>148</v>
      </c>
      <c r="E1777" t="s">
        <v>26</v>
      </c>
      <c r="F1777" t="str">
        <f t="shared" si="82"/>
        <v>New South Wales</v>
      </c>
      <c r="G1777" t="s">
        <v>10</v>
      </c>
      <c r="H1777">
        <v>2141</v>
      </c>
      <c r="I1777" t="s">
        <v>11</v>
      </c>
      <c r="J1777" t="s">
        <v>27</v>
      </c>
      <c r="K1777" t="s">
        <v>152</v>
      </c>
      <c r="L1777" t="s">
        <v>13</v>
      </c>
      <c r="M1777" s="5">
        <v>96.81</v>
      </c>
    </row>
    <row r="1778" spans="1:13" x14ac:dyDescent="0.2">
      <c r="A1778" s="2">
        <v>44931</v>
      </c>
      <c r="B1778" s="3">
        <f t="shared" si="83"/>
        <v>2023</v>
      </c>
      <c r="C1778" t="str">
        <f t="shared" si="81"/>
        <v>2022-2023</v>
      </c>
      <c r="D1778" t="s">
        <v>148</v>
      </c>
      <c r="E1778" t="s">
        <v>69</v>
      </c>
      <c r="F1778" t="str">
        <f t="shared" si="82"/>
        <v>Tasmania</v>
      </c>
      <c r="G1778" t="s">
        <v>70</v>
      </c>
      <c r="H1778">
        <v>7018</v>
      </c>
      <c r="I1778" t="s">
        <v>11</v>
      </c>
      <c r="J1778" t="s">
        <v>71</v>
      </c>
      <c r="K1778" t="s">
        <v>155</v>
      </c>
      <c r="L1778" t="s">
        <v>20</v>
      </c>
      <c r="M1778" s="5">
        <v>96.820000000000007</v>
      </c>
    </row>
    <row r="1779" spans="1:13" x14ac:dyDescent="0.2">
      <c r="A1779" s="2">
        <v>45373</v>
      </c>
      <c r="B1779" s="3">
        <f t="shared" si="83"/>
        <v>2024</v>
      </c>
      <c r="C1779" t="str">
        <f t="shared" si="81"/>
        <v>2023-2024</v>
      </c>
      <c r="D1779" t="s">
        <v>148</v>
      </c>
      <c r="E1779" t="s">
        <v>95</v>
      </c>
      <c r="F1779" t="str">
        <f t="shared" si="82"/>
        <v>Victoria</v>
      </c>
      <c r="G1779" t="s">
        <v>45</v>
      </c>
      <c r="H1779">
        <v>3931</v>
      </c>
      <c r="I1779" t="s">
        <v>11</v>
      </c>
      <c r="J1779" t="s">
        <v>55</v>
      </c>
      <c r="K1779" t="s">
        <v>150</v>
      </c>
      <c r="L1779" t="s">
        <v>18</v>
      </c>
      <c r="M1779" s="5">
        <v>96.830000000000013</v>
      </c>
    </row>
    <row r="1780" spans="1:13" x14ac:dyDescent="0.2">
      <c r="A1780" s="2">
        <v>45227</v>
      </c>
      <c r="B1780" s="3">
        <f t="shared" si="83"/>
        <v>2024</v>
      </c>
      <c r="C1780" t="str">
        <f t="shared" si="81"/>
        <v>2023-2024</v>
      </c>
      <c r="D1780" t="s">
        <v>148</v>
      </c>
      <c r="E1780" t="s">
        <v>143</v>
      </c>
      <c r="F1780" t="str">
        <f t="shared" si="82"/>
        <v>New South Wales</v>
      </c>
      <c r="G1780" t="s">
        <v>10</v>
      </c>
      <c r="H1780">
        <v>2154</v>
      </c>
      <c r="I1780" t="s">
        <v>11</v>
      </c>
      <c r="J1780" t="s">
        <v>27</v>
      </c>
      <c r="K1780" t="s">
        <v>154</v>
      </c>
      <c r="L1780" t="s">
        <v>14</v>
      </c>
      <c r="M1780" s="5">
        <v>96.91</v>
      </c>
    </row>
    <row r="1781" spans="1:13" x14ac:dyDescent="0.2">
      <c r="A1781" s="2">
        <v>45538</v>
      </c>
      <c r="B1781" s="3">
        <f t="shared" si="83"/>
        <v>2025</v>
      </c>
      <c r="C1781" t="str">
        <f t="shared" si="81"/>
        <v>2024-2025</v>
      </c>
      <c r="D1781" t="s">
        <v>148</v>
      </c>
      <c r="E1781" t="s">
        <v>81</v>
      </c>
      <c r="F1781" t="str">
        <f t="shared" si="82"/>
        <v>New South Wales</v>
      </c>
      <c r="G1781" t="s">
        <v>10</v>
      </c>
      <c r="H1781">
        <v>2485</v>
      </c>
      <c r="I1781" t="s">
        <v>11</v>
      </c>
      <c r="J1781" t="s">
        <v>68</v>
      </c>
      <c r="K1781" t="s">
        <v>150</v>
      </c>
      <c r="L1781" t="s">
        <v>18</v>
      </c>
      <c r="M1781" s="5">
        <v>96.93</v>
      </c>
    </row>
    <row r="1782" spans="1:13" x14ac:dyDescent="0.2">
      <c r="A1782" s="2">
        <v>45444</v>
      </c>
      <c r="B1782" s="3">
        <f t="shared" si="83"/>
        <v>2024</v>
      </c>
      <c r="C1782" t="str">
        <f t="shared" si="81"/>
        <v>2023-2024</v>
      </c>
      <c r="D1782" t="s">
        <v>148</v>
      </c>
      <c r="E1782" t="s">
        <v>47</v>
      </c>
      <c r="F1782" t="str">
        <f t="shared" si="82"/>
        <v>Western Australia</v>
      </c>
      <c r="G1782" t="s">
        <v>48</v>
      </c>
      <c r="H1782">
        <v>6030</v>
      </c>
      <c r="I1782" t="s">
        <v>11</v>
      </c>
      <c r="J1782" t="s">
        <v>49</v>
      </c>
      <c r="K1782" t="s">
        <v>154</v>
      </c>
      <c r="L1782" t="s">
        <v>14</v>
      </c>
      <c r="M1782" s="5">
        <v>96.97</v>
      </c>
    </row>
    <row r="1783" spans="1:13" x14ac:dyDescent="0.2">
      <c r="A1783" s="2">
        <v>45004</v>
      </c>
      <c r="B1783" s="3">
        <f t="shared" si="83"/>
        <v>2023</v>
      </c>
      <c r="C1783" t="str">
        <f t="shared" si="81"/>
        <v>2022-2023</v>
      </c>
      <c r="D1783" t="s">
        <v>147</v>
      </c>
      <c r="E1783" t="s">
        <v>42</v>
      </c>
      <c r="F1783" t="str">
        <f t="shared" si="82"/>
        <v>Queensland</v>
      </c>
      <c r="G1783" t="s">
        <v>35</v>
      </c>
      <c r="H1783">
        <v>4053</v>
      </c>
      <c r="I1783" t="s">
        <v>11</v>
      </c>
      <c r="J1783" t="s">
        <v>43</v>
      </c>
      <c r="K1783" t="s">
        <v>153</v>
      </c>
      <c r="L1783" t="s">
        <v>16</v>
      </c>
      <c r="M1783" s="5">
        <v>97</v>
      </c>
    </row>
    <row r="1784" spans="1:13" x14ac:dyDescent="0.2">
      <c r="A1784" s="2">
        <v>45381</v>
      </c>
      <c r="B1784" s="3">
        <f t="shared" si="83"/>
        <v>2024</v>
      </c>
      <c r="C1784" t="str">
        <f t="shared" si="81"/>
        <v>2023-2024</v>
      </c>
      <c r="D1784" t="s">
        <v>147</v>
      </c>
      <c r="E1784" t="s">
        <v>138</v>
      </c>
      <c r="F1784" t="str">
        <f t="shared" si="82"/>
        <v>Queensland</v>
      </c>
      <c r="G1784" t="s">
        <v>35</v>
      </c>
      <c r="H1784">
        <v>4558</v>
      </c>
      <c r="I1784" t="s">
        <v>11</v>
      </c>
      <c r="J1784" t="s">
        <v>120</v>
      </c>
      <c r="K1784" t="s">
        <v>153</v>
      </c>
      <c r="L1784" t="s">
        <v>16</v>
      </c>
      <c r="M1784" s="5">
        <v>97</v>
      </c>
    </row>
    <row r="1785" spans="1:13" x14ac:dyDescent="0.2">
      <c r="A1785" s="2">
        <v>45560</v>
      </c>
      <c r="B1785" s="3">
        <f t="shared" si="83"/>
        <v>2025</v>
      </c>
      <c r="C1785" t="str">
        <f t="shared" si="81"/>
        <v>2024-2025</v>
      </c>
      <c r="D1785" t="s">
        <v>148</v>
      </c>
      <c r="E1785" t="s">
        <v>31</v>
      </c>
      <c r="F1785" t="str">
        <f t="shared" si="82"/>
        <v>South Australia</v>
      </c>
      <c r="G1785" t="s">
        <v>32</v>
      </c>
      <c r="H1785">
        <v>5168</v>
      </c>
      <c r="I1785" t="s">
        <v>11</v>
      </c>
      <c r="J1785" t="s">
        <v>33</v>
      </c>
      <c r="K1785" t="s">
        <v>154</v>
      </c>
      <c r="L1785" t="s">
        <v>14</v>
      </c>
      <c r="M1785" s="5">
        <v>97.41</v>
      </c>
    </row>
    <row r="1786" spans="1:13" x14ac:dyDescent="0.2">
      <c r="A1786" s="2">
        <v>45614</v>
      </c>
      <c r="B1786" s="3">
        <f t="shared" si="83"/>
        <v>2025</v>
      </c>
      <c r="C1786" t="str">
        <f t="shared" si="81"/>
        <v>2024-2025</v>
      </c>
      <c r="D1786" t="s">
        <v>148</v>
      </c>
      <c r="E1786" t="s">
        <v>139</v>
      </c>
      <c r="F1786" t="str">
        <f t="shared" si="82"/>
        <v>New South Wales</v>
      </c>
      <c r="G1786" t="s">
        <v>10</v>
      </c>
      <c r="H1786">
        <v>2020</v>
      </c>
      <c r="I1786" t="s">
        <v>11</v>
      </c>
      <c r="J1786" t="s">
        <v>12</v>
      </c>
      <c r="K1786" t="s">
        <v>156</v>
      </c>
      <c r="L1786" t="s">
        <v>17</v>
      </c>
      <c r="M1786" s="5">
        <v>97.51</v>
      </c>
    </row>
    <row r="1787" spans="1:13" x14ac:dyDescent="0.2">
      <c r="A1787" s="2">
        <v>45001</v>
      </c>
      <c r="B1787" s="3">
        <f t="shared" si="83"/>
        <v>2023</v>
      </c>
      <c r="C1787" t="str">
        <f t="shared" si="81"/>
        <v>2022-2023</v>
      </c>
      <c r="D1787" t="s">
        <v>147</v>
      </c>
      <c r="E1787" t="s">
        <v>112</v>
      </c>
      <c r="F1787" t="str">
        <f t="shared" si="82"/>
        <v>Victoria</v>
      </c>
      <c r="G1787" t="s">
        <v>45</v>
      </c>
      <c r="H1787">
        <v>3076</v>
      </c>
      <c r="I1787" t="s">
        <v>11</v>
      </c>
      <c r="J1787" t="s">
        <v>46</v>
      </c>
      <c r="K1787" t="s">
        <v>151</v>
      </c>
      <c r="L1787" t="s">
        <v>21</v>
      </c>
      <c r="M1787" s="5">
        <v>97.74</v>
      </c>
    </row>
    <row r="1788" spans="1:13" x14ac:dyDescent="0.2">
      <c r="A1788" s="2">
        <v>45262</v>
      </c>
      <c r="B1788" s="3">
        <f t="shared" si="83"/>
        <v>2024</v>
      </c>
      <c r="C1788" t="str">
        <f t="shared" si="81"/>
        <v>2023-2024</v>
      </c>
      <c r="D1788" t="s">
        <v>147</v>
      </c>
      <c r="E1788" t="s">
        <v>44</v>
      </c>
      <c r="F1788" t="str">
        <f t="shared" si="82"/>
        <v>Victoria</v>
      </c>
      <c r="G1788" t="s">
        <v>45</v>
      </c>
      <c r="H1788">
        <v>3066</v>
      </c>
      <c r="I1788" t="s">
        <v>11</v>
      </c>
      <c r="J1788" t="s">
        <v>46</v>
      </c>
      <c r="K1788" t="s">
        <v>19</v>
      </c>
      <c r="L1788" t="s">
        <v>23</v>
      </c>
      <c r="M1788" s="5">
        <v>97.81</v>
      </c>
    </row>
    <row r="1789" spans="1:13" x14ac:dyDescent="0.2">
      <c r="A1789" s="2">
        <v>45111</v>
      </c>
      <c r="B1789" s="3">
        <f t="shared" si="83"/>
        <v>2024</v>
      </c>
      <c r="C1789" t="str">
        <f t="shared" si="81"/>
        <v>2023-2024</v>
      </c>
      <c r="D1789" t="s">
        <v>148</v>
      </c>
      <c r="E1789" t="s">
        <v>95</v>
      </c>
      <c r="F1789" t="str">
        <f t="shared" si="82"/>
        <v>Victoria</v>
      </c>
      <c r="G1789" t="s">
        <v>45</v>
      </c>
      <c r="H1789">
        <v>3931</v>
      </c>
      <c r="I1789" t="s">
        <v>11</v>
      </c>
      <c r="J1789" t="s">
        <v>55</v>
      </c>
      <c r="K1789" t="s">
        <v>19</v>
      </c>
      <c r="L1789" t="s">
        <v>23</v>
      </c>
      <c r="M1789" s="5">
        <v>97.83</v>
      </c>
    </row>
    <row r="1790" spans="1:13" x14ac:dyDescent="0.2">
      <c r="A1790" s="2">
        <v>45233</v>
      </c>
      <c r="B1790" s="3">
        <f t="shared" si="83"/>
        <v>2024</v>
      </c>
      <c r="C1790" t="str">
        <f t="shared" si="81"/>
        <v>2023-2024</v>
      </c>
      <c r="D1790" t="s">
        <v>147</v>
      </c>
      <c r="E1790" t="s">
        <v>146</v>
      </c>
      <c r="F1790" t="str">
        <f t="shared" si="82"/>
        <v>Victoria</v>
      </c>
      <c r="G1790" t="s">
        <v>45</v>
      </c>
      <c r="H1790">
        <v>3353</v>
      </c>
      <c r="I1790" t="s">
        <v>11</v>
      </c>
      <c r="J1790" t="s">
        <v>60</v>
      </c>
      <c r="K1790" t="s">
        <v>156</v>
      </c>
      <c r="L1790" t="s">
        <v>17</v>
      </c>
      <c r="M1790" s="5">
        <v>97.84</v>
      </c>
    </row>
    <row r="1791" spans="1:13" x14ac:dyDescent="0.2">
      <c r="A1791" s="2">
        <v>45561</v>
      </c>
      <c r="B1791" s="3">
        <f t="shared" si="83"/>
        <v>2025</v>
      </c>
      <c r="C1791" t="str">
        <f t="shared" si="81"/>
        <v>2024-2025</v>
      </c>
      <c r="D1791" t="s">
        <v>148</v>
      </c>
      <c r="E1791" t="s">
        <v>53</v>
      </c>
      <c r="F1791" t="str">
        <f t="shared" si="82"/>
        <v>South Australia</v>
      </c>
      <c r="G1791" t="s">
        <v>32</v>
      </c>
      <c r="H1791">
        <v>5082</v>
      </c>
      <c r="I1791" t="s">
        <v>11</v>
      </c>
      <c r="J1791" t="s">
        <v>33</v>
      </c>
      <c r="K1791" t="s">
        <v>19</v>
      </c>
      <c r="L1791" t="s">
        <v>23</v>
      </c>
      <c r="M1791" s="5">
        <v>97.86</v>
      </c>
    </row>
    <row r="1792" spans="1:13" x14ac:dyDescent="0.2">
      <c r="A1792" s="2">
        <v>45019</v>
      </c>
      <c r="B1792" s="3">
        <f t="shared" si="83"/>
        <v>2023</v>
      </c>
      <c r="C1792" t="str">
        <f t="shared" si="81"/>
        <v>2022-2023</v>
      </c>
      <c r="D1792" t="s">
        <v>147</v>
      </c>
      <c r="E1792" t="s">
        <v>113</v>
      </c>
      <c r="F1792" t="str">
        <f t="shared" si="82"/>
        <v>Queensland</v>
      </c>
      <c r="G1792" t="s">
        <v>35</v>
      </c>
      <c r="H1792">
        <v>4215</v>
      </c>
      <c r="I1792" t="s">
        <v>11</v>
      </c>
      <c r="J1792" t="s">
        <v>104</v>
      </c>
      <c r="K1792" t="s">
        <v>149</v>
      </c>
      <c r="L1792" t="s">
        <v>15</v>
      </c>
      <c r="M1792" s="5">
        <v>97.86</v>
      </c>
    </row>
    <row r="1793" spans="1:13" x14ac:dyDescent="0.2">
      <c r="A1793" s="2">
        <v>45006</v>
      </c>
      <c r="B1793" s="3">
        <f t="shared" si="83"/>
        <v>2023</v>
      </c>
      <c r="C1793" t="str">
        <f t="shared" si="81"/>
        <v>2022-2023</v>
      </c>
      <c r="D1793" t="s">
        <v>148</v>
      </c>
      <c r="E1793" t="s">
        <v>90</v>
      </c>
      <c r="F1793" t="str">
        <f t="shared" si="82"/>
        <v>Victoria</v>
      </c>
      <c r="G1793" t="s">
        <v>45</v>
      </c>
      <c r="H1793">
        <v>3179</v>
      </c>
      <c r="I1793" t="s">
        <v>11</v>
      </c>
      <c r="J1793" t="s">
        <v>63</v>
      </c>
      <c r="K1793" t="s">
        <v>154</v>
      </c>
      <c r="L1793" t="s">
        <v>14</v>
      </c>
      <c r="M1793" s="5">
        <v>97.92</v>
      </c>
    </row>
    <row r="1794" spans="1:13" x14ac:dyDescent="0.2">
      <c r="A1794" s="2">
        <v>45413</v>
      </c>
      <c r="B1794" s="3">
        <f t="shared" si="83"/>
        <v>2024</v>
      </c>
      <c r="C1794" t="str">
        <f t="shared" ref="C1794:C1857" si="84">IF(MONTH(A1794) &gt;= 7, YEAR(A1794) &amp; "-" &amp; YEAR(A1794) + 1, YEAR(A1794) - 1 &amp; "-" &amp; YEAR(A1794))</f>
        <v>2023-2024</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2">
      <c r="A1795" s="2">
        <v>45268</v>
      </c>
      <c r="B1795" s="3">
        <f t="shared" ref="B1795:B1858" si="86">IF(MONTH(A1795)&gt;=7,YEAR(A1795)+1,YEAR(A1795))</f>
        <v>2024</v>
      </c>
      <c r="C1795" t="str">
        <f t="shared" si="84"/>
        <v>2023-2024</v>
      </c>
      <c r="D1795" t="s">
        <v>148</v>
      </c>
      <c r="E1795" t="s">
        <v>95</v>
      </c>
      <c r="F1795" t="str">
        <f t="shared" si="85"/>
        <v>Victoria</v>
      </c>
      <c r="G1795" t="s">
        <v>45</v>
      </c>
      <c r="H1795">
        <v>3931</v>
      </c>
      <c r="I1795" t="s">
        <v>11</v>
      </c>
      <c r="J1795" t="s">
        <v>55</v>
      </c>
      <c r="K1795" t="s">
        <v>152</v>
      </c>
      <c r="L1795" t="s">
        <v>13</v>
      </c>
      <c r="M1795" s="5">
        <v>98.13</v>
      </c>
    </row>
    <row r="1796" spans="1:13" x14ac:dyDescent="0.2">
      <c r="A1796" s="2">
        <v>45446</v>
      </c>
      <c r="B1796" s="3">
        <f t="shared" si="86"/>
        <v>2024</v>
      </c>
      <c r="C1796" t="str">
        <f t="shared" si="84"/>
        <v>2023-2024</v>
      </c>
      <c r="D1796" t="s">
        <v>148</v>
      </c>
      <c r="E1796" t="s">
        <v>91</v>
      </c>
      <c r="F1796" t="str">
        <f t="shared" si="85"/>
        <v>Victoria</v>
      </c>
      <c r="G1796" t="s">
        <v>45</v>
      </c>
      <c r="H1796">
        <v>3690</v>
      </c>
      <c r="I1796" t="s">
        <v>11</v>
      </c>
      <c r="J1796" t="s">
        <v>55</v>
      </c>
      <c r="K1796" t="s">
        <v>154</v>
      </c>
      <c r="L1796" t="s">
        <v>14</v>
      </c>
      <c r="M1796" s="5">
        <v>98.14</v>
      </c>
    </row>
    <row r="1797" spans="1:13" x14ac:dyDescent="0.2">
      <c r="A1797" s="2">
        <v>45600</v>
      </c>
      <c r="B1797" s="3">
        <f t="shared" si="86"/>
        <v>2025</v>
      </c>
      <c r="C1797" t="str">
        <f t="shared" si="84"/>
        <v>2024-2025</v>
      </c>
      <c r="D1797" t="s">
        <v>147</v>
      </c>
      <c r="E1797" t="s">
        <v>64</v>
      </c>
      <c r="F1797" t="str">
        <f t="shared" si="85"/>
        <v>Victoria</v>
      </c>
      <c r="G1797" t="s">
        <v>45</v>
      </c>
      <c r="H1797">
        <v>3199</v>
      </c>
      <c r="I1797" t="s">
        <v>11</v>
      </c>
      <c r="J1797" t="s">
        <v>63</v>
      </c>
      <c r="K1797" t="s">
        <v>150</v>
      </c>
      <c r="L1797" t="s">
        <v>18</v>
      </c>
      <c r="M1797" s="5">
        <v>98.41</v>
      </c>
    </row>
    <row r="1798" spans="1:13" x14ac:dyDescent="0.2">
      <c r="A1798" s="2">
        <v>45178</v>
      </c>
      <c r="B1798" s="3">
        <f t="shared" si="86"/>
        <v>2024</v>
      </c>
      <c r="C1798" t="str">
        <f t="shared" si="84"/>
        <v>2023-2024</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2">
      <c r="A1799" s="2">
        <v>45267</v>
      </c>
      <c r="B1799" s="3">
        <f t="shared" si="86"/>
        <v>2024</v>
      </c>
      <c r="C1799" t="str">
        <f t="shared" si="84"/>
        <v>2023-2024</v>
      </c>
      <c r="D1799" t="s">
        <v>148</v>
      </c>
      <c r="E1799" t="s">
        <v>106</v>
      </c>
      <c r="F1799" t="str">
        <f t="shared" si="85"/>
        <v>Victoria</v>
      </c>
      <c r="G1799" t="s">
        <v>45</v>
      </c>
      <c r="H1799">
        <v>3915</v>
      </c>
      <c r="I1799" t="s">
        <v>11</v>
      </c>
      <c r="J1799" t="s">
        <v>55</v>
      </c>
      <c r="K1799" t="s">
        <v>153</v>
      </c>
      <c r="L1799" t="s">
        <v>16</v>
      </c>
      <c r="M1799" s="5">
        <v>98.9</v>
      </c>
    </row>
    <row r="1800" spans="1:13" x14ac:dyDescent="0.2">
      <c r="A1800" s="2">
        <v>45552</v>
      </c>
      <c r="B1800" s="3">
        <f t="shared" si="86"/>
        <v>2025</v>
      </c>
      <c r="C1800" t="str">
        <f t="shared" si="84"/>
        <v>2024-2025</v>
      </c>
      <c r="D1800" t="s">
        <v>148</v>
      </c>
      <c r="E1800" t="s">
        <v>95</v>
      </c>
      <c r="F1800" t="str">
        <f t="shared" si="85"/>
        <v>Victoria</v>
      </c>
      <c r="G1800" t="s">
        <v>45</v>
      </c>
      <c r="H1800">
        <v>3931</v>
      </c>
      <c r="I1800" t="s">
        <v>11</v>
      </c>
      <c r="J1800" t="s">
        <v>55</v>
      </c>
      <c r="K1800" t="s">
        <v>19</v>
      </c>
      <c r="L1800" t="s">
        <v>23</v>
      </c>
      <c r="M1800" s="5">
        <v>98.93</v>
      </c>
    </row>
    <row r="1801" spans="1:13" x14ac:dyDescent="0.2">
      <c r="A1801" s="2">
        <v>45329</v>
      </c>
      <c r="B1801" s="3">
        <f t="shared" si="86"/>
        <v>2024</v>
      </c>
      <c r="C1801" t="str">
        <f t="shared" si="84"/>
        <v>2023-2024</v>
      </c>
      <c r="D1801" t="s">
        <v>148</v>
      </c>
      <c r="E1801" t="s">
        <v>125</v>
      </c>
      <c r="F1801" t="str">
        <f t="shared" si="85"/>
        <v>Victoria</v>
      </c>
      <c r="G1801" t="s">
        <v>45</v>
      </c>
      <c r="H1801">
        <v>3400</v>
      </c>
      <c r="I1801" t="s">
        <v>11</v>
      </c>
      <c r="J1801" t="s">
        <v>60</v>
      </c>
      <c r="K1801" t="s">
        <v>155</v>
      </c>
      <c r="L1801" t="s">
        <v>20</v>
      </c>
      <c r="M1801" s="5">
        <v>98.95</v>
      </c>
    </row>
    <row r="1802" spans="1:13" x14ac:dyDescent="0.2">
      <c r="A1802" s="2">
        <v>45046</v>
      </c>
      <c r="B1802" s="3">
        <f t="shared" si="86"/>
        <v>2023</v>
      </c>
      <c r="C1802" t="str">
        <f t="shared" si="84"/>
        <v>2022-2023</v>
      </c>
      <c r="D1802" t="s">
        <v>147</v>
      </c>
      <c r="E1802" t="s">
        <v>91</v>
      </c>
      <c r="F1802" t="str">
        <f t="shared" si="85"/>
        <v>Victoria</v>
      </c>
      <c r="G1802" t="s">
        <v>45</v>
      </c>
      <c r="H1802">
        <v>3690</v>
      </c>
      <c r="I1802" t="s">
        <v>11</v>
      </c>
      <c r="J1802" t="s">
        <v>55</v>
      </c>
      <c r="K1802" t="s">
        <v>154</v>
      </c>
      <c r="L1802" t="s">
        <v>14</v>
      </c>
      <c r="M1802" s="5">
        <v>98.990000000000009</v>
      </c>
    </row>
    <row r="1803" spans="1:13" x14ac:dyDescent="0.2">
      <c r="A1803" s="2">
        <v>44987</v>
      </c>
      <c r="B1803" s="3">
        <f t="shared" si="86"/>
        <v>2023</v>
      </c>
      <c r="C1803" t="str">
        <f t="shared" si="84"/>
        <v>2022-2023</v>
      </c>
      <c r="D1803" t="s">
        <v>147</v>
      </c>
      <c r="E1803" t="s">
        <v>116</v>
      </c>
      <c r="F1803" t="str">
        <f t="shared" si="85"/>
        <v>Western Australia</v>
      </c>
      <c r="G1803" t="s">
        <v>48</v>
      </c>
      <c r="H1803">
        <v>6725</v>
      </c>
      <c r="I1803" t="s">
        <v>11</v>
      </c>
      <c r="J1803" t="s">
        <v>77</v>
      </c>
      <c r="K1803" t="s">
        <v>154</v>
      </c>
      <c r="L1803" t="s">
        <v>14</v>
      </c>
      <c r="M1803" s="5">
        <v>99.39</v>
      </c>
    </row>
    <row r="1804" spans="1:13" x14ac:dyDescent="0.2">
      <c r="A1804" s="2">
        <v>45311</v>
      </c>
      <c r="B1804" s="3">
        <f t="shared" si="86"/>
        <v>2024</v>
      </c>
      <c r="C1804" t="str">
        <f t="shared" si="84"/>
        <v>2023-2024</v>
      </c>
      <c r="D1804" t="s">
        <v>148</v>
      </c>
      <c r="E1804" t="s">
        <v>24</v>
      </c>
      <c r="F1804" t="str">
        <f t="shared" si="85"/>
        <v>New South Wales</v>
      </c>
      <c r="G1804" t="s">
        <v>10</v>
      </c>
      <c r="H1804">
        <v>2795</v>
      </c>
      <c r="I1804" t="s">
        <v>11</v>
      </c>
      <c r="J1804" t="s">
        <v>25</v>
      </c>
      <c r="K1804" t="s">
        <v>156</v>
      </c>
      <c r="L1804" t="s">
        <v>17</v>
      </c>
      <c r="M1804" s="5">
        <v>99.440000000000012</v>
      </c>
    </row>
    <row r="1805" spans="1:13" x14ac:dyDescent="0.2">
      <c r="A1805" s="2">
        <v>45573</v>
      </c>
      <c r="B1805" s="3">
        <f t="shared" si="86"/>
        <v>2025</v>
      </c>
      <c r="C1805" t="str">
        <f t="shared" si="84"/>
        <v>2024-2025</v>
      </c>
      <c r="D1805" t="s">
        <v>147</v>
      </c>
      <c r="E1805" t="s">
        <v>127</v>
      </c>
      <c r="F1805" t="str">
        <f t="shared" si="85"/>
        <v>New South Wales</v>
      </c>
      <c r="G1805" t="s">
        <v>10</v>
      </c>
      <c r="H1805">
        <v>2131</v>
      </c>
      <c r="I1805" t="s">
        <v>11</v>
      </c>
      <c r="J1805" t="s">
        <v>27</v>
      </c>
      <c r="K1805" t="s">
        <v>150</v>
      </c>
      <c r="L1805" t="s">
        <v>18</v>
      </c>
      <c r="M1805" s="5">
        <v>99.48</v>
      </c>
    </row>
    <row r="1806" spans="1:13" x14ac:dyDescent="0.2">
      <c r="A1806" s="2">
        <v>45148</v>
      </c>
      <c r="B1806" s="3">
        <f t="shared" si="86"/>
        <v>2024</v>
      </c>
      <c r="C1806" t="str">
        <f t="shared" si="84"/>
        <v>2023-2024</v>
      </c>
      <c r="D1806" t="s">
        <v>147</v>
      </c>
      <c r="E1806" t="s">
        <v>137</v>
      </c>
      <c r="F1806" t="str">
        <f t="shared" si="85"/>
        <v>New South Wales</v>
      </c>
      <c r="G1806" t="s">
        <v>10</v>
      </c>
      <c r="H1806">
        <v>2031</v>
      </c>
      <c r="I1806" t="s">
        <v>11</v>
      </c>
      <c r="J1806" t="s">
        <v>12</v>
      </c>
      <c r="K1806" t="s">
        <v>155</v>
      </c>
      <c r="L1806" t="s">
        <v>20</v>
      </c>
      <c r="M1806" s="5">
        <v>99.77000000000001</v>
      </c>
    </row>
    <row r="1807" spans="1:13" x14ac:dyDescent="0.2">
      <c r="A1807" s="2">
        <v>45102</v>
      </c>
      <c r="B1807" s="3">
        <f t="shared" si="86"/>
        <v>2023</v>
      </c>
      <c r="C1807" t="str">
        <f t="shared" si="84"/>
        <v>2022-2023</v>
      </c>
      <c r="D1807" t="s">
        <v>147</v>
      </c>
      <c r="E1807" t="s">
        <v>9</v>
      </c>
      <c r="F1807" t="str">
        <f t="shared" si="85"/>
        <v>New South Wales</v>
      </c>
      <c r="G1807" t="s">
        <v>10</v>
      </c>
      <c r="H1807">
        <v>2067</v>
      </c>
      <c r="I1807" t="s">
        <v>11</v>
      </c>
      <c r="J1807" t="s">
        <v>12</v>
      </c>
      <c r="K1807" t="s">
        <v>149</v>
      </c>
      <c r="L1807" t="s">
        <v>15</v>
      </c>
      <c r="M1807" s="5">
        <v>99.8</v>
      </c>
    </row>
    <row r="1808" spans="1:13" x14ac:dyDescent="0.2">
      <c r="A1808" s="2">
        <v>45455</v>
      </c>
      <c r="B1808" s="3">
        <f t="shared" si="86"/>
        <v>2024</v>
      </c>
      <c r="C1808" t="str">
        <f t="shared" si="84"/>
        <v>2023-2024</v>
      </c>
      <c r="D1808" t="s">
        <v>148</v>
      </c>
      <c r="E1808" t="s">
        <v>145</v>
      </c>
      <c r="F1808" t="str">
        <f t="shared" si="85"/>
        <v>New South Wales</v>
      </c>
      <c r="G1808" t="s">
        <v>10</v>
      </c>
      <c r="H1808">
        <v>2101</v>
      </c>
      <c r="I1808" t="s">
        <v>11</v>
      </c>
      <c r="J1808" t="s">
        <v>27</v>
      </c>
      <c r="K1808" t="s">
        <v>149</v>
      </c>
      <c r="L1808" t="s">
        <v>15</v>
      </c>
      <c r="M1808" s="5">
        <v>99.8</v>
      </c>
    </row>
    <row r="1809" spans="1:13" x14ac:dyDescent="0.2">
      <c r="A1809" s="2">
        <v>45237</v>
      </c>
      <c r="B1809" s="3">
        <f t="shared" si="86"/>
        <v>2024</v>
      </c>
      <c r="C1809" t="str">
        <f t="shared" si="84"/>
        <v>2023-2024</v>
      </c>
      <c r="D1809" t="s">
        <v>147</v>
      </c>
      <c r="E1809" t="s">
        <v>146</v>
      </c>
      <c r="F1809" t="str">
        <f t="shared" si="85"/>
        <v>Victoria</v>
      </c>
      <c r="G1809" t="s">
        <v>45</v>
      </c>
      <c r="H1809">
        <v>3353</v>
      </c>
      <c r="I1809" t="s">
        <v>11</v>
      </c>
      <c r="J1809" t="s">
        <v>60</v>
      </c>
      <c r="K1809" t="s">
        <v>150</v>
      </c>
      <c r="L1809" t="s">
        <v>18</v>
      </c>
      <c r="M1809" s="5">
        <v>99.95</v>
      </c>
    </row>
    <row r="1810" spans="1:13" x14ac:dyDescent="0.2">
      <c r="A1810" s="2">
        <v>45164</v>
      </c>
      <c r="B1810" s="3">
        <f t="shared" si="86"/>
        <v>2024</v>
      </c>
      <c r="C1810" t="str">
        <f t="shared" si="84"/>
        <v>2023-2024</v>
      </c>
      <c r="D1810" t="s">
        <v>147</v>
      </c>
      <c r="E1810" t="s">
        <v>144</v>
      </c>
      <c r="F1810" t="str">
        <f t="shared" si="85"/>
        <v>Queensland</v>
      </c>
      <c r="G1810" t="s">
        <v>35</v>
      </c>
      <c r="H1810">
        <v>4566</v>
      </c>
      <c r="I1810" t="s">
        <v>11</v>
      </c>
      <c r="J1810" t="s">
        <v>120</v>
      </c>
      <c r="K1810" t="s">
        <v>149</v>
      </c>
      <c r="L1810" t="s">
        <v>15</v>
      </c>
      <c r="M1810" s="5">
        <v>100</v>
      </c>
    </row>
    <row r="1811" spans="1:13" x14ac:dyDescent="0.2">
      <c r="A1811" s="2">
        <v>45349</v>
      </c>
      <c r="B1811" s="3">
        <f t="shared" si="86"/>
        <v>2024</v>
      </c>
      <c r="C1811" t="str">
        <f t="shared" si="84"/>
        <v>2023-2024</v>
      </c>
      <c r="D1811" t="s">
        <v>147</v>
      </c>
      <c r="E1811" t="s">
        <v>78</v>
      </c>
      <c r="F1811" t="str">
        <f t="shared" si="85"/>
        <v>New South Wales</v>
      </c>
      <c r="G1811" t="s">
        <v>10</v>
      </c>
      <c r="H1811">
        <v>2350</v>
      </c>
      <c r="I1811" t="s">
        <v>11</v>
      </c>
      <c r="J1811" t="s">
        <v>68</v>
      </c>
      <c r="K1811" t="s">
        <v>157</v>
      </c>
      <c r="L1811" t="s">
        <v>22</v>
      </c>
      <c r="M1811" s="5">
        <v>100.38</v>
      </c>
    </row>
    <row r="1812" spans="1:13" x14ac:dyDescent="0.2">
      <c r="A1812" s="2">
        <v>45567</v>
      </c>
      <c r="B1812" s="3">
        <f t="shared" si="86"/>
        <v>2025</v>
      </c>
      <c r="C1812" t="str">
        <f t="shared" si="84"/>
        <v>2024-2025</v>
      </c>
      <c r="D1812" t="s">
        <v>147</v>
      </c>
      <c r="E1812" t="s">
        <v>39</v>
      </c>
      <c r="F1812" t="str">
        <f t="shared" si="85"/>
        <v>South Australia</v>
      </c>
      <c r="G1812" t="s">
        <v>32</v>
      </c>
      <c r="H1812">
        <v>5343</v>
      </c>
      <c r="I1812" t="s">
        <v>11</v>
      </c>
      <c r="J1812" t="s">
        <v>38</v>
      </c>
      <c r="K1812" t="s">
        <v>154</v>
      </c>
      <c r="L1812" t="s">
        <v>14</v>
      </c>
      <c r="M1812" s="5">
        <v>100.6</v>
      </c>
    </row>
    <row r="1813" spans="1:13" x14ac:dyDescent="0.2">
      <c r="A1813" s="2">
        <v>45049</v>
      </c>
      <c r="B1813" s="3">
        <f t="shared" si="86"/>
        <v>2023</v>
      </c>
      <c r="C1813" t="str">
        <f t="shared" si="84"/>
        <v>2022-2023</v>
      </c>
      <c r="D1813" t="s">
        <v>147</v>
      </c>
      <c r="E1813" t="s">
        <v>64</v>
      </c>
      <c r="F1813" t="str">
        <f t="shared" si="85"/>
        <v>Victoria</v>
      </c>
      <c r="G1813" t="s">
        <v>45</v>
      </c>
      <c r="H1813">
        <v>3199</v>
      </c>
      <c r="I1813" t="s">
        <v>11</v>
      </c>
      <c r="J1813" t="s">
        <v>63</v>
      </c>
      <c r="K1813" t="s">
        <v>157</v>
      </c>
      <c r="L1813" t="s">
        <v>22</v>
      </c>
      <c r="M1813" s="5">
        <v>100.77</v>
      </c>
    </row>
    <row r="1814" spans="1:13" x14ac:dyDescent="0.2">
      <c r="A1814" s="2">
        <v>45321</v>
      </c>
      <c r="B1814" s="3">
        <f t="shared" si="86"/>
        <v>2024</v>
      </c>
      <c r="C1814" t="str">
        <f t="shared" si="84"/>
        <v>2023-2024</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2">
      <c r="A1815" s="2">
        <v>45589</v>
      </c>
      <c r="B1815" s="3">
        <f t="shared" si="86"/>
        <v>2025</v>
      </c>
      <c r="C1815" t="str">
        <f t="shared" si="84"/>
        <v>2024-2025</v>
      </c>
      <c r="D1815" t="s">
        <v>148</v>
      </c>
      <c r="E1815" t="s">
        <v>139</v>
      </c>
      <c r="F1815" t="str">
        <f t="shared" si="85"/>
        <v>New South Wales</v>
      </c>
      <c r="G1815" t="s">
        <v>10</v>
      </c>
      <c r="H1815">
        <v>2020</v>
      </c>
      <c r="I1815" t="s">
        <v>11</v>
      </c>
      <c r="J1815" t="s">
        <v>12</v>
      </c>
      <c r="K1815" t="s">
        <v>150</v>
      </c>
      <c r="L1815" t="s">
        <v>18</v>
      </c>
      <c r="M1815" s="5">
        <v>101.5</v>
      </c>
    </row>
    <row r="1816" spans="1:13" x14ac:dyDescent="0.2">
      <c r="A1816" s="2">
        <v>45585</v>
      </c>
      <c r="B1816" s="3">
        <f t="shared" si="86"/>
        <v>2025</v>
      </c>
      <c r="C1816" t="str">
        <f t="shared" si="84"/>
        <v>2024-2025</v>
      </c>
      <c r="D1816" t="s">
        <v>148</v>
      </c>
      <c r="E1816" t="s">
        <v>42</v>
      </c>
      <c r="F1816" t="str">
        <f t="shared" si="85"/>
        <v>Queensland</v>
      </c>
      <c r="G1816" t="s">
        <v>35</v>
      </c>
      <c r="H1816">
        <v>4053</v>
      </c>
      <c r="I1816" t="s">
        <v>11</v>
      </c>
      <c r="J1816" t="s">
        <v>43</v>
      </c>
      <c r="K1816" t="s">
        <v>149</v>
      </c>
      <c r="L1816" t="s">
        <v>15</v>
      </c>
      <c r="M1816" s="5">
        <v>101.55</v>
      </c>
    </row>
    <row r="1817" spans="1:13" x14ac:dyDescent="0.2">
      <c r="A1817" s="2">
        <v>45633</v>
      </c>
      <c r="B1817" s="3">
        <f t="shared" si="86"/>
        <v>2025</v>
      </c>
      <c r="C1817" t="str">
        <f t="shared" si="84"/>
        <v>2024-2025</v>
      </c>
      <c r="D1817" t="s">
        <v>147</v>
      </c>
      <c r="E1817" t="s">
        <v>53</v>
      </c>
      <c r="F1817" t="str">
        <f t="shared" si="85"/>
        <v>South Australia</v>
      </c>
      <c r="G1817" t="s">
        <v>32</v>
      </c>
      <c r="H1817">
        <v>5082</v>
      </c>
      <c r="I1817" t="s">
        <v>11</v>
      </c>
      <c r="J1817" t="s">
        <v>33</v>
      </c>
      <c r="K1817" t="s">
        <v>156</v>
      </c>
      <c r="L1817" t="s">
        <v>17</v>
      </c>
      <c r="M1817" s="5">
        <v>101.66</v>
      </c>
    </row>
    <row r="1818" spans="1:13" x14ac:dyDescent="0.2">
      <c r="A1818" s="2">
        <v>45612</v>
      </c>
      <c r="B1818" s="3">
        <f t="shared" si="86"/>
        <v>2025</v>
      </c>
      <c r="C1818" t="str">
        <f t="shared" si="84"/>
        <v>2024-2025</v>
      </c>
      <c r="D1818" t="s">
        <v>147</v>
      </c>
      <c r="E1818" t="s">
        <v>82</v>
      </c>
      <c r="F1818" t="str">
        <f t="shared" si="85"/>
        <v>Queensland</v>
      </c>
      <c r="G1818" t="s">
        <v>35</v>
      </c>
      <c r="H1818">
        <v>4012</v>
      </c>
      <c r="I1818" t="s">
        <v>11</v>
      </c>
      <c r="J1818" t="s">
        <v>43</v>
      </c>
      <c r="K1818" t="s">
        <v>19</v>
      </c>
      <c r="L1818" t="s">
        <v>23</v>
      </c>
      <c r="M1818" s="5">
        <v>101.87</v>
      </c>
    </row>
    <row r="1819" spans="1:13" x14ac:dyDescent="0.2">
      <c r="A1819" s="2">
        <v>45527</v>
      </c>
      <c r="B1819" s="3">
        <f t="shared" si="86"/>
        <v>2025</v>
      </c>
      <c r="C1819" t="str">
        <f t="shared" si="84"/>
        <v>2024-2025</v>
      </c>
      <c r="D1819" t="s">
        <v>148</v>
      </c>
      <c r="E1819" t="s">
        <v>138</v>
      </c>
      <c r="F1819" t="str">
        <f t="shared" si="85"/>
        <v>Queensland</v>
      </c>
      <c r="G1819" t="s">
        <v>35</v>
      </c>
      <c r="H1819">
        <v>4558</v>
      </c>
      <c r="I1819" t="s">
        <v>11</v>
      </c>
      <c r="J1819" t="s">
        <v>120</v>
      </c>
      <c r="K1819" t="s">
        <v>151</v>
      </c>
      <c r="L1819" t="s">
        <v>21</v>
      </c>
      <c r="M1819" s="5">
        <v>101.88</v>
      </c>
    </row>
    <row r="1820" spans="1:13" x14ac:dyDescent="0.2">
      <c r="A1820" s="2">
        <v>45181</v>
      </c>
      <c r="B1820" s="3">
        <f t="shared" si="86"/>
        <v>2024</v>
      </c>
      <c r="C1820" t="str">
        <f t="shared" si="84"/>
        <v>2023-2024</v>
      </c>
      <c r="D1820" t="s">
        <v>147</v>
      </c>
      <c r="E1820" t="s">
        <v>73</v>
      </c>
      <c r="F1820" t="str">
        <f t="shared" si="85"/>
        <v>Victoria</v>
      </c>
      <c r="G1820" t="s">
        <v>45</v>
      </c>
      <c r="H1820">
        <v>3136</v>
      </c>
      <c r="I1820" t="s">
        <v>11</v>
      </c>
      <c r="J1820" t="s">
        <v>63</v>
      </c>
      <c r="K1820" t="s">
        <v>154</v>
      </c>
      <c r="L1820" t="s">
        <v>14</v>
      </c>
      <c r="M1820" s="5">
        <v>101.89000000000001</v>
      </c>
    </row>
    <row r="1821" spans="1:13" x14ac:dyDescent="0.2">
      <c r="A1821" s="2">
        <v>45144</v>
      </c>
      <c r="B1821" s="3">
        <f t="shared" si="86"/>
        <v>2024</v>
      </c>
      <c r="C1821" t="str">
        <f t="shared" si="84"/>
        <v>2023-2024</v>
      </c>
      <c r="D1821" t="s">
        <v>148</v>
      </c>
      <c r="E1821" t="s">
        <v>111</v>
      </c>
      <c r="F1821" t="str">
        <f t="shared" si="85"/>
        <v>New South Wales</v>
      </c>
      <c r="G1821" t="s">
        <v>10</v>
      </c>
      <c r="H1821">
        <v>2120</v>
      </c>
      <c r="I1821" t="s">
        <v>11</v>
      </c>
      <c r="J1821" t="s">
        <v>27</v>
      </c>
      <c r="K1821" t="s">
        <v>156</v>
      </c>
      <c r="L1821" t="s">
        <v>17</v>
      </c>
      <c r="M1821" s="5">
        <v>102.33000000000001</v>
      </c>
    </row>
    <row r="1822" spans="1:13" x14ac:dyDescent="0.2">
      <c r="A1822" s="2">
        <v>44957</v>
      </c>
      <c r="B1822" s="3">
        <f t="shared" si="86"/>
        <v>2023</v>
      </c>
      <c r="C1822" t="str">
        <f t="shared" si="84"/>
        <v>2022-2023</v>
      </c>
      <c r="D1822" t="s">
        <v>147</v>
      </c>
      <c r="E1822" t="s">
        <v>111</v>
      </c>
      <c r="F1822" t="str">
        <f t="shared" si="85"/>
        <v>New South Wales</v>
      </c>
      <c r="G1822" t="s">
        <v>10</v>
      </c>
      <c r="H1822">
        <v>2120</v>
      </c>
      <c r="I1822" t="s">
        <v>11</v>
      </c>
      <c r="J1822" t="s">
        <v>27</v>
      </c>
      <c r="K1822" t="s">
        <v>19</v>
      </c>
      <c r="L1822" t="s">
        <v>23</v>
      </c>
      <c r="M1822" s="5">
        <v>102.43</v>
      </c>
    </row>
    <row r="1823" spans="1:13" x14ac:dyDescent="0.2">
      <c r="A1823" s="2">
        <v>45525</v>
      </c>
      <c r="B1823" s="3">
        <f t="shared" si="86"/>
        <v>2025</v>
      </c>
      <c r="C1823" t="str">
        <f t="shared" si="84"/>
        <v>2024-2025</v>
      </c>
      <c r="D1823" t="s">
        <v>148</v>
      </c>
      <c r="E1823" t="s">
        <v>123</v>
      </c>
      <c r="F1823" t="str">
        <f t="shared" si="85"/>
        <v>Western Australia</v>
      </c>
      <c r="G1823" t="s">
        <v>48</v>
      </c>
      <c r="H1823">
        <v>6109</v>
      </c>
      <c r="I1823" t="s">
        <v>11</v>
      </c>
      <c r="J1823" t="s">
        <v>94</v>
      </c>
      <c r="K1823" t="s">
        <v>153</v>
      </c>
      <c r="L1823" t="s">
        <v>16</v>
      </c>
      <c r="M1823" s="5">
        <v>102.62</v>
      </c>
    </row>
    <row r="1824" spans="1:13" x14ac:dyDescent="0.2">
      <c r="A1824" s="2">
        <v>45088</v>
      </c>
      <c r="B1824" s="3">
        <f t="shared" si="86"/>
        <v>2023</v>
      </c>
      <c r="C1824" t="str">
        <f t="shared" si="84"/>
        <v>2022-2023</v>
      </c>
      <c r="D1824" t="s">
        <v>147</v>
      </c>
      <c r="E1824" t="s">
        <v>97</v>
      </c>
      <c r="F1824" t="str">
        <f t="shared" si="85"/>
        <v>Tasmania</v>
      </c>
      <c r="G1824" t="s">
        <v>70</v>
      </c>
      <c r="H1824">
        <v>7250</v>
      </c>
      <c r="I1824" t="s">
        <v>11</v>
      </c>
      <c r="J1824" t="s">
        <v>71</v>
      </c>
      <c r="K1824" t="s">
        <v>19</v>
      </c>
      <c r="L1824" t="s">
        <v>23</v>
      </c>
      <c r="M1824" s="5">
        <v>102.77</v>
      </c>
    </row>
    <row r="1825" spans="1:13" x14ac:dyDescent="0.2">
      <c r="A1825" s="2">
        <v>45069</v>
      </c>
      <c r="B1825" s="3">
        <f t="shared" si="86"/>
        <v>2023</v>
      </c>
      <c r="C1825" t="str">
        <f t="shared" si="84"/>
        <v>2022-2023</v>
      </c>
      <c r="D1825" t="s">
        <v>147</v>
      </c>
      <c r="E1825" t="s">
        <v>129</v>
      </c>
      <c r="F1825" t="str">
        <f t="shared" si="85"/>
        <v>Tasmania</v>
      </c>
      <c r="G1825" t="s">
        <v>70</v>
      </c>
      <c r="H1825">
        <v>7010</v>
      </c>
      <c r="I1825" t="s">
        <v>11</v>
      </c>
      <c r="J1825" t="s">
        <v>71</v>
      </c>
      <c r="K1825" t="s">
        <v>150</v>
      </c>
      <c r="L1825" t="s">
        <v>18</v>
      </c>
      <c r="M1825" s="5">
        <v>102.81</v>
      </c>
    </row>
    <row r="1826" spans="1:13" x14ac:dyDescent="0.2">
      <c r="A1826" s="2">
        <v>45006</v>
      </c>
      <c r="B1826" s="3">
        <f t="shared" si="86"/>
        <v>2023</v>
      </c>
      <c r="C1826" t="str">
        <f t="shared" si="84"/>
        <v>2022-2023</v>
      </c>
      <c r="D1826" t="s">
        <v>147</v>
      </c>
      <c r="E1826" t="s">
        <v>53</v>
      </c>
      <c r="F1826" t="str">
        <f t="shared" si="85"/>
        <v>South Australia</v>
      </c>
      <c r="G1826" t="s">
        <v>32</v>
      </c>
      <c r="H1826">
        <v>5082</v>
      </c>
      <c r="I1826" t="s">
        <v>11</v>
      </c>
      <c r="J1826" t="s">
        <v>33</v>
      </c>
      <c r="K1826" t="s">
        <v>154</v>
      </c>
      <c r="L1826" t="s">
        <v>14</v>
      </c>
      <c r="M1826" s="5">
        <v>102.89999999999999</v>
      </c>
    </row>
    <row r="1827" spans="1:13" x14ac:dyDescent="0.2">
      <c r="A1827" s="2">
        <v>45635</v>
      </c>
      <c r="B1827" s="3">
        <f t="shared" si="86"/>
        <v>2025</v>
      </c>
      <c r="C1827" t="str">
        <f t="shared" si="84"/>
        <v>2024-2025</v>
      </c>
      <c r="D1827" t="s">
        <v>147</v>
      </c>
      <c r="E1827" t="s">
        <v>82</v>
      </c>
      <c r="F1827" t="str">
        <f t="shared" si="85"/>
        <v>Queensland</v>
      </c>
      <c r="G1827" t="s">
        <v>35</v>
      </c>
      <c r="H1827">
        <v>4012</v>
      </c>
      <c r="I1827" t="s">
        <v>11</v>
      </c>
      <c r="J1827" t="s">
        <v>43</v>
      </c>
      <c r="K1827" t="s">
        <v>153</v>
      </c>
      <c r="L1827" t="s">
        <v>16</v>
      </c>
      <c r="M1827" s="5">
        <v>102.93</v>
      </c>
    </row>
    <row r="1828" spans="1:13" x14ac:dyDescent="0.2">
      <c r="A1828" s="2">
        <v>44971</v>
      </c>
      <c r="B1828" s="3">
        <f t="shared" si="86"/>
        <v>2023</v>
      </c>
      <c r="C1828" t="str">
        <f t="shared" si="84"/>
        <v>2022-2023</v>
      </c>
      <c r="D1828" t="s">
        <v>147</v>
      </c>
      <c r="E1828" t="s">
        <v>103</v>
      </c>
      <c r="F1828" t="str">
        <f t="shared" si="85"/>
        <v>Queensland</v>
      </c>
      <c r="G1828" t="s">
        <v>35</v>
      </c>
      <c r="H1828">
        <v>4509</v>
      </c>
      <c r="I1828" t="s">
        <v>11</v>
      </c>
      <c r="J1828" t="s">
        <v>104</v>
      </c>
      <c r="K1828" t="s">
        <v>149</v>
      </c>
      <c r="L1828" t="s">
        <v>15</v>
      </c>
      <c r="M1828" s="5">
        <v>103</v>
      </c>
    </row>
    <row r="1829" spans="1:13" x14ac:dyDescent="0.2">
      <c r="A1829" s="2">
        <v>45388</v>
      </c>
      <c r="B1829" s="3">
        <f t="shared" si="86"/>
        <v>2024</v>
      </c>
      <c r="C1829" t="str">
        <f t="shared" si="84"/>
        <v>2023-2024</v>
      </c>
      <c r="D1829" t="s">
        <v>147</v>
      </c>
      <c r="E1829" t="s">
        <v>40</v>
      </c>
      <c r="F1829" t="str">
        <f t="shared" si="85"/>
        <v>New South Wales</v>
      </c>
      <c r="G1829" t="s">
        <v>10</v>
      </c>
      <c r="H1829">
        <v>2116</v>
      </c>
      <c r="I1829" t="s">
        <v>11</v>
      </c>
      <c r="J1829" t="s">
        <v>27</v>
      </c>
      <c r="K1829" t="s">
        <v>153</v>
      </c>
      <c r="L1829" t="s">
        <v>16</v>
      </c>
      <c r="M1829" s="5">
        <v>103.07</v>
      </c>
    </row>
    <row r="1830" spans="1:13" x14ac:dyDescent="0.2">
      <c r="A1830" s="2">
        <v>44975</v>
      </c>
      <c r="B1830" s="3">
        <f t="shared" si="86"/>
        <v>2023</v>
      </c>
      <c r="C1830" t="str">
        <f t="shared" si="84"/>
        <v>2022-2023</v>
      </c>
      <c r="D1830" t="s">
        <v>148</v>
      </c>
      <c r="E1830" t="s">
        <v>144</v>
      </c>
      <c r="F1830" t="str">
        <f t="shared" si="85"/>
        <v>Queensland</v>
      </c>
      <c r="G1830" t="s">
        <v>35</v>
      </c>
      <c r="H1830">
        <v>4566</v>
      </c>
      <c r="I1830" t="s">
        <v>11</v>
      </c>
      <c r="J1830" t="s">
        <v>120</v>
      </c>
      <c r="K1830" t="s">
        <v>156</v>
      </c>
      <c r="L1830" t="s">
        <v>17</v>
      </c>
      <c r="M1830" s="5">
        <v>103.77</v>
      </c>
    </row>
    <row r="1831" spans="1:13" x14ac:dyDescent="0.2">
      <c r="A1831" s="2">
        <v>45506</v>
      </c>
      <c r="B1831" s="3">
        <f t="shared" si="86"/>
        <v>2025</v>
      </c>
      <c r="C1831" t="str">
        <f t="shared" si="84"/>
        <v>2024-2025</v>
      </c>
      <c r="D1831" t="s">
        <v>148</v>
      </c>
      <c r="E1831" t="s">
        <v>125</v>
      </c>
      <c r="F1831" t="str">
        <f t="shared" si="85"/>
        <v>Victoria</v>
      </c>
      <c r="G1831" t="s">
        <v>45</v>
      </c>
      <c r="H1831">
        <v>3400</v>
      </c>
      <c r="I1831" t="s">
        <v>11</v>
      </c>
      <c r="J1831" t="s">
        <v>60</v>
      </c>
      <c r="K1831" t="s">
        <v>152</v>
      </c>
      <c r="L1831" t="s">
        <v>13</v>
      </c>
      <c r="M1831" s="5">
        <v>103.87</v>
      </c>
    </row>
    <row r="1832" spans="1:13" x14ac:dyDescent="0.2">
      <c r="A1832" s="2">
        <v>45341</v>
      </c>
      <c r="B1832" s="3">
        <f t="shared" si="86"/>
        <v>2024</v>
      </c>
      <c r="C1832" t="str">
        <f t="shared" si="84"/>
        <v>2023-2024</v>
      </c>
      <c r="D1832" t="s">
        <v>148</v>
      </c>
      <c r="E1832" t="s">
        <v>106</v>
      </c>
      <c r="F1832" t="str">
        <f t="shared" si="85"/>
        <v>Victoria</v>
      </c>
      <c r="G1832" t="s">
        <v>45</v>
      </c>
      <c r="H1832">
        <v>3915</v>
      </c>
      <c r="I1832" t="s">
        <v>11</v>
      </c>
      <c r="J1832" t="s">
        <v>55</v>
      </c>
      <c r="K1832" t="s">
        <v>154</v>
      </c>
      <c r="L1832" t="s">
        <v>14</v>
      </c>
      <c r="M1832" s="5">
        <v>103.92</v>
      </c>
    </row>
    <row r="1833" spans="1:13" x14ac:dyDescent="0.2">
      <c r="A1833" s="2">
        <v>45465</v>
      </c>
      <c r="B1833" s="3">
        <f t="shared" si="86"/>
        <v>2024</v>
      </c>
      <c r="C1833" t="str">
        <f t="shared" si="84"/>
        <v>2023-2024</v>
      </c>
      <c r="D1833" t="s">
        <v>147</v>
      </c>
      <c r="E1833" t="s">
        <v>31</v>
      </c>
      <c r="F1833" t="str">
        <f t="shared" si="85"/>
        <v>South Australia</v>
      </c>
      <c r="G1833" t="s">
        <v>32</v>
      </c>
      <c r="H1833">
        <v>5168</v>
      </c>
      <c r="I1833" t="s">
        <v>11</v>
      </c>
      <c r="J1833" t="s">
        <v>33</v>
      </c>
      <c r="K1833" t="s">
        <v>153</v>
      </c>
      <c r="L1833" t="s">
        <v>16</v>
      </c>
      <c r="M1833" s="5">
        <v>103.92</v>
      </c>
    </row>
    <row r="1834" spans="1:13" x14ac:dyDescent="0.2">
      <c r="A1834" s="2">
        <v>45383</v>
      </c>
      <c r="B1834" s="3">
        <f t="shared" si="86"/>
        <v>2024</v>
      </c>
      <c r="C1834" t="str">
        <f t="shared" si="84"/>
        <v>2023-2024</v>
      </c>
      <c r="D1834" t="s">
        <v>148</v>
      </c>
      <c r="E1834" t="s">
        <v>90</v>
      </c>
      <c r="F1834" t="str">
        <f t="shared" si="85"/>
        <v>Victoria</v>
      </c>
      <c r="G1834" t="s">
        <v>45</v>
      </c>
      <c r="H1834">
        <v>3179</v>
      </c>
      <c r="I1834" t="s">
        <v>11</v>
      </c>
      <c r="J1834" t="s">
        <v>63</v>
      </c>
      <c r="K1834" t="s">
        <v>154</v>
      </c>
      <c r="L1834" t="s">
        <v>14</v>
      </c>
      <c r="M1834" s="5">
        <v>103.92</v>
      </c>
    </row>
    <row r="1835" spans="1:13" x14ac:dyDescent="0.2">
      <c r="A1835" s="2">
        <v>45066</v>
      </c>
      <c r="B1835" s="3">
        <f t="shared" si="86"/>
        <v>2023</v>
      </c>
      <c r="C1835" t="str">
        <f t="shared" si="84"/>
        <v>2022-2023</v>
      </c>
      <c r="D1835" t="s">
        <v>148</v>
      </c>
      <c r="E1835" t="s">
        <v>117</v>
      </c>
      <c r="F1835" t="str">
        <f t="shared" si="85"/>
        <v>Queensland</v>
      </c>
      <c r="G1835" t="s">
        <v>35</v>
      </c>
      <c r="H1835">
        <v>4119</v>
      </c>
      <c r="I1835" t="s">
        <v>11</v>
      </c>
      <c r="J1835" t="s">
        <v>43</v>
      </c>
      <c r="K1835" t="s">
        <v>153</v>
      </c>
      <c r="L1835" t="s">
        <v>16</v>
      </c>
      <c r="M1835" s="5">
        <v>103.92</v>
      </c>
    </row>
    <row r="1836" spans="1:13" x14ac:dyDescent="0.2">
      <c r="A1836" s="2">
        <v>45256</v>
      </c>
      <c r="B1836" s="3">
        <f t="shared" si="86"/>
        <v>2024</v>
      </c>
      <c r="C1836" t="str">
        <f t="shared" si="84"/>
        <v>2023-2024</v>
      </c>
      <c r="D1836" t="s">
        <v>148</v>
      </c>
      <c r="E1836" t="s">
        <v>31</v>
      </c>
      <c r="F1836" t="str">
        <f t="shared" si="85"/>
        <v>South Australia</v>
      </c>
      <c r="G1836" t="s">
        <v>32</v>
      </c>
      <c r="H1836">
        <v>5168</v>
      </c>
      <c r="I1836" t="s">
        <v>11</v>
      </c>
      <c r="J1836" t="s">
        <v>33</v>
      </c>
      <c r="K1836" t="s">
        <v>154</v>
      </c>
      <c r="L1836" t="s">
        <v>14</v>
      </c>
      <c r="M1836" s="5">
        <v>104.47</v>
      </c>
    </row>
    <row r="1837" spans="1:13" x14ac:dyDescent="0.2">
      <c r="A1837" s="2">
        <v>45315</v>
      </c>
      <c r="B1837" s="3">
        <f t="shared" si="86"/>
        <v>2024</v>
      </c>
      <c r="C1837" t="str">
        <f t="shared" si="84"/>
        <v>2023-2024</v>
      </c>
      <c r="D1837" t="s">
        <v>148</v>
      </c>
      <c r="E1837" t="s">
        <v>90</v>
      </c>
      <c r="F1837" t="str">
        <f t="shared" si="85"/>
        <v>Victoria</v>
      </c>
      <c r="G1837" t="s">
        <v>45</v>
      </c>
      <c r="H1837">
        <v>3179</v>
      </c>
      <c r="I1837" t="s">
        <v>11</v>
      </c>
      <c r="J1837" t="s">
        <v>63</v>
      </c>
      <c r="K1837" t="s">
        <v>152</v>
      </c>
      <c r="L1837" t="s">
        <v>13</v>
      </c>
      <c r="M1837" s="5">
        <v>104.5</v>
      </c>
    </row>
    <row r="1838" spans="1:13" x14ac:dyDescent="0.2">
      <c r="A1838" s="2">
        <v>45263</v>
      </c>
      <c r="B1838" s="3">
        <f t="shared" si="86"/>
        <v>2024</v>
      </c>
      <c r="C1838" t="str">
        <f t="shared" si="84"/>
        <v>2023-2024</v>
      </c>
      <c r="D1838" t="s">
        <v>147</v>
      </c>
      <c r="E1838" t="s">
        <v>109</v>
      </c>
      <c r="F1838" t="str">
        <f t="shared" si="85"/>
        <v>New South Wales</v>
      </c>
      <c r="G1838" t="s">
        <v>10</v>
      </c>
      <c r="H1838">
        <v>2480</v>
      </c>
      <c r="I1838" t="s">
        <v>11</v>
      </c>
      <c r="J1838" t="s">
        <v>68</v>
      </c>
      <c r="K1838" t="s">
        <v>150</v>
      </c>
      <c r="L1838" t="s">
        <v>18</v>
      </c>
      <c r="M1838" s="5">
        <v>104.73</v>
      </c>
    </row>
    <row r="1839" spans="1:13" x14ac:dyDescent="0.2">
      <c r="A1839" s="2">
        <v>45393</v>
      </c>
      <c r="B1839" s="3">
        <f t="shared" si="86"/>
        <v>2024</v>
      </c>
      <c r="C1839" t="str">
        <f t="shared" si="84"/>
        <v>2023-2024</v>
      </c>
      <c r="D1839" t="s">
        <v>147</v>
      </c>
      <c r="E1839" t="s">
        <v>126</v>
      </c>
      <c r="F1839" t="str">
        <f t="shared" si="85"/>
        <v>Queensland</v>
      </c>
      <c r="G1839" t="s">
        <v>35</v>
      </c>
      <c r="H1839">
        <v>4551</v>
      </c>
      <c r="I1839" t="s">
        <v>11</v>
      </c>
      <c r="J1839" t="s">
        <v>120</v>
      </c>
      <c r="K1839" t="s">
        <v>157</v>
      </c>
      <c r="L1839" t="s">
        <v>22</v>
      </c>
      <c r="M1839" s="5">
        <v>104.77</v>
      </c>
    </row>
    <row r="1840" spans="1:13" x14ac:dyDescent="0.2">
      <c r="A1840" s="2">
        <v>45610</v>
      </c>
      <c r="B1840" s="3">
        <f t="shared" si="86"/>
        <v>2025</v>
      </c>
      <c r="C1840" t="str">
        <f t="shared" si="84"/>
        <v>2024-2025</v>
      </c>
      <c r="D1840" t="s">
        <v>148</v>
      </c>
      <c r="E1840" t="s">
        <v>123</v>
      </c>
      <c r="F1840" t="str">
        <f t="shared" si="85"/>
        <v>Western Australia</v>
      </c>
      <c r="G1840" t="s">
        <v>48</v>
      </c>
      <c r="H1840">
        <v>6109</v>
      </c>
      <c r="I1840" t="s">
        <v>11</v>
      </c>
      <c r="J1840" t="s">
        <v>94</v>
      </c>
      <c r="K1840" t="s">
        <v>149</v>
      </c>
      <c r="L1840" t="s">
        <v>15</v>
      </c>
      <c r="M1840" s="5">
        <v>104.79</v>
      </c>
    </row>
    <row r="1841" spans="1:13" x14ac:dyDescent="0.2">
      <c r="A1841" s="2">
        <v>45035</v>
      </c>
      <c r="B1841" s="3">
        <f t="shared" si="86"/>
        <v>2023</v>
      </c>
      <c r="C1841" t="str">
        <f t="shared" si="84"/>
        <v>2022-2023</v>
      </c>
      <c r="D1841" t="s">
        <v>147</v>
      </c>
      <c r="E1841" t="s">
        <v>139</v>
      </c>
      <c r="F1841" t="str">
        <f t="shared" si="85"/>
        <v>New South Wales</v>
      </c>
      <c r="G1841" t="s">
        <v>10</v>
      </c>
      <c r="H1841">
        <v>2020</v>
      </c>
      <c r="I1841" t="s">
        <v>11</v>
      </c>
      <c r="J1841" t="s">
        <v>12</v>
      </c>
      <c r="K1841" t="s">
        <v>149</v>
      </c>
      <c r="L1841" t="s">
        <v>15</v>
      </c>
      <c r="M1841" s="5">
        <v>104.79</v>
      </c>
    </row>
    <row r="1842" spans="1:13" x14ac:dyDescent="0.2">
      <c r="A1842" s="2">
        <v>44931</v>
      </c>
      <c r="B1842" s="3">
        <f t="shared" si="86"/>
        <v>2023</v>
      </c>
      <c r="C1842" t="str">
        <f t="shared" si="84"/>
        <v>2022-2023</v>
      </c>
      <c r="D1842" t="s">
        <v>147</v>
      </c>
      <c r="E1842" t="s">
        <v>91</v>
      </c>
      <c r="F1842" t="str">
        <f t="shared" si="85"/>
        <v>Victoria</v>
      </c>
      <c r="G1842" t="s">
        <v>45</v>
      </c>
      <c r="H1842">
        <v>3690</v>
      </c>
      <c r="I1842" t="s">
        <v>11</v>
      </c>
      <c r="J1842" t="s">
        <v>55</v>
      </c>
      <c r="K1842" t="s">
        <v>149</v>
      </c>
      <c r="L1842" t="s">
        <v>15</v>
      </c>
      <c r="M1842" s="5">
        <v>104.79</v>
      </c>
    </row>
    <row r="1843" spans="1:13" x14ac:dyDescent="0.2">
      <c r="A1843" s="2">
        <v>45426</v>
      </c>
      <c r="B1843" s="3">
        <f t="shared" si="86"/>
        <v>2024</v>
      </c>
      <c r="C1843" t="str">
        <f t="shared" si="84"/>
        <v>2023-2024</v>
      </c>
      <c r="D1843" t="s">
        <v>147</v>
      </c>
      <c r="E1843" t="s">
        <v>39</v>
      </c>
      <c r="F1843" t="str">
        <f t="shared" si="85"/>
        <v>South Australia</v>
      </c>
      <c r="G1843" t="s">
        <v>32</v>
      </c>
      <c r="H1843">
        <v>5343</v>
      </c>
      <c r="I1843" t="s">
        <v>11</v>
      </c>
      <c r="J1843" t="s">
        <v>38</v>
      </c>
      <c r="K1843" t="s">
        <v>19</v>
      </c>
      <c r="L1843" t="s">
        <v>23</v>
      </c>
      <c r="M1843" s="5">
        <v>104.84</v>
      </c>
    </row>
    <row r="1844" spans="1:13" x14ac:dyDescent="0.2">
      <c r="A1844" s="2">
        <v>45176</v>
      </c>
      <c r="B1844" s="3">
        <f t="shared" si="86"/>
        <v>2024</v>
      </c>
      <c r="C1844" t="str">
        <f t="shared" si="84"/>
        <v>2023-2024</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2">
      <c r="A1845" s="2">
        <v>45286</v>
      </c>
      <c r="B1845" s="3">
        <f t="shared" si="86"/>
        <v>2024</v>
      </c>
      <c r="C1845" t="str">
        <f t="shared" si="84"/>
        <v>2023-2024</v>
      </c>
      <c r="D1845" t="s">
        <v>148</v>
      </c>
      <c r="E1845" t="s">
        <v>47</v>
      </c>
      <c r="F1845" t="str">
        <f t="shared" si="85"/>
        <v>Western Australia</v>
      </c>
      <c r="G1845" t="s">
        <v>48</v>
      </c>
      <c r="H1845">
        <v>6030</v>
      </c>
      <c r="I1845" t="s">
        <v>11</v>
      </c>
      <c r="J1845" t="s">
        <v>49</v>
      </c>
      <c r="K1845" t="s">
        <v>150</v>
      </c>
      <c r="L1845" t="s">
        <v>18</v>
      </c>
      <c r="M1845" s="5">
        <v>104.9</v>
      </c>
    </row>
    <row r="1846" spans="1:13" x14ac:dyDescent="0.2">
      <c r="A1846" s="2">
        <v>45439</v>
      </c>
      <c r="B1846" s="3">
        <f t="shared" si="86"/>
        <v>2024</v>
      </c>
      <c r="C1846" t="str">
        <f t="shared" si="84"/>
        <v>2023-2024</v>
      </c>
      <c r="D1846" t="s">
        <v>147</v>
      </c>
      <c r="E1846" t="s">
        <v>78</v>
      </c>
      <c r="F1846" t="str">
        <f t="shared" si="85"/>
        <v>New South Wales</v>
      </c>
      <c r="G1846" t="s">
        <v>10</v>
      </c>
      <c r="H1846">
        <v>2350</v>
      </c>
      <c r="I1846" t="s">
        <v>11</v>
      </c>
      <c r="J1846" t="s">
        <v>68</v>
      </c>
      <c r="K1846" t="s">
        <v>154</v>
      </c>
      <c r="L1846" t="s">
        <v>14</v>
      </c>
      <c r="M1846" s="5">
        <v>104.93</v>
      </c>
    </row>
    <row r="1847" spans="1:13" x14ac:dyDescent="0.2">
      <c r="A1847" s="2">
        <v>44942</v>
      </c>
      <c r="B1847" s="3">
        <f t="shared" si="86"/>
        <v>2023</v>
      </c>
      <c r="C1847" t="str">
        <f t="shared" si="84"/>
        <v>2022-2023</v>
      </c>
      <c r="D1847" t="s">
        <v>148</v>
      </c>
      <c r="E1847" t="s">
        <v>123</v>
      </c>
      <c r="F1847" t="str">
        <f t="shared" si="85"/>
        <v>Western Australia</v>
      </c>
      <c r="G1847" t="s">
        <v>48</v>
      </c>
      <c r="H1847">
        <v>6109</v>
      </c>
      <c r="I1847" t="s">
        <v>11</v>
      </c>
      <c r="J1847" t="s">
        <v>94</v>
      </c>
      <c r="K1847" t="s">
        <v>153</v>
      </c>
      <c r="L1847" t="s">
        <v>16</v>
      </c>
      <c r="M1847" s="5">
        <v>104.93</v>
      </c>
    </row>
    <row r="1848" spans="1:13" x14ac:dyDescent="0.2">
      <c r="A1848" s="2">
        <v>45285</v>
      </c>
      <c r="B1848" s="3">
        <f t="shared" si="86"/>
        <v>2024</v>
      </c>
      <c r="C1848" t="str">
        <f t="shared" si="84"/>
        <v>2023-2024</v>
      </c>
      <c r="D1848" t="s">
        <v>148</v>
      </c>
      <c r="E1848" t="s">
        <v>98</v>
      </c>
      <c r="F1848" t="str">
        <f t="shared" si="85"/>
        <v>Victoria</v>
      </c>
      <c r="G1848" t="s">
        <v>45</v>
      </c>
      <c r="H1848">
        <v>3429</v>
      </c>
      <c r="I1848" t="s">
        <v>11</v>
      </c>
      <c r="J1848" t="s">
        <v>60</v>
      </c>
      <c r="K1848" t="s">
        <v>151</v>
      </c>
      <c r="L1848" t="s">
        <v>21</v>
      </c>
      <c r="M1848" s="5">
        <v>104.93</v>
      </c>
    </row>
    <row r="1849" spans="1:13" x14ac:dyDescent="0.2">
      <c r="A1849" s="2">
        <v>45011</v>
      </c>
      <c r="B1849" s="3">
        <f t="shared" si="86"/>
        <v>2023</v>
      </c>
      <c r="C1849" t="str">
        <f t="shared" si="84"/>
        <v>2022-2023</v>
      </c>
      <c r="D1849" t="s">
        <v>148</v>
      </c>
      <c r="E1849" t="s">
        <v>47</v>
      </c>
      <c r="F1849" t="str">
        <f t="shared" si="85"/>
        <v>Western Australia</v>
      </c>
      <c r="G1849" t="s">
        <v>48</v>
      </c>
      <c r="H1849">
        <v>6030</v>
      </c>
      <c r="I1849" t="s">
        <v>11</v>
      </c>
      <c r="J1849" t="s">
        <v>49</v>
      </c>
      <c r="K1849" t="s">
        <v>19</v>
      </c>
      <c r="L1849" t="s">
        <v>23</v>
      </c>
      <c r="M1849" s="5">
        <v>104.98</v>
      </c>
    </row>
    <row r="1850" spans="1:13" x14ac:dyDescent="0.2">
      <c r="A1850" s="2">
        <v>44962</v>
      </c>
      <c r="B1850" s="3">
        <f t="shared" si="86"/>
        <v>2023</v>
      </c>
      <c r="C1850" t="str">
        <f t="shared" si="84"/>
        <v>2022-2023</v>
      </c>
      <c r="D1850" t="s">
        <v>148</v>
      </c>
      <c r="E1850" t="s">
        <v>119</v>
      </c>
      <c r="F1850" t="str">
        <f t="shared" si="85"/>
        <v>Queensland</v>
      </c>
      <c r="G1850" t="s">
        <v>35</v>
      </c>
      <c r="H1850">
        <v>4570</v>
      </c>
      <c r="I1850" t="s">
        <v>11</v>
      </c>
      <c r="J1850" t="s">
        <v>120</v>
      </c>
      <c r="K1850" t="s">
        <v>149</v>
      </c>
      <c r="L1850" t="s">
        <v>15</v>
      </c>
      <c r="M1850" s="5">
        <v>105.37</v>
      </c>
    </row>
    <row r="1851" spans="1:13" x14ac:dyDescent="0.2">
      <c r="A1851" s="2">
        <v>45105</v>
      </c>
      <c r="B1851" s="3">
        <f t="shared" si="86"/>
        <v>2023</v>
      </c>
      <c r="C1851" t="str">
        <f t="shared" si="84"/>
        <v>2022-2023</v>
      </c>
      <c r="D1851" t="s">
        <v>147</v>
      </c>
      <c r="E1851" t="s">
        <v>82</v>
      </c>
      <c r="F1851" t="str">
        <f t="shared" si="85"/>
        <v>Queensland</v>
      </c>
      <c r="G1851" t="s">
        <v>35</v>
      </c>
      <c r="H1851">
        <v>4012</v>
      </c>
      <c r="I1851" t="s">
        <v>11</v>
      </c>
      <c r="J1851" t="s">
        <v>43</v>
      </c>
      <c r="K1851" t="s">
        <v>154</v>
      </c>
      <c r="L1851" t="s">
        <v>14</v>
      </c>
      <c r="M1851" s="5">
        <v>105.4</v>
      </c>
    </row>
    <row r="1852" spans="1:13" x14ac:dyDescent="0.2">
      <c r="A1852" s="2">
        <v>45346</v>
      </c>
      <c r="B1852" s="3">
        <f t="shared" si="86"/>
        <v>2024</v>
      </c>
      <c r="C1852" t="str">
        <f t="shared" si="84"/>
        <v>2023-2024</v>
      </c>
      <c r="D1852" t="s">
        <v>148</v>
      </c>
      <c r="E1852" t="s">
        <v>24</v>
      </c>
      <c r="F1852" t="str">
        <f t="shared" si="85"/>
        <v>New South Wales</v>
      </c>
      <c r="G1852" t="s">
        <v>10</v>
      </c>
      <c r="H1852">
        <v>2795</v>
      </c>
      <c r="I1852" t="s">
        <v>11</v>
      </c>
      <c r="J1852" t="s">
        <v>25</v>
      </c>
      <c r="K1852" t="s">
        <v>19</v>
      </c>
      <c r="L1852" t="s">
        <v>23</v>
      </c>
      <c r="M1852" s="5">
        <v>105.47</v>
      </c>
    </row>
    <row r="1853" spans="1:13" x14ac:dyDescent="0.2">
      <c r="A1853" s="2">
        <v>45571</v>
      </c>
      <c r="B1853" s="3">
        <f t="shared" si="86"/>
        <v>2025</v>
      </c>
      <c r="C1853" t="str">
        <f t="shared" si="84"/>
        <v>2024-2025</v>
      </c>
      <c r="D1853" t="s">
        <v>147</v>
      </c>
      <c r="E1853" t="s">
        <v>86</v>
      </c>
      <c r="F1853" t="str">
        <f t="shared" si="85"/>
        <v>New South Wales</v>
      </c>
      <c r="G1853" t="s">
        <v>10</v>
      </c>
      <c r="H1853">
        <v>2064</v>
      </c>
      <c r="I1853" t="s">
        <v>11</v>
      </c>
      <c r="J1853" t="s">
        <v>12</v>
      </c>
      <c r="K1853" t="s">
        <v>19</v>
      </c>
      <c r="L1853" t="s">
        <v>23</v>
      </c>
      <c r="M1853" s="5">
        <v>105.76</v>
      </c>
    </row>
    <row r="1854" spans="1:13" x14ac:dyDescent="0.2">
      <c r="A1854" s="2">
        <v>45375</v>
      </c>
      <c r="B1854" s="3">
        <f t="shared" si="86"/>
        <v>2024</v>
      </c>
      <c r="C1854" t="str">
        <f t="shared" si="84"/>
        <v>2023-2024</v>
      </c>
      <c r="D1854" t="s">
        <v>148</v>
      </c>
      <c r="E1854" t="s">
        <v>81</v>
      </c>
      <c r="F1854" t="str">
        <f t="shared" si="85"/>
        <v>New South Wales</v>
      </c>
      <c r="G1854" t="s">
        <v>10</v>
      </c>
      <c r="H1854">
        <v>2485</v>
      </c>
      <c r="I1854" t="s">
        <v>11</v>
      </c>
      <c r="J1854" t="s">
        <v>68</v>
      </c>
      <c r="K1854" t="s">
        <v>152</v>
      </c>
      <c r="L1854" t="s">
        <v>13</v>
      </c>
      <c r="M1854" s="5">
        <v>105.82</v>
      </c>
    </row>
    <row r="1855" spans="1:13" x14ac:dyDescent="0.2">
      <c r="A1855" s="2">
        <v>45632</v>
      </c>
      <c r="B1855" s="3">
        <f t="shared" si="86"/>
        <v>2025</v>
      </c>
      <c r="C1855" t="str">
        <f t="shared" si="84"/>
        <v>2024-2025</v>
      </c>
      <c r="D1855" t="s">
        <v>147</v>
      </c>
      <c r="E1855" t="s">
        <v>108</v>
      </c>
      <c r="F1855" t="str">
        <f t="shared" si="85"/>
        <v>Victoria</v>
      </c>
      <c r="G1855" t="s">
        <v>45</v>
      </c>
      <c r="H1855">
        <v>3018</v>
      </c>
      <c r="I1855" t="s">
        <v>11</v>
      </c>
      <c r="J1855" t="s">
        <v>46</v>
      </c>
      <c r="K1855" t="s">
        <v>156</v>
      </c>
      <c r="L1855" t="s">
        <v>17</v>
      </c>
      <c r="M1855" s="5">
        <v>105.84</v>
      </c>
    </row>
    <row r="1856" spans="1:13" x14ac:dyDescent="0.2">
      <c r="A1856" s="2">
        <v>45612</v>
      </c>
      <c r="B1856" s="3">
        <f t="shared" si="86"/>
        <v>2025</v>
      </c>
      <c r="C1856" t="str">
        <f t="shared" si="84"/>
        <v>2024-2025</v>
      </c>
      <c r="D1856" t="s">
        <v>148</v>
      </c>
      <c r="E1856" t="s">
        <v>116</v>
      </c>
      <c r="F1856" t="str">
        <f t="shared" si="85"/>
        <v>Western Australia</v>
      </c>
      <c r="G1856" t="s">
        <v>48</v>
      </c>
      <c r="H1856">
        <v>6725</v>
      </c>
      <c r="I1856" t="s">
        <v>11</v>
      </c>
      <c r="J1856" t="s">
        <v>77</v>
      </c>
      <c r="K1856" t="s">
        <v>156</v>
      </c>
      <c r="L1856" t="s">
        <v>17</v>
      </c>
      <c r="M1856" s="5">
        <v>105.88</v>
      </c>
    </row>
    <row r="1857" spans="1:13" x14ac:dyDescent="0.2">
      <c r="A1857" s="2">
        <v>44934</v>
      </c>
      <c r="B1857" s="3">
        <f t="shared" si="86"/>
        <v>2023</v>
      </c>
      <c r="C1857" t="str">
        <f t="shared" si="84"/>
        <v>2022-2023</v>
      </c>
      <c r="D1857" t="s">
        <v>148</v>
      </c>
      <c r="E1857" t="s">
        <v>89</v>
      </c>
      <c r="F1857" t="str">
        <f t="shared" si="85"/>
        <v>Queensland</v>
      </c>
      <c r="G1857" t="s">
        <v>35</v>
      </c>
      <c r="H1857">
        <v>4655</v>
      </c>
      <c r="I1857" t="s">
        <v>11</v>
      </c>
      <c r="J1857" t="s">
        <v>51</v>
      </c>
      <c r="K1857" t="s">
        <v>156</v>
      </c>
      <c r="L1857" t="s">
        <v>17</v>
      </c>
      <c r="M1857" s="5">
        <v>105.88</v>
      </c>
    </row>
    <row r="1858" spans="1:13" x14ac:dyDescent="0.2">
      <c r="A1858" s="2">
        <v>44965</v>
      </c>
      <c r="B1858" s="3">
        <f t="shared" si="86"/>
        <v>2023</v>
      </c>
      <c r="C1858" t="str">
        <f t="shared" ref="C1858:C1921" si="87">IF(MONTH(A1858) &gt;= 7, YEAR(A1858) &amp; "-" &amp; YEAR(A1858) + 1, YEAR(A1858) - 1 &amp; "-" &amp; YEAR(A1858))</f>
        <v>2022-2023</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2">
      <c r="A1859" s="2">
        <v>45563</v>
      </c>
      <c r="B1859" s="3">
        <f t="shared" ref="B1859:B1922" si="89">IF(MONTH(A1859)&gt;=7,YEAR(A1859)+1,YEAR(A1859))</f>
        <v>2025</v>
      </c>
      <c r="C1859" t="str">
        <f t="shared" si="87"/>
        <v>2024-2025</v>
      </c>
      <c r="D1859" t="s">
        <v>148</v>
      </c>
      <c r="E1859" t="s">
        <v>140</v>
      </c>
      <c r="F1859" t="str">
        <f t="shared" si="88"/>
        <v>Tasmania</v>
      </c>
      <c r="G1859" t="s">
        <v>70</v>
      </c>
      <c r="H1859">
        <v>7320</v>
      </c>
      <c r="I1859" t="s">
        <v>11</v>
      </c>
      <c r="J1859" t="s">
        <v>71</v>
      </c>
      <c r="K1859" t="s">
        <v>152</v>
      </c>
      <c r="L1859" t="s">
        <v>13</v>
      </c>
      <c r="M1859" s="5">
        <v>105.92</v>
      </c>
    </row>
    <row r="1860" spans="1:13" x14ac:dyDescent="0.2">
      <c r="A1860" s="2">
        <v>45632</v>
      </c>
      <c r="B1860" s="3">
        <f t="shared" si="89"/>
        <v>2025</v>
      </c>
      <c r="C1860" t="str">
        <f t="shared" si="87"/>
        <v>2024-2025</v>
      </c>
      <c r="D1860" t="s">
        <v>148</v>
      </c>
      <c r="E1860" t="s">
        <v>50</v>
      </c>
      <c r="F1860" t="str">
        <f t="shared" si="88"/>
        <v>Queensland</v>
      </c>
      <c r="G1860" t="s">
        <v>35</v>
      </c>
      <c r="H1860">
        <v>4703</v>
      </c>
      <c r="I1860" t="s">
        <v>11</v>
      </c>
      <c r="J1860" t="s">
        <v>51</v>
      </c>
      <c r="K1860" t="s">
        <v>154</v>
      </c>
      <c r="L1860" t="s">
        <v>14</v>
      </c>
      <c r="M1860" s="5">
        <v>106.35</v>
      </c>
    </row>
    <row r="1861" spans="1:13" x14ac:dyDescent="0.2">
      <c r="A1861" s="2">
        <v>45543</v>
      </c>
      <c r="B1861" s="3">
        <f t="shared" si="89"/>
        <v>2025</v>
      </c>
      <c r="C1861" t="str">
        <f t="shared" si="87"/>
        <v>2024-2025</v>
      </c>
      <c r="D1861" t="s">
        <v>147</v>
      </c>
      <c r="E1861" t="s">
        <v>118</v>
      </c>
      <c r="F1861" t="str">
        <f t="shared" si="88"/>
        <v>New South Wales</v>
      </c>
      <c r="G1861" t="s">
        <v>10</v>
      </c>
      <c r="H1861">
        <v>2158</v>
      </c>
      <c r="I1861" t="s">
        <v>11</v>
      </c>
      <c r="J1861" t="s">
        <v>27</v>
      </c>
      <c r="K1861" t="s">
        <v>154</v>
      </c>
      <c r="L1861" t="s">
        <v>14</v>
      </c>
      <c r="M1861" s="5">
        <v>106.94</v>
      </c>
    </row>
    <row r="1862" spans="1:13" x14ac:dyDescent="0.2">
      <c r="A1862" s="2">
        <v>45148</v>
      </c>
      <c r="B1862" s="3">
        <f t="shared" si="89"/>
        <v>2024</v>
      </c>
      <c r="C1862" t="str">
        <f t="shared" si="87"/>
        <v>2023-2024</v>
      </c>
      <c r="D1862" t="s">
        <v>147</v>
      </c>
      <c r="E1862" t="s">
        <v>107</v>
      </c>
      <c r="F1862" t="str">
        <f t="shared" si="88"/>
        <v>Queensland</v>
      </c>
      <c r="G1862" t="s">
        <v>35</v>
      </c>
      <c r="H1862">
        <v>4220</v>
      </c>
      <c r="I1862" t="s">
        <v>11</v>
      </c>
      <c r="J1862" t="s">
        <v>104</v>
      </c>
      <c r="K1862" t="s">
        <v>149</v>
      </c>
      <c r="L1862" t="s">
        <v>15</v>
      </c>
      <c r="M1862" s="5">
        <v>106.99000000000001</v>
      </c>
    </row>
    <row r="1863" spans="1:13" x14ac:dyDescent="0.2">
      <c r="A1863" s="2">
        <v>45077</v>
      </c>
      <c r="B1863" s="3">
        <f t="shared" si="89"/>
        <v>2023</v>
      </c>
      <c r="C1863" t="str">
        <f t="shared" si="87"/>
        <v>2022-2023</v>
      </c>
      <c r="D1863" t="s">
        <v>147</v>
      </c>
      <c r="E1863" t="s">
        <v>54</v>
      </c>
      <c r="F1863" t="str">
        <f t="shared" si="88"/>
        <v>Victoria</v>
      </c>
      <c r="G1863" t="s">
        <v>45</v>
      </c>
      <c r="H1863">
        <v>3977</v>
      </c>
      <c r="I1863" t="s">
        <v>11</v>
      </c>
      <c r="J1863" t="s">
        <v>55</v>
      </c>
      <c r="K1863" t="s">
        <v>19</v>
      </c>
      <c r="L1863" t="s">
        <v>23</v>
      </c>
      <c r="M1863" s="5">
        <v>107.78</v>
      </c>
    </row>
    <row r="1864" spans="1:13" x14ac:dyDescent="0.2">
      <c r="A1864" s="2">
        <v>45184</v>
      </c>
      <c r="B1864" s="3">
        <f t="shared" si="89"/>
        <v>2024</v>
      </c>
      <c r="C1864" t="str">
        <f t="shared" si="87"/>
        <v>2023-2024</v>
      </c>
      <c r="D1864" t="s">
        <v>148</v>
      </c>
      <c r="E1864" t="s">
        <v>102</v>
      </c>
      <c r="F1864" t="str">
        <f t="shared" si="88"/>
        <v>Queensland</v>
      </c>
      <c r="G1864" t="s">
        <v>35</v>
      </c>
      <c r="H1864">
        <v>4870</v>
      </c>
      <c r="I1864" t="s">
        <v>11</v>
      </c>
      <c r="J1864" t="s">
        <v>36</v>
      </c>
      <c r="K1864" t="s">
        <v>19</v>
      </c>
      <c r="L1864" t="s">
        <v>23</v>
      </c>
      <c r="M1864" s="5">
        <v>107.9</v>
      </c>
    </row>
    <row r="1865" spans="1:13" x14ac:dyDescent="0.2">
      <c r="A1865" s="2">
        <v>45125</v>
      </c>
      <c r="B1865" s="3">
        <f t="shared" si="89"/>
        <v>2024</v>
      </c>
      <c r="C1865" t="str">
        <f t="shared" si="87"/>
        <v>2023-2024</v>
      </c>
      <c r="D1865" t="s">
        <v>147</v>
      </c>
      <c r="E1865" t="s">
        <v>139</v>
      </c>
      <c r="F1865" t="str">
        <f t="shared" si="88"/>
        <v>New South Wales</v>
      </c>
      <c r="G1865" t="s">
        <v>10</v>
      </c>
      <c r="H1865">
        <v>2020</v>
      </c>
      <c r="I1865" t="s">
        <v>11</v>
      </c>
      <c r="J1865" t="s">
        <v>12</v>
      </c>
      <c r="K1865" t="s">
        <v>19</v>
      </c>
      <c r="L1865" t="s">
        <v>23</v>
      </c>
      <c r="M1865" s="5">
        <v>107.9</v>
      </c>
    </row>
    <row r="1866" spans="1:13" x14ac:dyDescent="0.2">
      <c r="A1866" s="2">
        <v>45436</v>
      </c>
      <c r="B1866" s="3">
        <f t="shared" si="89"/>
        <v>2024</v>
      </c>
      <c r="C1866" t="str">
        <f t="shared" si="87"/>
        <v>2023-2024</v>
      </c>
      <c r="D1866" t="s">
        <v>148</v>
      </c>
      <c r="E1866" t="s">
        <v>81</v>
      </c>
      <c r="F1866" t="str">
        <f t="shared" si="88"/>
        <v>New South Wales</v>
      </c>
      <c r="G1866" t="s">
        <v>10</v>
      </c>
      <c r="H1866">
        <v>2485</v>
      </c>
      <c r="I1866" t="s">
        <v>11</v>
      </c>
      <c r="J1866" t="s">
        <v>68</v>
      </c>
      <c r="K1866" t="s">
        <v>154</v>
      </c>
      <c r="L1866" t="s">
        <v>14</v>
      </c>
      <c r="M1866" s="5">
        <v>108.44</v>
      </c>
    </row>
    <row r="1867" spans="1:13" x14ac:dyDescent="0.2">
      <c r="A1867" s="2">
        <v>45085</v>
      </c>
      <c r="B1867" s="3">
        <f t="shared" si="89"/>
        <v>2023</v>
      </c>
      <c r="C1867" t="str">
        <f t="shared" si="87"/>
        <v>2022-2023</v>
      </c>
      <c r="D1867" t="s">
        <v>147</v>
      </c>
      <c r="E1867" t="s">
        <v>31</v>
      </c>
      <c r="F1867" t="str">
        <f t="shared" si="88"/>
        <v>South Australia</v>
      </c>
      <c r="G1867" t="s">
        <v>32</v>
      </c>
      <c r="H1867">
        <v>5168</v>
      </c>
      <c r="I1867" t="s">
        <v>11</v>
      </c>
      <c r="J1867" t="s">
        <v>33</v>
      </c>
      <c r="K1867" t="s">
        <v>150</v>
      </c>
      <c r="L1867" t="s">
        <v>18</v>
      </c>
      <c r="M1867" s="5">
        <v>108.46000000000001</v>
      </c>
    </row>
    <row r="1868" spans="1:13" x14ac:dyDescent="0.2">
      <c r="A1868" s="2">
        <v>45399</v>
      </c>
      <c r="B1868" s="3">
        <f t="shared" si="89"/>
        <v>2024</v>
      </c>
      <c r="C1868" t="str">
        <f t="shared" si="87"/>
        <v>2023-2024</v>
      </c>
      <c r="D1868" t="s">
        <v>147</v>
      </c>
      <c r="E1868" t="s">
        <v>75</v>
      </c>
      <c r="F1868" t="str">
        <f t="shared" si="88"/>
        <v>Victoria</v>
      </c>
      <c r="G1868" t="s">
        <v>45</v>
      </c>
      <c r="H1868">
        <v>3630</v>
      </c>
      <c r="I1868" t="s">
        <v>11</v>
      </c>
      <c r="J1868" t="s">
        <v>55</v>
      </c>
      <c r="K1868" t="s">
        <v>150</v>
      </c>
      <c r="L1868" t="s">
        <v>18</v>
      </c>
      <c r="M1868" s="5">
        <v>108.76</v>
      </c>
    </row>
    <row r="1869" spans="1:13" x14ac:dyDescent="0.2">
      <c r="A1869" s="2">
        <v>44953</v>
      </c>
      <c r="B1869" s="3">
        <f t="shared" si="89"/>
        <v>2023</v>
      </c>
      <c r="C1869" t="str">
        <f t="shared" si="87"/>
        <v>2022-2023</v>
      </c>
      <c r="D1869" t="s">
        <v>148</v>
      </c>
      <c r="E1869" t="s">
        <v>81</v>
      </c>
      <c r="F1869" t="str">
        <f t="shared" si="88"/>
        <v>New South Wales</v>
      </c>
      <c r="G1869" t="s">
        <v>10</v>
      </c>
      <c r="H1869">
        <v>2485</v>
      </c>
      <c r="I1869" t="s">
        <v>11</v>
      </c>
      <c r="J1869" t="s">
        <v>68</v>
      </c>
      <c r="K1869" t="s">
        <v>149</v>
      </c>
      <c r="L1869" t="s">
        <v>15</v>
      </c>
      <c r="M1869" s="5">
        <v>108.78</v>
      </c>
    </row>
    <row r="1870" spans="1:13" x14ac:dyDescent="0.2">
      <c r="A1870" s="2">
        <v>45060</v>
      </c>
      <c r="B1870" s="3">
        <f t="shared" si="89"/>
        <v>2023</v>
      </c>
      <c r="C1870" t="str">
        <f t="shared" si="87"/>
        <v>2022-2023</v>
      </c>
      <c r="D1870" t="s">
        <v>147</v>
      </c>
      <c r="E1870" t="s">
        <v>96</v>
      </c>
      <c r="F1870" t="str">
        <f t="shared" si="88"/>
        <v>Western Australia</v>
      </c>
      <c r="G1870" t="s">
        <v>48</v>
      </c>
      <c r="H1870">
        <v>6330</v>
      </c>
      <c r="I1870" t="s">
        <v>11</v>
      </c>
      <c r="J1870" t="s">
        <v>94</v>
      </c>
      <c r="K1870" t="s">
        <v>151</v>
      </c>
      <c r="L1870" t="s">
        <v>21</v>
      </c>
      <c r="M1870" s="5">
        <v>108.87</v>
      </c>
    </row>
    <row r="1871" spans="1:13" x14ac:dyDescent="0.2">
      <c r="A1871" s="2">
        <v>45078</v>
      </c>
      <c r="B1871" s="3">
        <f t="shared" si="89"/>
        <v>2023</v>
      </c>
      <c r="C1871" t="str">
        <f t="shared" si="87"/>
        <v>2022-2023</v>
      </c>
      <c r="D1871" t="s">
        <v>148</v>
      </c>
      <c r="E1871" t="s">
        <v>112</v>
      </c>
      <c r="F1871" t="str">
        <f t="shared" si="88"/>
        <v>Victoria</v>
      </c>
      <c r="G1871" t="s">
        <v>45</v>
      </c>
      <c r="H1871">
        <v>3076</v>
      </c>
      <c r="I1871" t="s">
        <v>11</v>
      </c>
      <c r="J1871" t="s">
        <v>46</v>
      </c>
      <c r="K1871" t="s">
        <v>153</v>
      </c>
      <c r="L1871" t="s">
        <v>16</v>
      </c>
      <c r="M1871" s="5">
        <v>108.91</v>
      </c>
    </row>
    <row r="1872" spans="1:13" x14ac:dyDescent="0.2">
      <c r="A1872" s="2">
        <v>45618</v>
      </c>
      <c r="B1872" s="3">
        <f t="shared" si="89"/>
        <v>2025</v>
      </c>
      <c r="C1872" t="str">
        <f t="shared" si="87"/>
        <v>2024-2025</v>
      </c>
      <c r="D1872" t="s">
        <v>148</v>
      </c>
      <c r="E1872" t="s">
        <v>81</v>
      </c>
      <c r="F1872" t="str">
        <f t="shared" si="88"/>
        <v>New South Wales</v>
      </c>
      <c r="G1872" t="s">
        <v>10</v>
      </c>
      <c r="H1872">
        <v>2485</v>
      </c>
      <c r="I1872" t="s">
        <v>11</v>
      </c>
      <c r="J1872" t="s">
        <v>68</v>
      </c>
      <c r="K1872" t="s">
        <v>149</v>
      </c>
      <c r="L1872" t="s">
        <v>15</v>
      </c>
      <c r="M1872" s="5">
        <v>109.04</v>
      </c>
    </row>
    <row r="1873" spans="1:13" x14ac:dyDescent="0.2">
      <c r="A1873" s="2">
        <v>45087</v>
      </c>
      <c r="B1873" s="3">
        <f t="shared" si="89"/>
        <v>2023</v>
      </c>
      <c r="C1873" t="str">
        <f t="shared" si="87"/>
        <v>2022-2023</v>
      </c>
      <c r="D1873" t="s">
        <v>147</v>
      </c>
      <c r="E1873" t="s">
        <v>114</v>
      </c>
      <c r="F1873" t="str">
        <f t="shared" si="88"/>
        <v>Victoria</v>
      </c>
      <c r="G1873" t="s">
        <v>45</v>
      </c>
      <c r="H1873">
        <v>3551</v>
      </c>
      <c r="I1873" t="s">
        <v>11</v>
      </c>
      <c r="J1873" t="s">
        <v>60</v>
      </c>
      <c r="K1873" t="s">
        <v>156</v>
      </c>
      <c r="L1873" t="s">
        <v>17</v>
      </c>
      <c r="M1873" s="5">
        <v>109.08</v>
      </c>
    </row>
    <row r="1874" spans="1:13" x14ac:dyDescent="0.2">
      <c r="A1874" s="2">
        <v>45387</v>
      </c>
      <c r="B1874" s="3">
        <f t="shared" si="89"/>
        <v>2024</v>
      </c>
      <c r="C1874" t="str">
        <f t="shared" si="87"/>
        <v>2023-2024</v>
      </c>
      <c r="D1874" t="s">
        <v>147</v>
      </c>
      <c r="E1874" t="s">
        <v>78</v>
      </c>
      <c r="F1874" t="str">
        <f t="shared" si="88"/>
        <v>New South Wales</v>
      </c>
      <c r="G1874" t="s">
        <v>10</v>
      </c>
      <c r="H1874">
        <v>2350</v>
      </c>
      <c r="I1874" t="s">
        <v>11</v>
      </c>
      <c r="J1874" t="s">
        <v>68</v>
      </c>
      <c r="K1874" t="s">
        <v>156</v>
      </c>
      <c r="L1874" t="s">
        <v>17</v>
      </c>
      <c r="M1874" s="5">
        <v>109.69999999999999</v>
      </c>
    </row>
    <row r="1875" spans="1:13" x14ac:dyDescent="0.2">
      <c r="A1875" s="2">
        <v>45041</v>
      </c>
      <c r="B1875" s="3">
        <f t="shared" si="89"/>
        <v>2023</v>
      </c>
      <c r="C1875" t="str">
        <f t="shared" si="87"/>
        <v>2022-2023</v>
      </c>
      <c r="D1875" t="s">
        <v>148</v>
      </c>
      <c r="E1875" t="s">
        <v>143</v>
      </c>
      <c r="F1875" t="str">
        <f t="shared" si="88"/>
        <v>New South Wales</v>
      </c>
      <c r="G1875" t="s">
        <v>10</v>
      </c>
      <c r="H1875">
        <v>2154</v>
      </c>
      <c r="I1875" t="s">
        <v>11</v>
      </c>
      <c r="J1875" t="s">
        <v>27</v>
      </c>
      <c r="K1875" t="s">
        <v>156</v>
      </c>
      <c r="L1875" t="s">
        <v>17</v>
      </c>
      <c r="M1875" s="5">
        <v>109.69999999999999</v>
      </c>
    </row>
    <row r="1876" spans="1:13" x14ac:dyDescent="0.2">
      <c r="A1876" s="2">
        <v>45184</v>
      </c>
      <c r="B1876" s="3">
        <f t="shared" si="89"/>
        <v>2024</v>
      </c>
      <c r="C1876" t="str">
        <f t="shared" si="87"/>
        <v>2023-2024</v>
      </c>
      <c r="D1876" t="s">
        <v>148</v>
      </c>
      <c r="E1876" t="s">
        <v>41</v>
      </c>
      <c r="F1876" t="str">
        <f t="shared" si="88"/>
        <v>New South Wales</v>
      </c>
      <c r="G1876" t="s">
        <v>10</v>
      </c>
      <c r="H1876">
        <v>2830</v>
      </c>
      <c r="I1876" t="s">
        <v>11</v>
      </c>
      <c r="J1876" t="s">
        <v>25</v>
      </c>
      <c r="K1876" t="s">
        <v>154</v>
      </c>
      <c r="L1876" t="s">
        <v>14</v>
      </c>
      <c r="M1876" s="5">
        <v>109.78999999999999</v>
      </c>
    </row>
    <row r="1877" spans="1:13" x14ac:dyDescent="0.2">
      <c r="A1877" s="2">
        <v>45617</v>
      </c>
      <c r="B1877" s="3">
        <f t="shared" si="89"/>
        <v>2025</v>
      </c>
      <c r="C1877" t="str">
        <f t="shared" si="87"/>
        <v>2024-2025</v>
      </c>
      <c r="D1877" t="s">
        <v>148</v>
      </c>
      <c r="E1877" t="s">
        <v>65</v>
      </c>
      <c r="F1877" t="str">
        <f t="shared" si="88"/>
        <v>New South Wales</v>
      </c>
      <c r="G1877" t="s">
        <v>10</v>
      </c>
      <c r="H1877">
        <v>2541</v>
      </c>
      <c r="I1877" t="s">
        <v>11</v>
      </c>
      <c r="J1877" t="s">
        <v>58</v>
      </c>
      <c r="K1877" t="s">
        <v>154</v>
      </c>
      <c r="L1877" t="s">
        <v>14</v>
      </c>
      <c r="M1877" s="5">
        <v>109.83</v>
      </c>
    </row>
    <row r="1878" spans="1:13" x14ac:dyDescent="0.2">
      <c r="A1878" s="2">
        <v>45373</v>
      </c>
      <c r="B1878" s="3">
        <f t="shared" si="89"/>
        <v>2024</v>
      </c>
      <c r="C1878" t="str">
        <f t="shared" si="87"/>
        <v>2023-2024</v>
      </c>
      <c r="D1878" t="s">
        <v>148</v>
      </c>
      <c r="E1878" t="s">
        <v>57</v>
      </c>
      <c r="F1878" t="str">
        <f t="shared" si="88"/>
        <v>New South Wales</v>
      </c>
      <c r="G1878" t="s">
        <v>10</v>
      </c>
      <c r="H1878">
        <v>2560</v>
      </c>
      <c r="I1878" t="s">
        <v>11</v>
      </c>
      <c r="J1878" t="s">
        <v>58</v>
      </c>
      <c r="K1878" t="s">
        <v>150</v>
      </c>
      <c r="L1878" t="s">
        <v>18</v>
      </c>
      <c r="M1878" s="5">
        <v>109.89</v>
      </c>
    </row>
    <row r="1879" spans="1:13" x14ac:dyDescent="0.2">
      <c r="A1879" s="2">
        <v>45368</v>
      </c>
      <c r="B1879" s="3">
        <f t="shared" si="89"/>
        <v>2024</v>
      </c>
      <c r="C1879" t="str">
        <f t="shared" si="87"/>
        <v>2023-2024</v>
      </c>
      <c r="D1879" t="s">
        <v>147</v>
      </c>
      <c r="E1879" t="s">
        <v>93</v>
      </c>
      <c r="F1879" t="str">
        <f t="shared" si="88"/>
        <v>Western Australia</v>
      </c>
      <c r="G1879" t="s">
        <v>48</v>
      </c>
      <c r="H1879">
        <v>6112</v>
      </c>
      <c r="I1879" t="s">
        <v>11</v>
      </c>
      <c r="J1879" t="s">
        <v>94</v>
      </c>
      <c r="K1879" t="s">
        <v>154</v>
      </c>
      <c r="L1879" t="s">
        <v>14</v>
      </c>
      <c r="M1879" s="5">
        <v>109.91</v>
      </c>
    </row>
    <row r="1880" spans="1:13" x14ac:dyDescent="0.2">
      <c r="A1880" s="2">
        <v>45341</v>
      </c>
      <c r="B1880" s="3">
        <f t="shared" si="89"/>
        <v>2024</v>
      </c>
      <c r="C1880" t="str">
        <f t="shared" si="87"/>
        <v>2023-2024</v>
      </c>
      <c r="D1880" t="s">
        <v>148</v>
      </c>
      <c r="E1880" t="s">
        <v>107</v>
      </c>
      <c r="F1880" t="str">
        <f t="shared" si="88"/>
        <v>Queensland</v>
      </c>
      <c r="G1880" t="s">
        <v>35</v>
      </c>
      <c r="H1880">
        <v>4220</v>
      </c>
      <c r="I1880" t="s">
        <v>11</v>
      </c>
      <c r="J1880" t="s">
        <v>104</v>
      </c>
      <c r="K1880" t="s">
        <v>154</v>
      </c>
      <c r="L1880" t="s">
        <v>14</v>
      </c>
      <c r="M1880" s="5">
        <v>109.95</v>
      </c>
    </row>
    <row r="1881" spans="1:13" x14ac:dyDescent="0.2">
      <c r="A1881" s="2">
        <v>45195</v>
      </c>
      <c r="B1881" s="3">
        <f t="shared" si="89"/>
        <v>2024</v>
      </c>
      <c r="C1881" t="str">
        <f t="shared" si="87"/>
        <v>2023-2024</v>
      </c>
      <c r="D1881" t="s">
        <v>147</v>
      </c>
      <c r="E1881" t="s">
        <v>97</v>
      </c>
      <c r="F1881" t="str">
        <f t="shared" si="88"/>
        <v>Tasmania</v>
      </c>
      <c r="G1881" t="s">
        <v>70</v>
      </c>
      <c r="H1881">
        <v>7250</v>
      </c>
      <c r="I1881" t="s">
        <v>11</v>
      </c>
      <c r="J1881" t="s">
        <v>71</v>
      </c>
      <c r="K1881" t="s">
        <v>154</v>
      </c>
      <c r="L1881" t="s">
        <v>14</v>
      </c>
      <c r="M1881" s="5">
        <v>110.22</v>
      </c>
    </row>
    <row r="1882" spans="1:13" x14ac:dyDescent="0.2">
      <c r="A1882" s="2">
        <v>44985</v>
      </c>
      <c r="B1882" s="3">
        <f t="shared" si="89"/>
        <v>2023</v>
      </c>
      <c r="C1882" t="str">
        <f t="shared" si="87"/>
        <v>2022-2023</v>
      </c>
      <c r="D1882" t="s">
        <v>148</v>
      </c>
      <c r="E1882" t="s">
        <v>122</v>
      </c>
      <c r="F1882" t="str">
        <f t="shared" si="88"/>
        <v>New South Wales</v>
      </c>
      <c r="G1882" t="s">
        <v>10</v>
      </c>
      <c r="H1882">
        <v>2650</v>
      </c>
      <c r="I1882" t="s">
        <v>11</v>
      </c>
      <c r="J1882" t="s">
        <v>25</v>
      </c>
      <c r="K1882" t="s">
        <v>149</v>
      </c>
      <c r="L1882" t="s">
        <v>15</v>
      </c>
      <c r="M1882" s="5">
        <v>110.41</v>
      </c>
    </row>
    <row r="1883" spans="1:13" x14ac:dyDescent="0.2">
      <c r="A1883" s="2">
        <v>45489</v>
      </c>
      <c r="B1883" s="3">
        <f t="shared" si="89"/>
        <v>2025</v>
      </c>
      <c r="C1883" t="str">
        <f t="shared" si="87"/>
        <v>2024-2025</v>
      </c>
      <c r="D1883" t="s">
        <v>147</v>
      </c>
      <c r="E1883" t="s">
        <v>40</v>
      </c>
      <c r="F1883" t="str">
        <f t="shared" si="88"/>
        <v>New South Wales</v>
      </c>
      <c r="G1883" t="s">
        <v>10</v>
      </c>
      <c r="H1883">
        <v>2116</v>
      </c>
      <c r="I1883" t="s">
        <v>11</v>
      </c>
      <c r="J1883" t="s">
        <v>27</v>
      </c>
      <c r="K1883" t="s">
        <v>156</v>
      </c>
      <c r="L1883" t="s">
        <v>17</v>
      </c>
      <c r="M1883" s="5">
        <v>110.62</v>
      </c>
    </row>
    <row r="1884" spans="1:13" x14ac:dyDescent="0.2">
      <c r="A1884" s="2">
        <v>45449</v>
      </c>
      <c r="B1884" s="3">
        <f t="shared" si="89"/>
        <v>2024</v>
      </c>
      <c r="C1884" t="str">
        <f t="shared" si="87"/>
        <v>2023-2024</v>
      </c>
      <c r="D1884" t="s">
        <v>148</v>
      </c>
      <c r="E1884" t="s">
        <v>144</v>
      </c>
      <c r="F1884" t="str">
        <f t="shared" si="88"/>
        <v>Queensland</v>
      </c>
      <c r="G1884" t="s">
        <v>35</v>
      </c>
      <c r="H1884">
        <v>4566</v>
      </c>
      <c r="I1884" t="s">
        <v>11</v>
      </c>
      <c r="J1884" t="s">
        <v>120</v>
      </c>
      <c r="K1884" t="s">
        <v>19</v>
      </c>
      <c r="L1884" t="s">
        <v>23</v>
      </c>
      <c r="M1884" s="5">
        <v>110.63000000000001</v>
      </c>
    </row>
    <row r="1885" spans="1:13" x14ac:dyDescent="0.2">
      <c r="A1885" s="2">
        <v>45565</v>
      </c>
      <c r="B1885" s="3">
        <f t="shared" si="89"/>
        <v>2025</v>
      </c>
      <c r="C1885" t="str">
        <f t="shared" si="87"/>
        <v>2024-2025</v>
      </c>
      <c r="D1885" t="s">
        <v>147</v>
      </c>
      <c r="E1885" t="s">
        <v>75</v>
      </c>
      <c r="F1885" t="str">
        <f t="shared" si="88"/>
        <v>Victoria</v>
      </c>
      <c r="G1885" t="s">
        <v>45</v>
      </c>
      <c r="H1885">
        <v>3630</v>
      </c>
      <c r="I1885" t="s">
        <v>11</v>
      </c>
      <c r="J1885" t="s">
        <v>55</v>
      </c>
      <c r="K1885" t="s">
        <v>152</v>
      </c>
      <c r="L1885" t="s">
        <v>13</v>
      </c>
      <c r="M1885" s="5">
        <v>111.25</v>
      </c>
    </row>
    <row r="1886" spans="1:13" x14ac:dyDescent="0.2">
      <c r="A1886" s="2">
        <v>45234</v>
      </c>
      <c r="B1886" s="3">
        <f t="shared" si="89"/>
        <v>2024</v>
      </c>
      <c r="C1886" t="str">
        <f t="shared" si="87"/>
        <v>2023-2024</v>
      </c>
      <c r="D1886" t="s">
        <v>148</v>
      </c>
      <c r="E1886" t="s">
        <v>130</v>
      </c>
      <c r="F1886" t="str">
        <f t="shared" si="88"/>
        <v>South Australia</v>
      </c>
      <c r="G1886" t="s">
        <v>32</v>
      </c>
      <c r="H1886">
        <v>5290</v>
      </c>
      <c r="I1886" t="s">
        <v>11</v>
      </c>
      <c r="J1886" t="s">
        <v>38</v>
      </c>
      <c r="K1886" t="s">
        <v>153</v>
      </c>
      <c r="L1886" t="s">
        <v>16</v>
      </c>
      <c r="M1886" s="5">
        <v>111.27000000000001</v>
      </c>
    </row>
    <row r="1887" spans="1:13" x14ac:dyDescent="0.2">
      <c r="A1887" s="2">
        <v>45244</v>
      </c>
      <c r="B1887" s="3">
        <f t="shared" si="89"/>
        <v>2024</v>
      </c>
      <c r="C1887" t="str">
        <f t="shared" si="87"/>
        <v>2023-2024</v>
      </c>
      <c r="D1887" t="s">
        <v>148</v>
      </c>
      <c r="E1887" t="s">
        <v>125</v>
      </c>
      <c r="F1887" t="str">
        <f t="shared" si="88"/>
        <v>Victoria</v>
      </c>
      <c r="G1887" t="s">
        <v>45</v>
      </c>
      <c r="H1887">
        <v>3400</v>
      </c>
      <c r="I1887" t="s">
        <v>11</v>
      </c>
      <c r="J1887" t="s">
        <v>60</v>
      </c>
      <c r="K1887" t="s">
        <v>19</v>
      </c>
      <c r="L1887" t="s">
        <v>23</v>
      </c>
      <c r="M1887" s="5">
        <v>111.39</v>
      </c>
    </row>
    <row r="1888" spans="1:13" x14ac:dyDescent="0.2">
      <c r="A1888" s="2">
        <v>45050</v>
      </c>
      <c r="B1888" s="3">
        <f t="shared" si="89"/>
        <v>2023</v>
      </c>
      <c r="C1888" t="str">
        <f t="shared" si="87"/>
        <v>2022-2023</v>
      </c>
      <c r="D1888" t="s">
        <v>148</v>
      </c>
      <c r="E1888" t="s">
        <v>142</v>
      </c>
      <c r="F1888" t="str">
        <f t="shared" si="88"/>
        <v>Australian Capital Territory</v>
      </c>
      <c r="G1888" t="s">
        <v>80</v>
      </c>
      <c r="H1888">
        <v>2609</v>
      </c>
      <c r="I1888" t="s">
        <v>11</v>
      </c>
      <c r="J1888" t="s">
        <v>58</v>
      </c>
      <c r="K1888" t="s">
        <v>19</v>
      </c>
      <c r="L1888" t="s">
        <v>23</v>
      </c>
      <c r="M1888" s="5">
        <v>111.7</v>
      </c>
    </row>
    <row r="1889" spans="1:13" x14ac:dyDescent="0.2">
      <c r="A1889" s="2">
        <v>45204</v>
      </c>
      <c r="B1889" s="3">
        <f t="shared" si="89"/>
        <v>2024</v>
      </c>
      <c r="C1889" t="str">
        <f t="shared" si="87"/>
        <v>2023-2024</v>
      </c>
      <c r="D1889" t="s">
        <v>147</v>
      </c>
      <c r="E1889" t="s">
        <v>129</v>
      </c>
      <c r="F1889" t="str">
        <f t="shared" si="88"/>
        <v>Tasmania</v>
      </c>
      <c r="G1889" t="s">
        <v>70</v>
      </c>
      <c r="H1889">
        <v>7010</v>
      </c>
      <c r="I1889" t="s">
        <v>11</v>
      </c>
      <c r="J1889" t="s">
        <v>71</v>
      </c>
      <c r="K1889" t="s">
        <v>149</v>
      </c>
      <c r="L1889" t="s">
        <v>15</v>
      </c>
      <c r="M1889" s="5">
        <v>111.72</v>
      </c>
    </row>
    <row r="1890" spans="1:13" x14ac:dyDescent="0.2">
      <c r="A1890" s="2">
        <v>45182</v>
      </c>
      <c r="B1890" s="3">
        <f t="shared" si="89"/>
        <v>2024</v>
      </c>
      <c r="C1890" t="str">
        <f t="shared" si="87"/>
        <v>2023-2024</v>
      </c>
      <c r="D1890" t="s">
        <v>147</v>
      </c>
      <c r="E1890" t="s">
        <v>109</v>
      </c>
      <c r="F1890" t="str">
        <f t="shared" si="88"/>
        <v>New South Wales</v>
      </c>
      <c r="G1890" t="s">
        <v>10</v>
      </c>
      <c r="H1890">
        <v>2480</v>
      </c>
      <c r="I1890" t="s">
        <v>11</v>
      </c>
      <c r="J1890" t="s">
        <v>68</v>
      </c>
      <c r="K1890" t="s">
        <v>150</v>
      </c>
      <c r="L1890" t="s">
        <v>18</v>
      </c>
      <c r="M1890" s="5">
        <v>111.75</v>
      </c>
    </row>
    <row r="1891" spans="1:13" x14ac:dyDescent="0.2">
      <c r="A1891" s="2">
        <v>45092</v>
      </c>
      <c r="B1891" s="3">
        <f t="shared" si="89"/>
        <v>2023</v>
      </c>
      <c r="C1891" t="str">
        <f t="shared" si="87"/>
        <v>2022-2023</v>
      </c>
      <c r="D1891" t="s">
        <v>147</v>
      </c>
      <c r="E1891" t="s">
        <v>69</v>
      </c>
      <c r="F1891" t="str">
        <f t="shared" si="88"/>
        <v>Tasmania</v>
      </c>
      <c r="G1891" t="s">
        <v>70</v>
      </c>
      <c r="H1891">
        <v>7018</v>
      </c>
      <c r="I1891" t="s">
        <v>11</v>
      </c>
      <c r="J1891" t="s">
        <v>71</v>
      </c>
      <c r="K1891" t="s">
        <v>19</v>
      </c>
      <c r="L1891" t="s">
        <v>23</v>
      </c>
      <c r="M1891" s="5">
        <v>111.79</v>
      </c>
    </row>
    <row r="1892" spans="1:13" x14ac:dyDescent="0.2">
      <c r="A1892" s="2">
        <v>45404</v>
      </c>
      <c r="B1892" s="3">
        <f t="shared" si="89"/>
        <v>2024</v>
      </c>
      <c r="C1892" t="str">
        <f t="shared" si="87"/>
        <v>2023-2024</v>
      </c>
      <c r="D1892" t="s">
        <v>147</v>
      </c>
      <c r="E1892" t="s">
        <v>82</v>
      </c>
      <c r="F1892" t="str">
        <f t="shared" si="88"/>
        <v>Queensland</v>
      </c>
      <c r="G1892" t="s">
        <v>35</v>
      </c>
      <c r="H1892">
        <v>4012</v>
      </c>
      <c r="I1892" t="s">
        <v>11</v>
      </c>
      <c r="J1892" t="s">
        <v>43</v>
      </c>
      <c r="K1892" t="s">
        <v>150</v>
      </c>
      <c r="L1892" t="s">
        <v>18</v>
      </c>
      <c r="M1892" s="5">
        <v>111.83</v>
      </c>
    </row>
    <row r="1893" spans="1:13" x14ac:dyDescent="0.2">
      <c r="A1893" s="2">
        <v>45322</v>
      </c>
      <c r="B1893" s="3">
        <f t="shared" si="89"/>
        <v>2024</v>
      </c>
      <c r="C1893" t="str">
        <f t="shared" si="87"/>
        <v>2023-2024</v>
      </c>
      <c r="D1893" t="s">
        <v>148</v>
      </c>
      <c r="E1893" t="s">
        <v>143</v>
      </c>
      <c r="F1893" t="str">
        <f t="shared" si="88"/>
        <v>New South Wales</v>
      </c>
      <c r="G1893" t="s">
        <v>10</v>
      </c>
      <c r="H1893">
        <v>2154</v>
      </c>
      <c r="I1893" t="s">
        <v>11</v>
      </c>
      <c r="J1893" t="s">
        <v>27</v>
      </c>
      <c r="K1893" t="s">
        <v>19</v>
      </c>
      <c r="L1893" t="s">
        <v>23</v>
      </c>
      <c r="M1893" s="5">
        <v>111.86</v>
      </c>
    </row>
    <row r="1894" spans="1:13" x14ac:dyDescent="0.2">
      <c r="A1894" s="2">
        <v>45366</v>
      </c>
      <c r="B1894" s="3">
        <f t="shared" si="89"/>
        <v>2024</v>
      </c>
      <c r="C1894" t="str">
        <f t="shared" si="87"/>
        <v>2023-2024</v>
      </c>
      <c r="D1894" t="s">
        <v>147</v>
      </c>
      <c r="E1894" t="s">
        <v>132</v>
      </c>
      <c r="F1894" t="str">
        <f t="shared" si="88"/>
        <v>New South Wales</v>
      </c>
      <c r="G1894" t="s">
        <v>10</v>
      </c>
      <c r="H1894">
        <v>2800</v>
      </c>
      <c r="I1894" t="s">
        <v>11</v>
      </c>
      <c r="J1894" t="s">
        <v>25</v>
      </c>
      <c r="K1894" t="s">
        <v>149</v>
      </c>
      <c r="L1894" t="s">
        <v>15</v>
      </c>
      <c r="M1894" s="5">
        <v>112</v>
      </c>
    </row>
    <row r="1895" spans="1:13" x14ac:dyDescent="0.2">
      <c r="A1895" s="2">
        <v>45149</v>
      </c>
      <c r="B1895" s="3">
        <f t="shared" si="89"/>
        <v>2024</v>
      </c>
      <c r="C1895" t="str">
        <f t="shared" si="87"/>
        <v>2023-2024</v>
      </c>
      <c r="D1895" t="s">
        <v>147</v>
      </c>
      <c r="E1895" t="s">
        <v>79</v>
      </c>
      <c r="F1895" t="str">
        <f t="shared" si="88"/>
        <v>Australian Capital Territory</v>
      </c>
      <c r="G1895" t="s">
        <v>80</v>
      </c>
      <c r="H1895">
        <v>2617</v>
      </c>
      <c r="I1895" t="s">
        <v>11</v>
      </c>
      <c r="J1895" t="s">
        <v>58</v>
      </c>
      <c r="K1895" t="s">
        <v>19</v>
      </c>
      <c r="L1895" t="s">
        <v>23</v>
      </c>
      <c r="M1895" s="5">
        <v>112.14</v>
      </c>
    </row>
    <row r="1896" spans="1:13" x14ac:dyDescent="0.2">
      <c r="A1896" s="2">
        <v>45133</v>
      </c>
      <c r="B1896" s="3">
        <f t="shared" si="89"/>
        <v>2024</v>
      </c>
      <c r="C1896" t="str">
        <f t="shared" si="87"/>
        <v>2023-2024</v>
      </c>
      <c r="D1896" t="s">
        <v>147</v>
      </c>
      <c r="E1896" t="s">
        <v>133</v>
      </c>
      <c r="F1896" t="str">
        <f t="shared" si="88"/>
        <v>Queensland</v>
      </c>
      <c r="G1896" t="s">
        <v>35</v>
      </c>
      <c r="H1896">
        <v>4305</v>
      </c>
      <c r="I1896" t="s">
        <v>11</v>
      </c>
      <c r="J1896" t="s">
        <v>104</v>
      </c>
      <c r="K1896" t="s">
        <v>152</v>
      </c>
      <c r="L1896" t="s">
        <v>13</v>
      </c>
      <c r="M1896" s="5">
        <v>112.37</v>
      </c>
    </row>
    <row r="1897" spans="1:13" x14ac:dyDescent="0.2">
      <c r="A1897" s="2">
        <v>45501</v>
      </c>
      <c r="B1897" s="3">
        <f t="shared" si="89"/>
        <v>2025</v>
      </c>
      <c r="C1897" t="str">
        <f t="shared" si="87"/>
        <v>2024-2025</v>
      </c>
      <c r="D1897" t="s">
        <v>148</v>
      </c>
      <c r="E1897" t="s">
        <v>133</v>
      </c>
      <c r="F1897" t="str">
        <f t="shared" si="88"/>
        <v>Queensland</v>
      </c>
      <c r="G1897" t="s">
        <v>35</v>
      </c>
      <c r="H1897">
        <v>4305</v>
      </c>
      <c r="I1897" t="s">
        <v>11</v>
      </c>
      <c r="J1897" t="s">
        <v>104</v>
      </c>
      <c r="K1897" t="s">
        <v>19</v>
      </c>
      <c r="L1897" t="s">
        <v>23</v>
      </c>
      <c r="M1897" s="5">
        <v>112.64</v>
      </c>
    </row>
    <row r="1898" spans="1:13" x14ac:dyDescent="0.2">
      <c r="A1898" s="2">
        <v>45018</v>
      </c>
      <c r="B1898" s="3">
        <f t="shared" si="89"/>
        <v>2023</v>
      </c>
      <c r="C1898" t="str">
        <f t="shared" si="87"/>
        <v>2022-2023</v>
      </c>
      <c r="D1898" t="s">
        <v>147</v>
      </c>
      <c r="E1898" t="s">
        <v>83</v>
      </c>
      <c r="F1898" t="str">
        <f t="shared" si="88"/>
        <v>New South Wales</v>
      </c>
      <c r="G1898" t="s">
        <v>10</v>
      </c>
      <c r="H1898">
        <v>2750</v>
      </c>
      <c r="I1898" t="s">
        <v>11</v>
      </c>
      <c r="J1898" t="s">
        <v>25</v>
      </c>
      <c r="K1898" t="s">
        <v>19</v>
      </c>
      <c r="L1898" t="s">
        <v>23</v>
      </c>
      <c r="M1898" s="5">
        <v>112.78</v>
      </c>
    </row>
    <row r="1899" spans="1:13" x14ac:dyDescent="0.2">
      <c r="A1899" s="2">
        <v>45118</v>
      </c>
      <c r="B1899" s="3">
        <f t="shared" si="89"/>
        <v>2024</v>
      </c>
      <c r="C1899" t="str">
        <f t="shared" si="87"/>
        <v>2023-2024</v>
      </c>
      <c r="D1899" t="s">
        <v>148</v>
      </c>
      <c r="E1899" t="s">
        <v>125</v>
      </c>
      <c r="F1899" t="str">
        <f t="shared" si="88"/>
        <v>Victoria</v>
      </c>
      <c r="G1899" t="s">
        <v>45</v>
      </c>
      <c r="H1899">
        <v>3400</v>
      </c>
      <c r="I1899" t="s">
        <v>11</v>
      </c>
      <c r="J1899" t="s">
        <v>60</v>
      </c>
      <c r="K1899" t="s">
        <v>154</v>
      </c>
      <c r="L1899" t="s">
        <v>14</v>
      </c>
      <c r="M1899" s="5">
        <v>112.92</v>
      </c>
    </row>
    <row r="1900" spans="1:13" x14ac:dyDescent="0.2">
      <c r="A1900" s="2">
        <v>45590</v>
      </c>
      <c r="B1900" s="3">
        <f t="shared" si="89"/>
        <v>2025</v>
      </c>
      <c r="C1900" t="str">
        <f t="shared" si="87"/>
        <v>2024-2025</v>
      </c>
      <c r="D1900" t="s">
        <v>147</v>
      </c>
      <c r="E1900" t="s">
        <v>50</v>
      </c>
      <c r="F1900" t="str">
        <f t="shared" si="88"/>
        <v>Queensland</v>
      </c>
      <c r="G1900" t="s">
        <v>35</v>
      </c>
      <c r="H1900">
        <v>4703</v>
      </c>
      <c r="I1900" t="s">
        <v>11</v>
      </c>
      <c r="J1900" t="s">
        <v>51</v>
      </c>
      <c r="K1900" t="s">
        <v>152</v>
      </c>
      <c r="L1900" t="s">
        <v>13</v>
      </c>
      <c r="M1900" s="5">
        <v>113.67999999999999</v>
      </c>
    </row>
    <row r="1901" spans="1:13" x14ac:dyDescent="0.2">
      <c r="A1901" s="2">
        <v>45457</v>
      </c>
      <c r="B1901" s="3">
        <f t="shared" si="89"/>
        <v>2024</v>
      </c>
      <c r="C1901" t="str">
        <f t="shared" si="87"/>
        <v>2023-2024</v>
      </c>
      <c r="D1901" t="s">
        <v>148</v>
      </c>
      <c r="E1901" t="s">
        <v>57</v>
      </c>
      <c r="F1901" t="str">
        <f t="shared" si="88"/>
        <v>New South Wales</v>
      </c>
      <c r="G1901" t="s">
        <v>10</v>
      </c>
      <c r="H1901">
        <v>2560</v>
      </c>
      <c r="I1901" t="s">
        <v>11</v>
      </c>
      <c r="J1901" t="s">
        <v>58</v>
      </c>
      <c r="K1901" t="s">
        <v>149</v>
      </c>
      <c r="L1901" t="s">
        <v>15</v>
      </c>
      <c r="M1901" s="5">
        <v>113.75999999999999</v>
      </c>
    </row>
    <row r="1902" spans="1:13" x14ac:dyDescent="0.2">
      <c r="A1902" s="2">
        <v>45528</v>
      </c>
      <c r="B1902" s="3">
        <f t="shared" si="89"/>
        <v>2025</v>
      </c>
      <c r="C1902" t="str">
        <f t="shared" si="87"/>
        <v>2024-2025</v>
      </c>
      <c r="D1902" t="s">
        <v>148</v>
      </c>
      <c r="E1902" t="s">
        <v>143</v>
      </c>
      <c r="F1902" t="str">
        <f t="shared" si="88"/>
        <v>New South Wales</v>
      </c>
      <c r="G1902" t="s">
        <v>10</v>
      </c>
      <c r="H1902">
        <v>2154</v>
      </c>
      <c r="I1902" t="s">
        <v>11</v>
      </c>
      <c r="J1902" t="s">
        <v>27</v>
      </c>
      <c r="K1902" t="s">
        <v>153</v>
      </c>
      <c r="L1902" t="s">
        <v>16</v>
      </c>
      <c r="M1902" s="5">
        <v>113.81</v>
      </c>
    </row>
    <row r="1903" spans="1:13" x14ac:dyDescent="0.2">
      <c r="A1903" s="2">
        <v>45259</v>
      </c>
      <c r="B1903" s="3">
        <f t="shared" si="89"/>
        <v>2024</v>
      </c>
      <c r="C1903" t="str">
        <f t="shared" si="87"/>
        <v>2023-2024</v>
      </c>
      <c r="D1903" t="s">
        <v>148</v>
      </c>
      <c r="E1903" t="s">
        <v>95</v>
      </c>
      <c r="F1903" t="str">
        <f t="shared" si="88"/>
        <v>Victoria</v>
      </c>
      <c r="G1903" t="s">
        <v>45</v>
      </c>
      <c r="H1903">
        <v>3931</v>
      </c>
      <c r="I1903" t="s">
        <v>11</v>
      </c>
      <c r="J1903" t="s">
        <v>55</v>
      </c>
      <c r="K1903" t="s">
        <v>155</v>
      </c>
      <c r="L1903" t="s">
        <v>20</v>
      </c>
      <c r="M1903" s="5">
        <v>113.89</v>
      </c>
    </row>
    <row r="1904" spans="1:13" x14ac:dyDescent="0.2">
      <c r="A1904" s="2">
        <v>45477</v>
      </c>
      <c r="B1904" s="3">
        <f t="shared" si="89"/>
        <v>2025</v>
      </c>
      <c r="C1904" t="str">
        <f t="shared" si="87"/>
        <v>2024-2025</v>
      </c>
      <c r="D1904" t="s">
        <v>148</v>
      </c>
      <c r="E1904" t="s">
        <v>95</v>
      </c>
      <c r="F1904" t="str">
        <f t="shared" si="88"/>
        <v>Victoria</v>
      </c>
      <c r="G1904" t="s">
        <v>45</v>
      </c>
      <c r="H1904">
        <v>3931</v>
      </c>
      <c r="I1904" t="s">
        <v>11</v>
      </c>
      <c r="J1904" t="s">
        <v>55</v>
      </c>
      <c r="K1904" t="s">
        <v>154</v>
      </c>
      <c r="L1904" t="s">
        <v>14</v>
      </c>
      <c r="M1904" s="5">
        <v>113.91</v>
      </c>
    </row>
    <row r="1905" spans="1:13" x14ac:dyDescent="0.2">
      <c r="A1905" s="2">
        <v>45277</v>
      </c>
      <c r="B1905" s="3">
        <f t="shared" si="89"/>
        <v>2024</v>
      </c>
      <c r="C1905" t="str">
        <f t="shared" si="87"/>
        <v>2023-2024</v>
      </c>
      <c r="D1905" t="s">
        <v>147</v>
      </c>
      <c r="E1905" t="s">
        <v>125</v>
      </c>
      <c r="F1905" t="str">
        <f t="shared" si="88"/>
        <v>Victoria</v>
      </c>
      <c r="G1905" t="s">
        <v>45</v>
      </c>
      <c r="H1905">
        <v>3400</v>
      </c>
      <c r="I1905" t="s">
        <v>11</v>
      </c>
      <c r="J1905" t="s">
        <v>60</v>
      </c>
      <c r="K1905" t="s">
        <v>152</v>
      </c>
      <c r="L1905" t="s">
        <v>13</v>
      </c>
      <c r="M1905" s="5">
        <v>114.42999999999999</v>
      </c>
    </row>
    <row r="1906" spans="1:13" x14ac:dyDescent="0.2">
      <c r="A1906" s="2">
        <v>44970</v>
      </c>
      <c r="B1906" s="3">
        <f t="shared" si="89"/>
        <v>2023</v>
      </c>
      <c r="C1906" t="str">
        <f t="shared" si="87"/>
        <v>2022-2023</v>
      </c>
      <c r="D1906" t="s">
        <v>148</v>
      </c>
      <c r="E1906" t="s">
        <v>143</v>
      </c>
      <c r="F1906" t="str">
        <f t="shared" si="88"/>
        <v>New South Wales</v>
      </c>
      <c r="G1906" t="s">
        <v>10</v>
      </c>
      <c r="H1906">
        <v>2154</v>
      </c>
      <c r="I1906" t="s">
        <v>11</v>
      </c>
      <c r="J1906" t="s">
        <v>27</v>
      </c>
      <c r="K1906" t="s">
        <v>19</v>
      </c>
      <c r="L1906" t="s">
        <v>23</v>
      </c>
      <c r="M1906" s="5">
        <v>114.78</v>
      </c>
    </row>
    <row r="1907" spans="1:13" x14ac:dyDescent="0.2">
      <c r="A1907" s="2">
        <v>45600</v>
      </c>
      <c r="B1907" s="3">
        <f t="shared" si="89"/>
        <v>2025</v>
      </c>
      <c r="C1907" t="str">
        <f t="shared" si="87"/>
        <v>2024-2025</v>
      </c>
      <c r="D1907" t="s">
        <v>148</v>
      </c>
      <c r="E1907" t="s">
        <v>132</v>
      </c>
      <c r="F1907" t="str">
        <f t="shared" si="88"/>
        <v>New South Wales</v>
      </c>
      <c r="G1907" t="s">
        <v>10</v>
      </c>
      <c r="H1907">
        <v>2800</v>
      </c>
      <c r="I1907" t="s">
        <v>11</v>
      </c>
      <c r="J1907" t="s">
        <v>25</v>
      </c>
      <c r="K1907" t="s">
        <v>157</v>
      </c>
      <c r="L1907" t="s">
        <v>22</v>
      </c>
      <c r="M1907" s="5">
        <v>114.82000000000001</v>
      </c>
    </row>
    <row r="1908" spans="1:13" x14ac:dyDescent="0.2">
      <c r="A1908" s="2">
        <v>45429</v>
      </c>
      <c r="B1908" s="3">
        <f t="shared" si="89"/>
        <v>2024</v>
      </c>
      <c r="C1908" t="str">
        <f t="shared" si="87"/>
        <v>2023-2024</v>
      </c>
      <c r="D1908" t="s">
        <v>147</v>
      </c>
      <c r="E1908" t="s">
        <v>131</v>
      </c>
      <c r="F1908" t="str">
        <f t="shared" si="88"/>
        <v>Western Australia</v>
      </c>
      <c r="G1908" t="s">
        <v>48</v>
      </c>
      <c r="H1908">
        <v>6530</v>
      </c>
      <c r="I1908" t="s">
        <v>11</v>
      </c>
      <c r="J1908" t="s">
        <v>77</v>
      </c>
      <c r="K1908" t="s">
        <v>154</v>
      </c>
      <c r="L1908" t="s">
        <v>14</v>
      </c>
      <c r="M1908" s="5">
        <v>115.41</v>
      </c>
    </row>
    <row r="1909" spans="1:13" x14ac:dyDescent="0.2">
      <c r="A1909" s="2">
        <v>45073</v>
      </c>
      <c r="B1909" s="3">
        <f t="shared" si="89"/>
        <v>2023</v>
      </c>
      <c r="C1909" t="str">
        <f t="shared" si="87"/>
        <v>2022-2023</v>
      </c>
      <c r="D1909" t="s">
        <v>148</v>
      </c>
      <c r="E1909" t="s">
        <v>101</v>
      </c>
      <c r="F1909" t="str">
        <f t="shared" si="88"/>
        <v>Victoria</v>
      </c>
      <c r="G1909" t="s">
        <v>45</v>
      </c>
      <c r="H1909">
        <v>3131</v>
      </c>
      <c r="I1909" t="s">
        <v>11</v>
      </c>
      <c r="J1909" t="s">
        <v>63</v>
      </c>
      <c r="K1909" t="s">
        <v>153</v>
      </c>
      <c r="L1909" t="s">
        <v>16</v>
      </c>
      <c r="M1909" s="5">
        <v>115.62</v>
      </c>
    </row>
    <row r="1910" spans="1:13" x14ac:dyDescent="0.2">
      <c r="A1910" s="2">
        <v>45429</v>
      </c>
      <c r="B1910" s="3">
        <f t="shared" si="89"/>
        <v>2024</v>
      </c>
      <c r="C1910" t="str">
        <f t="shared" si="87"/>
        <v>2023-2024</v>
      </c>
      <c r="D1910" t="s">
        <v>147</v>
      </c>
      <c r="E1910" t="s">
        <v>85</v>
      </c>
      <c r="F1910" t="str">
        <f t="shared" si="88"/>
        <v>Queensland</v>
      </c>
      <c r="G1910" t="s">
        <v>35</v>
      </c>
      <c r="H1910">
        <v>4883</v>
      </c>
      <c r="I1910" t="s">
        <v>11</v>
      </c>
      <c r="J1910" t="s">
        <v>36</v>
      </c>
      <c r="K1910" t="s">
        <v>156</v>
      </c>
      <c r="L1910" t="s">
        <v>17</v>
      </c>
      <c r="M1910" s="5">
        <v>115.67</v>
      </c>
    </row>
    <row r="1911" spans="1:13" x14ac:dyDescent="0.2">
      <c r="A1911" s="2">
        <v>45459</v>
      </c>
      <c r="B1911" s="3">
        <f t="shared" si="89"/>
        <v>2024</v>
      </c>
      <c r="C1911" t="str">
        <f t="shared" si="87"/>
        <v>2023-2024</v>
      </c>
      <c r="D1911" t="s">
        <v>148</v>
      </c>
      <c r="E1911" t="s">
        <v>42</v>
      </c>
      <c r="F1911" t="str">
        <f t="shared" si="88"/>
        <v>Queensland</v>
      </c>
      <c r="G1911" t="s">
        <v>35</v>
      </c>
      <c r="H1911">
        <v>4053</v>
      </c>
      <c r="I1911" t="s">
        <v>11</v>
      </c>
      <c r="J1911" t="s">
        <v>43</v>
      </c>
      <c r="K1911" t="s">
        <v>150</v>
      </c>
      <c r="L1911" t="s">
        <v>18</v>
      </c>
      <c r="M1911" s="5">
        <v>115.7</v>
      </c>
    </row>
    <row r="1912" spans="1:13" x14ac:dyDescent="0.2">
      <c r="A1912" s="2">
        <v>45338</v>
      </c>
      <c r="B1912" s="3">
        <f t="shared" si="89"/>
        <v>2024</v>
      </c>
      <c r="C1912" t="str">
        <f t="shared" si="87"/>
        <v>2023-2024</v>
      </c>
      <c r="D1912" t="s">
        <v>147</v>
      </c>
      <c r="E1912" t="s">
        <v>67</v>
      </c>
      <c r="F1912" t="str">
        <f t="shared" si="88"/>
        <v>New South Wales</v>
      </c>
      <c r="G1912" t="s">
        <v>10</v>
      </c>
      <c r="H1912">
        <v>2478</v>
      </c>
      <c r="I1912" t="s">
        <v>11</v>
      </c>
      <c r="J1912" t="s">
        <v>68</v>
      </c>
      <c r="K1912" t="s">
        <v>155</v>
      </c>
      <c r="L1912" t="s">
        <v>20</v>
      </c>
      <c r="M1912" s="5">
        <v>115.71</v>
      </c>
    </row>
    <row r="1913" spans="1:13" x14ac:dyDescent="0.2">
      <c r="A1913" s="2">
        <v>45469</v>
      </c>
      <c r="B1913" s="3">
        <f t="shared" si="89"/>
        <v>2024</v>
      </c>
      <c r="C1913" t="str">
        <f t="shared" si="87"/>
        <v>2023-2024</v>
      </c>
      <c r="D1913" t="s">
        <v>147</v>
      </c>
      <c r="E1913" t="s">
        <v>108</v>
      </c>
      <c r="F1913" t="str">
        <f t="shared" si="88"/>
        <v>Victoria</v>
      </c>
      <c r="G1913" t="s">
        <v>45</v>
      </c>
      <c r="H1913">
        <v>3018</v>
      </c>
      <c r="I1913" t="s">
        <v>11</v>
      </c>
      <c r="J1913" t="s">
        <v>46</v>
      </c>
      <c r="K1913" t="s">
        <v>154</v>
      </c>
      <c r="L1913" t="s">
        <v>14</v>
      </c>
      <c r="M1913" s="5">
        <v>115.85</v>
      </c>
    </row>
    <row r="1914" spans="1:13" x14ac:dyDescent="0.2">
      <c r="A1914" s="2">
        <v>45276</v>
      </c>
      <c r="B1914" s="3">
        <f t="shared" si="89"/>
        <v>2024</v>
      </c>
      <c r="C1914" t="str">
        <f t="shared" si="87"/>
        <v>2023-2024</v>
      </c>
      <c r="D1914" t="s">
        <v>148</v>
      </c>
      <c r="E1914" t="s">
        <v>87</v>
      </c>
      <c r="F1914" t="str">
        <f t="shared" si="88"/>
        <v>New South Wales</v>
      </c>
      <c r="G1914" t="s">
        <v>10</v>
      </c>
      <c r="H1914">
        <v>2790</v>
      </c>
      <c r="I1914" t="s">
        <v>11</v>
      </c>
      <c r="J1914" t="s">
        <v>25</v>
      </c>
      <c r="K1914" t="s">
        <v>153</v>
      </c>
      <c r="L1914" t="s">
        <v>16</v>
      </c>
      <c r="M1914" s="5">
        <v>115.92</v>
      </c>
    </row>
    <row r="1915" spans="1:13" x14ac:dyDescent="0.2">
      <c r="A1915" s="2">
        <v>44974</v>
      </c>
      <c r="B1915" s="3">
        <f t="shared" si="89"/>
        <v>2023</v>
      </c>
      <c r="C1915" t="str">
        <f t="shared" si="87"/>
        <v>2022-2023</v>
      </c>
      <c r="D1915" t="s">
        <v>148</v>
      </c>
      <c r="E1915" t="s">
        <v>61</v>
      </c>
      <c r="F1915" t="str">
        <f t="shared" si="88"/>
        <v>New South Wales</v>
      </c>
      <c r="G1915" t="s">
        <v>10</v>
      </c>
      <c r="H1915">
        <v>2539</v>
      </c>
      <c r="I1915" t="s">
        <v>11</v>
      </c>
      <c r="J1915" t="s">
        <v>58</v>
      </c>
      <c r="K1915" t="s">
        <v>154</v>
      </c>
      <c r="L1915" t="s">
        <v>14</v>
      </c>
      <c r="M1915" s="5">
        <v>115.93</v>
      </c>
    </row>
    <row r="1916" spans="1:13" x14ac:dyDescent="0.2">
      <c r="A1916" s="2">
        <v>45062</v>
      </c>
      <c r="B1916" s="3">
        <f t="shared" si="89"/>
        <v>2023</v>
      </c>
      <c r="C1916" t="str">
        <f t="shared" si="87"/>
        <v>2022-2023</v>
      </c>
      <c r="D1916" t="s">
        <v>148</v>
      </c>
      <c r="E1916" t="s">
        <v>122</v>
      </c>
      <c r="F1916" t="str">
        <f t="shared" si="88"/>
        <v>New South Wales</v>
      </c>
      <c r="G1916" t="s">
        <v>10</v>
      </c>
      <c r="H1916">
        <v>2650</v>
      </c>
      <c r="I1916" t="s">
        <v>11</v>
      </c>
      <c r="J1916" t="s">
        <v>25</v>
      </c>
      <c r="K1916" t="s">
        <v>152</v>
      </c>
      <c r="L1916" t="s">
        <v>13</v>
      </c>
      <c r="M1916" s="5">
        <v>116.57</v>
      </c>
    </row>
    <row r="1917" spans="1:13" x14ac:dyDescent="0.2">
      <c r="A1917" s="2">
        <v>44933</v>
      </c>
      <c r="B1917" s="3">
        <f t="shared" si="89"/>
        <v>2023</v>
      </c>
      <c r="C1917" t="str">
        <f t="shared" si="87"/>
        <v>2022-2023</v>
      </c>
      <c r="D1917" t="s">
        <v>148</v>
      </c>
      <c r="E1917" t="s">
        <v>145</v>
      </c>
      <c r="F1917" t="str">
        <f t="shared" si="88"/>
        <v>New South Wales</v>
      </c>
      <c r="G1917" t="s">
        <v>10</v>
      </c>
      <c r="H1917">
        <v>2101</v>
      </c>
      <c r="I1917" t="s">
        <v>11</v>
      </c>
      <c r="J1917" t="s">
        <v>27</v>
      </c>
      <c r="K1917" t="s">
        <v>156</v>
      </c>
      <c r="L1917" t="s">
        <v>17</v>
      </c>
      <c r="M1917" s="5">
        <v>116.71000000000001</v>
      </c>
    </row>
    <row r="1918" spans="1:13" x14ac:dyDescent="0.2">
      <c r="A1918" s="2">
        <v>45241</v>
      </c>
      <c r="B1918" s="3">
        <f t="shared" si="89"/>
        <v>2024</v>
      </c>
      <c r="C1918" t="str">
        <f t="shared" si="87"/>
        <v>2023-2024</v>
      </c>
      <c r="D1918" t="s">
        <v>147</v>
      </c>
      <c r="E1918" t="s">
        <v>42</v>
      </c>
      <c r="F1918" t="str">
        <f t="shared" si="88"/>
        <v>Queensland</v>
      </c>
      <c r="G1918" t="s">
        <v>35</v>
      </c>
      <c r="H1918">
        <v>4053</v>
      </c>
      <c r="I1918" t="s">
        <v>11</v>
      </c>
      <c r="J1918" t="s">
        <v>43</v>
      </c>
      <c r="K1918" t="s">
        <v>149</v>
      </c>
      <c r="L1918" t="s">
        <v>15</v>
      </c>
      <c r="M1918" s="5">
        <v>116.71000000000001</v>
      </c>
    </row>
    <row r="1919" spans="1:13" x14ac:dyDescent="0.2">
      <c r="A1919" s="2">
        <v>45526</v>
      </c>
      <c r="B1919" s="3">
        <f t="shared" si="89"/>
        <v>2025</v>
      </c>
      <c r="C1919" t="str">
        <f t="shared" si="87"/>
        <v>2024-2025</v>
      </c>
      <c r="D1919" t="s">
        <v>147</v>
      </c>
      <c r="E1919" t="s">
        <v>75</v>
      </c>
      <c r="F1919" t="str">
        <f t="shared" si="88"/>
        <v>Victoria</v>
      </c>
      <c r="G1919" t="s">
        <v>45</v>
      </c>
      <c r="H1919">
        <v>3630</v>
      </c>
      <c r="I1919" t="s">
        <v>11</v>
      </c>
      <c r="J1919" t="s">
        <v>55</v>
      </c>
      <c r="K1919" t="s">
        <v>156</v>
      </c>
      <c r="L1919" t="s">
        <v>17</v>
      </c>
      <c r="M1919" s="5">
        <v>116.8</v>
      </c>
    </row>
    <row r="1920" spans="1:13" x14ac:dyDescent="0.2">
      <c r="A1920" s="2">
        <v>45317</v>
      </c>
      <c r="B1920" s="3">
        <f t="shared" si="89"/>
        <v>2024</v>
      </c>
      <c r="C1920" t="str">
        <f t="shared" si="87"/>
        <v>2023-2024</v>
      </c>
      <c r="D1920" t="s">
        <v>147</v>
      </c>
      <c r="E1920" t="s">
        <v>126</v>
      </c>
      <c r="F1920" t="str">
        <f t="shared" si="88"/>
        <v>Queensland</v>
      </c>
      <c r="G1920" t="s">
        <v>35</v>
      </c>
      <c r="H1920">
        <v>4551</v>
      </c>
      <c r="I1920" t="s">
        <v>11</v>
      </c>
      <c r="J1920" t="s">
        <v>120</v>
      </c>
      <c r="K1920" t="s">
        <v>151</v>
      </c>
      <c r="L1920" t="s">
        <v>21</v>
      </c>
      <c r="M1920" s="5">
        <v>116.86</v>
      </c>
    </row>
    <row r="1921" spans="1:13" x14ac:dyDescent="0.2">
      <c r="A1921" s="2">
        <v>45488</v>
      </c>
      <c r="B1921" s="3">
        <f t="shared" si="89"/>
        <v>2025</v>
      </c>
      <c r="C1921" t="str">
        <f t="shared" si="87"/>
        <v>2024-2025</v>
      </c>
      <c r="D1921" t="s">
        <v>147</v>
      </c>
      <c r="E1921" t="s">
        <v>135</v>
      </c>
      <c r="F1921" t="str">
        <f t="shared" si="88"/>
        <v>Victoria</v>
      </c>
      <c r="G1921" t="s">
        <v>45</v>
      </c>
      <c r="H1921">
        <v>3550</v>
      </c>
      <c r="I1921" t="s">
        <v>11</v>
      </c>
      <c r="J1921" t="s">
        <v>60</v>
      </c>
      <c r="K1921" t="s">
        <v>153</v>
      </c>
      <c r="L1921" t="s">
        <v>16</v>
      </c>
      <c r="M1921" s="5">
        <v>116.91</v>
      </c>
    </row>
    <row r="1922" spans="1:13" x14ac:dyDescent="0.2">
      <c r="A1922" s="2">
        <v>45216</v>
      </c>
      <c r="B1922" s="3">
        <f t="shared" si="89"/>
        <v>2024</v>
      </c>
      <c r="C1922" t="str">
        <f t="shared" ref="C1922:C1985" si="90">IF(MONTH(A1922) &gt;= 7, YEAR(A1922) &amp; "-" &amp; YEAR(A1922) + 1, YEAR(A1922) - 1 &amp; "-" &amp; YEAR(A1922))</f>
        <v>2023-2024</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2">
      <c r="A1923" s="2">
        <v>45105</v>
      </c>
      <c r="B1923" s="3">
        <f t="shared" ref="B1923:B1986" si="92">IF(MONTH(A1923)&gt;=7,YEAR(A1923)+1,YEAR(A1923))</f>
        <v>2023</v>
      </c>
      <c r="C1923" t="str">
        <f t="shared" si="90"/>
        <v>2022-2023</v>
      </c>
      <c r="D1923" t="s">
        <v>147</v>
      </c>
      <c r="E1923" t="s">
        <v>136</v>
      </c>
      <c r="F1923" t="str">
        <f t="shared" si="91"/>
        <v>Victoria</v>
      </c>
      <c r="G1923" t="s">
        <v>45</v>
      </c>
      <c r="H1923">
        <v>3175</v>
      </c>
      <c r="I1923" t="s">
        <v>11</v>
      </c>
      <c r="J1923" t="s">
        <v>63</v>
      </c>
      <c r="K1923" t="s">
        <v>151</v>
      </c>
      <c r="L1923" t="s">
        <v>21</v>
      </c>
      <c r="M1923" s="5">
        <v>117.41</v>
      </c>
    </row>
    <row r="1924" spans="1:13" x14ac:dyDescent="0.2">
      <c r="A1924" s="2">
        <v>45109</v>
      </c>
      <c r="B1924" s="3">
        <f t="shared" si="92"/>
        <v>2024</v>
      </c>
      <c r="C1924" t="str">
        <f t="shared" si="90"/>
        <v>2023-2024</v>
      </c>
      <c r="D1924" t="s">
        <v>147</v>
      </c>
      <c r="E1924" t="s">
        <v>59</v>
      </c>
      <c r="F1924" t="str">
        <f t="shared" si="91"/>
        <v>Victoria</v>
      </c>
      <c r="G1924" t="s">
        <v>45</v>
      </c>
      <c r="H1924">
        <v>3280</v>
      </c>
      <c r="I1924" t="s">
        <v>11</v>
      </c>
      <c r="J1924" t="s">
        <v>60</v>
      </c>
      <c r="K1924" t="s">
        <v>154</v>
      </c>
      <c r="L1924" t="s">
        <v>14</v>
      </c>
      <c r="M1924" s="5">
        <v>117.44</v>
      </c>
    </row>
    <row r="1925" spans="1:13" x14ac:dyDescent="0.2">
      <c r="A1925" s="2">
        <v>45226</v>
      </c>
      <c r="B1925" s="3">
        <f t="shared" si="92"/>
        <v>2024</v>
      </c>
      <c r="C1925" t="str">
        <f t="shared" si="90"/>
        <v>2023-2024</v>
      </c>
      <c r="D1925" t="s">
        <v>147</v>
      </c>
      <c r="E1925" t="s">
        <v>44</v>
      </c>
      <c r="F1925" t="str">
        <f t="shared" si="91"/>
        <v>Victoria</v>
      </c>
      <c r="G1925" t="s">
        <v>45</v>
      </c>
      <c r="H1925">
        <v>3066</v>
      </c>
      <c r="I1925" t="s">
        <v>11</v>
      </c>
      <c r="J1925" t="s">
        <v>46</v>
      </c>
      <c r="K1925" t="s">
        <v>150</v>
      </c>
      <c r="L1925" t="s">
        <v>18</v>
      </c>
      <c r="M1925" s="5">
        <v>117.63</v>
      </c>
    </row>
    <row r="1926" spans="1:13" x14ac:dyDescent="0.2">
      <c r="A1926" s="2">
        <v>45089</v>
      </c>
      <c r="B1926" s="3">
        <f t="shared" si="92"/>
        <v>2023</v>
      </c>
      <c r="C1926" t="str">
        <f t="shared" si="90"/>
        <v>2022-2023</v>
      </c>
      <c r="D1926" t="s">
        <v>147</v>
      </c>
      <c r="E1926" t="s">
        <v>78</v>
      </c>
      <c r="F1926" t="str">
        <f t="shared" si="91"/>
        <v>New South Wales</v>
      </c>
      <c r="G1926" t="s">
        <v>10</v>
      </c>
      <c r="H1926">
        <v>2350</v>
      </c>
      <c r="I1926" t="s">
        <v>11</v>
      </c>
      <c r="J1926" t="s">
        <v>68</v>
      </c>
      <c r="K1926" t="s">
        <v>154</v>
      </c>
      <c r="L1926" t="s">
        <v>14</v>
      </c>
      <c r="M1926" s="5">
        <v>117.72</v>
      </c>
    </row>
    <row r="1927" spans="1:13" x14ac:dyDescent="0.2">
      <c r="A1927" s="2">
        <v>45520</v>
      </c>
      <c r="B1927" s="3">
        <f t="shared" si="92"/>
        <v>2025</v>
      </c>
      <c r="C1927" t="str">
        <f t="shared" si="90"/>
        <v>2024-2025</v>
      </c>
      <c r="D1927" t="s">
        <v>147</v>
      </c>
      <c r="E1927" t="s">
        <v>115</v>
      </c>
      <c r="F1927" t="str">
        <f t="shared" si="91"/>
        <v>Western Australia</v>
      </c>
      <c r="G1927" t="s">
        <v>48</v>
      </c>
      <c r="H1927">
        <v>6280</v>
      </c>
      <c r="I1927" t="s">
        <v>11</v>
      </c>
      <c r="J1927" t="s">
        <v>94</v>
      </c>
      <c r="K1927" t="s">
        <v>154</v>
      </c>
      <c r="L1927" t="s">
        <v>14</v>
      </c>
      <c r="M1927" s="5">
        <v>117.99</v>
      </c>
    </row>
    <row r="1928" spans="1:13" x14ac:dyDescent="0.2">
      <c r="A1928" s="2">
        <v>45056</v>
      </c>
      <c r="B1928" s="3">
        <f t="shared" si="92"/>
        <v>2023</v>
      </c>
      <c r="C1928" t="str">
        <f t="shared" si="90"/>
        <v>2022-2023</v>
      </c>
      <c r="D1928" t="s">
        <v>147</v>
      </c>
      <c r="E1928" t="s">
        <v>54</v>
      </c>
      <c r="F1928" t="str">
        <f t="shared" si="91"/>
        <v>Victoria</v>
      </c>
      <c r="G1928" t="s">
        <v>45</v>
      </c>
      <c r="H1928">
        <v>3977</v>
      </c>
      <c r="I1928" t="s">
        <v>11</v>
      </c>
      <c r="J1928" t="s">
        <v>55</v>
      </c>
      <c r="K1928" t="s">
        <v>154</v>
      </c>
      <c r="L1928" t="s">
        <v>14</v>
      </c>
      <c r="M1928" s="5">
        <v>118.5</v>
      </c>
    </row>
    <row r="1929" spans="1:13" x14ac:dyDescent="0.2">
      <c r="A1929" s="2">
        <v>45052</v>
      </c>
      <c r="B1929" s="3">
        <f t="shared" si="92"/>
        <v>2023</v>
      </c>
      <c r="C1929" t="str">
        <f t="shared" si="90"/>
        <v>2022-2023</v>
      </c>
      <c r="D1929" t="s">
        <v>147</v>
      </c>
      <c r="E1929" t="s">
        <v>113</v>
      </c>
      <c r="F1929" t="str">
        <f t="shared" si="91"/>
        <v>Queensland</v>
      </c>
      <c r="G1929" t="s">
        <v>35</v>
      </c>
      <c r="H1929">
        <v>4215</v>
      </c>
      <c r="I1929" t="s">
        <v>11</v>
      </c>
      <c r="J1929" t="s">
        <v>104</v>
      </c>
      <c r="K1929" t="s">
        <v>149</v>
      </c>
      <c r="L1929" t="s">
        <v>15</v>
      </c>
      <c r="M1929" s="5">
        <v>118.5</v>
      </c>
    </row>
    <row r="1930" spans="1:13" x14ac:dyDescent="0.2">
      <c r="A1930" s="2">
        <v>45585</v>
      </c>
      <c r="B1930" s="3">
        <f t="shared" si="92"/>
        <v>2025</v>
      </c>
      <c r="C1930" t="str">
        <f t="shared" si="90"/>
        <v>2024-2025</v>
      </c>
      <c r="D1930" t="s">
        <v>148</v>
      </c>
      <c r="E1930" t="s">
        <v>140</v>
      </c>
      <c r="F1930" t="str">
        <f t="shared" si="91"/>
        <v>Tasmania</v>
      </c>
      <c r="G1930" t="s">
        <v>70</v>
      </c>
      <c r="H1930">
        <v>7320</v>
      </c>
      <c r="I1930" t="s">
        <v>11</v>
      </c>
      <c r="J1930" t="s">
        <v>71</v>
      </c>
      <c r="K1930" t="s">
        <v>156</v>
      </c>
      <c r="L1930" t="s">
        <v>17</v>
      </c>
      <c r="M1930" s="5">
        <v>118.75</v>
      </c>
    </row>
    <row r="1931" spans="1:13" x14ac:dyDescent="0.2">
      <c r="A1931" s="2">
        <v>44941</v>
      </c>
      <c r="B1931" s="3">
        <f t="shared" si="92"/>
        <v>2023</v>
      </c>
      <c r="C1931" t="str">
        <f t="shared" si="90"/>
        <v>2022-2023</v>
      </c>
      <c r="D1931" t="s">
        <v>148</v>
      </c>
      <c r="E1931" t="s">
        <v>47</v>
      </c>
      <c r="F1931" t="str">
        <f t="shared" si="91"/>
        <v>Western Australia</v>
      </c>
      <c r="G1931" t="s">
        <v>48</v>
      </c>
      <c r="H1931">
        <v>6030</v>
      </c>
      <c r="I1931" t="s">
        <v>11</v>
      </c>
      <c r="J1931" t="s">
        <v>49</v>
      </c>
      <c r="K1931" t="s">
        <v>151</v>
      </c>
      <c r="L1931" t="s">
        <v>21</v>
      </c>
      <c r="M1931" s="5">
        <v>118.8</v>
      </c>
    </row>
    <row r="1932" spans="1:13" x14ac:dyDescent="0.2">
      <c r="A1932" s="2">
        <v>45163</v>
      </c>
      <c r="B1932" s="3">
        <f t="shared" si="92"/>
        <v>2024</v>
      </c>
      <c r="C1932" t="str">
        <f t="shared" si="90"/>
        <v>2023-2024</v>
      </c>
      <c r="D1932" t="s">
        <v>147</v>
      </c>
      <c r="E1932" t="s">
        <v>37</v>
      </c>
      <c r="F1932" t="str">
        <f t="shared" si="91"/>
        <v>South Australia</v>
      </c>
      <c r="G1932" t="s">
        <v>32</v>
      </c>
      <c r="H1932">
        <v>5607</v>
      </c>
      <c r="I1932" t="s">
        <v>11</v>
      </c>
      <c r="J1932" t="s">
        <v>38</v>
      </c>
      <c r="K1932" t="s">
        <v>154</v>
      </c>
      <c r="L1932" t="s">
        <v>14</v>
      </c>
      <c r="M1932" s="5">
        <v>118.82</v>
      </c>
    </row>
    <row r="1933" spans="1:13" x14ac:dyDescent="0.2">
      <c r="A1933" s="2">
        <v>45186</v>
      </c>
      <c r="B1933" s="3">
        <f t="shared" si="92"/>
        <v>2024</v>
      </c>
      <c r="C1933" t="str">
        <f t="shared" si="90"/>
        <v>2023-2024</v>
      </c>
      <c r="D1933" t="s">
        <v>148</v>
      </c>
      <c r="E1933" t="s">
        <v>69</v>
      </c>
      <c r="F1933" t="str">
        <f t="shared" si="91"/>
        <v>Tasmania</v>
      </c>
      <c r="G1933" t="s">
        <v>70</v>
      </c>
      <c r="H1933">
        <v>7018</v>
      </c>
      <c r="I1933" t="s">
        <v>11</v>
      </c>
      <c r="J1933" t="s">
        <v>71</v>
      </c>
      <c r="K1933" t="s">
        <v>156</v>
      </c>
      <c r="L1933" t="s">
        <v>17</v>
      </c>
      <c r="M1933" s="5">
        <v>119.19</v>
      </c>
    </row>
    <row r="1934" spans="1:13" x14ac:dyDescent="0.2">
      <c r="A1934" s="2">
        <v>45556</v>
      </c>
      <c r="B1934" s="3">
        <f t="shared" si="92"/>
        <v>2025</v>
      </c>
      <c r="C1934" t="str">
        <f t="shared" si="90"/>
        <v>2024-2025</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2">
      <c r="A1935" s="2">
        <v>44941</v>
      </c>
      <c r="B1935" s="3">
        <f t="shared" si="92"/>
        <v>2023</v>
      </c>
      <c r="C1935" t="str">
        <f t="shared" si="90"/>
        <v>2022-2023</v>
      </c>
      <c r="D1935" t="s">
        <v>147</v>
      </c>
      <c r="E1935" t="s">
        <v>131</v>
      </c>
      <c r="F1935" t="str">
        <f t="shared" si="91"/>
        <v>Western Australia</v>
      </c>
      <c r="G1935" t="s">
        <v>48</v>
      </c>
      <c r="H1935">
        <v>6530</v>
      </c>
      <c r="I1935" t="s">
        <v>11</v>
      </c>
      <c r="J1935" t="s">
        <v>77</v>
      </c>
      <c r="K1935" t="s">
        <v>151</v>
      </c>
      <c r="L1935" t="s">
        <v>21</v>
      </c>
      <c r="M1935" s="5">
        <v>119.36</v>
      </c>
    </row>
    <row r="1936" spans="1:13" x14ac:dyDescent="0.2">
      <c r="A1936" s="2">
        <v>45132</v>
      </c>
      <c r="B1936" s="3">
        <f t="shared" si="92"/>
        <v>2024</v>
      </c>
      <c r="C1936" t="str">
        <f t="shared" si="90"/>
        <v>2023-2024</v>
      </c>
      <c r="D1936" t="s">
        <v>147</v>
      </c>
      <c r="E1936" t="s">
        <v>59</v>
      </c>
      <c r="F1936" t="str">
        <f t="shared" si="91"/>
        <v>Victoria</v>
      </c>
      <c r="G1936" t="s">
        <v>45</v>
      </c>
      <c r="H1936">
        <v>3280</v>
      </c>
      <c r="I1936" t="s">
        <v>11</v>
      </c>
      <c r="J1936" t="s">
        <v>60</v>
      </c>
      <c r="K1936" t="s">
        <v>19</v>
      </c>
      <c r="L1936" t="s">
        <v>23</v>
      </c>
      <c r="M1936" s="5">
        <v>119.41</v>
      </c>
    </row>
    <row r="1937" spans="1:13" x14ac:dyDescent="0.2">
      <c r="A1937" s="2">
        <v>45442</v>
      </c>
      <c r="B1937" s="3">
        <f t="shared" si="92"/>
        <v>2024</v>
      </c>
      <c r="C1937" t="str">
        <f t="shared" si="90"/>
        <v>2023-2024</v>
      </c>
      <c r="D1937" t="s">
        <v>148</v>
      </c>
      <c r="E1937" t="s">
        <v>145</v>
      </c>
      <c r="F1937" t="str">
        <f t="shared" si="91"/>
        <v>New South Wales</v>
      </c>
      <c r="G1937" t="s">
        <v>10</v>
      </c>
      <c r="H1937">
        <v>2101</v>
      </c>
      <c r="I1937" t="s">
        <v>11</v>
      </c>
      <c r="J1937" t="s">
        <v>27</v>
      </c>
      <c r="K1937" t="s">
        <v>150</v>
      </c>
      <c r="L1937" t="s">
        <v>18</v>
      </c>
      <c r="M1937" s="5">
        <v>119.7</v>
      </c>
    </row>
    <row r="1938" spans="1:13" x14ac:dyDescent="0.2">
      <c r="A1938" s="2">
        <v>45624</v>
      </c>
      <c r="B1938" s="3">
        <f t="shared" si="92"/>
        <v>2025</v>
      </c>
      <c r="C1938" t="str">
        <f t="shared" si="90"/>
        <v>2024-2025</v>
      </c>
      <c r="D1938" t="s">
        <v>148</v>
      </c>
      <c r="E1938" t="s">
        <v>59</v>
      </c>
      <c r="F1938" t="str">
        <f t="shared" si="91"/>
        <v>Victoria</v>
      </c>
      <c r="G1938" t="s">
        <v>45</v>
      </c>
      <c r="H1938">
        <v>3280</v>
      </c>
      <c r="I1938" t="s">
        <v>11</v>
      </c>
      <c r="J1938" t="s">
        <v>60</v>
      </c>
      <c r="K1938" t="s">
        <v>149</v>
      </c>
      <c r="L1938" t="s">
        <v>15</v>
      </c>
      <c r="M1938" s="5">
        <v>119.76</v>
      </c>
    </row>
    <row r="1939" spans="1:13" x14ac:dyDescent="0.2">
      <c r="A1939" s="2">
        <v>45065</v>
      </c>
      <c r="B1939" s="3">
        <f t="shared" si="92"/>
        <v>2023</v>
      </c>
      <c r="C1939" t="str">
        <f t="shared" si="90"/>
        <v>2022-2023</v>
      </c>
      <c r="D1939" t="s">
        <v>148</v>
      </c>
      <c r="E1939" t="s">
        <v>99</v>
      </c>
      <c r="F1939" t="str">
        <f t="shared" si="91"/>
        <v>Victoria</v>
      </c>
      <c r="G1939" t="s">
        <v>45</v>
      </c>
      <c r="H1939">
        <v>3148</v>
      </c>
      <c r="I1939" t="s">
        <v>11</v>
      </c>
      <c r="J1939" t="s">
        <v>63</v>
      </c>
      <c r="K1939" t="s">
        <v>149</v>
      </c>
      <c r="L1939" t="s">
        <v>15</v>
      </c>
      <c r="M1939" s="5">
        <v>119.8</v>
      </c>
    </row>
    <row r="1940" spans="1:13" x14ac:dyDescent="0.2">
      <c r="A1940" s="2">
        <v>45212</v>
      </c>
      <c r="B1940" s="3">
        <f t="shared" si="92"/>
        <v>2024</v>
      </c>
      <c r="C1940" t="str">
        <f t="shared" si="90"/>
        <v>2023-2024</v>
      </c>
      <c r="D1940" t="s">
        <v>148</v>
      </c>
      <c r="E1940" t="s">
        <v>106</v>
      </c>
      <c r="F1940" t="str">
        <f t="shared" si="91"/>
        <v>Victoria</v>
      </c>
      <c r="G1940" t="s">
        <v>45</v>
      </c>
      <c r="H1940">
        <v>3915</v>
      </c>
      <c r="I1940" t="s">
        <v>11</v>
      </c>
      <c r="J1940" t="s">
        <v>55</v>
      </c>
      <c r="K1940" t="s">
        <v>149</v>
      </c>
      <c r="L1940" t="s">
        <v>15</v>
      </c>
      <c r="M1940" s="5">
        <v>119.8</v>
      </c>
    </row>
    <row r="1941" spans="1:13" x14ac:dyDescent="0.2">
      <c r="A1941" s="2">
        <v>45266</v>
      </c>
      <c r="B1941" s="3">
        <f t="shared" si="92"/>
        <v>2024</v>
      </c>
      <c r="C1941" t="str">
        <f t="shared" si="90"/>
        <v>2023-2024</v>
      </c>
      <c r="D1941" t="s">
        <v>148</v>
      </c>
      <c r="E1941" t="s">
        <v>59</v>
      </c>
      <c r="F1941" t="str">
        <f t="shared" si="91"/>
        <v>Victoria</v>
      </c>
      <c r="G1941" t="s">
        <v>45</v>
      </c>
      <c r="H1941">
        <v>3280</v>
      </c>
      <c r="I1941" t="s">
        <v>11</v>
      </c>
      <c r="J1941" t="s">
        <v>60</v>
      </c>
      <c r="K1941" t="s">
        <v>153</v>
      </c>
      <c r="L1941" t="s">
        <v>16</v>
      </c>
      <c r="M1941" s="5">
        <v>119.80000000000001</v>
      </c>
    </row>
    <row r="1942" spans="1:13" x14ac:dyDescent="0.2">
      <c r="A1942" s="2">
        <v>45523</v>
      </c>
      <c r="B1942" s="3">
        <f t="shared" si="92"/>
        <v>2025</v>
      </c>
      <c r="C1942" t="str">
        <f t="shared" si="90"/>
        <v>2024-2025</v>
      </c>
      <c r="D1942" t="s">
        <v>148</v>
      </c>
      <c r="E1942" t="s">
        <v>95</v>
      </c>
      <c r="F1942" t="str">
        <f t="shared" si="91"/>
        <v>Victoria</v>
      </c>
      <c r="G1942" t="s">
        <v>45</v>
      </c>
      <c r="H1942">
        <v>3931</v>
      </c>
      <c r="I1942" t="s">
        <v>11</v>
      </c>
      <c r="J1942" t="s">
        <v>55</v>
      </c>
      <c r="K1942" t="s">
        <v>153</v>
      </c>
      <c r="L1942" t="s">
        <v>16</v>
      </c>
      <c r="M1942" s="5">
        <v>119.88</v>
      </c>
    </row>
    <row r="1943" spans="1:13" x14ac:dyDescent="0.2">
      <c r="A1943" s="2">
        <v>45352</v>
      </c>
      <c r="B1943" s="3">
        <f t="shared" si="92"/>
        <v>2024</v>
      </c>
      <c r="C1943" t="str">
        <f t="shared" si="90"/>
        <v>2023-2024</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2">
      <c r="A1944" s="2">
        <v>45316</v>
      </c>
      <c r="B1944" s="3">
        <f t="shared" si="92"/>
        <v>2024</v>
      </c>
      <c r="C1944" t="str">
        <f t="shared" si="90"/>
        <v>2023-2024</v>
      </c>
      <c r="D1944" t="s">
        <v>147</v>
      </c>
      <c r="E1944" t="s">
        <v>39</v>
      </c>
      <c r="F1944" t="str">
        <f t="shared" si="91"/>
        <v>South Australia</v>
      </c>
      <c r="G1944" t="s">
        <v>32</v>
      </c>
      <c r="H1944">
        <v>5343</v>
      </c>
      <c r="I1944" t="s">
        <v>11</v>
      </c>
      <c r="J1944" t="s">
        <v>38</v>
      </c>
      <c r="K1944" t="s">
        <v>154</v>
      </c>
      <c r="L1944" t="s">
        <v>14</v>
      </c>
      <c r="M1944" s="5">
        <v>119.92</v>
      </c>
    </row>
    <row r="1945" spans="1:13" x14ac:dyDescent="0.2">
      <c r="A1945" s="2">
        <v>45052</v>
      </c>
      <c r="B1945" s="3">
        <f t="shared" si="92"/>
        <v>2023</v>
      </c>
      <c r="C1945" t="str">
        <f t="shared" si="90"/>
        <v>2022-2023</v>
      </c>
      <c r="D1945" t="s">
        <v>147</v>
      </c>
      <c r="E1945" t="s">
        <v>128</v>
      </c>
      <c r="F1945" t="str">
        <f t="shared" si="91"/>
        <v>Western Australia</v>
      </c>
      <c r="G1945" t="s">
        <v>48</v>
      </c>
      <c r="H1945">
        <v>6027</v>
      </c>
      <c r="I1945" t="s">
        <v>11</v>
      </c>
      <c r="J1945" t="s">
        <v>49</v>
      </c>
      <c r="K1945" t="s">
        <v>154</v>
      </c>
      <c r="L1945" t="s">
        <v>14</v>
      </c>
      <c r="M1945" s="5">
        <v>119.92</v>
      </c>
    </row>
    <row r="1946" spans="1:13" x14ac:dyDescent="0.2">
      <c r="A1946" s="2">
        <v>45554</v>
      </c>
      <c r="B1946" s="3">
        <f t="shared" si="92"/>
        <v>2025</v>
      </c>
      <c r="C1946" t="str">
        <f t="shared" si="90"/>
        <v>2024-2025</v>
      </c>
      <c r="D1946" t="s">
        <v>147</v>
      </c>
      <c r="E1946" t="s">
        <v>108</v>
      </c>
      <c r="F1946" t="str">
        <f t="shared" si="91"/>
        <v>Victoria</v>
      </c>
      <c r="G1946" t="s">
        <v>45</v>
      </c>
      <c r="H1946">
        <v>3018</v>
      </c>
      <c r="I1946" t="s">
        <v>11</v>
      </c>
      <c r="J1946" t="s">
        <v>46</v>
      </c>
      <c r="K1946" t="s">
        <v>151</v>
      </c>
      <c r="L1946" t="s">
        <v>21</v>
      </c>
      <c r="M1946" s="5">
        <v>119.96</v>
      </c>
    </row>
    <row r="1947" spans="1:13" x14ac:dyDescent="0.2">
      <c r="A1947" s="2">
        <v>45389</v>
      </c>
      <c r="B1947" s="3">
        <f t="shared" si="92"/>
        <v>2024</v>
      </c>
      <c r="C1947" t="str">
        <f t="shared" si="90"/>
        <v>2023-2024</v>
      </c>
      <c r="D1947" t="s">
        <v>147</v>
      </c>
      <c r="E1947" t="s">
        <v>40</v>
      </c>
      <c r="F1947" t="str">
        <f t="shared" si="91"/>
        <v>New South Wales</v>
      </c>
      <c r="G1947" t="s">
        <v>10</v>
      </c>
      <c r="H1947">
        <v>2116</v>
      </c>
      <c r="I1947" t="s">
        <v>11</v>
      </c>
      <c r="J1947" t="s">
        <v>27</v>
      </c>
      <c r="K1947" t="s">
        <v>151</v>
      </c>
      <c r="L1947" t="s">
        <v>21</v>
      </c>
      <c r="M1947" s="5">
        <v>119.96</v>
      </c>
    </row>
    <row r="1948" spans="1:13" x14ac:dyDescent="0.2">
      <c r="A1948" s="2">
        <v>45412</v>
      </c>
      <c r="B1948" s="3">
        <f t="shared" si="92"/>
        <v>2024</v>
      </c>
      <c r="C1948" t="str">
        <f t="shared" si="90"/>
        <v>2023-2024</v>
      </c>
      <c r="D1948" t="s">
        <v>147</v>
      </c>
      <c r="E1948" t="s">
        <v>40</v>
      </c>
      <c r="F1948" t="str">
        <f t="shared" si="91"/>
        <v>New South Wales</v>
      </c>
      <c r="G1948" t="s">
        <v>10</v>
      </c>
      <c r="H1948">
        <v>2116</v>
      </c>
      <c r="I1948" t="s">
        <v>11</v>
      </c>
      <c r="J1948" t="s">
        <v>27</v>
      </c>
      <c r="K1948" t="s">
        <v>154</v>
      </c>
      <c r="L1948" t="s">
        <v>14</v>
      </c>
      <c r="M1948" s="5">
        <v>120.13</v>
      </c>
    </row>
    <row r="1949" spans="1:13" x14ac:dyDescent="0.2">
      <c r="A1949" s="2">
        <v>45045</v>
      </c>
      <c r="B1949" s="3">
        <f t="shared" si="92"/>
        <v>2023</v>
      </c>
      <c r="C1949" t="str">
        <f t="shared" si="90"/>
        <v>2022-2023</v>
      </c>
      <c r="D1949" t="s">
        <v>147</v>
      </c>
      <c r="E1949" t="s">
        <v>44</v>
      </c>
      <c r="F1949" t="str">
        <f t="shared" si="91"/>
        <v>Victoria</v>
      </c>
      <c r="G1949" t="s">
        <v>45</v>
      </c>
      <c r="H1949">
        <v>3066</v>
      </c>
      <c r="I1949" t="s">
        <v>11</v>
      </c>
      <c r="J1949" t="s">
        <v>46</v>
      </c>
      <c r="K1949" t="s">
        <v>149</v>
      </c>
      <c r="L1949" t="s">
        <v>15</v>
      </c>
      <c r="M1949" s="5">
        <v>120.49000000000001</v>
      </c>
    </row>
    <row r="1950" spans="1:13" x14ac:dyDescent="0.2">
      <c r="A1950" s="2">
        <v>45121</v>
      </c>
      <c r="B1950" s="3">
        <f t="shared" si="92"/>
        <v>2024</v>
      </c>
      <c r="C1950" t="str">
        <f t="shared" si="90"/>
        <v>2023-2024</v>
      </c>
      <c r="D1950" t="s">
        <v>148</v>
      </c>
      <c r="E1950" t="s">
        <v>117</v>
      </c>
      <c r="F1950" t="str">
        <f t="shared" si="91"/>
        <v>Queensland</v>
      </c>
      <c r="G1950" t="s">
        <v>35</v>
      </c>
      <c r="H1950">
        <v>4119</v>
      </c>
      <c r="I1950" t="s">
        <v>11</v>
      </c>
      <c r="J1950" t="s">
        <v>43</v>
      </c>
      <c r="K1950" t="s">
        <v>19</v>
      </c>
      <c r="L1950" t="s">
        <v>23</v>
      </c>
      <c r="M1950" s="5">
        <v>120.55999999999999</v>
      </c>
    </row>
    <row r="1951" spans="1:13" x14ac:dyDescent="0.2">
      <c r="A1951" s="2">
        <v>44957</v>
      </c>
      <c r="B1951" s="3">
        <f t="shared" si="92"/>
        <v>2023</v>
      </c>
      <c r="C1951" t="str">
        <f t="shared" si="90"/>
        <v>2022-2023</v>
      </c>
      <c r="D1951" t="s">
        <v>147</v>
      </c>
      <c r="E1951" t="s">
        <v>62</v>
      </c>
      <c r="F1951" t="str">
        <f t="shared" si="91"/>
        <v>Victoria</v>
      </c>
      <c r="G1951" t="s">
        <v>45</v>
      </c>
      <c r="H1951">
        <v>3134</v>
      </c>
      <c r="I1951" t="s">
        <v>11</v>
      </c>
      <c r="J1951" t="s">
        <v>63</v>
      </c>
      <c r="K1951" t="s">
        <v>152</v>
      </c>
      <c r="L1951" t="s">
        <v>13</v>
      </c>
      <c r="M1951" s="5">
        <v>120.78</v>
      </c>
    </row>
    <row r="1952" spans="1:13" x14ac:dyDescent="0.2">
      <c r="A1952" s="2">
        <v>45070</v>
      </c>
      <c r="B1952" s="3">
        <f t="shared" si="92"/>
        <v>2023</v>
      </c>
      <c r="C1952" t="str">
        <f t="shared" si="90"/>
        <v>2022-2023</v>
      </c>
      <c r="D1952" t="s">
        <v>147</v>
      </c>
      <c r="E1952" t="s">
        <v>9</v>
      </c>
      <c r="F1952" t="str">
        <f t="shared" si="91"/>
        <v>New South Wales</v>
      </c>
      <c r="G1952" t="s">
        <v>10</v>
      </c>
      <c r="H1952">
        <v>2067</v>
      </c>
      <c r="I1952" t="s">
        <v>11</v>
      </c>
      <c r="J1952" t="s">
        <v>12</v>
      </c>
      <c r="K1952" t="s">
        <v>19</v>
      </c>
      <c r="L1952" t="s">
        <v>23</v>
      </c>
      <c r="M1952" s="5">
        <v>120.78999999999999</v>
      </c>
    </row>
    <row r="1953" spans="1:13" x14ac:dyDescent="0.2">
      <c r="A1953" s="2">
        <v>44986</v>
      </c>
      <c r="B1953" s="3">
        <f t="shared" si="92"/>
        <v>2023</v>
      </c>
      <c r="C1953" t="str">
        <f t="shared" si="90"/>
        <v>2022-2023</v>
      </c>
      <c r="D1953" t="s">
        <v>148</v>
      </c>
      <c r="E1953" t="s">
        <v>143</v>
      </c>
      <c r="F1953" t="str">
        <f t="shared" si="91"/>
        <v>New South Wales</v>
      </c>
      <c r="G1953" t="s">
        <v>10</v>
      </c>
      <c r="H1953">
        <v>2154</v>
      </c>
      <c r="I1953" t="s">
        <v>11</v>
      </c>
      <c r="J1953" t="s">
        <v>27</v>
      </c>
      <c r="K1953" t="s">
        <v>19</v>
      </c>
      <c r="L1953" t="s">
        <v>23</v>
      </c>
      <c r="M1953" s="5">
        <v>121.32000000000001</v>
      </c>
    </row>
    <row r="1954" spans="1:13" x14ac:dyDescent="0.2">
      <c r="A1954" s="2">
        <v>45123</v>
      </c>
      <c r="B1954" s="3">
        <f t="shared" si="92"/>
        <v>2024</v>
      </c>
      <c r="C1954" t="str">
        <f t="shared" si="90"/>
        <v>2023-2024</v>
      </c>
      <c r="D1954" t="s">
        <v>147</v>
      </c>
      <c r="E1954" t="s">
        <v>115</v>
      </c>
      <c r="F1954" t="str">
        <f t="shared" si="91"/>
        <v>Western Australia</v>
      </c>
      <c r="G1954" t="s">
        <v>48</v>
      </c>
      <c r="H1954">
        <v>6280</v>
      </c>
      <c r="I1954" t="s">
        <v>11</v>
      </c>
      <c r="J1954" t="s">
        <v>94</v>
      </c>
      <c r="K1954" t="s">
        <v>156</v>
      </c>
      <c r="L1954" t="s">
        <v>17</v>
      </c>
      <c r="M1954" s="5">
        <v>121.57</v>
      </c>
    </row>
    <row r="1955" spans="1:13" x14ac:dyDescent="0.2">
      <c r="A1955" s="2">
        <v>45337</v>
      </c>
      <c r="B1955" s="3">
        <f t="shared" si="92"/>
        <v>2024</v>
      </c>
      <c r="C1955" t="str">
        <f t="shared" si="90"/>
        <v>2023-2024</v>
      </c>
      <c r="D1955" t="s">
        <v>147</v>
      </c>
      <c r="E1955" t="s">
        <v>91</v>
      </c>
      <c r="F1955" t="str">
        <f t="shared" si="91"/>
        <v>Victoria</v>
      </c>
      <c r="G1955" t="s">
        <v>45</v>
      </c>
      <c r="H1955">
        <v>3690</v>
      </c>
      <c r="I1955" t="s">
        <v>11</v>
      </c>
      <c r="J1955" t="s">
        <v>55</v>
      </c>
      <c r="K1955" t="s">
        <v>152</v>
      </c>
      <c r="L1955" t="s">
        <v>13</v>
      </c>
      <c r="M1955" s="5">
        <v>121.76</v>
      </c>
    </row>
    <row r="1956" spans="1:13" x14ac:dyDescent="0.2">
      <c r="A1956" s="2">
        <v>45047</v>
      </c>
      <c r="B1956" s="3">
        <f t="shared" si="92"/>
        <v>2023</v>
      </c>
      <c r="C1956" t="str">
        <f t="shared" si="90"/>
        <v>2022-2023</v>
      </c>
      <c r="D1956" t="s">
        <v>148</v>
      </c>
      <c r="E1956" t="s">
        <v>84</v>
      </c>
      <c r="F1956" t="str">
        <f t="shared" si="91"/>
        <v>Queensland</v>
      </c>
      <c r="G1956" t="s">
        <v>35</v>
      </c>
      <c r="H1956">
        <v>4740</v>
      </c>
      <c r="I1956" t="s">
        <v>11</v>
      </c>
      <c r="J1956" t="s">
        <v>51</v>
      </c>
      <c r="K1956" t="s">
        <v>19</v>
      </c>
      <c r="L1956" t="s">
        <v>23</v>
      </c>
      <c r="M1956" s="5">
        <v>121.78</v>
      </c>
    </row>
    <row r="1957" spans="1:13" x14ac:dyDescent="0.2">
      <c r="A1957" s="2">
        <v>45034</v>
      </c>
      <c r="B1957" s="3">
        <f t="shared" si="92"/>
        <v>2023</v>
      </c>
      <c r="C1957" t="str">
        <f t="shared" si="90"/>
        <v>2022-2023</v>
      </c>
      <c r="D1957" t="s">
        <v>148</v>
      </c>
      <c r="E1957" t="s">
        <v>107</v>
      </c>
      <c r="F1957" t="str">
        <f t="shared" si="91"/>
        <v>Queensland</v>
      </c>
      <c r="G1957" t="s">
        <v>35</v>
      </c>
      <c r="H1957">
        <v>4220</v>
      </c>
      <c r="I1957" t="s">
        <v>11</v>
      </c>
      <c r="J1957" t="s">
        <v>104</v>
      </c>
      <c r="K1957" t="s">
        <v>152</v>
      </c>
      <c r="L1957" t="s">
        <v>13</v>
      </c>
      <c r="M1957" s="5">
        <v>121.8</v>
      </c>
    </row>
    <row r="1958" spans="1:13" x14ac:dyDescent="0.2">
      <c r="A1958" s="2">
        <v>45127</v>
      </c>
      <c r="B1958" s="3">
        <f t="shared" si="92"/>
        <v>2024</v>
      </c>
      <c r="C1958" t="str">
        <f t="shared" si="90"/>
        <v>2023-2024</v>
      </c>
      <c r="D1958" t="s">
        <v>147</v>
      </c>
      <c r="E1958" t="s">
        <v>144</v>
      </c>
      <c r="F1958" t="str">
        <f t="shared" si="91"/>
        <v>Queensland</v>
      </c>
      <c r="G1958" t="s">
        <v>35</v>
      </c>
      <c r="H1958">
        <v>4566</v>
      </c>
      <c r="I1958" t="s">
        <v>11</v>
      </c>
      <c r="J1958" t="s">
        <v>120</v>
      </c>
      <c r="K1958" t="s">
        <v>19</v>
      </c>
      <c r="L1958" t="s">
        <v>23</v>
      </c>
      <c r="M1958" s="5">
        <v>121.85</v>
      </c>
    </row>
    <row r="1959" spans="1:13" x14ac:dyDescent="0.2">
      <c r="A1959" s="2">
        <v>45035</v>
      </c>
      <c r="B1959" s="3">
        <f t="shared" si="92"/>
        <v>2023</v>
      </c>
      <c r="C1959" t="str">
        <f t="shared" si="90"/>
        <v>2022-2023</v>
      </c>
      <c r="D1959" t="s">
        <v>147</v>
      </c>
      <c r="E1959" t="s">
        <v>118</v>
      </c>
      <c r="F1959" t="str">
        <f t="shared" si="91"/>
        <v>New South Wales</v>
      </c>
      <c r="G1959" t="s">
        <v>10</v>
      </c>
      <c r="H1959">
        <v>2158</v>
      </c>
      <c r="I1959" t="s">
        <v>11</v>
      </c>
      <c r="J1959" t="s">
        <v>27</v>
      </c>
      <c r="K1959" t="s">
        <v>154</v>
      </c>
      <c r="L1959" t="s">
        <v>14</v>
      </c>
      <c r="M1959" s="5">
        <v>121.92</v>
      </c>
    </row>
    <row r="1960" spans="1:13" x14ac:dyDescent="0.2">
      <c r="A1960" s="2">
        <v>45051</v>
      </c>
      <c r="B1960" s="3">
        <f t="shared" si="92"/>
        <v>2023</v>
      </c>
      <c r="C1960" t="str">
        <f t="shared" si="90"/>
        <v>2022-2023</v>
      </c>
      <c r="D1960" t="s">
        <v>148</v>
      </c>
      <c r="E1960" t="s">
        <v>144</v>
      </c>
      <c r="F1960" t="str">
        <f t="shared" si="91"/>
        <v>Queensland</v>
      </c>
      <c r="G1960" t="s">
        <v>35</v>
      </c>
      <c r="H1960">
        <v>4566</v>
      </c>
      <c r="I1960" t="s">
        <v>11</v>
      </c>
      <c r="J1960" t="s">
        <v>120</v>
      </c>
      <c r="K1960" t="s">
        <v>154</v>
      </c>
      <c r="L1960" t="s">
        <v>14</v>
      </c>
      <c r="M1960" s="5">
        <v>121.92</v>
      </c>
    </row>
    <row r="1961" spans="1:13" x14ac:dyDescent="0.2">
      <c r="A1961" s="2">
        <v>45653</v>
      </c>
      <c r="B1961" s="3">
        <f t="shared" si="92"/>
        <v>2025</v>
      </c>
      <c r="C1961" t="str">
        <f t="shared" si="90"/>
        <v>2024-2025</v>
      </c>
      <c r="D1961" t="s">
        <v>148</v>
      </c>
      <c r="E1961" t="s">
        <v>137</v>
      </c>
      <c r="F1961" t="str">
        <f t="shared" si="91"/>
        <v>New South Wales</v>
      </c>
      <c r="G1961" t="s">
        <v>10</v>
      </c>
      <c r="H1961">
        <v>2031</v>
      </c>
      <c r="I1961" t="s">
        <v>11</v>
      </c>
      <c r="J1961" t="s">
        <v>12</v>
      </c>
      <c r="K1961" t="s">
        <v>157</v>
      </c>
      <c r="L1961" t="s">
        <v>22</v>
      </c>
      <c r="M1961" s="5">
        <v>122.03999999999999</v>
      </c>
    </row>
    <row r="1962" spans="1:13" x14ac:dyDescent="0.2">
      <c r="A1962" s="2">
        <v>45438</v>
      </c>
      <c r="B1962" s="3">
        <f t="shared" si="92"/>
        <v>2024</v>
      </c>
      <c r="C1962" t="str">
        <f t="shared" si="90"/>
        <v>2023-2024</v>
      </c>
      <c r="D1962" t="s">
        <v>148</v>
      </c>
      <c r="E1962" t="s">
        <v>24</v>
      </c>
      <c r="F1962" t="str">
        <f t="shared" si="91"/>
        <v>New South Wales</v>
      </c>
      <c r="G1962" t="s">
        <v>10</v>
      </c>
      <c r="H1962">
        <v>2795</v>
      </c>
      <c r="I1962" t="s">
        <v>11</v>
      </c>
      <c r="J1962" t="s">
        <v>25</v>
      </c>
      <c r="K1962" t="s">
        <v>155</v>
      </c>
      <c r="L1962" t="s">
        <v>20</v>
      </c>
      <c r="M1962" s="5">
        <v>122.41</v>
      </c>
    </row>
    <row r="1963" spans="1:13" x14ac:dyDescent="0.2">
      <c r="A1963" s="2">
        <v>44949</v>
      </c>
      <c r="B1963" s="3">
        <f t="shared" si="92"/>
        <v>2023</v>
      </c>
      <c r="C1963" t="str">
        <f t="shared" si="90"/>
        <v>2022-2023</v>
      </c>
      <c r="D1963" t="s">
        <v>148</v>
      </c>
      <c r="E1963" t="s">
        <v>98</v>
      </c>
      <c r="F1963" t="str">
        <f t="shared" si="91"/>
        <v>Victoria</v>
      </c>
      <c r="G1963" t="s">
        <v>45</v>
      </c>
      <c r="H1963">
        <v>3429</v>
      </c>
      <c r="I1963" t="s">
        <v>11</v>
      </c>
      <c r="J1963" t="s">
        <v>60</v>
      </c>
      <c r="K1963" t="s">
        <v>152</v>
      </c>
      <c r="L1963" t="s">
        <v>13</v>
      </c>
      <c r="M1963" s="5">
        <v>122.63</v>
      </c>
    </row>
    <row r="1964" spans="1:13" x14ac:dyDescent="0.2">
      <c r="A1964" s="2">
        <v>45457</v>
      </c>
      <c r="B1964" s="3">
        <f t="shared" si="92"/>
        <v>2024</v>
      </c>
      <c r="C1964" t="str">
        <f t="shared" si="90"/>
        <v>2023-2024</v>
      </c>
      <c r="D1964" t="s">
        <v>147</v>
      </c>
      <c r="E1964" t="s">
        <v>34</v>
      </c>
      <c r="F1964" t="str">
        <f t="shared" si="91"/>
        <v>Queensland</v>
      </c>
      <c r="G1964" t="s">
        <v>35</v>
      </c>
      <c r="H1964">
        <v>4802</v>
      </c>
      <c r="I1964" t="s">
        <v>11</v>
      </c>
      <c r="J1964" t="s">
        <v>36</v>
      </c>
      <c r="K1964" t="s">
        <v>155</v>
      </c>
      <c r="L1964" t="s">
        <v>20</v>
      </c>
      <c r="M1964" s="5">
        <v>122.69</v>
      </c>
    </row>
    <row r="1965" spans="1:13" x14ac:dyDescent="0.2">
      <c r="A1965" s="2">
        <v>45625</v>
      </c>
      <c r="B1965" s="3">
        <f t="shared" si="92"/>
        <v>2025</v>
      </c>
      <c r="C1965" t="str">
        <f t="shared" si="90"/>
        <v>2024-2025</v>
      </c>
      <c r="D1965" t="s">
        <v>148</v>
      </c>
      <c r="E1965" t="s">
        <v>57</v>
      </c>
      <c r="F1965" t="str">
        <f t="shared" si="91"/>
        <v>New South Wales</v>
      </c>
      <c r="G1965" t="s">
        <v>10</v>
      </c>
      <c r="H1965">
        <v>2560</v>
      </c>
      <c r="I1965" t="s">
        <v>11</v>
      </c>
      <c r="J1965" t="s">
        <v>58</v>
      </c>
      <c r="K1965" t="s">
        <v>152</v>
      </c>
      <c r="L1965" t="s">
        <v>13</v>
      </c>
      <c r="M1965" s="5">
        <v>122.72999999999999</v>
      </c>
    </row>
    <row r="1966" spans="1:13" x14ac:dyDescent="0.2">
      <c r="A1966" s="2">
        <v>45420</v>
      </c>
      <c r="B1966" s="3">
        <f t="shared" si="92"/>
        <v>2024</v>
      </c>
      <c r="C1966" t="str">
        <f t="shared" si="90"/>
        <v>2023-2024</v>
      </c>
      <c r="D1966" t="s">
        <v>148</v>
      </c>
      <c r="E1966" t="s">
        <v>122</v>
      </c>
      <c r="F1966" t="str">
        <f t="shared" si="91"/>
        <v>New South Wales</v>
      </c>
      <c r="G1966" t="s">
        <v>10</v>
      </c>
      <c r="H1966">
        <v>2650</v>
      </c>
      <c r="I1966" t="s">
        <v>11</v>
      </c>
      <c r="J1966" t="s">
        <v>25</v>
      </c>
      <c r="K1966" t="s">
        <v>156</v>
      </c>
      <c r="L1966" t="s">
        <v>17</v>
      </c>
      <c r="M1966" s="5">
        <v>122.77000000000001</v>
      </c>
    </row>
    <row r="1967" spans="1:13" x14ac:dyDescent="0.2">
      <c r="A1967" s="2">
        <v>45229</v>
      </c>
      <c r="B1967" s="3">
        <f t="shared" si="92"/>
        <v>2024</v>
      </c>
      <c r="C1967" t="str">
        <f t="shared" si="90"/>
        <v>2023-2024</v>
      </c>
      <c r="D1967" t="s">
        <v>147</v>
      </c>
      <c r="E1967" t="s">
        <v>139</v>
      </c>
      <c r="F1967" t="str">
        <f t="shared" si="91"/>
        <v>New South Wales</v>
      </c>
      <c r="G1967" t="s">
        <v>10</v>
      </c>
      <c r="H1967">
        <v>2020</v>
      </c>
      <c r="I1967" t="s">
        <v>11</v>
      </c>
      <c r="J1967" t="s">
        <v>12</v>
      </c>
      <c r="K1967" t="s">
        <v>151</v>
      </c>
      <c r="L1967" t="s">
        <v>21</v>
      </c>
      <c r="M1967" s="5">
        <v>122.86999999999999</v>
      </c>
    </row>
    <row r="1968" spans="1:13" x14ac:dyDescent="0.2">
      <c r="A1968" s="2">
        <v>45475</v>
      </c>
      <c r="B1968" s="3">
        <f t="shared" si="92"/>
        <v>2025</v>
      </c>
      <c r="C1968" t="str">
        <f t="shared" si="90"/>
        <v>2024-2025</v>
      </c>
      <c r="D1968" t="s">
        <v>147</v>
      </c>
      <c r="E1968" t="s">
        <v>61</v>
      </c>
      <c r="F1968" t="str">
        <f t="shared" si="91"/>
        <v>New South Wales</v>
      </c>
      <c r="G1968" t="s">
        <v>10</v>
      </c>
      <c r="H1968">
        <v>2539</v>
      </c>
      <c r="I1968" t="s">
        <v>11</v>
      </c>
      <c r="J1968" t="s">
        <v>58</v>
      </c>
      <c r="K1968" t="s">
        <v>156</v>
      </c>
      <c r="L1968" t="s">
        <v>17</v>
      </c>
      <c r="M1968" s="5">
        <v>122.89</v>
      </c>
    </row>
    <row r="1969" spans="1:13" x14ac:dyDescent="0.2">
      <c r="A1969" s="2">
        <v>45496</v>
      </c>
      <c r="B1969" s="3">
        <f t="shared" si="92"/>
        <v>2025</v>
      </c>
      <c r="C1969" t="str">
        <f t="shared" si="90"/>
        <v>2024-2025</v>
      </c>
      <c r="D1969" t="s">
        <v>148</v>
      </c>
      <c r="E1969" t="s">
        <v>133</v>
      </c>
      <c r="F1969" t="str">
        <f t="shared" si="91"/>
        <v>Queensland</v>
      </c>
      <c r="G1969" t="s">
        <v>35</v>
      </c>
      <c r="H1969">
        <v>4305</v>
      </c>
      <c r="I1969" t="s">
        <v>11</v>
      </c>
      <c r="J1969" t="s">
        <v>104</v>
      </c>
      <c r="K1969" t="s">
        <v>154</v>
      </c>
      <c r="L1969" t="s">
        <v>14</v>
      </c>
      <c r="M1969" s="5">
        <v>122.91</v>
      </c>
    </row>
    <row r="1970" spans="1:13" x14ac:dyDescent="0.2">
      <c r="A1970" s="2">
        <v>45526</v>
      </c>
      <c r="B1970" s="3">
        <f t="shared" si="92"/>
        <v>2025</v>
      </c>
      <c r="C1970" t="str">
        <f t="shared" si="90"/>
        <v>2024-2025</v>
      </c>
      <c r="D1970" t="s">
        <v>147</v>
      </c>
      <c r="E1970" t="s">
        <v>34</v>
      </c>
      <c r="F1970" t="str">
        <f t="shared" si="91"/>
        <v>Queensland</v>
      </c>
      <c r="G1970" t="s">
        <v>35</v>
      </c>
      <c r="H1970">
        <v>4802</v>
      </c>
      <c r="I1970" t="s">
        <v>11</v>
      </c>
      <c r="J1970" t="s">
        <v>36</v>
      </c>
      <c r="K1970" t="s">
        <v>154</v>
      </c>
      <c r="L1970" t="s">
        <v>14</v>
      </c>
      <c r="M1970" s="5">
        <v>123.16</v>
      </c>
    </row>
    <row r="1971" spans="1:13" x14ac:dyDescent="0.2">
      <c r="A1971" s="2">
        <v>45143</v>
      </c>
      <c r="B1971" s="3">
        <f t="shared" si="92"/>
        <v>2024</v>
      </c>
      <c r="C1971" t="str">
        <f t="shared" si="90"/>
        <v>2023-2024</v>
      </c>
      <c r="D1971" t="s">
        <v>147</v>
      </c>
      <c r="E1971" t="s">
        <v>34</v>
      </c>
      <c r="F1971" t="str">
        <f t="shared" si="91"/>
        <v>Queensland</v>
      </c>
      <c r="G1971" t="s">
        <v>35</v>
      </c>
      <c r="H1971">
        <v>4802</v>
      </c>
      <c r="I1971" t="s">
        <v>11</v>
      </c>
      <c r="J1971" t="s">
        <v>36</v>
      </c>
      <c r="K1971" t="s">
        <v>19</v>
      </c>
      <c r="L1971" t="s">
        <v>23</v>
      </c>
      <c r="M1971" s="5">
        <v>123.31</v>
      </c>
    </row>
    <row r="1972" spans="1:13" x14ac:dyDescent="0.2">
      <c r="A1972" s="2">
        <v>45539</v>
      </c>
      <c r="B1972" s="3">
        <f t="shared" si="92"/>
        <v>2025</v>
      </c>
      <c r="C1972" t="str">
        <f t="shared" si="90"/>
        <v>2024-2025</v>
      </c>
      <c r="D1972" t="s">
        <v>148</v>
      </c>
      <c r="E1972" t="s">
        <v>140</v>
      </c>
      <c r="F1972" t="str">
        <f t="shared" si="91"/>
        <v>Tasmania</v>
      </c>
      <c r="G1972" t="s">
        <v>70</v>
      </c>
      <c r="H1972">
        <v>7320</v>
      </c>
      <c r="I1972" t="s">
        <v>11</v>
      </c>
      <c r="J1972" t="s">
        <v>71</v>
      </c>
      <c r="K1972" t="s">
        <v>154</v>
      </c>
      <c r="L1972" t="s">
        <v>14</v>
      </c>
      <c r="M1972" s="5">
        <v>123.42</v>
      </c>
    </row>
    <row r="1973" spans="1:13" x14ac:dyDescent="0.2">
      <c r="A1973" s="2">
        <v>45205</v>
      </c>
      <c r="B1973" s="3">
        <f t="shared" si="92"/>
        <v>2024</v>
      </c>
      <c r="C1973" t="str">
        <f t="shared" si="90"/>
        <v>2023-2024</v>
      </c>
      <c r="D1973" t="s">
        <v>148</v>
      </c>
      <c r="E1973" t="s">
        <v>106</v>
      </c>
      <c r="F1973" t="str">
        <f t="shared" si="91"/>
        <v>Victoria</v>
      </c>
      <c r="G1973" t="s">
        <v>45</v>
      </c>
      <c r="H1973">
        <v>3915</v>
      </c>
      <c r="I1973" t="s">
        <v>11</v>
      </c>
      <c r="J1973" t="s">
        <v>55</v>
      </c>
      <c r="K1973" t="s">
        <v>154</v>
      </c>
      <c r="L1973" t="s">
        <v>14</v>
      </c>
      <c r="M1973" s="5">
        <v>123.86</v>
      </c>
    </row>
    <row r="1974" spans="1:13" x14ac:dyDescent="0.2">
      <c r="A1974" s="2">
        <v>45347</v>
      </c>
      <c r="B1974" s="3">
        <f t="shared" si="92"/>
        <v>2024</v>
      </c>
      <c r="C1974" t="str">
        <f t="shared" si="90"/>
        <v>2023-2024</v>
      </c>
      <c r="D1974" t="s">
        <v>148</v>
      </c>
      <c r="E1974" t="s">
        <v>26</v>
      </c>
      <c r="F1974" t="str">
        <f t="shared" si="91"/>
        <v>New South Wales</v>
      </c>
      <c r="G1974" t="s">
        <v>10</v>
      </c>
      <c r="H1974">
        <v>2141</v>
      </c>
      <c r="I1974" t="s">
        <v>11</v>
      </c>
      <c r="J1974" t="s">
        <v>27</v>
      </c>
      <c r="K1974" t="s">
        <v>153</v>
      </c>
      <c r="L1974" t="s">
        <v>16</v>
      </c>
      <c r="M1974" s="5">
        <v>123.91</v>
      </c>
    </row>
    <row r="1975" spans="1:13" x14ac:dyDescent="0.2">
      <c r="A1975" s="2">
        <v>45007</v>
      </c>
      <c r="B1975" s="3">
        <f t="shared" si="92"/>
        <v>2023</v>
      </c>
      <c r="C1975" t="str">
        <f t="shared" si="90"/>
        <v>2022-2023</v>
      </c>
      <c r="D1975" t="s">
        <v>147</v>
      </c>
      <c r="E1975" t="s">
        <v>135</v>
      </c>
      <c r="F1975" t="str">
        <f t="shared" si="91"/>
        <v>Victoria</v>
      </c>
      <c r="G1975" t="s">
        <v>45</v>
      </c>
      <c r="H1975">
        <v>3550</v>
      </c>
      <c r="I1975" t="s">
        <v>11</v>
      </c>
      <c r="J1975" t="s">
        <v>60</v>
      </c>
      <c r="K1975" t="s">
        <v>154</v>
      </c>
      <c r="L1975" t="s">
        <v>14</v>
      </c>
      <c r="M1975" s="5">
        <v>124.08000000000001</v>
      </c>
    </row>
    <row r="1976" spans="1:13" x14ac:dyDescent="0.2">
      <c r="A1976" s="2">
        <v>45614</v>
      </c>
      <c r="B1976" s="3">
        <f t="shared" si="92"/>
        <v>2025</v>
      </c>
      <c r="C1976" t="str">
        <f t="shared" si="90"/>
        <v>2024-2025</v>
      </c>
      <c r="D1976" t="s">
        <v>148</v>
      </c>
      <c r="E1976" t="s">
        <v>106</v>
      </c>
      <c r="F1976" t="str">
        <f t="shared" si="91"/>
        <v>Victoria</v>
      </c>
      <c r="G1976" t="s">
        <v>45</v>
      </c>
      <c r="H1976">
        <v>3915</v>
      </c>
      <c r="I1976" t="s">
        <v>11</v>
      </c>
      <c r="J1976" t="s">
        <v>55</v>
      </c>
      <c r="K1976" t="s">
        <v>155</v>
      </c>
      <c r="L1976" t="s">
        <v>20</v>
      </c>
      <c r="M1976" s="5">
        <v>124.22</v>
      </c>
    </row>
    <row r="1977" spans="1:13" x14ac:dyDescent="0.2">
      <c r="A1977" s="2">
        <v>45479</v>
      </c>
      <c r="B1977" s="3">
        <f t="shared" si="92"/>
        <v>2025</v>
      </c>
      <c r="C1977" t="str">
        <f t="shared" si="90"/>
        <v>2024-2025</v>
      </c>
      <c r="D1977" t="s">
        <v>147</v>
      </c>
      <c r="E1977" t="s">
        <v>64</v>
      </c>
      <c r="F1977" t="str">
        <f t="shared" si="91"/>
        <v>Victoria</v>
      </c>
      <c r="G1977" t="s">
        <v>45</v>
      </c>
      <c r="H1977">
        <v>3199</v>
      </c>
      <c r="I1977" t="s">
        <v>11</v>
      </c>
      <c r="J1977" t="s">
        <v>63</v>
      </c>
      <c r="K1977" t="s">
        <v>149</v>
      </c>
      <c r="L1977" t="s">
        <v>15</v>
      </c>
      <c r="M1977" s="5">
        <v>124.75</v>
      </c>
    </row>
    <row r="1978" spans="1:13" x14ac:dyDescent="0.2">
      <c r="A1978" s="2">
        <v>45327</v>
      </c>
      <c r="B1978" s="3">
        <f t="shared" si="92"/>
        <v>2024</v>
      </c>
      <c r="C1978" t="str">
        <f t="shared" si="90"/>
        <v>2023-2024</v>
      </c>
      <c r="D1978" t="s">
        <v>148</v>
      </c>
      <c r="E1978" t="s">
        <v>134</v>
      </c>
      <c r="F1978" t="str">
        <f t="shared" si="91"/>
        <v>Queensland</v>
      </c>
      <c r="G1978" t="s">
        <v>35</v>
      </c>
      <c r="H1978">
        <v>4825</v>
      </c>
      <c r="I1978" t="s">
        <v>11</v>
      </c>
      <c r="J1978" t="s">
        <v>36</v>
      </c>
      <c r="K1978" t="s">
        <v>149</v>
      </c>
      <c r="L1978" t="s">
        <v>15</v>
      </c>
      <c r="M1978" s="5">
        <v>124.75</v>
      </c>
    </row>
    <row r="1979" spans="1:13" x14ac:dyDescent="0.2">
      <c r="A1979" s="2">
        <v>45330</v>
      </c>
      <c r="B1979" s="3">
        <f t="shared" si="92"/>
        <v>2024</v>
      </c>
      <c r="C1979" t="str">
        <f t="shared" si="90"/>
        <v>2023-2024</v>
      </c>
      <c r="D1979" t="s">
        <v>147</v>
      </c>
      <c r="E1979" t="s">
        <v>84</v>
      </c>
      <c r="F1979" t="str">
        <f t="shared" si="91"/>
        <v>Queensland</v>
      </c>
      <c r="G1979" t="s">
        <v>35</v>
      </c>
      <c r="H1979">
        <v>4740</v>
      </c>
      <c r="I1979" t="s">
        <v>11</v>
      </c>
      <c r="J1979" t="s">
        <v>51</v>
      </c>
      <c r="K1979" t="s">
        <v>149</v>
      </c>
      <c r="L1979" t="s">
        <v>15</v>
      </c>
      <c r="M1979" s="5">
        <v>124.8</v>
      </c>
    </row>
    <row r="1980" spans="1:13" x14ac:dyDescent="0.2">
      <c r="A1980" s="2">
        <v>45303</v>
      </c>
      <c r="B1980" s="3">
        <f t="shared" si="92"/>
        <v>2024</v>
      </c>
      <c r="C1980" t="str">
        <f t="shared" si="90"/>
        <v>2023-2024</v>
      </c>
      <c r="D1980" t="s">
        <v>148</v>
      </c>
      <c r="E1980" t="s">
        <v>57</v>
      </c>
      <c r="F1980" t="str">
        <f t="shared" si="91"/>
        <v>New South Wales</v>
      </c>
      <c r="G1980" t="s">
        <v>10</v>
      </c>
      <c r="H1980">
        <v>2560</v>
      </c>
      <c r="I1980" t="s">
        <v>11</v>
      </c>
      <c r="J1980" t="s">
        <v>58</v>
      </c>
      <c r="K1980" t="s">
        <v>150</v>
      </c>
      <c r="L1980" t="s">
        <v>18</v>
      </c>
      <c r="M1980" s="5">
        <v>124.89000000000001</v>
      </c>
    </row>
    <row r="1981" spans="1:13" x14ac:dyDescent="0.2">
      <c r="A1981" s="2">
        <v>45376</v>
      </c>
      <c r="B1981" s="3">
        <f t="shared" si="92"/>
        <v>2024</v>
      </c>
      <c r="C1981" t="str">
        <f t="shared" si="90"/>
        <v>2023-2024</v>
      </c>
      <c r="D1981" t="s">
        <v>148</v>
      </c>
      <c r="E1981" t="s">
        <v>99</v>
      </c>
      <c r="F1981" t="str">
        <f t="shared" si="91"/>
        <v>Victoria</v>
      </c>
      <c r="G1981" t="s">
        <v>45</v>
      </c>
      <c r="H1981">
        <v>3148</v>
      </c>
      <c r="I1981" t="s">
        <v>11</v>
      </c>
      <c r="J1981" t="s">
        <v>63</v>
      </c>
      <c r="K1981" t="s">
        <v>157</v>
      </c>
      <c r="L1981" t="s">
        <v>22</v>
      </c>
      <c r="M1981" s="5">
        <v>125.13</v>
      </c>
    </row>
    <row r="1982" spans="1:13" x14ac:dyDescent="0.2">
      <c r="A1982" s="2">
        <v>45635</v>
      </c>
      <c r="B1982" s="3">
        <f t="shared" si="92"/>
        <v>2025</v>
      </c>
      <c r="C1982" t="str">
        <f t="shared" si="90"/>
        <v>2024-2025</v>
      </c>
      <c r="D1982" t="s">
        <v>147</v>
      </c>
      <c r="E1982" t="s">
        <v>139</v>
      </c>
      <c r="F1982" t="str">
        <f t="shared" si="91"/>
        <v>New South Wales</v>
      </c>
      <c r="G1982" t="s">
        <v>10</v>
      </c>
      <c r="H1982">
        <v>2020</v>
      </c>
      <c r="I1982" t="s">
        <v>11</v>
      </c>
      <c r="J1982" t="s">
        <v>12</v>
      </c>
      <c r="K1982" t="s">
        <v>156</v>
      </c>
      <c r="L1982" t="s">
        <v>17</v>
      </c>
      <c r="M1982" s="5">
        <v>125.28</v>
      </c>
    </row>
    <row r="1983" spans="1:13" x14ac:dyDescent="0.2">
      <c r="A1983" s="2">
        <v>45511</v>
      </c>
      <c r="B1983" s="3">
        <f t="shared" si="92"/>
        <v>2025</v>
      </c>
      <c r="C1983" t="str">
        <f t="shared" si="90"/>
        <v>2024-2025</v>
      </c>
      <c r="D1983" t="s">
        <v>147</v>
      </c>
      <c r="E1983" t="s">
        <v>44</v>
      </c>
      <c r="F1983" t="str">
        <f t="shared" si="91"/>
        <v>Victoria</v>
      </c>
      <c r="G1983" t="s">
        <v>45</v>
      </c>
      <c r="H1983">
        <v>3066</v>
      </c>
      <c r="I1983" t="s">
        <v>11</v>
      </c>
      <c r="J1983" t="s">
        <v>46</v>
      </c>
      <c r="K1983" t="s">
        <v>152</v>
      </c>
      <c r="L1983" t="s">
        <v>13</v>
      </c>
      <c r="M1983" s="5">
        <v>126.35</v>
      </c>
    </row>
    <row r="1984" spans="1:13" x14ac:dyDescent="0.2">
      <c r="A1984" s="2">
        <v>45290</v>
      </c>
      <c r="B1984" s="3">
        <f t="shared" si="92"/>
        <v>2024</v>
      </c>
      <c r="C1984" t="str">
        <f t="shared" si="90"/>
        <v>2023-2024</v>
      </c>
      <c r="D1984" t="s">
        <v>147</v>
      </c>
      <c r="E1984" t="s">
        <v>83</v>
      </c>
      <c r="F1984" t="str">
        <f t="shared" si="91"/>
        <v>New South Wales</v>
      </c>
      <c r="G1984" t="s">
        <v>10</v>
      </c>
      <c r="H1984">
        <v>2750</v>
      </c>
      <c r="I1984" t="s">
        <v>11</v>
      </c>
      <c r="J1984" t="s">
        <v>25</v>
      </c>
      <c r="K1984" t="s">
        <v>152</v>
      </c>
      <c r="L1984" t="s">
        <v>13</v>
      </c>
      <c r="M1984" s="5">
        <v>126.67</v>
      </c>
    </row>
    <row r="1985" spans="1:13" x14ac:dyDescent="0.2">
      <c r="A1985" s="2">
        <v>45525</v>
      </c>
      <c r="B1985" s="3">
        <f t="shared" si="92"/>
        <v>2025</v>
      </c>
      <c r="C1985" t="str">
        <f t="shared" si="90"/>
        <v>2024-2025</v>
      </c>
      <c r="D1985" t="s">
        <v>147</v>
      </c>
      <c r="E1985" t="s">
        <v>103</v>
      </c>
      <c r="F1985" t="str">
        <f t="shared" si="91"/>
        <v>Queensland</v>
      </c>
      <c r="G1985" t="s">
        <v>35</v>
      </c>
      <c r="H1985">
        <v>4509</v>
      </c>
      <c r="I1985" t="s">
        <v>11</v>
      </c>
      <c r="J1985" t="s">
        <v>104</v>
      </c>
      <c r="K1985" t="s">
        <v>19</v>
      </c>
      <c r="L1985" t="s">
        <v>23</v>
      </c>
      <c r="M1985" s="5">
        <v>127.25</v>
      </c>
    </row>
    <row r="1986" spans="1:13" x14ac:dyDescent="0.2">
      <c r="A1986" s="2">
        <v>44943</v>
      </c>
      <c r="B1986" s="3">
        <f t="shared" si="92"/>
        <v>2023</v>
      </c>
      <c r="C1986" t="str">
        <f t="shared" ref="C1986:C2049" si="93">IF(MONTH(A1986) &gt;= 7, YEAR(A1986) &amp; "-" &amp; YEAR(A1986) + 1, YEAR(A1986) - 1 &amp; "-" &amp; YEAR(A1986))</f>
        <v>2022-2023</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2">
      <c r="A1987" s="2">
        <v>44982</v>
      </c>
      <c r="B1987" s="3">
        <f t="shared" ref="B1987:B2050" si="95">IF(MONTH(A1987)&gt;=7,YEAR(A1987)+1,YEAR(A1987))</f>
        <v>2023</v>
      </c>
      <c r="C1987" t="str">
        <f t="shared" si="93"/>
        <v>2022-2023</v>
      </c>
      <c r="D1987" t="s">
        <v>148</v>
      </c>
      <c r="E1987" t="s">
        <v>57</v>
      </c>
      <c r="F1987" t="str">
        <f t="shared" si="94"/>
        <v>New South Wales</v>
      </c>
      <c r="G1987" t="s">
        <v>10</v>
      </c>
      <c r="H1987">
        <v>2560</v>
      </c>
      <c r="I1987" t="s">
        <v>11</v>
      </c>
      <c r="J1987" t="s">
        <v>58</v>
      </c>
      <c r="K1987" t="s">
        <v>157</v>
      </c>
      <c r="L1987" t="s">
        <v>22</v>
      </c>
      <c r="M1987" s="5">
        <v>127.72999999999999</v>
      </c>
    </row>
    <row r="1988" spans="1:13" x14ac:dyDescent="0.2">
      <c r="A1988" s="2">
        <v>45365</v>
      </c>
      <c r="B1988" s="3">
        <f t="shared" si="95"/>
        <v>2024</v>
      </c>
      <c r="C1988" t="str">
        <f t="shared" si="93"/>
        <v>2023-2024</v>
      </c>
      <c r="D1988" t="s">
        <v>148</v>
      </c>
      <c r="E1988" t="s">
        <v>57</v>
      </c>
      <c r="F1988" t="str">
        <f t="shared" si="94"/>
        <v>New South Wales</v>
      </c>
      <c r="G1988" t="s">
        <v>10</v>
      </c>
      <c r="H1988">
        <v>2560</v>
      </c>
      <c r="I1988" t="s">
        <v>11</v>
      </c>
      <c r="J1988" t="s">
        <v>58</v>
      </c>
      <c r="K1988" t="s">
        <v>149</v>
      </c>
      <c r="L1988" t="s">
        <v>15</v>
      </c>
      <c r="M1988" s="5">
        <v>127.82</v>
      </c>
    </row>
    <row r="1989" spans="1:13" x14ac:dyDescent="0.2">
      <c r="A1989" s="2">
        <v>45344</v>
      </c>
      <c r="B1989" s="3">
        <f t="shared" si="95"/>
        <v>2024</v>
      </c>
      <c r="C1989" t="str">
        <f t="shared" si="93"/>
        <v>2023-2024</v>
      </c>
      <c r="D1989" t="s">
        <v>147</v>
      </c>
      <c r="E1989" t="s">
        <v>50</v>
      </c>
      <c r="F1989" t="str">
        <f t="shared" si="94"/>
        <v>Queensland</v>
      </c>
      <c r="G1989" t="s">
        <v>35</v>
      </c>
      <c r="H1989">
        <v>4703</v>
      </c>
      <c r="I1989" t="s">
        <v>11</v>
      </c>
      <c r="J1989" t="s">
        <v>51</v>
      </c>
      <c r="K1989" t="s">
        <v>150</v>
      </c>
      <c r="L1989" t="s">
        <v>18</v>
      </c>
      <c r="M1989" s="5">
        <v>127.86999999999999</v>
      </c>
    </row>
    <row r="1990" spans="1:13" x14ac:dyDescent="0.2">
      <c r="A1990" s="2">
        <v>45598</v>
      </c>
      <c r="B1990" s="3">
        <f t="shared" si="95"/>
        <v>2025</v>
      </c>
      <c r="C1990" t="str">
        <f t="shared" si="93"/>
        <v>2024-2025</v>
      </c>
      <c r="D1990" t="s">
        <v>147</v>
      </c>
      <c r="E1990" t="s">
        <v>137</v>
      </c>
      <c r="F1990" t="str">
        <f t="shared" si="94"/>
        <v>New South Wales</v>
      </c>
      <c r="G1990" t="s">
        <v>10</v>
      </c>
      <c r="H1990">
        <v>2031</v>
      </c>
      <c r="I1990" t="s">
        <v>11</v>
      </c>
      <c r="J1990" t="s">
        <v>12</v>
      </c>
      <c r="K1990" t="s">
        <v>151</v>
      </c>
      <c r="L1990" t="s">
        <v>21</v>
      </c>
      <c r="M1990" s="5">
        <v>128.09</v>
      </c>
    </row>
    <row r="1991" spans="1:13" x14ac:dyDescent="0.2">
      <c r="A1991" s="2">
        <v>45622</v>
      </c>
      <c r="B1991" s="3">
        <f t="shared" si="95"/>
        <v>2025</v>
      </c>
      <c r="C1991" t="str">
        <f t="shared" si="93"/>
        <v>2024-2025</v>
      </c>
      <c r="D1991" t="s">
        <v>147</v>
      </c>
      <c r="E1991" t="s">
        <v>56</v>
      </c>
      <c r="F1991" t="str">
        <f t="shared" si="94"/>
        <v>Northern Territory</v>
      </c>
      <c r="G1991" t="s">
        <v>29</v>
      </c>
      <c r="H1991">
        <v>870</v>
      </c>
      <c r="I1991" t="s">
        <v>11</v>
      </c>
      <c r="J1991" t="s">
        <v>30</v>
      </c>
      <c r="K1991" t="s">
        <v>152</v>
      </c>
      <c r="L1991" t="s">
        <v>13</v>
      </c>
      <c r="M1991" s="5">
        <v>128.81</v>
      </c>
    </row>
    <row r="1992" spans="1:13" x14ac:dyDescent="0.2">
      <c r="A1992" s="2">
        <v>45217</v>
      </c>
      <c r="B1992" s="3">
        <f t="shared" si="95"/>
        <v>2024</v>
      </c>
      <c r="C1992" t="str">
        <f t="shared" si="93"/>
        <v>2023-2024</v>
      </c>
      <c r="D1992" t="s">
        <v>147</v>
      </c>
      <c r="E1992" t="s">
        <v>139</v>
      </c>
      <c r="F1992" t="str">
        <f t="shared" si="94"/>
        <v>New South Wales</v>
      </c>
      <c r="G1992" t="s">
        <v>10</v>
      </c>
      <c r="H1992">
        <v>2020</v>
      </c>
      <c r="I1992" t="s">
        <v>11</v>
      </c>
      <c r="J1992" t="s">
        <v>12</v>
      </c>
      <c r="K1992" t="s">
        <v>151</v>
      </c>
      <c r="L1992" t="s">
        <v>21</v>
      </c>
      <c r="M1992" s="5">
        <v>128.94</v>
      </c>
    </row>
    <row r="1993" spans="1:13" x14ac:dyDescent="0.2">
      <c r="A1993" s="2">
        <v>45390</v>
      </c>
      <c r="B1993" s="3">
        <f t="shared" si="95"/>
        <v>2024</v>
      </c>
      <c r="C1993" t="str">
        <f t="shared" si="93"/>
        <v>2023-2024</v>
      </c>
      <c r="D1993" t="s">
        <v>147</v>
      </c>
      <c r="E1993" t="s">
        <v>109</v>
      </c>
      <c r="F1993" t="str">
        <f t="shared" si="94"/>
        <v>New South Wales</v>
      </c>
      <c r="G1993" t="s">
        <v>10</v>
      </c>
      <c r="H1993">
        <v>2480</v>
      </c>
      <c r="I1993" t="s">
        <v>11</v>
      </c>
      <c r="J1993" t="s">
        <v>68</v>
      </c>
      <c r="K1993" t="s">
        <v>155</v>
      </c>
      <c r="L1993" t="s">
        <v>20</v>
      </c>
      <c r="M1993" s="5">
        <v>129.06</v>
      </c>
    </row>
    <row r="1994" spans="1:13" x14ac:dyDescent="0.2">
      <c r="A1994" s="2">
        <v>45157</v>
      </c>
      <c r="B1994" s="3">
        <f t="shared" si="95"/>
        <v>2024</v>
      </c>
      <c r="C1994" t="str">
        <f t="shared" si="93"/>
        <v>2023-2024</v>
      </c>
      <c r="D1994" t="s">
        <v>147</v>
      </c>
      <c r="E1994" t="s">
        <v>62</v>
      </c>
      <c r="F1994" t="str">
        <f t="shared" si="94"/>
        <v>Victoria</v>
      </c>
      <c r="G1994" t="s">
        <v>45</v>
      </c>
      <c r="H1994">
        <v>3134</v>
      </c>
      <c r="I1994" t="s">
        <v>11</v>
      </c>
      <c r="J1994" t="s">
        <v>63</v>
      </c>
      <c r="K1994" t="s">
        <v>152</v>
      </c>
      <c r="L1994" t="s">
        <v>13</v>
      </c>
      <c r="M1994" s="5">
        <v>129.56</v>
      </c>
    </row>
    <row r="1995" spans="1:13" x14ac:dyDescent="0.2">
      <c r="A1995" s="2">
        <v>45584</v>
      </c>
      <c r="B1995" s="3">
        <f t="shared" si="95"/>
        <v>2025</v>
      </c>
      <c r="C1995" t="str">
        <f t="shared" si="93"/>
        <v>2024-2025</v>
      </c>
      <c r="D1995" t="s">
        <v>147</v>
      </c>
      <c r="E1995" t="s">
        <v>86</v>
      </c>
      <c r="F1995" t="str">
        <f t="shared" si="94"/>
        <v>New South Wales</v>
      </c>
      <c r="G1995" t="s">
        <v>10</v>
      </c>
      <c r="H1995">
        <v>2064</v>
      </c>
      <c r="I1995" t="s">
        <v>11</v>
      </c>
      <c r="J1995" t="s">
        <v>12</v>
      </c>
      <c r="K1995" t="s">
        <v>155</v>
      </c>
      <c r="L1995" t="s">
        <v>20</v>
      </c>
      <c r="M1995" s="5">
        <v>129.68</v>
      </c>
    </row>
    <row r="1996" spans="1:13" x14ac:dyDescent="0.2">
      <c r="A1996" s="2">
        <v>44939</v>
      </c>
      <c r="B1996" s="3">
        <f t="shared" si="95"/>
        <v>2023</v>
      </c>
      <c r="C1996" t="str">
        <f t="shared" si="93"/>
        <v>2022-2023</v>
      </c>
      <c r="D1996" t="s">
        <v>148</v>
      </c>
      <c r="E1996" t="s">
        <v>67</v>
      </c>
      <c r="F1996" t="str">
        <f t="shared" si="94"/>
        <v>New South Wales</v>
      </c>
      <c r="G1996" t="s">
        <v>10</v>
      </c>
      <c r="H1996">
        <v>2478</v>
      </c>
      <c r="I1996" t="s">
        <v>11</v>
      </c>
      <c r="J1996" t="s">
        <v>68</v>
      </c>
      <c r="K1996" t="s">
        <v>156</v>
      </c>
      <c r="L1996" t="s">
        <v>17</v>
      </c>
      <c r="M1996" s="5">
        <v>129.74</v>
      </c>
    </row>
    <row r="1997" spans="1:13" x14ac:dyDescent="0.2">
      <c r="A1997" s="2">
        <v>45465</v>
      </c>
      <c r="B1997" s="3">
        <f t="shared" si="95"/>
        <v>2024</v>
      </c>
      <c r="C1997" t="str">
        <f t="shared" si="93"/>
        <v>2023-2024</v>
      </c>
      <c r="D1997" t="s">
        <v>147</v>
      </c>
      <c r="E1997" t="s">
        <v>92</v>
      </c>
      <c r="F1997" t="str">
        <f t="shared" si="94"/>
        <v>Queensland</v>
      </c>
      <c r="G1997" t="s">
        <v>35</v>
      </c>
      <c r="H1997">
        <v>4068</v>
      </c>
      <c r="I1997" t="s">
        <v>11</v>
      </c>
      <c r="J1997" t="s">
        <v>43</v>
      </c>
      <c r="K1997" t="s">
        <v>154</v>
      </c>
      <c r="L1997" t="s">
        <v>14</v>
      </c>
      <c r="M1997" s="5">
        <v>129.82</v>
      </c>
    </row>
    <row r="1998" spans="1:13" x14ac:dyDescent="0.2">
      <c r="A1998" s="2">
        <v>45148</v>
      </c>
      <c r="B1998" s="3">
        <f t="shared" si="95"/>
        <v>2024</v>
      </c>
      <c r="C1998" t="str">
        <f t="shared" si="93"/>
        <v>2023-2024</v>
      </c>
      <c r="D1998" t="s">
        <v>148</v>
      </c>
      <c r="E1998" t="s">
        <v>138</v>
      </c>
      <c r="F1998" t="str">
        <f t="shared" si="94"/>
        <v>Queensland</v>
      </c>
      <c r="G1998" t="s">
        <v>35</v>
      </c>
      <c r="H1998">
        <v>4558</v>
      </c>
      <c r="I1998" t="s">
        <v>11</v>
      </c>
      <c r="J1998" t="s">
        <v>120</v>
      </c>
      <c r="K1998" t="s">
        <v>154</v>
      </c>
      <c r="L1998" t="s">
        <v>14</v>
      </c>
      <c r="M1998" s="5">
        <v>129.87</v>
      </c>
    </row>
    <row r="1999" spans="1:13" x14ac:dyDescent="0.2">
      <c r="A1999" s="2">
        <v>45618</v>
      </c>
      <c r="B1999" s="3">
        <f t="shared" si="95"/>
        <v>2025</v>
      </c>
      <c r="C1999" t="str">
        <f t="shared" si="93"/>
        <v>2024-2025</v>
      </c>
      <c r="D1999" t="s">
        <v>148</v>
      </c>
      <c r="E1999" t="s">
        <v>134</v>
      </c>
      <c r="F1999" t="str">
        <f t="shared" si="94"/>
        <v>Queensland</v>
      </c>
      <c r="G1999" t="s">
        <v>35</v>
      </c>
      <c r="H1999">
        <v>4825</v>
      </c>
      <c r="I1999" t="s">
        <v>11</v>
      </c>
      <c r="J1999" t="s">
        <v>36</v>
      </c>
      <c r="K1999" t="s">
        <v>154</v>
      </c>
      <c r="L1999" t="s">
        <v>14</v>
      </c>
      <c r="M1999" s="5">
        <v>129.9</v>
      </c>
    </row>
    <row r="2000" spans="1:13" x14ac:dyDescent="0.2">
      <c r="A2000" s="2">
        <v>45631</v>
      </c>
      <c r="B2000" s="3">
        <f t="shared" si="95"/>
        <v>2025</v>
      </c>
      <c r="C2000" t="str">
        <f t="shared" si="93"/>
        <v>2024-2025</v>
      </c>
      <c r="D2000" t="s">
        <v>148</v>
      </c>
      <c r="E2000" t="s">
        <v>61</v>
      </c>
      <c r="F2000" t="str">
        <f t="shared" si="94"/>
        <v>New South Wales</v>
      </c>
      <c r="G2000" t="s">
        <v>10</v>
      </c>
      <c r="H2000">
        <v>2539</v>
      </c>
      <c r="I2000" t="s">
        <v>11</v>
      </c>
      <c r="J2000" t="s">
        <v>58</v>
      </c>
      <c r="K2000" t="s">
        <v>153</v>
      </c>
      <c r="L2000" t="s">
        <v>16</v>
      </c>
      <c r="M2000" s="5">
        <v>129.91</v>
      </c>
    </row>
    <row r="2001" spans="1:13" x14ac:dyDescent="0.2">
      <c r="A2001" s="2">
        <v>45101</v>
      </c>
      <c r="B2001" s="3">
        <f t="shared" si="95"/>
        <v>2023</v>
      </c>
      <c r="C2001" t="str">
        <f t="shared" si="93"/>
        <v>2022-2023</v>
      </c>
      <c r="D2001" t="s">
        <v>147</v>
      </c>
      <c r="E2001" t="s">
        <v>78</v>
      </c>
      <c r="F2001" t="str">
        <f t="shared" si="94"/>
        <v>New South Wales</v>
      </c>
      <c r="G2001" t="s">
        <v>10</v>
      </c>
      <c r="H2001">
        <v>2350</v>
      </c>
      <c r="I2001" t="s">
        <v>11</v>
      </c>
      <c r="J2001" t="s">
        <v>68</v>
      </c>
      <c r="K2001" t="s">
        <v>154</v>
      </c>
      <c r="L2001" t="s">
        <v>14</v>
      </c>
      <c r="M2001" s="5">
        <v>130.26</v>
      </c>
    </row>
    <row r="2002" spans="1:13" x14ac:dyDescent="0.2">
      <c r="A2002" s="2">
        <v>45552</v>
      </c>
      <c r="B2002" s="3">
        <f t="shared" si="95"/>
        <v>2025</v>
      </c>
      <c r="C2002" t="str">
        <f t="shared" si="93"/>
        <v>2024-2025</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2">
      <c r="A2003" s="2">
        <v>45547</v>
      </c>
      <c r="B2003" s="3">
        <f t="shared" si="95"/>
        <v>2025</v>
      </c>
      <c r="C2003" t="str">
        <f t="shared" si="93"/>
        <v>2024-2025</v>
      </c>
      <c r="D2003" t="s">
        <v>147</v>
      </c>
      <c r="E2003" t="s">
        <v>93</v>
      </c>
      <c r="F2003" t="str">
        <f t="shared" si="94"/>
        <v>Western Australia</v>
      </c>
      <c r="G2003" t="s">
        <v>48</v>
      </c>
      <c r="H2003">
        <v>6112</v>
      </c>
      <c r="I2003" t="s">
        <v>11</v>
      </c>
      <c r="J2003" t="s">
        <v>94</v>
      </c>
      <c r="K2003" t="s">
        <v>154</v>
      </c>
      <c r="L2003" t="s">
        <v>14</v>
      </c>
      <c r="M2003" s="5">
        <v>130.93</v>
      </c>
    </row>
    <row r="2004" spans="1:13" x14ac:dyDescent="0.2">
      <c r="A2004" s="2">
        <v>45375</v>
      </c>
      <c r="B2004" s="3">
        <f t="shared" si="95"/>
        <v>2024</v>
      </c>
      <c r="C2004" t="str">
        <f t="shared" si="93"/>
        <v>2023-2024</v>
      </c>
      <c r="D2004" t="s">
        <v>147</v>
      </c>
      <c r="E2004" t="s">
        <v>132</v>
      </c>
      <c r="F2004" t="str">
        <f t="shared" si="94"/>
        <v>New South Wales</v>
      </c>
      <c r="G2004" t="s">
        <v>10</v>
      </c>
      <c r="H2004">
        <v>2800</v>
      </c>
      <c r="I2004" t="s">
        <v>11</v>
      </c>
      <c r="J2004" t="s">
        <v>25</v>
      </c>
      <c r="K2004" t="s">
        <v>19</v>
      </c>
      <c r="L2004" t="s">
        <v>23</v>
      </c>
      <c r="M2004" s="5">
        <v>130.99</v>
      </c>
    </row>
    <row r="2005" spans="1:13" x14ac:dyDescent="0.2">
      <c r="A2005" s="2">
        <v>45079</v>
      </c>
      <c r="B2005" s="3">
        <f t="shared" si="95"/>
        <v>2023</v>
      </c>
      <c r="C2005" t="str">
        <f t="shared" si="93"/>
        <v>2022-2023</v>
      </c>
      <c r="D2005" t="s">
        <v>147</v>
      </c>
      <c r="E2005" t="s">
        <v>44</v>
      </c>
      <c r="F2005" t="str">
        <f t="shared" si="94"/>
        <v>Victoria</v>
      </c>
      <c r="G2005" t="s">
        <v>45</v>
      </c>
      <c r="H2005">
        <v>3066</v>
      </c>
      <c r="I2005" t="s">
        <v>11</v>
      </c>
      <c r="J2005" t="s">
        <v>46</v>
      </c>
      <c r="K2005" t="s">
        <v>154</v>
      </c>
      <c r="L2005" t="s">
        <v>14</v>
      </c>
      <c r="M2005" s="5">
        <v>131.18</v>
      </c>
    </row>
    <row r="2006" spans="1:13" x14ac:dyDescent="0.2">
      <c r="A2006" s="2">
        <v>45543</v>
      </c>
      <c r="B2006" s="3">
        <f t="shared" si="95"/>
        <v>2025</v>
      </c>
      <c r="C2006" t="str">
        <f t="shared" si="93"/>
        <v>2024-2025</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2">
      <c r="A2007" s="2">
        <v>45473</v>
      </c>
      <c r="B2007" s="3">
        <f t="shared" si="95"/>
        <v>2024</v>
      </c>
      <c r="C2007" t="str">
        <f t="shared" si="93"/>
        <v>2023-2024</v>
      </c>
      <c r="D2007" t="s">
        <v>147</v>
      </c>
      <c r="E2007" t="s">
        <v>28</v>
      </c>
      <c r="F2007" t="str">
        <f t="shared" si="94"/>
        <v>Northern Territory</v>
      </c>
      <c r="G2007" t="s">
        <v>29</v>
      </c>
      <c r="H2007">
        <v>800</v>
      </c>
      <c r="I2007" t="s">
        <v>11</v>
      </c>
      <c r="J2007" t="s">
        <v>30</v>
      </c>
      <c r="K2007" t="s">
        <v>155</v>
      </c>
      <c r="L2007" t="s">
        <v>20</v>
      </c>
      <c r="M2007" s="5">
        <v>131.47</v>
      </c>
    </row>
    <row r="2008" spans="1:13" x14ac:dyDescent="0.2">
      <c r="A2008" s="2">
        <v>45091</v>
      </c>
      <c r="B2008" s="3">
        <f t="shared" si="95"/>
        <v>2023</v>
      </c>
      <c r="C2008" t="str">
        <f t="shared" si="93"/>
        <v>2022-2023</v>
      </c>
      <c r="D2008" t="s">
        <v>147</v>
      </c>
      <c r="E2008" t="s">
        <v>115</v>
      </c>
      <c r="F2008" t="str">
        <f t="shared" si="94"/>
        <v>Western Australia</v>
      </c>
      <c r="G2008" t="s">
        <v>48</v>
      </c>
      <c r="H2008">
        <v>6280</v>
      </c>
      <c r="I2008" t="s">
        <v>11</v>
      </c>
      <c r="J2008" t="s">
        <v>94</v>
      </c>
      <c r="K2008" t="s">
        <v>156</v>
      </c>
      <c r="L2008" t="s">
        <v>17</v>
      </c>
      <c r="M2008" s="5">
        <v>131.78</v>
      </c>
    </row>
    <row r="2009" spans="1:13" x14ac:dyDescent="0.2">
      <c r="A2009" s="2">
        <v>45277</v>
      </c>
      <c r="B2009" s="3">
        <f t="shared" si="95"/>
        <v>2024</v>
      </c>
      <c r="C2009" t="str">
        <f t="shared" si="93"/>
        <v>2023-2024</v>
      </c>
      <c r="D2009" t="s">
        <v>147</v>
      </c>
      <c r="E2009" t="s">
        <v>75</v>
      </c>
      <c r="F2009" t="str">
        <f t="shared" si="94"/>
        <v>Victoria</v>
      </c>
      <c r="G2009" t="s">
        <v>45</v>
      </c>
      <c r="H2009">
        <v>3630</v>
      </c>
      <c r="I2009" t="s">
        <v>11</v>
      </c>
      <c r="J2009" t="s">
        <v>55</v>
      </c>
      <c r="K2009" t="s">
        <v>156</v>
      </c>
      <c r="L2009" t="s">
        <v>17</v>
      </c>
      <c r="M2009" s="5">
        <v>131.82999999999998</v>
      </c>
    </row>
    <row r="2010" spans="1:13" x14ac:dyDescent="0.2">
      <c r="A2010" s="2">
        <v>45111</v>
      </c>
      <c r="B2010" s="3">
        <f t="shared" si="95"/>
        <v>2024</v>
      </c>
      <c r="C2010" t="str">
        <f t="shared" si="93"/>
        <v>2023-2024</v>
      </c>
      <c r="D2010" t="s">
        <v>148</v>
      </c>
      <c r="E2010" t="s">
        <v>87</v>
      </c>
      <c r="F2010" t="str">
        <f t="shared" si="94"/>
        <v>New South Wales</v>
      </c>
      <c r="G2010" t="s">
        <v>10</v>
      </c>
      <c r="H2010">
        <v>2790</v>
      </c>
      <c r="I2010" t="s">
        <v>11</v>
      </c>
      <c r="J2010" t="s">
        <v>25</v>
      </c>
      <c r="K2010" t="s">
        <v>151</v>
      </c>
      <c r="L2010" t="s">
        <v>21</v>
      </c>
      <c r="M2010" s="5">
        <v>131.9</v>
      </c>
    </row>
    <row r="2011" spans="1:13" x14ac:dyDescent="0.2">
      <c r="A2011" s="2">
        <v>45453</v>
      </c>
      <c r="B2011" s="3">
        <f t="shared" si="95"/>
        <v>2024</v>
      </c>
      <c r="C2011" t="str">
        <f t="shared" si="93"/>
        <v>2023-2024</v>
      </c>
      <c r="D2011" t="s">
        <v>148</v>
      </c>
      <c r="E2011" t="s">
        <v>145</v>
      </c>
      <c r="F2011" t="str">
        <f t="shared" si="94"/>
        <v>New South Wales</v>
      </c>
      <c r="G2011" t="s">
        <v>10</v>
      </c>
      <c r="H2011">
        <v>2101</v>
      </c>
      <c r="I2011" t="s">
        <v>11</v>
      </c>
      <c r="J2011" t="s">
        <v>27</v>
      </c>
      <c r="K2011" t="s">
        <v>157</v>
      </c>
      <c r="L2011" t="s">
        <v>22</v>
      </c>
      <c r="M2011" s="5">
        <v>131.97999999999999</v>
      </c>
    </row>
    <row r="2012" spans="1:13" x14ac:dyDescent="0.2">
      <c r="A2012" s="2">
        <v>45296</v>
      </c>
      <c r="B2012" s="3">
        <f t="shared" si="95"/>
        <v>2024</v>
      </c>
      <c r="C2012" t="str">
        <f t="shared" si="93"/>
        <v>2023-2024</v>
      </c>
      <c r="D2012" t="s">
        <v>147</v>
      </c>
      <c r="E2012" t="s">
        <v>108</v>
      </c>
      <c r="F2012" t="str">
        <f t="shared" si="94"/>
        <v>Victoria</v>
      </c>
      <c r="G2012" t="s">
        <v>45</v>
      </c>
      <c r="H2012">
        <v>3018</v>
      </c>
      <c r="I2012" t="s">
        <v>11</v>
      </c>
      <c r="J2012" t="s">
        <v>46</v>
      </c>
      <c r="K2012" t="s">
        <v>155</v>
      </c>
      <c r="L2012" t="s">
        <v>20</v>
      </c>
      <c r="M2012" s="5">
        <v>132.66</v>
      </c>
    </row>
    <row r="2013" spans="1:13" x14ac:dyDescent="0.2">
      <c r="A2013" s="2">
        <v>45401</v>
      </c>
      <c r="B2013" s="3">
        <f t="shared" si="95"/>
        <v>2024</v>
      </c>
      <c r="C2013" t="str">
        <f t="shared" si="93"/>
        <v>2023-2024</v>
      </c>
      <c r="D2013" t="s">
        <v>147</v>
      </c>
      <c r="E2013" t="s">
        <v>75</v>
      </c>
      <c r="F2013" t="str">
        <f t="shared" si="94"/>
        <v>Victoria</v>
      </c>
      <c r="G2013" t="s">
        <v>45</v>
      </c>
      <c r="H2013">
        <v>3630</v>
      </c>
      <c r="I2013" t="s">
        <v>11</v>
      </c>
      <c r="J2013" t="s">
        <v>55</v>
      </c>
      <c r="K2013" t="s">
        <v>149</v>
      </c>
      <c r="L2013" t="s">
        <v>15</v>
      </c>
      <c r="M2013" s="5">
        <v>132.75</v>
      </c>
    </row>
    <row r="2014" spans="1:13" x14ac:dyDescent="0.2">
      <c r="A2014" s="2">
        <v>45224</v>
      </c>
      <c r="B2014" s="3">
        <f t="shared" si="95"/>
        <v>2024</v>
      </c>
      <c r="C2014" t="str">
        <f t="shared" si="93"/>
        <v>2023-2024</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2">
      <c r="A2015" s="2">
        <v>45310</v>
      </c>
      <c r="B2015" s="3">
        <f t="shared" si="95"/>
        <v>2024</v>
      </c>
      <c r="C2015" t="str">
        <f t="shared" si="93"/>
        <v>2023-2024</v>
      </c>
      <c r="D2015" t="s">
        <v>147</v>
      </c>
      <c r="E2015" t="s">
        <v>31</v>
      </c>
      <c r="F2015" t="str">
        <f t="shared" si="94"/>
        <v>South Australia</v>
      </c>
      <c r="G2015" t="s">
        <v>32</v>
      </c>
      <c r="H2015">
        <v>5168</v>
      </c>
      <c r="I2015" t="s">
        <v>11</v>
      </c>
      <c r="J2015" t="s">
        <v>33</v>
      </c>
      <c r="K2015" t="s">
        <v>152</v>
      </c>
      <c r="L2015" t="s">
        <v>13</v>
      </c>
      <c r="M2015" s="5">
        <v>133.76999999999998</v>
      </c>
    </row>
    <row r="2016" spans="1:13" x14ac:dyDescent="0.2">
      <c r="A2016" s="2">
        <v>45312</v>
      </c>
      <c r="B2016" s="3">
        <f t="shared" si="95"/>
        <v>2024</v>
      </c>
      <c r="C2016" t="str">
        <f t="shared" si="93"/>
        <v>2023-2024</v>
      </c>
      <c r="D2016" t="s">
        <v>147</v>
      </c>
      <c r="E2016" t="s">
        <v>118</v>
      </c>
      <c r="F2016" t="str">
        <f t="shared" si="94"/>
        <v>New South Wales</v>
      </c>
      <c r="G2016" t="s">
        <v>10</v>
      </c>
      <c r="H2016">
        <v>2158</v>
      </c>
      <c r="I2016" t="s">
        <v>11</v>
      </c>
      <c r="J2016" t="s">
        <v>27</v>
      </c>
      <c r="K2016" t="s">
        <v>156</v>
      </c>
      <c r="L2016" t="s">
        <v>17</v>
      </c>
      <c r="M2016" s="5">
        <v>133.77000000000001</v>
      </c>
    </row>
    <row r="2017" spans="1:13" x14ac:dyDescent="0.2">
      <c r="A2017" s="2">
        <v>45175</v>
      </c>
      <c r="B2017" s="3">
        <f t="shared" si="95"/>
        <v>2024</v>
      </c>
      <c r="C2017" t="str">
        <f t="shared" si="93"/>
        <v>2023-2024</v>
      </c>
      <c r="D2017" t="s">
        <v>148</v>
      </c>
      <c r="E2017" t="s">
        <v>87</v>
      </c>
      <c r="F2017" t="str">
        <f t="shared" si="94"/>
        <v>New South Wales</v>
      </c>
      <c r="G2017" t="s">
        <v>10</v>
      </c>
      <c r="H2017">
        <v>2790</v>
      </c>
      <c r="I2017" t="s">
        <v>11</v>
      </c>
      <c r="J2017" t="s">
        <v>25</v>
      </c>
      <c r="K2017" t="s">
        <v>149</v>
      </c>
      <c r="L2017" t="s">
        <v>15</v>
      </c>
      <c r="M2017" s="5">
        <v>133.82</v>
      </c>
    </row>
    <row r="2018" spans="1:13" x14ac:dyDescent="0.2">
      <c r="A2018" s="2">
        <v>44986</v>
      </c>
      <c r="B2018" s="3">
        <f t="shared" si="95"/>
        <v>2023</v>
      </c>
      <c r="C2018" t="str">
        <f t="shared" si="93"/>
        <v>2022-2023</v>
      </c>
      <c r="D2018" t="s">
        <v>148</v>
      </c>
      <c r="E2018" t="s">
        <v>57</v>
      </c>
      <c r="F2018" t="str">
        <f t="shared" si="94"/>
        <v>New South Wales</v>
      </c>
      <c r="G2018" t="s">
        <v>10</v>
      </c>
      <c r="H2018">
        <v>2560</v>
      </c>
      <c r="I2018" t="s">
        <v>11</v>
      </c>
      <c r="J2018" t="s">
        <v>58</v>
      </c>
      <c r="K2018" t="s">
        <v>156</v>
      </c>
      <c r="L2018" t="s">
        <v>17</v>
      </c>
      <c r="M2018" s="5">
        <v>134.18</v>
      </c>
    </row>
    <row r="2019" spans="1:13" x14ac:dyDescent="0.2">
      <c r="A2019" s="2">
        <v>45646</v>
      </c>
      <c r="B2019" s="3">
        <f t="shared" si="95"/>
        <v>2025</v>
      </c>
      <c r="C2019" t="str">
        <f t="shared" si="93"/>
        <v>2024-2025</v>
      </c>
      <c r="D2019" t="s">
        <v>147</v>
      </c>
      <c r="E2019" t="s">
        <v>62</v>
      </c>
      <c r="F2019" t="str">
        <f t="shared" si="94"/>
        <v>Victoria</v>
      </c>
      <c r="G2019" t="s">
        <v>45</v>
      </c>
      <c r="H2019">
        <v>3134</v>
      </c>
      <c r="I2019" t="s">
        <v>11</v>
      </c>
      <c r="J2019" t="s">
        <v>63</v>
      </c>
      <c r="K2019" t="s">
        <v>149</v>
      </c>
      <c r="L2019" t="s">
        <v>15</v>
      </c>
      <c r="M2019" s="5">
        <v>134.72999999999999</v>
      </c>
    </row>
    <row r="2020" spans="1:13" x14ac:dyDescent="0.2">
      <c r="A2020" s="2">
        <v>45157</v>
      </c>
      <c r="B2020" s="3">
        <f t="shared" si="95"/>
        <v>2024</v>
      </c>
      <c r="C2020" t="str">
        <f t="shared" si="93"/>
        <v>2023-2024</v>
      </c>
      <c r="D2020" t="s">
        <v>148</v>
      </c>
      <c r="E2020" t="s">
        <v>87</v>
      </c>
      <c r="F2020" t="str">
        <f t="shared" si="94"/>
        <v>New South Wales</v>
      </c>
      <c r="G2020" t="s">
        <v>10</v>
      </c>
      <c r="H2020">
        <v>2790</v>
      </c>
      <c r="I2020" t="s">
        <v>11</v>
      </c>
      <c r="J2020" t="s">
        <v>25</v>
      </c>
      <c r="K2020" t="s">
        <v>154</v>
      </c>
      <c r="L2020" t="s">
        <v>14</v>
      </c>
      <c r="M2020" s="5">
        <v>134.9</v>
      </c>
    </row>
    <row r="2021" spans="1:13" x14ac:dyDescent="0.2">
      <c r="A2021" s="2">
        <v>45089</v>
      </c>
      <c r="B2021" s="3">
        <f t="shared" si="95"/>
        <v>2023</v>
      </c>
      <c r="C2021" t="str">
        <f t="shared" si="93"/>
        <v>2022-2023</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2">
      <c r="A2022" s="2">
        <v>45336</v>
      </c>
      <c r="B2022" s="3">
        <f t="shared" si="95"/>
        <v>2024</v>
      </c>
      <c r="C2022" t="str">
        <f t="shared" si="93"/>
        <v>2023-2024</v>
      </c>
      <c r="D2022" t="s">
        <v>147</v>
      </c>
      <c r="E2022" t="s">
        <v>129</v>
      </c>
      <c r="F2022" t="str">
        <f t="shared" si="94"/>
        <v>Tasmania</v>
      </c>
      <c r="G2022" t="s">
        <v>70</v>
      </c>
      <c r="H2022">
        <v>7010</v>
      </c>
      <c r="I2022" t="s">
        <v>11</v>
      </c>
      <c r="J2022" t="s">
        <v>71</v>
      </c>
      <c r="K2022" t="s">
        <v>19</v>
      </c>
      <c r="L2022" t="s">
        <v>23</v>
      </c>
      <c r="M2022" s="5">
        <v>135.84</v>
      </c>
    </row>
    <row r="2023" spans="1:13" x14ac:dyDescent="0.2">
      <c r="A2023" s="2">
        <v>45062</v>
      </c>
      <c r="B2023" s="3">
        <f t="shared" si="95"/>
        <v>2023</v>
      </c>
      <c r="C2023" t="str">
        <f t="shared" si="93"/>
        <v>2022-2023</v>
      </c>
      <c r="D2023" t="s">
        <v>148</v>
      </c>
      <c r="E2023" t="s">
        <v>26</v>
      </c>
      <c r="F2023" t="str">
        <f t="shared" si="94"/>
        <v>New South Wales</v>
      </c>
      <c r="G2023" t="s">
        <v>10</v>
      </c>
      <c r="H2023">
        <v>2141</v>
      </c>
      <c r="I2023" t="s">
        <v>11</v>
      </c>
      <c r="J2023" t="s">
        <v>27</v>
      </c>
      <c r="K2023" t="s">
        <v>154</v>
      </c>
      <c r="L2023" t="s">
        <v>14</v>
      </c>
      <c r="M2023" s="5">
        <v>135.92000000000002</v>
      </c>
    </row>
    <row r="2024" spans="1:13" x14ac:dyDescent="0.2">
      <c r="A2024" s="2">
        <v>45495</v>
      </c>
      <c r="B2024" s="3">
        <f t="shared" si="95"/>
        <v>2025</v>
      </c>
      <c r="C2024" t="str">
        <f t="shared" si="93"/>
        <v>2024-2025</v>
      </c>
      <c r="D2024" t="s">
        <v>148</v>
      </c>
      <c r="E2024" t="s">
        <v>117</v>
      </c>
      <c r="F2024" t="str">
        <f t="shared" si="94"/>
        <v>Queensland</v>
      </c>
      <c r="G2024" t="s">
        <v>35</v>
      </c>
      <c r="H2024">
        <v>4119</v>
      </c>
      <c r="I2024" t="s">
        <v>11</v>
      </c>
      <c r="J2024" t="s">
        <v>43</v>
      </c>
      <c r="K2024" t="s">
        <v>157</v>
      </c>
      <c r="L2024" t="s">
        <v>22</v>
      </c>
      <c r="M2024" s="5">
        <v>136.16999999999999</v>
      </c>
    </row>
    <row r="2025" spans="1:13" x14ac:dyDescent="0.2">
      <c r="A2025" s="2">
        <v>45541</v>
      </c>
      <c r="B2025" s="3">
        <f t="shared" si="95"/>
        <v>2025</v>
      </c>
      <c r="C2025" t="str">
        <f t="shared" si="93"/>
        <v>2024-2025</v>
      </c>
      <c r="D2025" t="s">
        <v>147</v>
      </c>
      <c r="E2025" t="s">
        <v>132</v>
      </c>
      <c r="F2025" t="str">
        <f t="shared" si="94"/>
        <v>New South Wales</v>
      </c>
      <c r="G2025" t="s">
        <v>10</v>
      </c>
      <c r="H2025">
        <v>2800</v>
      </c>
      <c r="I2025" t="s">
        <v>11</v>
      </c>
      <c r="J2025" t="s">
        <v>25</v>
      </c>
      <c r="K2025" t="s">
        <v>149</v>
      </c>
      <c r="L2025" t="s">
        <v>15</v>
      </c>
      <c r="M2025" s="5">
        <v>136.28</v>
      </c>
    </row>
    <row r="2026" spans="1:13" x14ac:dyDescent="0.2">
      <c r="A2026" s="2">
        <v>44938</v>
      </c>
      <c r="B2026" s="3">
        <f t="shared" si="95"/>
        <v>2023</v>
      </c>
      <c r="C2026" t="str">
        <f t="shared" si="93"/>
        <v>2022-2023</v>
      </c>
      <c r="D2026" t="s">
        <v>148</v>
      </c>
      <c r="E2026" t="s">
        <v>105</v>
      </c>
      <c r="F2026" t="str">
        <f t="shared" si="94"/>
        <v>Victoria</v>
      </c>
      <c r="G2026" t="s">
        <v>45</v>
      </c>
      <c r="H2026">
        <v>3500</v>
      </c>
      <c r="I2026" t="s">
        <v>11</v>
      </c>
      <c r="J2026" t="s">
        <v>60</v>
      </c>
      <c r="K2026" t="s">
        <v>19</v>
      </c>
      <c r="L2026" t="s">
        <v>23</v>
      </c>
      <c r="M2026" s="5">
        <v>136.41</v>
      </c>
    </row>
    <row r="2027" spans="1:13" x14ac:dyDescent="0.2">
      <c r="A2027" s="2">
        <v>45017</v>
      </c>
      <c r="B2027" s="3">
        <f t="shared" si="95"/>
        <v>2023</v>
      </c>
      <c r="C2027" t="str">
        <f t="shared" si="93"/>
        <v>2022-2023</v>
      </c>
      <c r="D2027" t="s">
        <v>147</v>
      </c>
      <c r="E2027" t="s">
        <v>93</v>
      </c>
      <c r="F2027" t="str">
        <f t="shared" si="94"/>
        <v>Western Australia</v>
      </c>
      <c r="G2027" t="s">
        <v>48</v>
      </c>
      <c r="H2027">
        <v>6112</v>
      </c>
      <c r="I2027" t="s">
        <v>11</v>
      </c>
      <c r="J2027" t="s">
        <v>94</v>
      </c>
      <c r="K2027" t="s">
        <v>154</v>
      </c>
      <c r="L2027" t="s">
        <v>14</v>
      </c>
      <c r="M2027" s="5">
        <v>136.47</v>
      </c>
    </row>
    <row r="2028" spans="1:13" x14ac:dyDescent="0.2">
      <c r="A2028" s="2">
        <v>45137</v>
      </c>
      <c r="B2028" s="3">
        <f t="shared" si="95"/>
        <v>2024</v>
      </c>
      <c r="C2028" t="str">
        <f t="shared" si="93"/>
        <v>2023-2024</v>
      </c>
      <c r="D2028" t="s">
        <v>147</v>
      </c>
      <c r="E2028" t="s">
        <v>113</v>
      </c>
      <c r="F2028" t="str">
        <f t="shared" si="94"/>
        <v>Queensland</v>
      </c>
      <c r="G2028" t="s">
        <v>35</v>
      </c>
      <c r="H2028">
        <v>4215</v>
      </c>
      <c r="I2028" t="s">
        <v>11</v>
      </c>
      <c r="J2028" t="s">
        <v>104</v>
      </c>
      <c r="K2028" t="s">
        <v>150</v>
      </c>
      <c r="L2028" t="s">
        <v>18</v>
      </c>
      <c r="M2028" s="5">
        <v>136.66</v>
      </c>
    </row>
    <row r="2029" spans="1:13" x14ac:dyDescent="0.2">
      <c r="A2029" s="2">
        <v>45414</v>
      </c>
      <c r="B2029" s="3">
        <f t="shared" si="95"/>
        <v>2024</v>
      </c>
      <c r="C2029" t="str">
        <f t="shared" si="93"/>
        <v>2023-2024</v>
      </c>
      <c r="D2029" t="s">
        <v>148</v>
      </c>
      <c r="E2029" t="s">
        <v>106</v>
      </c>
      <c r="F2029" t="str">
        <f t="shared" si="94"/>
        <v>Victoria</v>
      </c>
      <c r="G2029" t="s">
        <v>45</v>
      </c>
      <c r="H2029">
        <v>3915</v>
      </c>
      <c r="I2029" t="s">
        <v>11</v>
      </c>
      <c r="J2029" t="s">
        <v>55</v>
      </c>
      <c r="K2029" t="s">
        <v>19</v>
      </c>
      <c r="L2029" t="s">
        <v>23</v>
      </c>
      <c r="M2029" s="5">
        <v>136.79</v>
      </c>
    </row>
    <row r="2030" spans="1:13" x14ac:dyDescent="0.2">
      <c r="A2030" s="2">
        <v>45403</v>
      </c>
      <c r="B2030" s="3">
        <f t="shared" si="95"/>
        <v>2024</v>
      </c>
      <c r="C2030" t="str">
        <f t="shared" si="93"/>
        <v>2023-2024</v>
      </c>
      <c r="D2030" t="s">
        <v>147</v>
      </c>
      <c r="E2030" t="s">
        <v>115</v>
      </c>
      <c r="F2030" t="str">
        <f t="shared" si="94"/>
        <v>Western Australia</v>
      </c>
      <c r="G2030" t="s">
        <v>48</v>
      </c>
      <c r="H2030">
        <v>6280</v>
      </c>
      <c r="I2030" t="s">
        <v>11</v>
      </c>
      <c r="J2030" t="s">
        <v>94</v>
      </c>
      <c r="K2030" t="s">
        <v>150</v>
      </c>
      <c r="L2030" t="s">
        <v>18</v>
      </c>
      <c r="M2030" s="5">
        <v>136.85</v>
      </c>
    </row>
    <row r="2031" spans="1:13" x14ac:dyDescent="0.2">
      <c r="A2031" s="2">
        <v>45567</v>
      </c>
      <c r="B2031" s="3">
        <f t="shared" si="95"/>
        <v>2025</v>
      </c>
      <c r="C2031" t="str">
        <f t="shared" si="93"/>
        <v>2024-2025</v>
      </c>
      <c r="D2031" t="s">
        <v>148</v>
      </c>
      <c r="E2031" t="s">
        <v>105</v>
      </c>
      <c r="F2031" t="str">
        <f t="shared" si="94"/>
        <v>Victoria</v>
      </c>
      <c r="G2031" t="s">
        <v>45</v>
      </c>
      <c r="H2031">
        <v>3500</v>
      </c>
      <c r="I2031" t="s">
        <v>11</v>
      </c>
      <c r="J2031" t="s">
        <v>60</v>
      </c>
      <c r="K2031" t="s">
        <v>19</v>
      </c>
      <c r="L2031" t="s">
        <v>23</v>
      </c>
      <c r="M2031" s="5">
        <v>137.76000000000002</v>
      </c>
    </row>
    <row r="2032" spans="1:13" x14ac:dyDescent="0.2">
      <c r="A2032" s="2">
        <v>44984</v>
      </c>
      <c r="B2032" s="3">
        <f t="shared" si="95"/>
        <v>2023</v>
      </c>
      <c r="C2032" t="str">
        <f t="shared" si="93"/>
        <v>2022-2023</v>
      </c>
      <c r="D2032" t="s">
        <v>147</v>
      </c>
      <c r="E2032" t="s">
        <v>62</v>
      </c>
      <c r="F2032" t="str">
        <f t="shared" si="94"/>
        <v>Victoria</v>
      </c>
      <c r="G2032" t="s">
        <v>45</v>
      </c>
      <c r="H2032">
        <v>3134</v>
      </c>
      <c r="I2032" t="s">
        <v>11</v>
      </c>
      <c r="J2032" t="s">
        <v>63</v>
      </c>
      <c r="K2032" t="s">
        <v>151</v>
      </c>
      <c r="L2032" t="s">
        <v>21</v>
      </c>
      <c r="M2032" s="5">
        <v>137.76999999999998</v>
      </c>
    </row>
    <row r="2033" spans="1:13" x14ac:dyDescent="0.2">
      <c r="A2033" s="2">
        <v>45295</v>
      </c>
      <c r="B2033" s="3">
        <f t="shared" si="95"/>
        <v>2024</v>
      </c>
      <c r="C2033" t="str">
        <f t="shared" si="93"/>
        <v>2023-2024</v>
      </c>
      <c r="D2033" t="s">
        <v>148</v>
      </c>
      <c r="E2033" t="s">
        <v>102</v>
      </c>
      <c r="F2033" t="str">
        <f t="shared" si="94"/>
        <v>Queensland</v>
      </c>
      <c r="G2033" t="s">
        <v>35</v>
      </c>
      <c r="H2033">
        <v>4870</v>
      </c>
      <c r="I2033" t="s">
        <v>11</v>
      </c>
      <c r="J2033" t="s">
        <v>36</v>
      </c>
      <c r="K2033" t="s">
        <v>151</v>
      </c>
      <c r="L2033" t="s">
        <v>21</v>
      </c>
      <c r="M2033" s="5">
        <v>137.81</v>
      </c>
    </row>
    <row r="2034" spans="1:13" x14ac:dyDescent="0.2">
      <c r="A2034" s="2">
        <v>45175</v>
      </c>
      <c r="B2034" s="3">
        <f t="shared" si="95"/>
        <v>2024</v>
      </c>
      <c r="C2034" t="str">
        <f t="shared" si="93"/>
        <v>2023-2024</v>
      </c>
      <c r="D2034" t="s">
        <v>147</v>
      </c>
      <c r="E2034" t="s">
        <v>135</v>
      </c>
      <c r="F2034" t="str">
        <f t="shared" si="94"/>
        <v>Victoria</v>
      </c>
      <c r="G2034" t="s">
        <v>45</v>
      </c>
      <c r="H2034">
        <v>3550</v>
      </c>
      <c r="I2034" t="s">
        <v>11</v>
      </c>
      <c r="J2034" t="s">
        <v>60</v>
      </c>
      <c r="K2034" t="s">
        <v>157</v>
      </c>
      <c r="L2034" t="s">
        <v>22</v>
      </c>
      <c r="M2034" s="5">
        <v>138.13</v>
      </c>
    </row>
    <row r="2035" spans="1:13" x14ac:dyDescent="0.2">
      <c r="A2035" s="2">
        <v>44963</v>
      </c>
      <c r="B2035" s="3">
        <f t="shared" si="95"/>
        <v>2023</v>
      </c>
      <c r="C2035" t="str">
        <f t="shared" si="93"/>
        <v>2022-2023</v>
      </c>
      <c r="D2035" t="s">
        <v>147</v>
      </c>
      <c r="E2035" t="s">
        <v>96</v>
      </c>
      <c r="F2035" t="str">
        <f t="shared" si="94"/>
        <v>Western Australia</v>
      </c>
      <c r="G2035" t="s">
        <v>48</v>
      </c>
      <c r="H2035">
        <v>6330</v>
      </c>
      <c r="I2035" t="s">
        <v>11</v>
      </c>
      <c r="J2035" t="s">
        <v>94</v>
      </c>
      <c r="K2035" t="s">
        <v>149</v>
      </c>
      <c r="L2035" t="s">
        <v>15</v>
      </c>
      <c r="M2035" s="5">
        <v>138.26</v>
      </c>
    </row>
    <row r="2036" spans="1:13" x14ac:dyDescent="0.2">
      <c r="A2036" s="2">
        <v>44999</v>
      </c>
      <c r="B2036" s="3">
        <f t="shared" si="95"/>
        <v>2023</v>
      </c>
      <c r="C2036" t="str">
        <f t="shared" si="93"/>
        <v>2022-2023</v>
      </c>
      <c r="D2036" t="s">
        <v>148</v>
      </c>
      <c r="E2036" t="s">
        <v>123</v>
      </c>
      <c r="F2036" t="str">
        <f t="shared" si="94"/>
        <v>Western Australia</v>
      </c>
      <c r="G2036" t="s">
        <v>48</v>
      </c>
      <c r="H2036">
        <v>6109</v>
      </c>
      <c r="I2036" t="s">
        <v>11</v>
      </c>
      <c r="J2036" t="s">
        <v>94</v>
      </c>
      <c r="K2036" t="s">
        <v>154</v>
      </c>
      <c r="L2036" t="s">
        <v>14</v>
      </c>
      <c r="M2036" s="5">
        <v>138.38</v>
      </c>
    </row>
    <row r="2037" spans="1:13" x14ac:dyDescent="0.2">
      <c r="A2037" s="2">
        <v>45254</v>
      </c>
      <c r="B2037" s="3">
        <f t="shared" si="95"/>
        <v>2024</v>
      </c>
      <c r="C2037" t="str">
        <f t="shared" si="93"/>
        <v>2023-2024</v>
      </c>
      <c r="D2037" t="s">
        <v>148</v>
      </c>
      <c r="E2037" t="s">
        <v>74</v>
      </c>
      <c r="F2037" t="str">
        <f t="shared" si="94"/>
        <v>South Australia</v>
      </c>
      <c r="G2037" t="s">
        <v>32</v>
      </c>
      <c r="H2037">
        <v>5043</v>
      </c>
      <c r="I2037" t="s">
        <v>11</v>
      </c>
      <c r="J2037" t="s">
        <v>33</v>
      </c>
      <c r="K2037" t="s">
        <v>19</v>
      </c>
      <c r="L2037" t="s">
        <v>23</v>
      </c>
      <c r="M2037" s="5">
        <v>138.86000000000001</v>
      </c>
    </row>
    <row r="2038" spans="1:13" x14ac:dyDescent="0.2">
      <c r="A2038" s="2">
        <v>45214</v>
      </c>
      <c r="B2038" s="3">
        <f t="shared" si="95"/>
        <v>2024</v>
      </c>
      <c r="C2038" t="str">
        <f t="shared" si="93"/>
        <v>2023-2024</v>
      </c>
      <c r="D2038" t="s">
        <v>148</v>
      </c>
      <c r="E2038" t="s">
        <v>99</v>
      </c>
      <c r="F2038" t="str">
        <f t="shared" si="94"/>
        <v>Victoria</v>
      </c>
      <c r="G2038" t="s">
        <v>45</v>
      </c>
      <c r="H2038">
        <v>3148</v>
      </c>
      <c r="I2038" t="s">
        <v>11</v>
      </c>
      <c r="J2038" t="s">
        <v>63</v>
      </c>
      <c r="K2038" t="s">
        <v>150</v>
      </c>
      <c r="L2038" t="s">
        <v>18</v>
      </c>
      <c r="M2038" s="5">
        <v>138.99</v>
      </c>
    </row>
    <row r="2039" spans="1:13" x14ac:dyDescent="0.2">
      <c r="A2039" s="2">
        <v>45302</v>
      </c>
      <c r="B2039" s="3">
        <f t="shared" si="95"/>
        <v>2024</v>
      </c>
      <c r="C2039" t="str">
        <f t="shared" si="93"/>
        <v>2023-2024</v>
      </c>
      <c r="D2039" t="s">
        <v>148</v>
      </c>
      <c r="E2039" t="s">
        <v>102</v>
      </c>
      <c r="F2039" t="str">
        <f t="shared" si="94"/>
        <v>Queensland</v>
      </c>
      <c r="G2039" t="s">
        <v>35</v>
      </c>
      <c r="H2039">
        <v>4870</v>
      </c>
      <c r="I2039" t="s">
        <v>11</v>
      </c>
      <c r="J2039" t="s">
        <v>36</v>
      </c>
      <c r="K2039" t="s">
        <v>150</v>
      </c>
      <c r="L2039" t="s">
        <v>18</v>
      </c>
      <c r="M2039" s="5">
        <v>139.01999999999998</v>
      </c>
    </row>
    <row r="2040" spans="1:13" x14ac:dyDescent="0.2">
      <c r="A2040" s="2">
        <v>45291</v>
      </c>
      <c r="B2040" s="3">
        <f t="shared" si="95"/>
        <v>2024</v>
      </c>
      <c r="C2040" t="str">
        <f t="shared" si="93"/>
        <v>2023-2024</v>
      </c>
      <c r="D2040" t="s">
        <v>148</v>
      </c>
      <c r="E2040" t="s">
        <v>53</v>
      </c>
      <c r="F2040" t="str">
        <f t="shared" si="94"/>
        <v>South Australia</v>
      </c>
      <c r="G2040" t="s">
        <v>32</v>
      </c>
      <c r="H2040">
        <v>5082</v>
      </c>
      <c r="I2040" t="s">
        <v>11</v>
      </c>
      <c r="J2040" t="s">
        <v>33</v>
      </c>
      <c r="K2040" t="s">
        <v>19</v>
      </c>
      <c r="L2040" t="s">
        <v>23</v>
      </c>
      <c r="M2040" s="5">
        <v>139.66999999999999</v>
      </c>
    </row>
    <row r="2041" spans="1:13" x14ac:dyDescent="0.2">
      <c r="A2041" s="2">
        <v>45125</v>
      </c>
      <c r="B2041" s="3">
        <f t="shared" si="95"/>
        <v>2024</v>
      </c>
      <c r="C2041" t="str">
        <f t="shared" si="93"/>
        <v>2023-2024</v>
      </c>
      <c r="D2041" t="s">
        <v>147</v>
      </c>
      <c r="E2041" t="s">
        <v>64</v>
      </c>
      <c r="F2041" t="str">
        <f t="shared" si="94"/>
        <v>Victoria</v>
      </c>
      <c r="G2041" t="s">
        <v>45</v>
      </c>
      <c r="H2041">
        <v>3199</v>
      </c>
      <c r="I2041" t="s">
        <v>11</v>
      </c>
      <c r="J2041" t="s">
        <v>63</v>
      </c>
      <c r="K2041" t="s">
        <v>157</v>
      </c>
      <c r="L2041" t="s">
        <v>22</v>
      </c>
      <c r="M2041" s="5">
        <v>139.69999999999999</v>
      </c>
    </row>
    <row r="2042" spans="1:13" x14ac:dyDescent="0.2">
      <c r="A2042" s="2">
        <v>44962</v>
      </c>
      <c r="B2042" s="3">
        <f t="shared" si="95"/>
        <v>2023</v>
      </c>
      <c r="C2042" t="str">
        <f t="shared" si="93"/>
        <v>2022-2023</v>
      </c>
      <c r="D2042" t="s">
        <v>148</v>
      </c>
      <c r="E2042" t="s">
        <v>130</v>
      </c>
      <c r="F2042" t="str">
        <f t="shared" si="94"/>
        <v>South Australia</v>
      </c>
      <c r="G2042" t="s">
        <v>32</v>
      </c>
      <c r="H2042">
        <v>5290</v>
      </c>
      <c r="I2042" t="s">
        <v>11</v>
      </c>
      <c r="J2042" t="s">
        <v>38</v>
      </c>
      <c r="K2042" t="s">
        <v>149</v>
      </c>
      <c r="L2042" t="s">
        <v>15</v>
      </c>
      <c r="M2042" s="5">
        <v>139.72</v>
      </c>
    </row>
    <row r="2043" spans="1:13" x14ac:dyDescent="0.2">
      <c r="A2043" s="2">
        <v>45252</v>
      </c>
      <c r="B2043" s="3">
        <f t="shared" si="95"/>
        <v>2024</v>
      </c>
      <c r="C2043" t="str">
        <f t="shared" si="93"/>
        <v>2023-2024</v>
      </c>
      <c r="D2043" t="s">
        <v>147</v>
      </c>
      <c r="E2043" t="s">
        <v>99</v>
      </c>
      <c r="F2043" t="str">
        <f t="shared" si="94"/>
        <v>Victoria</v>
      </c>
      <c r="G2043" t="s">
        <v>45</v>
      </c>
      <c r="H2043">
        <v>3148</v>
      </c>
      <c r="I2043" t="s">
        <v>11</v>
      </c>
      <c r="J2043" t="s">
        <v>63</v>
      </c>
      <c r="K2043" t="s">
        <v>153</v>
      </c>
      <c r="L2043" t="s">
        <v>16</v>
      </c>
      <c r="M2043" s="5">
        <v>139.86000000000001</v>
      </c>
    </row>
    <row r="2044" spans="1:13" x14ac:dyDescent="0.2">
      <c r="A2044" s="2">
        <v>45510</v>
      </c>
      <c r="B2044" s="3">
        <f t="shared" si="95"/>
        <v>2025</v>
      </c>
      <c r="C2044" t="str">
        <f t="shared" si="93"/>
        <v>2024-2025</v>
      </c>
      <c r="D2044" t="s">
        <v>148</v>
      </c>
      <c r="E2044" t="s">
        <v>91</v>
      </c>
      <c r="F2044" t="str">
        <f t="shared" si="94"/>
        <v>Victoria</v>
      </c>
      <c r="G2044" t="s">
        <v>45</v>
      </c>
      <c r="H2044">
        <v>3690</v>
      </c>
      <c r="I2044" t="s">
        <v>11</v>
      </c>
      <c r="J2044" t="s">
        <v>55</v>
      </c>
      <c r="K2044" t="s">
        <v>149</v>
      </c>
      <c r="L2044" t="s">
        <v>15</v>
      </c>
      <c r="M2044" s="5">
        <v>139.86000000000001</v>
      </c>
    </row>
    <row r="2045" spans="1:13" x14ac:dyDescent="0.2">
      <c r="A2045" s="2">
        <v>45565</v>
      </c>
      <c r="B2045" s="3">
        <f t="shared" si="95"/>
        <v>2025</v>
      </c>
      <c r="C2045" t="str">
        <f t="shared" si="93"/>
        <v>2024-2025</v>
      </c>
      <c r="D2045" t="s">
        <v>148</v>
      </c>
      <c r="E2045" t="s">
        <v>128</v>
      </c>
      <c r="F2045" t="str">
        <f t="shared" si="94"/>
        <v>Western Australia</v>
      </c>
      <c r="G2045" t="s">
        <v>48</v>
      </c>
      <c r="H2045">
        <v>6027</v>
      </c>
      <c r="I2045" t="s">
        <v>11</v>
      </c>
      <c r="J2045" t="s">
        <v>49</v>
      </c>
      <c r="K2045" t="s">
        <v>154</v>
      </c>
      <c r="L2045" t="s">
        <v>14</v>
      </c>
      <c r="M2045" s="5">
        <v>139.88</v>
      </c>
    </row>
    <row r="2046" spans="1:13" x14ac:dyDescent="0.2">
      <c r="A2046" s="2">
        <v>45641</v>
      </c>
      <c r="B2046" s="3">
        <f t="shared" si="95"/>
        <v>2025</v>
      </c>
      <c r="C2046" t="str">
        <f t="shared" si="93"/>
        <v>2024-2025</v>
      </c>
      <c r="D2046" t="s">
        <v>147</v>
      </c>
      <c r="E2046" t="s">
        <v>119</v>
      </c>
      <c r="F2046" t="str">
        <f t="shared" si="94"/>
        <v>Queensland</v>
      </c>
      <c r="G2046" t="s">
        <v>35</v>
      </c>
      <c r="H2046">
        <v>4570</v>
      </c>
      <c r="I2046" t="s">
        <v>11</v>
      </c>
      <c r="J2046" t="s">
        <v>120</v>
      </c>
      <c r="K2046" t="s">
        <v>19</v>
      </c>
      <c r="L2046" t="s">
        <v>23</v>
      </c>
      <c r="M2046" s="5">
        <v>139.96</v>
      </c>
    </row>
    <row r="2047" spans="1:13" x14ac:dyDescent="0.2">
      <c r="A2047" s="2">
        <v>45440</v>
      </c>
      <c r="B2047" s="3">
        <f t="shared" si="95"/>
        <v>2024</v>
      </c>
      <c r="C2047" t="str">
        <f t="shared" si="93"/>
        <v>2023-2024</v>
      </c>
      <c r="D2047" t="s">
        <v>148</v>
      </c>
      <c r="E2047" t="s">
        <v>24</v>
      </c>
      <c r="F2047" t="str">
        <f t="shared" si="94"/>
        <v>New South Wales</v>
      </c>
      <c r="G2047" t="s">
        <v>10</v>
      </c>
      <c r="H2047">
        <v>2795</v>
      </c>
      <c r="I2047" t="s">
        <v>11</v>
      </c>
      <c r="J2047" t="s">
        <v>25</v>
      </c>
      <c r="K2047" t="s">
        <v>152</v>
      </c>
      <c r="L2047" t="s">
        <v>13</v>
      </c>
      <c r="M2047" s="5">
        <v>140.03000000000003</v>
      </c>
    </row>
    <row r="2048" spans="1:13" x14ac:dyDescent="0.2">
      <c r="A2048" s="2">
        <v>45327</v>
      </c>
      <c r="B2048" s="3">
        <f t="shared" si="95"/>
        <v>2024</v>
      </c>
      <c r="C2048" t="str">
        <f t="shared" si="93"/>
        <v>2023-2024</v>
      </c>
      <c r="D2048" t="s">
        <v>147</v>
      </c>
      <c r="E2048" t="s">
        <v>64</v>
      </c>
      <c r="F2048" t="str">
        <f t="shared" si="94"/>
        <v>Victoria</v>
      </c>
      <c r="G2048" t="s">
        <v>45</v>
      </c>
      <c r="H2048">
        <v>3199</v>
      </c>
      <c r="I2048" t="s">
        <v>11</v>
      </c>
      <c r="J2048" t="s">
        <v>63</v>
      </c>
      <c r="K2048" t="s">
        <v>150</v>
      </c>
      <c r="L2048" t="s">
        <v>18</v>
      </c>
      <c r="M2048" s="5">
        <v>140.38999999999999</v>
      </c>
    </row>
    <row r="2049" spans="1:13" x14ac:dyDescent="0.2">
      <c r="A2049" s="2">
        <v>45380</v>
      </c>
      <c r="B2049" s="3">
        <f t="shared" si="95"/>
        <v>2024</v>
      </c>
      <c r="C2049" t="str">
        <f t="shared" si="93"/>
        <v>2023-2024</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2">
      <c r="A2050" s="2">
        <v>45623</v>
      </c>
      <c r="B2050" s="3">
        <f t="shared" si="95"/>
        <v>2025</v>
      </c>
      <c r="C2050" t="str">
        <f t="shared" ref="C2050:C2113" si="96">IF(MONTH(A2050) &gt;= 7, YEAR(A2050) &amp; "-" &amp; YEAR(A2050) + 1, YEAR(A2050) - 1 &amp; "-" &amp; YEAR(A2050))</f>
        <v>2024-2025</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2">
      <c r="A2051" s="2">
        <v>45657</v>
      </c>
      <c r="B2051" s="3">
        <f t="shared" ref="B2051:B2114" si="98">IF(MONTH(A2051)&gt;=7,YEAR(A2051)+1,YEAR(A2051))</f>
        <v>2025</v>
      </c>
      <c r="C2051" t="str">
        <f t="shared" si="96"/>
        <v>2024-2025</v>
      </c>
      <c r="D2051" t="s">
        <v>148</v>
      </c>
      <c r="E2051" t="s">
        <v>101</v>
      </c>
      <c r="F2051" t="str">
        <f t="shared" si="97"/>
        <v>Victoria</v>
      </c>
      <c r="G2051" t="s">
        <v>45</v>
      </c>
      <c r="H2051">
        <v>3131</v>
      </c>
      <c r="I2051" t="s">
        <v>11</v>
      </c>
      <c r="J2051" t="s">
        <v>63</v>
      </c>
      <c r="K2051" t="s">
        <v>19</v>
      </c>
      <c r="L2051" t="s">
        <v>23</v>
      </c>
      <c r="M2051" s="5">
        <v>141.76999999999998</v>
      </c>
    </row>
    <row r="2052" spans="1:13" x14ac:dyDescent="0.2">
      <c r="A2052" s="2">
        <v>44944</v>
      </c>
      <c r="B2052" s="3">
        <f t="shared" si="98"/>
        <v>2023</v>
      </c>
      <c r="C2052" t="str">
        <f t="shared" si="96"/>
        <v>2022-2023</v>
      </c>
      <c r="D2052" t="s">
        <v>147</v>
      </c>
      <c r="E2052" t="s">
        <v>127</v>
      </c>
      <c r="F2052" t="str">
        <f t="shared" si="97"/>
        <v>New South Wales</v>
      </c>
      <c r="G2052" t="s">
        <v>10</v>
      </c>
      <c r="H2052">
        <v>2131</v>
      </c>
      <c r="I2052" t="s">
        <v>11</v>
      </c>
      <c r="J2052" t="s">
        <v>27</v>
      </c>
      <c r="K2052" t="s">
        <v>153</v>
      </c>
      <c r="L2052" t="s">
        <v>16</v>
      </c>
      <c r="M2052" s="5">
        <v>142.89000000000001</v>
      </c>
    </row>
    <row r="2053" spans="1:13" x14ac:dyDescent="0.2">
      <c r="A2053" s="2">
        <v>45599</v>
      </c>
      <c r="B2053" s="3">
        <f t="shared" si="98"/>
        <v>2025</v>
      </c>
      <c r="C2053" t="str">
        <f t="shared" si="96"/>
        <v>2024-2025</v>
      </c>
      <c r="D2053" t="s">
        <v>147</v>
      </c>
      <c r="E2053" t="s">
        <v>137</v>
      </c>
      <c r="F2053" t="str">
        <f t="shared" si="97"/>
        <v>New South Wales</v>
      </c>
      <c r="G2053" t="s">
        <v>10</v>
      </c>
      <c r="H2053">
        <v>2031</v>
      </c>
      <c r="I2053" t="s">
        <v>11</v>
      </c>
      <c r="J2053" t="s">
        <v>12</v>
      </c>
      <c r="K2053" t="s">
        <v>149</v>
      </c>
      <c r="L2053" t="s">
        <v>15</v>
      </c>
      <c r="M2053" s="5">
        <v>142.89000000000001</v>
      </c>
    </row>
    <row r="2054" spans="1:13" x14ac:dyDescent="0.2">
      <c r="A2054" s="2">
        <v>45194</v>
      </c>
      <c r="B2054" s="3">
        <f t="shared" si="98"/>
        <v>2024</v>
      </c>
      <c r="C2054" t="str">
        <f t="shared" si="96"/>
        <v>2023-2024</v>
      </c>
      <c r="D2054" t="s">
        <v>147</v>
      </c>
      <c r="E2054" t="s">
        <v>97</v>
      </c>
      <c r="F2054" t="str">
        <f t="shared" si="97"/>
        <v>Tasmania</v>
      </c>
      <c r="G2054" t="s">
        <v>70</v>
      </c>
      <c r="H2054">
        <v>7250</v>
      </c>
      <c r="I2054" t="s">
        <v>11</v>
      </c>
      <c r="J2054" t="s">
        <v>71</v>
      </c>
      <c r="K2054" t="s">
        <v>154</v>
      </c>
      <c r="L2054" t="s">
        <v>14</v>
      </c>
      <c r="M2054" s="5">
        <v>142.89999999999998</v>
      </c>
    </row>
    <row r="2055" spans="1:13" x14ac:dyDescent="0.2">
      <c r="A2055" s="2">
        <v>45446</v>
      </c>
      <c r="B2055" s="3">
        <f t="shared" si="98"/>
        <v>2024</v>
      </c>
      <c r="C2055" t="str">
        <f t="shared" si="96"/>
        <v>2023-2024</v>
      </c>
      <c r="D2055" t="s">
        <v>148</v>
      </c>
      <c r="E2055" t="s">
        <v>134</v>
      </c>
      <c r="F2055" t="str">
        <f t="shared" si="97"/>
        <v>Queensland</v>
      </c>
      <c r="G2055" t="s">
        <v>35</v>
      </c>
      <c r="H2055">
        <v>4825</v>
      </c>
      <c r="I2055" t="s">
        <v>11</v>
      </c>
      <c r="J2055" t="s">
        <v>36</v>
      </c>
      <c r="K2055" t="s">
        <v>19</v>
      </c>
      <c r="L2055" t="s">
        <v>23</v>
      </c>
      <c r="M2055" s="5">
        <v>143.71</v>
      </c>
    </row>
    <row r="2056" spans="1:13" x14ac:dyDescent="0.2">
      <c r="A2056" s="2">
        <v>45527</v>
      </c>
      <c r="B2056" s="3">
        <f t="shared" si="98"/>
        <v>2025</v>
      </c>
      <c r="C2056" t="str">
        <f t="shared" si="96"/>
        <v>2024-2025</v>
      </c>
      <c r="D2056" t="s">
        <v>147</v>
      </c>
      <c r="E2056" t="s">
        <v>47</v>
      </c>
      <c r="F2056" t="str">
        <f t="shared" si="97"/>
        <v>Western Australia</v>
      </c>
      <c r="G2056" t="s">
        <v>48</v>
      </c>
      <c r="H2056">
        <v>6030</v>
      </c>
      <c r="I2056" t="s">
        <v>11</v>
      </c>
      <c r="J2056" t="s">
        <v>49</v>
      </c>
      <c r="K2056" t="s">
        <v>19</v>
      </c>
      <c r="L2056" t="s">
        <v>23</v>
      </c>
      <c r="M2056" s="5">
        <v>143.79</v>
      </c>
    </row>
    <row r="2057" spans="1:13" x14ac:dyDescent="0.2">
      <c r="A2057" s="2">
        <v>45220</v>
      </c>
      <c r="B2057" s="3">
        <f t="shared" si="98"/>
        <v>2024</v>
      </c>
      <c r="C2057" t="str">
        <f t="shared" si="96"/>
        <v>2023-2024</v>
      </c>
      <c r="D2057" t="s">
        <v>148</v>
      </c>
      <c r="E2057" t="s">
        <v>129</v>
      </c>
      <c r="F2057" t="str">
        <f t="shared" si="97"/>
        <v>Tasmania</v>
      </c>
      <c r="G2057" t="s">
        <v>70</v>
      </c>
      <c r="H2057">
        <v>7010</v>
      </c>
      <c r="I2057" t="s">
        <v>11</v>
      </c>
      <c r="J2057" t="s">
        <v>71</v>
      </c>
      <c r="K2057" t="s">
        <v>150</v>
      </c>
      <c r="L2057" t="s">
        <v>18</v>
      </c>
      <c r="M2057" s="5">
        <v>143.88999999999999</v>
      </c>
    </row>
    <row r="2058" spans="1:13" x14ac:dyDescent="0.2">
      <c r="A2058" s="2">
        <v>45641</v>
      </c>
      <c r="B2058" s="3">
        <f t="shared" si="98"/>
        <v>2025</v>
      </c>
      <c r="C2058" t="str">
        <f t="shared" si="96"/>
        <v>2024-2025</v>
      </c>
      <c r="D2058" t="s">
        <v>148</v>
      </c>
      <c r="E2058" t="s">
        <v>130</v>
      </c>
      <c r="F2058" t="str">
        <f t="shared" si="97"/>
        <v>South Australia</v>
      </c>
      <c r="G2058" t="s">
        <v>32</v>
      </c>
      <c r="H2058">
        <v>5290</v>
      </c>
      <c r="I2058" t="s">
        <v>11</v>
      </c>
      <c r="J2058" t="s">
        <v>38</v>
      </c>
      <c r="K2058" t="s">
        <v>156</v>
      </c>
      <c r="L2058" t="s">
        <v>17</v>
      </c>
      <c r="M2058" s="5">
        <v>143.91999999999999</v>
      </c>
    </row>
    <row r="2059" spans="1:13" x14ac:dyDescent="0.2">
      <c r="A2059" s="2">
        <v>45377</v>
      </c>
      <c r="B2059" s="3">
        <f t="shared" si="98"/>
        <v>2024</v>
      </c>
      <c r="C2059" t="str">
        <f t="shared" si="96"/>
        <v>2023-2024</v>
      </c>
      <c r="D2059" t="s">
        <v>147</v>
      </c>
      <c r="E2059" t="s">
        <v>54</v>
      </c>
      <c r="F2059" t="str">
        <f t="shared" si="97"/>
        <v>Victoria</v>
      </c>
      <c r="G2059" t="s">
        <v>45</v>
      </c>
      <c r="H2059">
        <v>3977</v>
      </c>
      <c r="I2059" t="s">
        <v>11</v>
      </c>
      <c r="J2059" t="s">
        <v>55</v>
      </c>
      <c r="K2059" t="s">
        <v>151</v>
      </c>
      <c r="L2059" t="s">
        <v>21</v>
      </c>
      <c r="M2059" s="5">
        <v>144.08000000000001</v>
      </c>
    </row>
    <row r="2060" spans="1:13" x14ac:dyDescent="0.2">
      <c r="A2060" s="2">
        <v>45612</v>
      </c>
      <c r="B2060" s="3">
        <f t="shared" si="98"/>
        <v>2025</v>
      </c>
      <c r="C2060" t="str">
        <f t="shared" si="96"/>
        <v>2024-2025</v>
      </c>
      <c r="D2060" t="s">
        <v>148</v>
      </c>
      <c r="E2060" t="s">
        <v>119</v>
      </c>
      <c r="F2060" t="str">
        <f t="shared" si="97"/>
        <v>Queensland</v>
      </c>
      <c r="G2060" t="s">
        <v>35</v>
      </c>
      <c r="H2060">
        <v>4570</v>
      </c>
      <c r="I2060" t="s">
        <v>11</v>
      </c>
      <c r="J2060" t="s">
        <v>120</v>
      </c>
      <c r="K2060" t="s">
        <v>155</v>
      </c>
      <c r="L2060" t="s">
        <v>20</v>
      </c>
      <c r="M2060" s="5">
        <v>144.18</v>
      </c>
    </row>
    <row r="2061" spans="1:13" x14ac:dyDescent="0.2">
      <c r="A2061" s="2">
        <v>45630</v>
      </c>
      <c r="B2061" s="3">
        <f t="shared" si="98"/>
        <v>2025</v>
      </c>
      <c r="C2061" t="str">
        <f t="shared" si="96"/>
        <v>2024-2025</v>
      </c>
      <c r="D2061" t="s">
        <v>148</v>
      </c>
      <c r="E2061" t="s">
        <v>74</v>
      </c>
      <c r="F2061" t="str">
        <f t="shared" si="97"/>
        <v>South Australia</v>
      </c>
      <c r="G2061" t="s">
        <v>32</v>
      </c>
      <c r="H2061">
        <v>5043</v>
      </c>
      <c r="I2061" t="s">
        <v>11</v>
      </c>
      <c r="J2061" t="s">
        <v>33</v>
      </c>
      <c r="K2061" t="s">
        <v>150</v>
      </c>
      <c r="L2061" t="s">
        <v>18</v>
      </c>
      <c r="M2061" s="5">
        <v>144.87</v>
      </c>
    </row>
    <row r="2062" spans="1:13" x14ac:dyDescent="0.2">
      <c r="A2062" s="2">
        <v>45413</v>
      </c>
      <c r="B2062" s="3">
        <f t="shared" si="98"/>
        <v>2024</v>
      </c>
      <c r="C2062" t="str">
        <f t="shared" si="96"/>
        <v>2023-2024</v>
      </c>
      <c r="D2062" t="s">
        <v>148</v>
      </c>
      <c r="E2062" t="s">
        <v>57</v>
      </c>
      <c r="F2062" t="str">
        <f t="shared" si="97"/>
        <v>New South Wales</v>
      </c>
      <c r="G2062" t="s">
        <v>10</v>
      </c>
      <c r="H2062">
        <v>2560</v>
      </c>
      <c r="I2062" t="s">
        <v>11</v>
      </c>
      <c r="J2062" t="s">
        <v>58</v>
      </c>
      <c r="K2062" t="s">
        <v>151</v>
      </c>
      <c r="L2062" t="s">
        <v>21</v>
      </c>
      <c r="M2062" s="5">
        <v>145.80000000000001</v>
      </c>
    </row>
    <row r="2063" spans="1:13" x14ac:dyDescent="0.2">
      <c r="A2063" s="2">
        <v>45127</v>
      </c>
      <c r="B2063" s="3">
        <f t="shared" si="98"/>
        <v>2024</v>
      </c>
      <c r="C2063" t="str">
        <f t="shared" si="96"/>
        <v>2023-2024</v>
      </c>
      <c r="D2063" t="s">
        <v>147</v>
      </c>
      <c r="E2063" t="s">
        <v>82</v>
      </c>
      <c r="F2063" t="str">
        <f t="shared" si="97"/>
        <v>Queensland</v>
      </c>
      <c r="G2063" t="s">
        <v>35</v>
      </c>
      <c r="H2063">
        <v>4012</v>
      </c>
      <c r="I2063" t="s">
        <v>11</v>
      </c>
      <c r="J2063" t="s">
        <v>43</v>
      </c>
      <c r="K2063" t="s">
        <v>19</v>
      </c>
      <c r="L2063" t="s">
        <v>23</v>
      </c>
      <c r="M2063" s="5">
        <v>145.88</v>
      </c>
    </row>
    <row r="2064" spans="1:13" x14ac:dyDescent="0.2">
      <c r="A2064" s="2">
        <v>45221</v>
      </c>
      <c r="B2064" s="3">
        <f t="shared" si="98"/>
        <v>2024</v>
      </c>
      <c r="C2064" t="str">
        <f t="shared" si="96"/>
        <v>2023-2024</v>
      </c>
      <c r="D2064" t="s">
        <v>147</v>
      </c>
      <c r="E2064" t="s">
        <v>97</v>
      </c>
      <c r="F2064" t="str">
        <f t="shared" si="97"/>
        <v>Tasmania</v>
      </c>
      <c r="G2064" t="s">
        <v>70</v>
      </c>
      <c r="H2064">
        <v>7250</v>
      </c>
      <c r="I2064" t="s">
        <v>11</v>
      </c>
      <c r="J2064" t="s">
        <v>71</v>
      </c>
      <c r="K2064" t="s">
        <v>150</v>
      </c>
      <c r="L2064" t="s">
        <v>18</v>
      </c>
      <c r="M2064" s="5">
        <v>145.91</v>
      </c>
    </row>
    <row r="2065" spans="1:13" x14ac:dyDescent="0.2">
      <c r="A2065" s="2">
        <v>45279</v>
      </c>
      <c r="B2065" s="3">
        <f t="shared" si="98"/>
        <v>2024</v>
      </c>
      <c r="C2065" t="str">
        <f t="shared" si="96"/>
        <v>2023-2024</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2">
      <c r="A2066" s="2">
        <v>45198</v>
      </c>
      <c r="B2066" s="3">
        <f t="shared" si="98"/>
        <v>2024</v>
      </c>
      <c r="C2066" t="str">
        <f t="shared" si="96"/>
        <v>2023-2024</v>
      </c>
      <c r="D2066" t="s">
        <v>147</v>
      </c>
      <c r="E2066" t="s">
        <v>146</v>
      </c>
      <c r="F2066" t="str">
        <f t="shared" si="97"/>
        <v>Victoria</v>
      </c>
      <c r="G2066" t="s">
        <v>45</v>
      </c>
      <c r="H2066">
        <v>3353</v>
      </c>
      <c r="I2066" t="s">
        <v>11</v>
      </c>
      <c r="J2066" t="s">
        <v>60</v>
      </c>
      <c r="K2066" t="s">
        <v>157</v>
      </c>
      <c r="L2066" t="s">
        <v>22</v>
      </c>
      <c r="M2066" s="5">
        <v>146.48000000000002</v>
      </c>
    </row>
    <row r="2067" spans="1:13" x14ac:dyDescent="0.2">
      <c r="A2067" s="2">
        <v>44993</v>
      </c>
      <c r="B2067" s="3">
        <f t="shared" si="98"/>
        <v>2023</v>
      </c>
      <c r="C2067" t="str">
        <f t="shared" si="96"/>
        <v>2022-2023</v>
      </c>
      <c r="D2067" t="s">
        <v>147</v>
      </c>
      <c r="E2067" t="s">
        <v>54</v>
      </c>
      <c r="F2067" t="str">
        <f t="shared" si="97"/>
        <v>Victoria</v>
      </c>
      <c r="G2067" t="s">
        <v>45</v>
      </c>
      <c r="H2067">
        <v>3977</v>
      </c>
      <c r="I2067" t="s">
        <v>11</v>
      </c>
      <c r="J2067" t="s">
        <v>55</v>
      </c>
      <c r="K2067" t="s">
        <v>152</v>
      </c>
      <c r="L2067" t="s">
        <v>13</v>
      </c>
      <c r="M2067" s="5">
        <v>146.63</v>
      </c>
    </row>
    <row r="2068" spans="1:13" x14ac:dyDescent="0.2">
      <c r="A2068" s="2">
        <v>45059</v>
      </c>
      <c r="B2068" s="3">
        <f t="shared" si="98"/>
        <v>2023</v>
      </c>
      <c r="C2068" t="str">
        <f t="shared" si="96"/>
        <v>2022-2023</v>
      </c>
      <c r="D2068" t="s">
        <v>148</v>
      </c>
      <c r="E2068" t="s">
        <v>93</v>
      </c>
      <c r="F2068" t="str">
        <f t="shared" si="97"/>
        <v>Western Australia</v>
      </c>
      <c r="G2068" t="s">
        <v>48</v>
      </c>
      <c r="H2068">
        <v>6112</v>
      </c>
      <c r="I2068" t="s">
        <v>11</v>
      </c>
      <c r="J2068" t="s">
        <v>94</v>
      </c>
      <c r="K2068" t="s">
        <v>152</v>
      </c>
      <c r="L2068" t="s">
        <v>13</v>
      </c>
      <c r="M2068" s="5">
        <v>146.68</v>
      </c>
    </row>
    <row r="2069" spans="1:13" x14ac:dyDescent="0.2">
      <c r="A2069" s="2">
        <v>45503</v>
      </c>
      <c r="B2069" s="3">
        <f t="shared" si="98"/>
        <v>2025</v>
      </c>
      <c r="C2069" t="str">
        <f t="shared" si="96"/>
        <v>2024-2025</v>
      </c>
      <c r="D2069" t="s">
        <v>148</v>
      </c>
      <c r="E2069" t="s">
        <v>107</v>
      </c>
      <c r="F2069" t="str">
        <f t="shared" si="97"/>
        <v>Queensland</v>
      </c>
      <c r="G2069" t="s">
        <v>35</v>
      </c>
      <c r="H2069">
        <v>4220</v>
      </c>
      <c r="I2069" t="s">
        <v>11</v>
      </c>
      <c r="J2069" t="s">
        <v>104</v>
      </c>
      <c r="K2069" t="s">
        <v>154</v>
      </c>
      <c r="L2069" t="s">
        <v>14</v>
      </c>
      <c r="M2069" s="5">
        <v>146.88</v>
      </c>
    </row>
    <row r="2070" spans="1:13" x14ac:dyDescent="0.2">
      <c r="A2070" s="2">
        <v>45108</v>
      </c>
      <c r="B2070" s="3">
        <f t="shared" si="98"/>
        <v>2024</v>
      </c>
      <c r="C2070" t="str">
        <f t="shared" si="96"/>
        <v>2023-2024</v>
      </c>
      <c r="D2070" t="s">
        <v>148</v>
      </c>
      <c r="E2070" t="s">
        <v>87</v>
      </c>
      <c r="F2070" t="str">
        <f t="shared" si="97"/>
        <v>New South Wales</v>
      </c>
      <c r="G2070" t="s">
        <v>10</v>
      </c>
      <c r="H2070">
        <v>2790</v>
      </c>
      <c r="I2070" t="s">
        <v>11</v>
      </c>
      <c r="J2070" t="s">
        <v>25</v>
      </c>
      <c r="K2070" t="s">
        <v>154</v>
      </c>
      <c r="L2070" t="s">
        <v>14</v>
      </c>
      <c r="M2070" s="5">
        <v>146.93</v>
      </c>
    </row>
    <row r="2071" spans="1:13" x14ac:dyDescent="0.2">
      <c r="A2071" s="2">
        <v>45247</v>
      </c>
      <c r="B2071" s="3">
        <f t="shared" si="98"/>
        <v>2024</v>
      </c>
      <c r="C2071" t="str">
        <f t="shared" si="96"/>
        <v>2023-2024</v>
      </c>
      <c r="D2071" t="s">
        <v>147</v>
      </c>
      <c r="E2071" t="s">
        <v>138</v>
      </c>
      <c r="F2071" t="str">
        <f t="shared" si="97"/>
        <v>Queensland</v>
      </c>
      <c r="G2071" t="s">
        <v>35</v>
      </c>
      <c r="H2071">
        <v>4558</v>
      </c>
      <c r="I2071" t="s">
        <v>11</v>
      </c>
      <c r="J2071" t="s">
        <v>120</v>
      </c>
      <c r="K2071" t="s">
        <v>154</v>
      </c>
      <c r="L2071" t="s">
        <v>14</v>
      </c>
      <c r="M2071" s="5">
        <v>147.74</v>
      </c>
    </row>
    <row r="2072" spans="1:13" x14ac:dyDescent="0.2">
      <c r="A2072" s="2">
        <v>45486</v>
      </c>
      <c r="B2072" s="3">
        <f t="shared" si="98"/>
        <v>2025</v>
      </c>
      <c r="C2072" t="str">
        <f t="shared" si="96"/>
        <v>2024-2025</v>
      </c>
      <c r="D2072" t="s">
        <v>148</v>
      </c>
      <c r="E2072" t="s">
        <v>137</v>
      </c>
      <c r="F2072" t="str">
        <f t="shared" si="97"/>
        <v>New South Wales</v>
      </c>
      <c r="G2072" t="s">
        <v>10</v>
      </c>
      <c r="H2072">
        <v>2031</v>
      </c>
      <c r="I2072" t="s">
        <v>11</v>
      </c>
      <c r="J2072" t="s">
        <v>12</v>
      </c>
      <c r="K2072" t="s">
        <v>149</v>
      </c>
      <c r="L2072" t="s">
        <v>15</v>
      </c>
      <c r="M2072" s="5">
        <v>147.80000000000001</v>
      </c>
    </row>
    <row r="2073" spans="1:13" x14ac:dyDescent="0.2">
      <c r="A2073" s="2">
        <v>45217</v>
      </c>
      <c r="B2073" s="3">
        <f t="shared" si="98"/>
        <v>2024</v>
      </c>
      <c r="C2073" t="str">
        <f t="shared" si="96"/>
        <v>2023-2024</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2">
      <c r="A2074" s="2">
        <v>44993</v>
      </c>
      <c r="B2074" s="3">
        <f t="shared" si="98"/>
        <v>2023</v>
      </c>
      <c r="C2074" t="str">
        <f t="shared" si="96"/>
        <v>2022-2023</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2">
      <c r="A2075" s="2">
        <v>44949</v>
      </c>
      <c r="B2075" s="3">
        <f t="shared" si="98"/>
        <v>2023</v>
      </c>
      <c r="C2075" t="str">
        <f t="shared" si="96"/>
        <v>2022-2023</v>
      </c>
      <c r="D2075" t="s">
        <v>148</v>
      </c>
      <c r="E2075" t="s">
        <v>125</v>
      </c>
      <c r="F2075" t="str">
        <f t="shared" si="97"/>
        <v>Victoria</v>
      </c>
      <c r="G2075" t="s">
        <v>45</v>
      </c>
      <c r="H2075">
        <v>3400</v>
      </c>
      <c r="I2075" t="s">
        <v>11</v>
      </c>
      <c r="J2075" t="s">
        <v>60</v>
      </c>
      <c r="K2075" t="s">
        <v>154</v>
      </c>
      <c r="L2075" t="s">
        <v>14</v>
      </c>
      <c r="M2075" s="5">
        <v>147.88999999999999</v>
      </c>
    </row>
    <row r="2076" spans="1:13" x14ac:dyDescent="0.2">
      <c r="A2076" s="2">
        <v>45340</v>
      </c>
      <c r="B2076" s="3">
        <f t="shared" si="98"/>
        <v>2024</v>
      </c>
      <c r="C2076" t="str">
        <f t="shared" si="96"/>
        <v>2023-2024</v>
      </c>
      <c r="D2076" t="s">
        <v>148</v>
      </c>
      <c r="E2076" t="s">
        <v>98</v>
      </c>
      <c r="F2076" t="str">
        <f t="shared" si="97"/>
        <v>Victoria</v>
      </c>
      <c r="G2076" t="s">
        <v>45</v>
      </c>
      <c r="H2076">
        <v>3429</v>
      </c>
      <c r="I2076" t="s">
        <v>11</v>
      </c>
      <c r="J2076" t="s">
        <v>60</v>
      </c>
      <c r="K2076" t="s">
        <v>155</v>
      </c>
      <c r="L2076" t="s">
        <v>20</v>
      </c>
      <c r="M2076" s="5">
        <v>148.33000000000001</v>
      </c>
    </row>
    <row r="2077" spans="1:13" x14ac:dyDescent="0.2">
      <c r="A2077" s="2">
        <v>45189</v>
      </c>
      <c r="B2077" s="3">
        <f t="shared" si="98"/>
        <v>2024</v>
      </c>
      <c r="C2077" t="str">
        <f t="shared" si="96"/>
        <v>2023-2024</v>
      </c>
      <c r="D2077" t="s">
        <v>147</v>
      </c>
      <c r="E2077" t="s">
        <v>140</v>
      </c>
      <c r="F2077" t="str">
        <f t="shared" si="97"/>
        <v>Tasmania</v>
      </c>
      <c r="G2077" t="s">
        <v>70</v>
      </c>
      <c r="H2077">
        <v>7320</v>
      </c>
      <c r="I2077" t="s">
        <v>11</v>
      </c>
      <c r="J2077" t="s">
        <v>71</v>
      </c>
      <c r="K2077" t="s">
        <v>19</v>
      </c>
      <c r="L2077" t="s">
        <v>23</v>
      </c>
      <c r="M2077" s="5">
        <v>148.72</v>
      </c>
    </row>
    <row r="2078" spans="1:13" x14ac:dyDescent="0.2">
      <c r="A2078" s="2">
        <v>45400</v>
      </c>
      <c r="B2078" s="3">
        <f t="shared" si="98"/>
        <v>2024</v>
      </c>
      <c r="C2078" t="str">
        <f t="shared" si="96"/>
        <v>2023-2024</v>
      </c>
      <c r="D2078" t="s">
        <v>148</v>
      </c>
      <c r="E2078" t="s">
        <v>52</v>
      </c>
      <c r="F2078" t="str">
        <f t="shared" si="97"/>
        <v>Victoria</v>
      </c>
      <c r="G2078" t="s">
        <v>45</v>
      </c>
      <c r="H2078">
        <v>3030</v>
      </c>
      <c r="I2078" t="s">
        <v>11</v>
      </c>
      <c r="J2078" t="s">
        <v>46</v>
      </c>
      <c r="K2078" t="s">
        <v>156</v>
      </c>
      <c r="L2078" t="s">
        <v>17</v>
      </c>
      <c r="M2078" s="5">
        <v>148.76999999999998</v>
      </c>
    </row>
    <row r="2079" spans="1:13" x14ac:dyDescent="0.2">
      <c r="A2079" s="2">
        <v>45199</v>
      </c>
      <c r="B2079" s="3">
        <f t="shared" si="98"/>
        <v>2024</v>
      </c>
      <c r="C2079" t="str">
        <f t="shared" si="96"/>
        <v>2023-2024</v>
      </c>
      <c r="D2079" t="s">
        <v>148</v>
      </c>
      <c r="E2079" t="s">
        <v>142</v>
      </c>
      <c r="F2079" t="str">
        <f t="shared" si="97"/>
        <v>Australian Capital Territory</v>
      </c>
      <c r="G2079" t="s">
        <v>80</v>
      </c>
      <c r="H2079">
        <v>2609</v>
      </c>
      <c r="I2079" t="s">
        <v>11</v>
      </c>
      <c r="J2079" t="s">
        <v>58</v>
      </c>
      <c r="K2079" t="s">
        <v>19</v>
      </c>
      <c r="L2079" t="s">
        <v>23</v>
      </c>
      <c r="M2079" s="5">
        <v>148.78</v>
      </c>
    </row>
    <row r="2080" spans="1:13" x14ac:dyDescent="0.2">
      <c r="A2080" s="2">
        <v>45028</v>
      </c>
      <c r="B2080" s="3">
        <f t="shared" si="98"/>
        <v>2023</v>
      </c>
      <c r="C2080" t="str">
        <f t="shared" si="96"/>
        <v>2022-2023</v>
      </c>
      <c r="D2080" t="s">
        <v>147</v>
      </c>
      <c r="E2080" t="s">
        <v>126</v>
      </c>
      <c r="F2080" t="str">
        <f t="shared" si="97"/>
        <v>Queensland</v>
      </c>
      <c r="G2080" t="s">
        <v>35</v>
      </c>
      <c r="H2080">
        <v>4551</v>
      </c>
      <c r="I2080" t="s">
        <v>11</v>
      </c>
      <c r="J2080" t="s">
        <v>120</v>
      </c>
      <c r="K2080" t="s">
        <v>149</v>
      </c>
      <c r="L2080" t="s">
        <v>15</v>
      </c>
      <c r="M2080" s="5">
        <v>148.82</v>
      </c>
    </row>
    <row r="2081" spans="1:13" x14ac:dyDescent="0.2">
      <c r="A2081" s="2">
        <v>45556</v>
      </c>
      <c r="B2081" s="3">
        <f t="shared" si="98"/>
        <v>2025</v>
      </c>
      <c r="C2081" t="str">
        <f t="shared" si="96"/>
        <v>2024-2025</v>
      </c>
      <c r="D2081" t="s">
        <v>147</v>
      </c>
      <c r="E2081" t="s">
        <v>53</v>
      </c>
      <c r="F2081" t="str">
        <f t="shared" si="97"/>
        <v>South Australia</v>
      </c>
      <c r="G2081" t="s">
        <v>32</v>
      </c>
      <c r="H2081">
        <v>5082</v>
      </c>
      <c r="I2081" t="s">
        <v>11</v>
      </c>
      <c r="J2081" t="s">
        <v>33</v>
      </c>
      <c r="K2081" t="s">
        <v>153</v>
      </c>
      <c r="L2081" t="s">
        <v>16</v>
      </c>
      <c r="M2081" s="5">
        <v>148.87</v>
      </c>
    </row>
    <row r="2082" spans="1:13" x14ac:dyDescent="0.2">
      <c r="A2082" s="2">
        <v>45362</v>
      </c>
      <c r="B2082" s="3">
        <f t="shared" si="98"/>
        <v>2024</v>
      </c>
      <c r="C2082" t="str">
        <f t="shared" si="96"/>
        <v>2023-2024</v>
      </c>
      <c r="D2082" t="s">
        <v>147</v>
      </c>
      <c r="E2082" t="s">
        <v>139</v>
      </c>
      <c r="F2082" t="str">
        <f t="shared" si="97"/>
        <v>New South Wales</v>
      </c>
      <c r="G2082" t="s">
        <v>10</v>
      </c>
      <c r="H2082">
        <v>2020</v>
      </c>
      <c r="I2082" t="s">
        <v>11</v>
      </c>
      <c r="J2082" t="s">
        <v>12</v>
      </c>
      <c r="K2082" t="s">
        <v>150</v>
      </c>
      <c r="L2082" t="s">
        <v>18</v>
      </c>
      <c r="M2082" s="5">
        <v>148.88999999999999</v>
      </c>
    </row>
    <row r="2083" spans="1:13" x14ac:dyDescent="0.2">
      <c r="A2083" s="2">
        <v>45106</v>
      </c>
      <c r="B2083" s="3">
        <f t="shared" si="98"/>
        <v>2023</v>
      </c>
      <c r="C2083" t="str">
        <f t="shared" si="96"/>
        <v>2022-2023</v>
      </c>
      <c r="D2083" t="s">
        <v>148</v>
      </c>
      <c r="E2083" t="s">
        <v>66</v>
      </c>
      <c r="F2083" t="str">
        <f t="shared" si="97"/>
        <v>South Australia</v>
      </c>
      <c r="G2083" t="s">
        <v>32</v>
      </c>
      <c r="H2083">
        <v>5169</v>
      </c>
      <c r="I2083" t="s">
        <v>11</v>
      </c>
      <c r="J2083" t="s">
        <v>33</v>
      </c>
      <c r="K2083" t="s">
        <v>151</v>
      </c>
      <c r="L2083" t="s">
        <v>21</v>
      </c>
      <c r="M2083" s="5">
        <v>148.88999999999999</v>
      </c>
    </row>
    <row r="2084" spans="1:13" x14ac:dyDescent="0.2">
      <c r="A2084" s="2">
        <v>45301</v>
      </c>
      <c r="B2084" s="3">
        <f t="shared" si="98"/>
        <v>2024</v>
      </c>
      <c r="C2084" t="str">
        <f t="shared" si="96"/>
        <v>2023-2024</v>
      </c>
      <c r="D2084" t="s">
        <v>147</v>
      </c>
      <c r="E2084" t="s">
        <v>64</v>
      </c>
      <c r="F2084" t="str">
        <f t="shared" si="97"/>
        <v>Victoria</v>
      </c>
      <c r="G2084" t="s">
        <v>45</v>
      </c>
      <c r="H2084">
        <v>3199</v>
      </c>
      <c r="I2084" t="s">
        <v>11</v>
      </c>
      <c r="J2084" t="s">
        <v>63</v>
      </c>
      <c r="K2084" t="s">
        <v>154</v>
      </c>
      <c r="L2084" t="s">
        <v>14</v>
      </c>
      <c r="M2084" s="5">
        <v>149.29000000000002</v>
      </c>
    </row>
    <row r="2085" spans="1:13" x14ac:dyDescent="0.2">
      <c r="A2085" s="2">
        <v>45062</v>
      </c>
      <c r="B2085" s="3">
        <f t="shared" si="98"/>
        <v>2023</v>
      </c>
      <c r="C2085" t="str">
        <f t="shared" si="96"/>
        <v>2022-2023</v>
      </c>
      <c r="D2085" t="s">
        <v>148</v>
      </c>
      <c r="E2085" t="s">
        <v>26</v>
      </c>
      <c r="F2085" t="str">
        <f t="shared" si="97"/>
        <v>New South Wales</v>
      </c>
      <c r="G2085" t="s">
        <v>10</v>
      </c>
      <c r="H2085">
        <v>2141</v>
      </c>
      <c r="I2085" t="s">
        <v>11</v>
      </c>
      <c r="J2085" t="s">
        <v>27</v>
      </c>
      <c r="K2085" t="s">
        <v>151</v>
      </c>
      <c r="L2085" t="s">
        <v>21</v>
      </c>
      <c r="M2085" s="5">
        <v>149.79</v>
      </c>
    </row>
    <row r="2086" spans="1:13" x14ac:dyDescent="0.2">
      <c r="A2086" s="2">
        <v>45380</v>
      </c>
      <c r="B2086" s="3">
        <f t="shared" si="98"/>
        <v>2024</v>
      </c>
      <c r="C2086" t="str">
        <f t="shared" si="96"/>
        <v>2023-2024</v>
      </c>
      <c r="D2086" t="s">
        <v>147</v>
      </c>
      <c r="E2086" t="s">
        <v>86</v>
      </c>
      <c r="F2086" t="str">
        <f t="shared" si="97"/>
        <v>New South Wales</v>
      </c>
      <c r="G2086" t="s">
        <v>10</v>
      </c>
      <c r="H2086">
        <v>2064</v>
      </c>
      <c r="I2086" t="s">
        <v>11</v>
      </c>
      <c r="J2086" t="s">
        <v>12</v>
      </c>
      <c r="K2086" t="s">
        <v>151</v>
      </c>
      <c r="L2086" t="s">
        <v>21</v>
      </c>
      <c r="M2086" s="5">
        <v>149.79999999999998</v>
      </c>
    </row>
    <row r="2087" spans="1:13" x14ac:dyDescent="0.2">
      <c r="A2087" s="2">
        <v>45399</v>
      </c>
      <c r="B2087" s="3">
        <f t="shared" si="98"/>
        <v>2024</v>
      </c>
      <c r="C2087" t="str">
        <f t="shared" si="96"/>
        <v>2023-2024</v>
      </c>
      <c r="D2087" t="s">
        <v>148</v>
      </c>
      <c r="E2087" t="s">
        <v>107</v>
      </c>
      <c r="F2087" t="str">
        <f t="shared" si="97"/>
        <v>Queensland</v>
      </c>
      <c r="G2087" t="s">
        <v>35</v>
      </c>
      <c r="H2087">
        <v>4220</v>
      </c>
      <c r="I2087" t="s">
        <v>11</v>
      </c>
      <c r="J2087" t="s">
        <v>104</v>
      </c>
      <c r="K2087" t="s">
        <v>154</v>
      </c>
      <c r="L2087" t="s">
        <v>14</v>
      </c>
      <c r="M2087" s="5">
        <v>149.9</v>
      </c>
    </row>
    <row r="2088" spans="1:13" x14ac:dyDescent="0.2">
      <c r="A2088" s="2">
        <v>44933</v>
      </c>
      <c r="B2088" s="3">
        <f t="shared" si="98"/>
        <v>2023</v>
      </c>
      <c r="C2088" t="str">
        <f t="shared" si="96"/>
        <v>2022-2023</v>
      </c>
      <c r="D2088" t="s">
        <v>147</v>
      </c>
      <c r="E2088" t="s">
        <v>137</v>
      </c>
      <c r="F2088" t="str">
        <f t="shared" si="97"/>
        <v>New South Wales</v>
      </c>
      <c r="G2088" t="s">
        <v>10</v>
      </c>
      <c r="H2088">
        <v>2031</v>
      </c>
      <c r="I2088" t="s">
        <v>11</v>
      </c>
      <c r="J2088" t="s">
        <v>12</v>
      </c>
      <c r="K2088" t="s">
        <v>151</v>
      </c>
      <c r="L2088" t="s">
        <v>21</v>
      </c>
      <c r="M2088" s="5">
        <v>149.94999999999999</v>
      </c>
    </row>
    <row r="2089" spans="1:13" x14ac:dyDescent="0.2">
      <c r="A2089" s="2">
        <v>45457</v>
      </c>
      <c r="B2089" s="3">
        <f t="shared" si="98"/>
        <v>2024</v>
      </c>
      <c r="C2089" t="str">
        <f t="shared" si="96"/>
        <v>2023-2024</v>
      </c>
      <c r="D2089" t="s">
        <v>148</v>
      </c>
      <c r="E2089" t="s">
        <v>135</v>
      </c>
      <c r="F2089" t="str">
        <f t="shared" si="97"/>
        <v>Victoria</v>
      </c>
      <c r="G2089" t="s">
        <v>45</v>
      </c>
      <c r="H2089">
        <v>3550</v>
      </c>
      <c r="I2089" t="s">
        <v>11</v>
      </c>
      <c r="J2089" t="s">
        <v>60</v>
      </c>
      <c r="K2089" t="s">
        <v>150</v>
      </c>
      <c r="L2089" t="s">
        <v>18</v>
      </c>
      <c r="M2089" s="5">
        <v>149.99</v>
      </c>
    </row>
    <row r="2090" spans="1:13" x14ac:dyDescent="0.2">
      <c r="A2090" s="2">
        <v>45303</v>
      </c>
      <c r="B2090" s="3">
        <f t="shared" si="98"/>
        <v>2024</v>
      </c>
      <c r="C2090" t="str">
        <f t="shared" si="96"/>
        <v>2023-2024</v>
      </c>
      <c r="D2090" t="s">
        <v>147</v>
      </c>
      <c r="E2090" t="s">
        <v>127</v>
      </c>
      <c r="F2090" t="str">
        <f t="shared" si="97"/>
        <v>New South Wales</v>
      </c>
      <c r="G2090" t="s">
        <v>10</v>
      </c>
      <c r="H2090">
        <v>2131</v>
      </c>
      <c r="I2090" t="s">
        <v>11</v>
      </c>
      <c r="J2090" t="s">
        <v>27</v>
      </c>
      <c r="K2090" t="s">
        <v>156</v>
      </c>
      <c r="L2090" t="s">
        <v>17</v>
      </c>
      <c r="M2090" s="5">
        <v>150.59</v>
      </c>
    </row>
    <row r="2091" spans="1:13" x14ac:dyDescent="0.2">
      <c r="A2091" s="2">
        <v>45303</v>
      </c>
      <c r="B2091" s="3">
        <f t="shared" si="98"/>
        <v>2024</v>
      </c>
      <c r="C2091" t="str">
        <f t="shared" si="96"/>
        <v>2023-2024</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2">
      <c r="A2092" s="2">
        <v>45086</v>
      </c>
      <c r="B2092" s="3">
        <f t="shared" si="98"/>
        <v>2023</v>
      </c>
      <c r="C2092" t="str">
        <f t="shared" si="96"/>
        <v>2022-2023</v>
      </c>
      <c r="D2092" t="s">
        <v>147</v>
      </c>
      <c r="E2092" t="s">
        <v>99</v>
      </c>
      <c r="F2092" t="str">
        <f t="shared" si="97"/>
        <v>Victoria</v>
      </c>
      <c r="G2092" t="s">
        <v>45</v>
      </c>
      <c r="H2092">
        <v>3148</v>
      </c>
      <c r="I2092" t="s">
        <v>11</v>
      </c>
      <c r="J2092" t="s">
        <v>63</v>
      </c>
      <c r="K2092" t="s">
        <v>149</v>
      </c>
      <c r="L2092" t="s">
        <v>15</v>
      </c>
      <c r="M2092" s="5">
        <v>150.63999999999999</v>
      </c>
    </row>
    <row r="2093" spans="1:13" x14ac:dyDescent="0.2">
      <c r="A2093" s="2">
        <v>45182</v>
      </c>
      <c r="B2093" s="3">
        <f t="shared" si="98"/>
        <v>2024</v>
      </c>
      <c r="C2093" t="str">
        <f t="shared" si="96"/>
        <v>2023-2024</v>
      </c>
      <c r="D2093" t="s">
        <v>147</v>
      </c>
      <c r="E2093" t="s">
        <v>139</v>
      </c>
      <c r="F2093" t="str">
        <f t="shared" si="97"/>
        <v>New South Wales</v>
      </c>
      <c r="G2093" t="s">
        <v>10</v>
      </c>
      <c r="H2093">
        <v>2020</v>
      </c>
      <c r="I2093" t="s">
        <v>11</v>
      </c>
      <c r="J2093" t="s">
        <v>12</v>
      </c>
      <c r="K2093" t="s">
        <v>149</v>
      </c>
      <c r="L2093" t="s">
        <v>15</v>
      </c>
      <c r="M2093" s="5">
        <v>150.86000000000001</v>
      </c>
    </row>
    <row r="2094" spans="1:13" x14ac:dyDescent="0.2">
      <c r="A2094" s="2">
        <v>45074</v>
      </c>
      <c r="B2094" s="3">
        <f t="shared" si="98"/>
        <v>2023</v>
      </c>
      <c r="C2094" t="str">
        <f t="shared" si="96"/>
        <v>2022-2023</v>
      </c>
      <c r="D2094" t="s">
        <v>147</v>
      </c>
      <c r="E2094" t="s">
        <v>34</v>
      </c>
      <c r="F2094" t="str">
        <f t="shared" si="97"/>
        <v>Queensland</v>
      </c>
      <c r="G2094" t="s">
        <v>35</v>
      </c>
      <c r="H2094">
        <v>4802</v>
      </c>
      <c r="I2094" t="s">
        <v>11</v>
      </c>
      <c r="J2094" t="s">
        <v>36</v>
      </c>
      <c r="K2094" t="s">
        <v>152</v>
      </c>
      <c r="L2094" t="s">
        <v>13</v>
      </c>
      <c r="M2094" s="5">
        <v>151.01</v>
      </c>
    </row>
    <row r="2095" spans="1:13" x14ac:dyDescent="0.2">
      <c r="A2095" s="2">
        <v>45426</v>
      </c>
      <c r="B2095" s="3">
        <f t="shared" si="98"/>
        <v>2024</v>
      </c>
      <c r="C2095" t="str">
        <f t="shared" si="96"/>
        <v>2023-2024</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2">
      <c r="A2096" s="2">
        <v>45635</v>
      </c>
      <c r="B2096" s="3">
        <f t="shared" si="98"/>
        <v>2025</v>
      </c>
      <c r="C2096" t="str">
        <f t="shared" si="96"/>
        <v>2024-2025</v>
      </c>
      <c r="D2096" t="s">
        <v>147</v>
      </c>
      <c r="E2096" t="s">
        <v>52</v>
      </c>
      <c r="F2096" t="str">
        <f t="shared" si="97"/>
        <v>Victoria</v>
      </c>
      <c r="G2096" t="s">
        <v>45</v>
      </c>
      <c r="H2096">
        <v>3030</v>
      </c>
      <c r="I2096" t="s">
        <v>11</v>
      </c>
      <c r="J2096" t="s">
        <v>46</v>
      </c>
      <c r="K2096" t="s">
        <v>151</v>
      </c>
      <c r="L2096" t="s">
        <v>21</v>
      </c>
      <c r="M2096" s="5">
        <v>151.12</v>
      </c>
    </row>
    <row r="2097" spans="1:13" x14ac:dyDescent="0.2">
      <c r="A2097" s="2">
        <v>45600</v>
      </c>
      <c r="B2097" s="3">
        <f t="shared" si="98"/>
        <v>2025</v>
      </c>
      <c r="C2097" t="str">
        <f t="shared" si="96"/>
        <v>2024-2025</v>
      </c>
      <c r="D2097" t="s">
        <v>147</v>
      </c>
      <c r="E2097" t="s">
        <v>40</v>
      </c>
      <c r="F2097" t="str">
        <f t="shared" si="97"/>
        <v>New South Wales</v>
      </c>
      <c r="G2097" t="s">
        <v>10</v>
      </c>
      <c r="H2097">
        <v>2116</v>
      </c>
      <c r="I2097" t="s">
        <v>11</v>
      </c>
      <c r="J2097" t="s">
        <v>27</v>
      </c>
      <c r="K2097" t="s">
        <v>152</v>
      </c>
      <c r="L2097" t="s">
        <v>13</v>
      </c>
      <c r="M2097" s="5">
        <v>151.13000000000002</v>
      </c>
    </row>
    <row r="2098" spans="1:13" x14ac:dyDescent="0.2">
      <c r="A2098" s="2">
        <v>45436</v>
      </c>
      <c r="B2098" s="3">
        <f t="shared" si="98"/>
        <v>2024</v>
      </c>
      <c r="C2098" t="str">
        <f t="shared" si="96"/>
        <v>2023-2024</v>
      </c>
      <c r="D2098" t="s">
        <v>148</v>
      </c>
      <c r="E2098" t="s">
        <v>134</v>
      </c>
      <c r="F2098" t="str">
        <f t="shared" si="97"/>
        <v>Queensland</v>
      </c>
      <c r="G2098" t="s">
        <v>35</v>
      </c>
      <c r="H2098">
        <v>4825</v>
      </c>
      <c r="I2098" t="s">
        <v>11</v>
      </c>
      <c r="J2098" t="s">
        <v>36</v>
      </c>
      <c r="K2098" t="s">
        <v>154</v>
      </c>
      <c r="L2098" t="s">
        <v>14</v>
      </c>
      <c r="M2098" s="5">
        <v>151.25</v>
      </c>
    </row>
    <row r="2099" spans="1:13" x14ac:dyDescent="0.2">
      <c r="A2099" s="2">
        <v>45423</v>
      </c>
      <c r="B2099" s="3">
        <f t="shared" si="98"/>
        <v>2024</v>
      </c>
      <c r="C2099" t="str">
        <f t="shared" si="96"/>
        <v>2023-2024</v>
      </c>
      <c r="D2099" t="s">
        <v>147</v>
      </c>
      <c r="E2099" t="s">
        <v>139</v>
      </c>
      <c r="F2099" t="str">
        <f t="shared" si="97"/>
        <v>New South Wales</v>
      </c>
      <c r="G2099" t="s">
        <v>10</v>
      </c>
      <c r="H2099">
        <v>2020</v>
      </c>
      <c r="I2099" t="s">
        <v>11</v>
      </c>
      <c r="J2099" t="s">
        <v>12</v>
      </c>
      <c r="K2099" t="s">
        <v>151</v>
      </c>
      <c r="L2099" t="s">
        <v>21</v>
      </c>
      <c r="M2099" s="5">
        <v>151.76</v>
      </c>
    </row>
    <row r="2100" spans="1:13" x14ac:dyDescent="0.2">
      <c r="A2100" s="2">
        <v>45189</v>
      </c>
      <c r="B2100" s="3">
        <f t="shared" si="98"/>
        <v>2024</v>
      </c>
      <c r="C2100" t="str">
        <f t="shared" si="96"/>
        <v>2023-2024</v>
      </c>
      <c r="D2100" t="s">
        <v>147</v>
      </c>
      <c r="E2100" t="s">
        <v>39</v>
      </c>
      <c r="F2100" t="str">
        <f t="shared" si="97"/>
        <v>South Australia</v>
      </c>
      <c r="G2100" t="s">
        <v>32</v>
      </c>
      <c r="H2100">
        <v>5343</v>
      </c>
      <c r="I2100" t="s">
        <v>11</v>
      </c>
      <c r="J2100" t="s">
        <v>38</v>
      </c>
      <c r="K2100" t="s">
        <v>156</v>
      </c>
      <c r="L2100" t="s">
        <v>17</v>
      </c>
      <c r="M2100" s="5">
        <v>151.85</v>
      </c>
    </row>
    <row r="2101" spans="1:13" x14ac:dyDescent="0.2">
      <c r="A2101" s="2">
        <v>45110</v>
      </c>
      <c r="B2101" s="3">
        <f t="shared" si="98"/>
        <v>2024</v>
      </c>
      <c r="C2101" t="str">
        <f t="shared" si="96"/>
        <v>2023-2024</v>
      </c>
      <c r="D2101" t="s">
        <v>148</v>
      </c>
      <c r="E2101" t="s">
        <v>129</v>
      </c>
      <c r="F2101" t="str">
        <f t="shared" si="97"/>
        <v>Tasmania</v>
      </c>
      <c r="G2101" t="s">
        <v>70</v>
      </c>
      <c r="H2101">
        <v>7010</v>
      </c>
      <c r="I2101" t="s">
        <v>11</v>
      </c>
      <c r="J2101" t="s">
        <v>71</v>
      </c>
      <c r="K2101" t="s">
        <v>154</v>
      </c>
      <c r="L2101" t="s">
        <v>14</v>
      </c>
      <c r="M2101" s="5">
        <v>151.86000000000001</v>
      </c>
    </row>
    <row r="2102" spans="1:13" x14ac:dyDescent="0.2">
      <c r="A2102" s="2">
        <v>45092</v>
      </c>
      <c r="B2102" s="3">
        <f t="shared" si="98"/>
        <v>2023</v>
      </c>
      <c r="C2102" t="str">
        <f t="shared" si="96"/>
        <v>2022-2023</v>
      </c>
      <c r="D2102" t="s">
        <v>148</v>
      </c>
      <c r="E2102" t="s">
        <v>111</v>
      </c>
      <c r="F2102" t="str">
        <f t="shared" si="97"/>
        <v>New South Wales</v>
      </c>
      <c r="G2102" t="s">
        <v>10</v>
      </c>
      <c r="H2102">
        <v>2120</v>
      </c>
      <c r="I2102" t="s">
        <v>11</v>
      </c>
      <c r="J2102" t="s">
        <v>27</v>
      </c>
      <c r="K2102" t="s">
        <v>151</v>
      </c>
      <c r="L2102" t="s">
        <v>21</v>
      </c>
      <c r="M2102" s="5">
        <v>151.88999999999999</v>
      </c>
    </row>
    <row r="2103" spans="1:13" x14ac:dyDescent="0.2">
      <c r="A2103" s="2">
        <v>45428</v>
      </c>
      <c r="B2103" s="3">
        <f t="shared" si="98"/>
        <v>2024</v>
      </c>
      <c r="C2103" t="str">
        <f t="shared" si="96"/>
        <v>2023-2024</v>
      </c>
      <c r="D2103" t="s">
        <v>147</v>
      </c>
      <c r="E2103" t="s">
        <v>146</v>
      </c>
      <c r="F2103" t="str">
        <f t="shared" si="97"/>
        <v>Victoria</v>
      </c>
      <c r="G2103" t="s">
        <v>45</v>
      </c>
      <c r="H2103">
        <v>3353</v>
      </c>
      <c r="I2103" t="s">
        <v>11</v>
      </c>
      <c r="J2103" t="s">
        <v>60</v>
      </c>
      <c r="K2103" t="s">
        <v>149</v>
      </c>
      <c r="L2103" t="s">
        <v>15</v>
      </c>
      <c r="M2103" s="5">
        <v>151.93</v>
      </c>
    </row>
    <row r="2104" spans="1:13" x14ac:dyDescent="0.2">
      <c r="A2104" s="2">
        <v>45617</v>
      </c>
      <c r="B2104" s="3">
        <f t="shared" si="98"/>
        <v>2025</v>
      </c>
      <c r="C2104" t="str">
        <f t="shared" si="96"/>
        <v>2024-2025</v>
      </c>
      <c r="D2104" t="s">
        <v>148</v>
      </c>
      <c r="E2104" t="s">
        <v>66</v>
      </c>
      <c r="F2104" t="str">
        <f t="shared" si="97"/>
        <v>South Australia</v>
      </c>
      <c r="G2104" t="s">
        <v>32</v>
      </c>
      <c r="H2104">
        <v>5169</v>
      </c>
      <c r="I2104" t="s">
        <v>11</v>
      </c>
      <c r="J2104" t="s">
        <v>33</v>
      </c>
      <c r="K2104" t="s">
        <v>153</v>
      </c>
      <c r="L2104" t="s">
        <v>16</v>
      </c>
      <c r="M2104" s="5">
        <v>152.34</v>
      </c>
    </row>
    <row r="2105" spans="1:13" x14ac:dyDescent="0.2">
      <c r="A2105" s="2">
        <v>45251</v>
      </c>
      <c r="B2105" s="3">
        <f t="shared" si="98"/>
        <v>2024</v>
      </c>
      <c r="C2105" t="str">
        <f t="shared" si="96"/>
        <v>2023-2024</v>
      </c>
      <c r="D2105" t="s">
        <v>147</v>
      </c>
      <c r="E2105" t="s">
        <v>85</v>
      </c>
      <c r="F2105" t="str">
        <f t="shared" si="97"/>
        <v>Queensland</v>
      </c>
      <c r="G2105" t="s">
        <v>35</v>
      </c>
      <c r="H2105">
        <v>4883</v>
      </c>
      <c r="I2105" t="s">
        <v>11</v>
      </c>
      <c r="J2105" t="s">
        <v>36</v>
      </c>
      <c r="K2105" t="s">
        <v>149</v>
      </c>
      <c r="L2105" t="s">
        <v>15</v>
      </c>
      <c r="M2105" s="5">
        <v>152.67000000000002</v>
      </c>
    </row>
    <row r="2106" spans="1:13" x14ac:dyDescent="0.2">
      <c r="A2106" s="2">
        <v>45014</v>
      </c>
      <c r="B2106" s="3">
        <f t="shared" si="98"/>
        <v>2023</v>
      </c>
      <c r="C2106" t="str">
        <f t="shared" si="96"/>
        <v>2022-2023</v>
      </c>
      <c r="D2106" t="s">
        <v>147</v>
      </c>
      <c r="E2106" t="s">
        <v>131</v>
      </c>
      <c r="F2106" t="str">
        <f t="shared" si="97"/>
        <v>Western Australia</v>
      </c>
      <c r="G2106" t="s">
        <v>48</v>
      </c>
      <c r="H2106">
        <v>6530</v>
      </c>
      <c r="I2106" t="s">
        <v>11</v>
      </c>
      <c r="J2106" t="s">
        <v>77</v>
      </c>
      <c r="K2106" t="s">
        <v>149</v>
      </c>
      <c r="L2106" t="s">
        <v>15</v>
      </c>
      <c r="M2106" s="5">
        <v>152.71</v>
      </c>
    </row>
    <row r="2107" spans="1:13" x14ac:dyDescent="0.2">
      <c r="A2107" s="2">
        <v>45145</v>
      </c>
      <c r="B2107" s="3">
        <f t="shared" si="98"/>
        <v>2024</v>
      </c>
      <c r="C2107" t="str">
        <f t="shared" si="96"/>
        <v>2023-2024</v>
      </c>
      <c r="D2107" t="s">
        <v>147</v>
      </c>
      <c r="E2107" t="s">
        <v>138</v>
      </c>
      <c r="F2107" t="str">
        <f t="shared" si="97"/>
        <v>Queensland</v>
      </c>
      <c r="G2107" t="s">
        <v>35</v>
      </c>
      <c r="H2107">
        <v>4558</v>
      </c>
      <c r="I2107" t="s">
        <v>11</v>
      </c>
      <c r="J2107" t="s">
        <v>120</v>
      </c>
      <c r="K2107" t="s">
        <v>149</v>
      </c>
      <c r="L2107" t="s">
        <v>15</v>
      </c>
      <c r="M2107" s="5">
        <v>152.77000000000001</v>
      </c>
    </row>
    <row r="2108" spans="1:13" x14ac:dyDescent="0.2">
      <c r="A2108" s="2">
        <v>45241</v>
      </c>
      <c r="B2108" s="3">
        <f t="shared" si="98"/>
        <v>2024</v>
      </c>
      <c r="C2108" t="str">
        <f t="shared" si="96"/>
        <v>2023-2024</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2">
      <c r="A2109" s="2">
        <v>45650</v>
      </c>
      <c r="B2109" s="3">
        <f t="shared" si="98"/>
        <v>2025</v>
      </c>
      <c r="C2109" t="str">
        <f t="shared" si="96"/>
        <v>2024-2025</v>
      </c>
      <c r="D2109" t="s">
        <v>148</v>
      </c>
      <c r="E2109" t="s">
        <v>84</v>
      </c>
      <c r="F2109" t="str">
        <f t="shared" si="97"/>
        <v>Queensland</v>
      </c>
      <c r="G2109" t="s">
        <v>35</v>
      </c>
      <c r="H2109">
        <v>4740</v>
      </c>
      <c r="I2109" t="s">
        <v>11</v>
      </c>
      <c r="J2109" t="s">
        <v>51</v>
      </c>
      <c r="K2109" t="s">
        <v>153</v>
      </c>
      <c r="L2109" t="s">
        <v>16</v>
      </c>
      <c r="M2109" s="5">
        <v>152.86000000000001</v>
      </c>
    </row>
    <row r="2110" spans="1:13" x14ac:dyDescent="0.2">
      <c r="A2110" s="2">
        <v>45417</v>
      </c>
      <c r="B2110" s="3">
        <f t="shared" si="98"/>
        <v>2024</v>
      </c>
      <c r="C2110" t="str">
        <f t="shared" si="96"/>
        <v>2023-2024</v>
      </c>
      <c r="D2110" t="s">
        <v>147</v>
      </c>
      <c r="E2110" t="s">
        <v>88</v>
      </c>
      <c r="F2110" t="str">
        <f t="shared" si="97"/>
        <v>South Australia</v>
      </c>
      <c r="G2110" t="s">
        <v>32</v>
      </c>
      <c r="H2110">
        <v>5011</v>
      </c>
      <c r="I2110" t="s">
        <v>11</v>
      </c>
      <c r="J2110" t="s">
        <v>33</v>
      </c>
      <c r="K2110" t="s">
        <v>154</v>
      </c>
      <c r="L2110" t="s">
        <v>14</v>
      </c>
      <c r="M2110" s="5">
        <v>152.9</v>
      </c>
    </row>
    <row r="2111" spans="1:13" x14ac:dyDescent="0.2">
      <c r="A2111" s="2">
        <v>45312</v>
      </c>
      <c r="B2111" s="3">
        <f t="shared" si="98"/>
        <v>2024</v>
      </c>
      <c r="C2111" t="str">
        <f t="shared" si="96"/>
        <v>2023-2024</v>
      </c>
      <c r="D2111" t="s">
        <v>147</v>
      </c>
      <c r="E2111" t="s">
        <v>144</v>
      </c>
      <c r="F2111" t="str">
        <f t="shared" si="97"/>
        <v>Queensland</v>
      </c>
      <c r="G2111" t="s">
        <v>35</v>
      </c>
      <c r="H2111">
        <v>4566</v>
      </c>
      <c r="I2111" t="s">
        <v>11</v>
      </c>
      <c r="J2111" t="s">
        <v>120</v>
      </c>
      <c r="K2111" t="s">
        <v>154</v>
      </c>
      <c r="L2111" t="s">
        <v>14</v>
      </c>
      <c r="M2111" s="5">
        <v>153.62</v>
      </c>
    </row>
    <row r="2112" spans="1:13" x14ac:dyDescent="0.2">
      <c r="A2112" s="2">
        <v>45657</v>
      </c>
      <c r="B2112" s="3">
        <f t="shared" si="98"/>
        <v>2025</v>
      </c>
      <c r="C2112" t="str">
        <f t="shared" si="96"/>
        <v>2024-2025</v>
      </c>
      <c r="D2112" t="s">
        <v>147</v>
      </c>
      <c r="E2112" t="s">
        <v>79</v>
      </c>
      <c r="F2112" t="str">
        <f t="shared" si="97"/>
        <v>Australian Capital Territory</v>
      </c>
      <c r="G2112" t="s">
        <v>80</v>
      </c>
      <c r="H2112">
        <v>2617</v>
      </c>
      <c r="I2112" t="s">
        <v>11</v>
      </c>
      <c r="J2112" t="s">
        <v>58</v>
      </c>
      <c r="K2112" t="s">
        <v>19</v>
      </c>
      <c r="L2112" t="s">
        <v>23</v>
      </c>
      <c r="M2112" s="5">
        <v>153.76</v>
      </c>
    </row>
    <row r="2113" spans="1:13" x14ac:dyDescent="0.2">
      <c r="A2113" s="2">
        <v>45435</v>
      </c>
      <c r="B2113" s="3">
        <f t="shared" si="98"/>
        <v>2024</v>
      </c>
      <c r="C2113" t="str">
        <f t="shared" si="96"/>
        <v>2023-2024</v>
      </c>
      <c r="D2113" t="s">
        <v>148</v>
      </c>
      <c r="E2113" t="s">
        <v>112</v>
      </c>
      <c r="F2113" t="str">
        <f t="shared" si="97"/>
        <v>Victoria</v>
      </c>
      <c r="G2113" t="s">
        <v>45</v>
      </c>
      <c r="H2113">
        <v>3076</v>
      </c>
      <c r="I2113" t="s">
        <v>11</v>
      </c>
      <c r="J2113" t="s">
        <v>46</v>
      </c>
      <c r="K2113" t="s">
        <v>154</v>
      </c>
      <c r="L2113" t="s">
        <v>14</v>
      </c>
      <c r="M2113" s="5">
        <v>154.07</v>
      </c>
    </row>
    <row r="2114" spans="1:13" x14ac:dyDescent="0.2">
      <c r="A2114" s="2">
        <v>45006</v>
      </c>
      <c r="B2114" s="3">
        <f t="shared" si="98"/>
        <v>2023</v>
      </c>
      <c r="C2114" t="str">
        <f t="shared" ref="C2114:C2177" si="99">IF(MONTH(A2114) &gt;= 7, YEAR(A2114) &amp; "-" &amp; YEAR(A2114) + 1, YEAR(A2114) - 1 &amp; "-" &amp; YEAR(A2114))</f>
        <v>2022-2023</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2">
      <c r="A2115" s="2">
        <v>45625</v>
      </c>
      <c r="B2115" s="3">
        <f t="shared" ref="B2115:B2178" si="101">IF(MONTH(A2115)&gt;=7,YEAR(A2115)+1,YEAR(A2115))</f>
        <v>2025</v>
      </c>
      <c r="C2115" t="str">
        <f t="shared" si="99"/>
        <v>2024-2025</v>
      </c>
      <c r="D2115" t="s">
        <v>147</v>
      </c>
      <c r="E2115" t="s">
        <v>114</v>
      </c>
      <c r="F2115" t="str">
        <f t="shared" si="100"/>
        <v>Victoria</v>
      </c>
      <c r="G2115" t="s">
        <v>45</v>
      </c>
      <c r="H2115">
        <v>3551</v>
      </c>
      <c r="I2115" t="s">
        <v>11</v>
      </c>
      <c r="J2115" t="s">
        <v>60</v>
      </c>
      <c r="K2115" t="s">
        <v>153</v>
      </c>
      <c r="L2115" t="s">
        <v>16</v>
      </c>
      <c r="M2115" s="5">
        <v>154.47999999999999</v>
      </c>
    </row>
    <row r="2116" spans="1:13" x14ac:dyDescent="0.2">
      <c r="A2116" s="2">
        <v>45642</v>
      </c>
      <c r="B2116" s="3">
        <f t="shared" si="101"/>
        <v>2025</v>
      </c>
      <c r="C2116" t="str">
        <f t="shared" si="99"/>
        <v>2024-2025</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2">
      <c r="A2117" s="2">
        <v>45198</v>
      </c>
      <c r="B2117" s="3">
        <f t="shared" si="101"/>
        <v>2024</v>
      </c>
      <c r="C2117" t="str">
        <f t="shared" si="99"/>
        <v>2023-2024</v>
      </c>
      <c r="D2117" t="s">
        <v>148</v>
      </c>
      <c r="E2117" t="s">
        <v>81</v>
      </c>
      <c r="F2117" t="str">
        <f t="shared" si="100"/>
        <v>New South Wales</v>
      </c>
      <c r="G2117" t="s">
        <v>10</v>
      </c>
      <c r="H2117">
        <v>2485</v>
      </c>
      <c r="I2117" t="s">
        <v>11</v>
      </c>
      <c r="J2117" t="s">
        <v>68</v>
      </c>
      <c r="K2117" t="s">
        <v>151</v>
      </c>
      <c r="L2117" t="s">
        <v>21</v>
      </c>
      <c r="M2117" s="5">
        <v>154.84</v>
      </c>
    </row>
    <row r="2118" spans="1:13" x14ac:dyDescent="0.2">
      <c r="A2118" s="2">
        <v>44965</v>
      </c>
      <c r="B2118" s="3">
        <f t="shared" si="101"/>
        <v>2023</v>
      </c>
      <c r="C2118" t="str">
        <f t="shared" si="99"/>
        <v>2022-2023</v>
      </c>
      <c r="D2118" t="s">
        <v>147</v>
      </c>
      <c r="E2118" t="s">
        <v>114</v>
      </c>
      <c r="F2118" t="str">
        <f t="shared" si="100"/>
        <v>Victoria</v>
      </c>
      <c r="G2118" t="s">
        <v>45</v>
      </c>
      <c r="H2118">
        <v>3551</v>
      </c>
      <c r="I2118" t="s">
        <v>11</v>
      </c>
      <c r="J2118" t="s">
        <v>60</v>
      </c>
      <c r="K2118" t="s">
        <v>156</v>
      </c>
      <c r="L2118" t="s">
        <v>17</v>
      </c>
      <c r="M2118" s="5">
        <v>154.87</v>
      </c>
    </row>
    <row r="2119" spans="1:13" x14ac:dyDescent="0.2">
      <c r="A2119" s="2">
        <v>45128</v>
      </c>
      <c r="B2119" s="3">
        <f t="shared" si="101"/>
        <v>2024</v>
      </c>
      <c r="C2119" t="str">
        <f t="shared" si="99"/>
        <v>2023-2024</v>
      </c>
      <c r="D2119" t="s">
        <v>147</v>
      </c>
      <c r="E2119" t="s">
        <v>83</v>
      </c>
      <c r="F2119" t="str">
        <f t="shared" si="100"/>
        <v>New South Wales</v>
      </c>
      <c r="G2119" t="s">
        <v>10</v>
      </c>
      <c r="H2119">
        <v>2750</v>
      </c>
      <c r="I2119" t="s">
        <v>11</v>
      </c>
      <c r="J2119" t="s">
        <v>25</v>
      </c>
      <c r="K2119" t="s">
        <v>154</v>
      </c>
      <c r="L2119" t="s">
        <v>14</v>
      </c>
      <c r="M2119" s="5">
        <v>154.89000000000001</v>
      </c>
    </row>
    <row r="2120" spans="1:13" x14ac:dyDescent="0.2">
      <c r="A2120" s="2">
        <v>45306</v>
      </c>
      <c r="B2120" s="3">
        <f t="shared" si="101"/>
        <v>2024</v>
      </c>
      <c r="C2120" t="str">
        <f t="shared" si="99"/>
        <v>2023-2024</v>
      </c>
      <c r="D2120" t="s">
        <v>148</v>
      </c>
      <c r="E2120" t="s">
        <v>131</v>
      </c>
      <c r="F2120" t="str">
        <f t="shared" si="100"/>
        <v>Western Australia</v>
      </c>
      <c r="G2120" t="s">
        <v>48</v>
      </c>
      <c r="H2120">
        <v>6530</v>
      </c>
      <c r="I2120" t="s">
        <v>11</v>
      </c>
      <c r="J2120" t="s">
        <v>77</v>
      </c>
      <c r="K2120" t="s">
        <v>150</v>
      </c>
      <c r="L2120" t="s">
        <v>18</v>
      </c>
      <c r="M2120" s="5">
        <v>155</v>
      </c>
    </row>
    <row r="2121" spans="1:13" x14ac:dyDescent="0.2">
      <c r="A2121" s="2">
        <v>45053</v>
      </c>
      <c r="B2121" s="3">
        <f t="shared" si="101"/>
        <v>2023</v>
      </c>
      <c r="C2121" t="str">
        <f t="shared" si="99"/>
        <v>2022-2023</v>
      </c>
      <c r="D2121" t="s">
        <v>148</v>
      </c>
      <c r="E2121" t="s">
        <v>123</v>
      </c>
      <c r="F2121" t="str">
        <f t="shared" si="100"/>
        <v>Western Australia</v>
      </c>
      <c r="G2121" t="s">
        <v>48</v>
      </c>
      <c r="H2121">
        <v>6109</v>
      </c>
      <c r="I2121" t="s">
        <v>11</v>
      </c>
      <c r="J2121" t="s">
        <v>94</v>
      </c>
      <c r="K2121" t="s">
        <v>155</v>
      </c>
      <c r="L2121" t="s">
        <v>20</v>
      </c>
      <c r="M2121" s="5">
        <v>155.46</v>
      </c>
    </row>
    <row r="2122" spans="1:13" x14ac:dyDescent="0.2">
      <c r="A2122" s="2">
        <v>44940</v>
      </c>
      <c r="B2122" s="3">
        <f t="shared" si="101"/>
        <v>2023</v>
      </c>
      <c r="C2122" t="str">
        <f t="shared" si="99"/>
        <v>2022-2023</v>
      </c>
      <c r="D2122" t="s">
        <v>147</v>
      </c>
      <c r="E2122" t="s">
        <v>88</v>
      </c>
      <c r="F2122" t="str">
        <f t="shared" si="100"/>
        <v>South Australia</v>
      </c>
      <c r="G2122" t="s">
        <v>32</v>
      </c>
      <c r="H2122">
        <v>5011</v>
      </c>
      <c r="I2122" t="s">
        <v>11</v>
      </c>
      <c r="J2122" t="s">
        <v>33</v>
      </c>
      <c r="K2122" t="s">
        <v>151</v>
      </c>
      <c r="L2122" t="s">
        <v>21</v>
      </c>
      <c r="M2122" s="5">
        <v>155.74</v>
      </c>
    </row>
    <row r="2123" spans="1:13" x14ac:dyDescent="0.2">
      <c r="A2123" s="2">
        <v>45496</v>
      </c>
      <c r="B2123" s="3">
        <f t="shared" si="101"/>
        <v>2025</v>
      </c>
      <c r="C2123" t="str">
        <f t="shared" si="99"/>
        <v>2024-2025</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2">
      <c r="A2124" s="2">
        <v>45630</v>
      </c>
      <c r="B2124" s="3">
        <f t="shared" si="101"/>
        <v>2025</v>
      </c>
      <c r="C2124" t="str">
        <f t="shared" si="99"/>
        <v>2024-2025</v>
      </c>
      <c r="D2124" t="s">
        <v>147</v>
      </c>
      <c r="E2124" t="s">
        <v>52</v>
      </c>
      <c r="F2124" t="str">
        <f t="shared" si="100"/>
        <v>Victoria</v>
      </c>
      <c r="G2124" t="s">
        <v>45</v>
      </c>
      <c r="H2124">
        <v>3030</v>
      </c>
      <c r="I2124" t="s">
        <v>11</v>
      </c>
      <c r="J2124" t="s">
        <v>46</v>
      </c>
      <c r="K2124" t="s">
        <v>155</v>
      </c>
      <c r="L2124" t="s">
        <v>20</v>
      </c>
      <c r="M2124" s="5">
        <v>157.41999999999999</v>
      </c>
    </row>
    <row r="2125" spans="1:13" x14ac:dyDescent="0.2">
      <c r="A2125" s="2">
        <v>45333</v>
      </c>
      <c r="B2125" s="3">
        <f t="shared" si="101"/>
        <v>2024</v>
      </c>
      <c r="C2125" t="str">
        <f t="shared" si="99"/>
        <v>2023-2024</v>
      </c>
      <c r="D2125" t="s">
        <v>148</v>
      </c>
      <c r="E2125" t="s">
        <v>75</v>
      </c>
      <c r="F2125" t="str">
        <f t="shared" si="100"/>
        <v>Victoria</v>
      </c>
      <c r="G2125" t="s">
        <v>45</v>
      </c>
      <c r="H2125">
        <v>3630</v>
      </c>
      <c r="I2125" t="s">
        <v>11</v>
      </c>
      <c r="J2125" t="s">
        <v>55</v>
      </c>
      <c r="K2125" t="s">
        <v>19</v>
      </c>
      <c r="L2125" t="s">
        <v>23</v>
      </c>
      <c r="M2125" s="5">
        <v>157.44999999999999</v>
      </c>
    </row>
    <row r="2126" spans="1:13" x14ac:dyDescent="0.2">
      <c r="A2126" s="2">
        <v>45556</v>
      </c>
      <c r="B2126" s="3">
        <f t="shared" si="101"/>
        <v>2025</v>
      </c>
      <c r="C2126" t="str">
        <f t="shared" si="99"/>
        <v>2024-2025</v>
      </c>
      <c r="D2126" t="s">
        <v>148</v>
      </c>
      <c r="E2126" t="s">
        <v>112</v>
      </c>
      <c r="F2126" t="str">
        <f t="shared" si="100"/>
        <v>Victoria</v>
      </c>
      <c r="G2126" t="s">
        <v>45</v>
      </c>
      <c r="H2126">
        <v>3076</v>
      </c>
      <c r="I2126" t="s">
        <v>11</v>
      </c>
      <c r="J2126" t="s">
        <v>46</v>
      </c>
      <c r="K2126" t="s">
        <v>151</v>
      </c>
      <c r="L2126" t="s">
        <v>21</v>
      </c>
      <c r="M2126" s="5">
        <v>157.69999999999999</v>
      </c>
    </row>
    <row r="2127" spans="1:13" x14ac:dyDescent="0.2">
      <c r="A2127" s="2">
        <v>44964</v>
      </c>
      <c r="B2127" s="3">
        <f t="shared" si="101"/>
        <v>2023</v>
      </c>
      <c r="C2127" t="str">
        <f t="shared" si="99"/>
        <v>2022-2023</v>
      </c>
      <c r="D2127" t="s">
        <v>148</v>
      </c>
      <c r="E2127" t="s">
        <v>59</v>
      </c>
      <c r="F2127" t="str">
        <f t="shared" si="100"/>
        <v>Victoria</v>
      </c>
      <c r="G2127" t="s">
        <v>45</v>
      </c>
      <c r="H2127">
        <v>3280</v>
      </c>
      <c r="I2127" t="s">
        <v>11</v>
      </c>
      <c r="J2127" t="s">
        <v>60</v>
      </c>
      <c r="K2127" t="s">
        <v>19</v>
      </c>
      <c r="L2127" t="s">
        <v>23</v>
      </c>
      <c r="M2127" s="5">
        <v>157.74</v>
      </c>
    </row>
    <row r="2128" spans="1:13" x14ac:dyDescent="0.2">
      <c r="A2128" s="2">
        <v>45542</v>
      </c>
      <c r="B2128" s="3">
        <f t="shared" si="101"/>
        <v>2025</v>
      </c>
      <c r="C2128" t="str">
        <f t="shared" si="99"/>
        <v>2024-2025</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2">
      <c r="A2129" s="2">
        <v>45140</v>
      </c>
      <c r="B2129" s="3">
        <f t="shared" si="101"/>
        <v>2024</v>
      </c>
      <c r="C2129" t="str">
        <f t="shared" si="99"/>
        <v>2023-2024</v>
      </c>
      <c r="D2129" t="s">
        <v>147</v>
      </c>
      <c r="E2129" t="s">
        <v>97</v>
      </c>
      <c r="F2129" t="str">
        <f t="shared" si="100"/>
        <v>Tasmania</v>
      </c>
      <c r="G2129" t="s">
        <v>70</v>
      </c>
      <c r="H2129">
        <v>7250</v>
      </c>
      <c r="I2129" t="s">
        <v>11</v>
      </c>
      <c r="J2129" t="s">
        <v>71</v>
      </c>
      <c r="K2129" t="s">
        <v>153</v>
      </c>
      <c r="L2129" t="s">
        <v>16</v>
      </c>
      <c r="M2129" s="5">
        <v>157.81</v>
      </c>
    </row>
    <row r="2130" spans="1:13" x14ac:dyDescent="0.2">
      <c r="A2130" s="2">
        <v>45406</v>
      </c>
      <c r="B2130" s="3">
        <f t="shared" si="101"/>
        <v>2024</v>
      </c>
      <c r="C2130" t="str">
        <f t="shared" si="99"/>
        <v>2023-2024</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2">
      <c r="A2131" s="2">
        <v>45549</v>
      </c>
      <c r="B2131" s="3">
        <f t="shared" si="101"/>
        <v>2025</v>
      </c>
      <c r="C2131" t="str">
        <f t="shared" si="99"/>
        <v>2024-2025</v>
      </c>
      <c r="D2131" t="s">
        <v>148</v>
      </c>
      <c r="E2131" t="s">
        <v>136</v>
      </c>
      <c r="F2131" t="str">
        <f t="shared" si="100"/>
        <v>Victoria</v>
      </c>
      <c r="G2131" t="s">
        <v>45</v>
      </c>
      <c r="H2131">
        <v>3175</v>
      </c>
      <c r="I2131" t="s">
        <v>11</v>
      </c>
      <c r="J2131" t="s">
        <v>63</v>
      </c>
      <c r="K2131" t="s">
        <v>154</v>
      </c>
      <c r="L2131" t="s">
        <v>14</v>
      </c>
      <c r="M2131" s="5">
        <v>157.91000000000003</v>
      </c>
    </row>
    <row r="2132" spans="1:13" x14ac:dyDescent="0.2">
      <c r="A2132" s="2">
        <v>45111</v>
      </c>
      <c r="B2132" s="3">
        <f t="shared" si="101"/>
        <v>2024</v>
      </c>
      <c r="C2132" t="str">
        <f t="shared" si="99"/>
        <v>2023-2024</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2">
      <c r="A2133" s="2">
        <v>45103</v>
      </c>
      <c r="B2133" s="3">
        <f t="shared" si="101"/>
        <v>2023</v>
      </c>
      <c r="C2133" t="str">
        <f t="shared" si="99"/>
        <v>2022-2023</v>
      </c>
      <c r="D2133" t="s">
        <v>148</v>
      </c>
      <c r="E2133" t="s">
        <v>41</v>
      </c>
      <c r="F2133" t="str">
        <f t="shared" si="100"/>
        <v>New South Wales</v>
      </c>
      <c r="G2133" t="s">
        <v>10</v>
      </c>
      <c r="H2133">
        <v>2830</v>
      </c>
      <c r="I2133" t="s">
        <v>11</v>
      </c>
      <c r="J2133" t="s">
        <v>25</v>
      </c>
      <c r="K2133" t="s">
        <v>150</v>
      </c>
      <c r="L2133" t="s">
        <v>18</v>
      </c>
      <c r="M2133" s="5">
        <v>157.97999999999999</v>
      </c>
    </row>
    <row r="2134" spans="1:13" x14ac:dyDescent="0.2">
      <c r="A2134" s="2">
        <v>45606</v>
      </c>
      <c r="B2134" s="3">
        <f t="shared" si="101"/>
        <v>2025</v>
      </c>
      <c r="C2134" t="str">
        <f t="shared" si="99"/>
        <v>2024-2025</v>
      </c>
      <c r="D2134" t="s">
        <v>147</v>
      </c>
      <c r="E2134" t="s">
        <v>52</v>
      </c>
      <c r="F2134" t="str">
        <f t="shared" si="100"/>
        <v>Victoria</v>
      </c>
      <c r="G2134" t="s">
        <v>45</v>
      </c>
      <c r="H2134">
        <v>3030</v>
      </c>
      <c r="I2134" t="s">
        <v>11</v>
      </c>
      <c r="J2134" t="s">
        <v>46</v>
      </c>
      <c r="K2134" t="s">
        <v>150</v>
      </c>
      <c r="L2134" t="s">
        <v>18</v>
      </c>
      <c r="M2134" s="5">
        <v>158.05000000000001</v>
      </c>
    </row>
    <row r="2135" spans="1:13" x14ac:dyDescent="0.2">
      <c r="A2135" s="2">
        <v>45408</v>
      </c>
      <c r="B2135" s="3">
        <f t="shared" si="101"/>
        <v>2024</v>
      </c>
      <c r="C2135" t="str">
        <f t="shared" si="99"/>
        <v>2023-2024</v>
      </c>
      <c r="D2135" t="s">
        <v>147</v>
      </c>
      <c r="E2135" t="s">
        <v>119</v>
      </c>
      <c r="F2135" t="str">
        <f t="shared" si="100"/>
        <v>Queensland</v>
      </c>
      <c r="G2135" t="s">
        <v>35</v>
      </c>
      <c r="H2135">
        <v>4570</v>
      </c>
      <c r="I2135" t="s">
        <v>11</v>
      </c>
      <c r="J2135" t="s">
        <v>120</v>
      </c>
      <c r="K2135" t="s">
        <v>152</v>
      </c>
      <c r="L2135" t="s">
        <v>13</v>
      </c>
      <c r="M2135" s="5">
        <v>158.43000000000004</v>
      </c>
    </row>
    <row r="2136" spans="1:13" x14ac:dyDescent="0.2">
      <c r="A2136" s="2">
        <v>45499</v>
      </c>
      <c r="B2136" s="3">
        <f t="shared" si="101"/>
        <v>2025</v>
      </c>
      <c r="C2136" t="str">
        <f t="shared" si="99"/>
        <v>2024-2025</v>
      </c>
      <c r="D2136" t="s">
        <v>147</v>
      </c>
      <c r="E2136" t="s">
        <v>126</v>
      </c>
      <c r="F2136" t="str">
        <f t="shared" si="100"/>
        <v>Queensland</v>
      </c>
      <c r="G2136" t="s">
        <v>35</v>
      </c>
      <c r="H2136">
        <v>4551</v>
      </c>
      <c r="I2136" t="s">
        <v>11</v>
      </c>
      <c r="J2136" t="s">
        <v>120</v>
      </c>
      <c r="K2136" t="s">
        <v>150</v>
      </c>
      <c r="L2136" t="s">
        <v>18</v>
      </c>
      <c r="M2136" s="5">
        <v>158.54</v>
      </c>
    </row>
    <row r="2137" spans="1:13" x14ac:dyDescent="0.2">
      <c r="A2137" s="2">
        <v>44936</v>
      </c>
      <c r="B2137" s="3">
        <f t="shared" si="101"/>
        <v>2023</v>
      </c>
      <c r="C2137" t="str">
        <f t="shared" si="99"/>
        <v>2022-2023</v>
      </c>
      <c r="D2137" t="s">
        <v>147</v>
      </c>
      <c r="E2137" t="s">
        <v>97</v>
      </c>
      <c r="F2137" t="str">
        <f t="shared" si="100"/>
        <v>Tasmania</v>
      </c>
      <c r="G2137" t="s">
        <v>70</v>
      </c>
      <c r="H2137">
        <v>7250</v>
      </c>
      <c r="I2137" t="s">
        <v>11</v>
      </c>
      <c r="J2137" t="s">
        <v>71</v>
      </c>
      <c r="K2137" t="s">
        <v>154</v>
      </c>
      <c r="L2137" t="s">
        <v>14</v>
      </c>
      <c r="M2137" s="5">
        <v>158.78</v>
      </c>
    </row>
    <row r="2138" spans="1:13" x14ac:dyDescent="0.2">
      <c r="A2138" s="2">
        <v>45486</v>
      </c>
      <c r="B2138" s="3">
        <f t="shared" si="101"/>
        <v>2025</v>
      </c>
      <c r="C2138" t="str">
        <f t="shared" si="99"/>
        <v>2024-2025</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2">
      <c r="A2139" s="2">
        <v>44929</v>
      </c>
      <c r="B2139" s="3">
        <f t="shared" si="101"/>
        <v>2023</v>
      </c>
      <c r="C2139" t="str">
        <f t="shared" si="99"/>
        <v>2022-2023</v>
      </c>
      <c r="D2139" t="s">
        <v>147</v>
      </c>
      <c r="E2139" t="s">
        <v>138</v>
      </c>
      <c r="F2139" t="str">
        <f t="shared" si="100"/>
        <v>Queensland</v>
      </c>
      <c r="G2139" t="s">
        <v>35</v>
      </c>
      <c r="H2139">
        <v>4558</v>
      </c>
      <c r="I2139" t="s">
        <v>11</v>
      </c>
      <c r="J2139" t="s">
        <v>120</v>
      </c>
      <c r="K2139" t="s">
        <v>150</v>
      </c>
      <c r="L2139" t="s">
        <v>18</v>
      </c>
      <c r="M2139" s="5">
        <v>159.58000000000001</v>
      </c>
    </row>
    <row r="2140" spans="1:13" x14ac:dyDescent="0.2">
      <c r="A2140" s="2">
        <v>45432</v>
      </c>
      <c r="B2140" s="3">
        <f t="shared" si="101"/>
        <v>2024</v>
      </c>
      <c r="C2140" t="str">
        <f t="shared" si="99"/>
        <v>2023-2024</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2">
      <c r="A2141" s="2">
        <v>45326</v>
      </c>
      <c r="B2141" s="3">
        <f t="shared" si="101"/>
        <v>2024</v>
      </c>
      <c r="C2141" t="str">
        <f t="shared" si="99"/>
        <v>2023-2024</v>
      </c>
      <c r="D2141" t="s">
        <v>147</v>
      </c>
      <c r="E2141" t="s">
        <v>76</v>
      </c>
      <c r="F2141" t="str">
        <f t="shared" si="100"/>
        <v>Western Australia</v>
      </c>
      <c r="G2141" t="s">
        <v>48</v>
      </c>
      <c r="H2141">
        <v>6450</v>
      </c>
      <c r="I2141" t="s">
        <v>11</v>
      </c>
      <c r="J2141" t="s">
        <v>77</v>
      </c>
      <c r="K2141" t="s">
        <v>154</v>
      </c>
      <c r="L2141" t="s">
        <v>14</v>
      </c>
      <c r="M2141" s="5">
        <v>159.91</v>
      </c>
    </row>
    <row r="2142" spans="1:13" x14ac:dyDescent="0.2">
      <c r="A2142" s="2">
        <v>45263</v>
      </c>
      <c r="B2142" s="3">
        <f t="shared" si="101"/>
        <v>2024</v>
      </c>
      <c r="C2142" t="str">
        <f t="shared" si="99"/>
        <v>2023-2024</v>
      </c>
      <c r="D2142" t="s">
        <v>147</v>
      </c>
      <c r="E2142" t="s">
        <v>40</v>
      </c>
      <c r="F2142" t="str">
        <f t="shared" si="100"/>
        <v>New South Wales</v>
      </c>
      <c r="G2142" t="s">
        <v>10</v>
      </c>
      <c r="H2142">
        <v>2116</v>
      </c>
      <c r="I2142" t="s">
        <v>11</v>
      </c>
      <c r="J2142" t="s">
        <v>27</v>
      </c>
      <c r="K2142" t="s">
        <v>154</v>
      </c>
      <c r="L2142" t="s">
        <v>14</v>
      </c>
      <c r="M2142" s="5">
        <v>160.08000000000001</v>
      </c>
    </row>
    <row r="2143" spans="1:13" x14ac:dyDescent="0.2">
      <c r="A2143" s="2">
        <v>45520</v>
      </c>
      <c r="B2143" s="3">
        <f t="shared" si="101"/>
        <v>2025</v>
      </c>
      <c r="C2143" t="str">
        <f t="shared" si="99"/>
        <v>2024-2025</v>
      </c>
      <c r="D2143" t="s">
        <v>148</v>
      </c>
      <c r="E2143" t="s">
        <v>125</v>
      </c>
      <c r="F2143" t="str">
        <f t="shared" si="100"/>
        <v>Victoria</v>
      </c>
      <c r="G2143" t="s">
        <v>45</v>
      </c>
      <c r="H2143">
        <v>3400</v>
      </c>
      <c r="I2143" t="s">
        <v>11</v>
      </c>
      <c r="J2143" t="s">
        <v>60</v>
      </c>
      <c r="K2143" t="s">
        <v>156</v>
      </c>
      <c r="L2143" t="s">
        <v>17</v>
      </c>
      <c r="M2143" s="5">
        <v>160.44999999999999</v>
      </c>
    </row>
    <row r="2144" spans="1:13" x14ac:dyDescent="0.2">
      <c r="A2144" s="2">
        <v>45170</v>
      </c>
      <c r="B2144" s="3">
        <f t="shared" si="101"/>
        <v>2024</v>
      </c>
      <c r="C2144" t="str">
        <f t="shared" si="99"/>
        <v>2023-2024</v>
      </c>
      <c r="D2144" t="s">
        <v>148</v>
      </c>
      <c r="E2144" t="s">
        <v>105</v>
      </c>
      <c r="F2144" t="str">
        <f t="shared" si="100"/>
        <v>Victoria</v>
      </c>
      <c r="G2144" t="s">
        <v>45</v>
      </c>
      <c r="H2144">
        <v>3500</v>
      </c>
      <c r="I2144" t="s">
        <v>11</v>
      </c>
      <c r="J2144" t="s">
        <v>60</v>
      </c>
      <c r="K2144" t="s">
        <v>151</v>
      </c>
      <c r="L2144" t="s">
        <v>21</v>
      </c>
      <c r="M2144" s="5">
        <v>160.84</v>
      </c>
    </row>
    <row r="2145" spans="1:13" x14ac:dyDescent="0.2">
      <c r="A2145" s="2">
        <v>45377</v>
      </c>
      <c r="B2145" s="3">
        <f t="shared" si="101"/>
        <v>2024</v>
      </c>
      <c r="C2145" t="str">
        <f t="shared" si="99"/>
        <v>2023-2024</v>
      </c>
      <c r="D2145" t="s">
        <v>147</v>
      </c>
      <c r="E2145" t="s">
        <v>139</v>
      </c>
      <c r="F2145" t="str">
        <f t="shared" si="100"/>
        <v>New South Wales</v>
      </c>
      <c r="G2145" t="s">
        <v>10</v>
      </c>
      <c r="H2145">
        <v>2020</v>
      </c>
      <c r="I2145" t="s">
        <v>11</v>
      </c>
      <c r="J2145" t="s">
        <v>12</v>
      </c>
      <c r="K2145" t="s">
        <v>19</v>
      </c>
      <c r="L2145" t="s">
        <v>23</v>
      </c>
      <c r="M2145" s="5">
        <v>161.12</v>
      </c>
    </row>
    <row r="2146" spans="1:13" x14ac:dyDescent="0.2">
      <c r="A2146" s="2">
        <v>45413</v>
      </c>
      <c r="B2146" s="3">
        <f t="shared" si="101"/>
        <v>2024</v>
      </c>
      <c r="C2146" t="str">
        <f t="shared" si="99"/>
        <v>2023-2024</v>
      </c>
      <c r="D2146" t="s">
        <v>147</v>
      </c>
      <c r="E2146" t="s">
        <v>92</v>
      </c>
      <c r="F2146" t="str">
        <f t="shared" si="100"/>
        <v>Queensland</v>
      </c>
      <c r="G2146" t="s">
        <v>35</v>
      </c>
      <c r="H2146">
        <v>4068</v>
      </c>
      <c r="I2146" t="s">
        <v>11</v>
      </c>
      <c r="J2146" t="s">
        <v>43</v>
      </c>
      <c r="K2146" t="s">
        <v>155</v>
      </c>
      <c r="L2146" t="s">
        <v>20</v>
      </c>
      <c r="M2146" s="5">
        <v>161.18</v>
      </c>
    </row>
    <row r="2147" spans="1:13" x14ac:dyDescent="0.2">
      <c r="A2147" s="2">
        <v>45590</v>
      </c>
      <c r="B2147" s="3">
        <f t="shared" si="101"/>
        <v>2025</v>
      </c>
      <c r="C2147" t="str">
        <f t="shared" si="99"/>
        <v>2024-2025</v>
      </c>
      <c r="D2147" t="s">
        <v>147</v>
      </c>
      <c r="E2147" t="s">
        <v>103</v>
      </c>
      <c r="F2147" t="str">
        <f t="shared" si="100"/>
        <v>Queensland</v>
      </c>
      <c r="G2147" t="s">
        <v>35</v>
      </c>
      <c r="H2147">
        <v>4509</v>
      </c>
      <c r="I2147" t="s">
        <v>11</v>
      </c>
      <c r="J2147" t="s">
        <v>104</v>
      </c>
      <c r="K2147" t="s">
        <v>156</v>
      </c>
      <c r="L2147" t="s">
        <v>17</v>
      </c>
      <c r="M2147" s="5">
        <v>161.68</v>
      </c>
    </row>
    <row r="2148" spans="1:13" x14ac:dyDescent="0.2">
      <c r="A2148" s="2">
        <v>45384</v>
      </c>
      <c r="B2148" s="3">
        <f t="shared" si="101"/>
        <v>2024</v>
      </c>
      <c r="C2148" t="str">
        <f t="shared" si="99"/>
        <v>2023-2024</v>
      </c>
      <c r="D2148" t="s">
        <v>147</v>
      </c>
      <c r="E2148" t="s">
        <v>116</v>
      </c>
      <c r="F2148" t="str">
        <f t="shared" si="100"/>
        <v>Western Australia</v>
      </c>
      <c r="G2148" t="s">
        <v>48</v>
      </c>
      <c r="H2148">
        <v>6725</v>
      </c>
      <c r="I2148" t="s">
        <v>11</v>
      </c>
      <c r="J2148" t="s">
        <v>77</v>
      </c>
      <c r="K2148" t="s">
        <v>154</v>
      </c>
      <c r="L2148" t="s">
        <v>14</v>
      </c>
      <c r="M2148" s="5">
        <v>161.88</v>
      </c>
    </row>
    <row r="2149" spans="1:13" x14ac:dyDescent="0.2">
      <c r="A2149" s="2">
        <v>45202</v>
      </c>
      <c r="B2149" s="3">
        <f t="shared" si="101"/>
        <v>2024</v>
      </c>
      <c r="C2149" t="str">
        <f t="shared" si="99"/>
        <v>2023-2024</v>
      </c>
      <c r="D2149" t="s">
        <v>147</v>
      </c>
      <c r="E2149" t="s">
        <v>130</v>
      </c>
      <c r="F2149" t="str">
        <f t="shared" si="100"/>
        <v>South Australia</v>
      </c>
      <c r="G2149" t="s">
        <v>32</v>
      </c>
      <c r="H2149">
        <v>5290</v>
      </c>
      <c r="I2149" t="s">
        <v>11</v>
      </c>
      <c r="J2149" t="s">
        <v>38</v>
      </c>
      <c r="K2149" t="s">
        <v>150</v>
      </c>
      <c r="L2149" t="s">
        <v>18</v>
      </c>
      <c r="M2149" s="5">
        <v>163.15</v>
      </c>
    </row>
    <row r="2150" spans="1:13" x14ac:dyDescent="0.2">
      <c r="A2150" s="2">
        <v>44989</v>
      </c>
      <c r="B2150" s="3">
        <f t="shared" si="101"/>
        <v>2023</v>
      </c>
      <c r="C2150" t="str">
        <f t="shared" si="99"/>
        <v>2022-2023</v>
      </c>
      <c r="D2150" t="s">
        <v>147</v>
      </c>
      <c r="E2150" t="s">
        <v>139</v>
      </c>
      <c r="F2150" t="str">
        <f t="shared" si="100"/>
        <v>New South Wales</v>
      </c>
      <c r="G2150" t="s">
        <v>10</v>
      </c>
      <c r="H2150">
        <v>2020</v>
      </c>
      <c r="I2150" t="s">
        <v>11</v>
      </c>
      <c r="J2150" t="s">
        <v>12</v>
      </c>
      <c r="K2150" t="s">
        <v>154</v>
      </c>
      <c r="L2150" t="s">
        <v>14</v>
      </c>
      <c r="M2150" s="5">
        <v>163.38</v>
      </c>
    </row>
    <row r="2151" spans="1:13" x14ac:dyDescent="0.2">
      <c r="A2151" s="2">
        <v>45237</v>
      </c>
      <c r="B2151" s="3">
        <f t="shared" si="101"/>
        <v>2024</v>
      </c>
      <c r="C2151" t="str">
        <f t="shared" si="99"/>
        <v>2023-2024</v>
      </c>
      <c r="D2151" t="s">
        <v>147</v>
      </c>
      <c r="E2151" t="s">
        <v>9</v>
      </c>
      <c r="F2151" t="str">
        <f t="shared" si="100"/>
        <v>New South Wales</v>
      </c>
      <c r="G2151" t="s">
        <v>10</v>
      </c>
      <c r="H2151">
        <v>2067</v>
      </c>
      <c r="I2151" t="s">
        <v>11</v>
      </c>
      <c r="J2151" t="s">
        <v>12</v>
      </c>
      <c r="K2151" t="s">
        <v>157</v>
      </c>
      <c r="L2151" t="s">
        <v>22</v>
      </c>
      <c r="M2151" s="5">
        <v>163.71</v>
      </c>
    </row>
    <row r="2152" spans="1:13" x14ac:dyDescent="0.2">
      <c r="A2152" s="2">
        <v>45004</v>
      </c>
      <c r="B2152" s="3">
        <f t="shared" si="101"/>
        <v>2023</v>
      </c>
      <c r="C2152" t="str">
        <f t="shared" si="99"/>
        <v>2022-2023</v>
      </c>
      <c r="D2152" t="s">
        <v>147</v>
      </c>
      <c r="E2152" t="s">
        <v>39</v>
      </c>
      <c r="F2152" t="str">
        <f t="shared" si="100"/>
        <v>South Australia</v>
      </c>
      <c r="G2152" t="s">
        <v>32</v>
      </c>
      <c r="H2152">
        <v>5343</v>
      </c>
      <c r="I2152" t="s">
        <v>11</v>
      </c>
      <c r="J2152" t="s">
        <v>38</v>
      </c>
      <c r="K2152" t="s">
        <v>150</v>
      </c>
      <c r="L2152" t="s">
        <v>18</v>
      </c>
      <c r="M2152" s="5">
        <v>163.77000000000001</v>
      </c>
    </row>
    <row r="2153" spans="1:13" x14ac:dyDescent="0.2">
      <c r="A2153" s="2">
        <v>45622</v>
      </c>
      <c r="B2153" s="3">
        <f t="shared" si="101"/>
        <v>2025</v>
      </c>
      <c r="C2153" t="str">
        <f t="shared" si="99"/>
        <v>2024-2025</v>
      </c>
      <c r="D2153" t="s">
        <v>148</v>
      </c>
      <c r="E2153" t="s">
        <v>57</v>
      </c>
      <c r="F2153" t="str">
        <f t="shared" si="100"/>
        <v>New South Wales</v>
      </c>
      <c r="G2153" t="s">
        <v>10</v>
      </c>
      <c r="H2153">
        <v>2560</v>
      </c>
      <c r="I2153" t="s">
        <v>11</v>
      </c>
      <c r="J2153" t="s">
        <v>58</v>
      </c>
      <c r="K2153" t="s">
        <v>149</v>
      </c>
      <c r="L2153" t="s">
        <v>15</v>
      </c>
      <c r="M2153" s="5">
        <v>163.81</v>
      </c>
    </row>
    <row r="2154" spans="1:13" x14ac:dyDescent="0.2">
      <c r="A2154" s="2">
        <v>45067</v>
      </c>
      <c r="B2154" s="3">
        <f t="shared" si="101"/>
        <v>2023</v>
      </c>
      <c r="C2154" t="str">
        <f t="shared" si="99"/>
        <v>2022-2023</v>
      </c>
      <c r="D2154" t="s">
        <v>147</v>
      </c>
      <c r="E2154" t="s">
        <v>64</v>
      </c>
      <c r="F2154" t="str">
        <f t="shared" si="100"/>
        <v>Victoria</v>
      </c>
      <c r="G2154" t="s">
        <v>45</v>
      </c>
      <c r="H2154">
        <v>3199</v>
      </c>
      <c r="I2154" t="s">
        <v>11</v>
      </c>
      <c r="J2154" t="s">
        <v>63</v>
      </c>
      <c r="K2154" t="s">
        <v>157</v>
      </c>
      <c r="L2154" t="s">
        <v>22</v>
      </c>
      <c r="M2154" s="5">
        <v>164.26</v>
      </c>
    </row>
    <row r="2155" spans="1:13" x14ac:dyDescent="0.2">
      <c r="A2155" s="2">
        <v>45612</v>
      </c>
      <c r="B2155" s="3">
        <f t="shared" si="101"/>
        <v>2025</v>
      </c>
      <c r="C2155" t="str">
        <f t="shared" si="99"/>
        <v>2024-2025</v>
      </c>
      <c r="D2155" t="s">
        <v>148</v>
      </c>
      <c r="E2155" t="s">
        <v>117</v>
      </c>
      <c r="F2155" t="str">
        <f t="shared" si="100"/>
        <v>Queensland</v>
      </c>
      <c r="G2155" t="s">
        <v>35</v>
      </c>
      <c r="H2155">
        <v>4119</v>
      </c>
      <c r="I2155" t="s">
        <v>11</v>
      </c>
      <c r="J2155" t="s">
        <v>43</v>
      </c>
      <c r="K2155" t="s">
        <v>150</v>
      </c>
      <c r="L2155" t="s">
        <v>18</v>
      </c>
      <c r="M2155" s="5">
        <v>164.36</v>
      </c>
    </row>
    <row r="2156" spans="1:13" x14ac:dyDescent="0.2">
      <c r="A2156" s="2">
        <v>45581</v>
      </c>
      <c r="B2156" s="3">
        <f t="shared" si="101"/>
        <v>2025</v>
      </c>
      <c r="C2156" t="str">
        <f t="shared" si="99"/>
        <v>2024-2025</v>
      </c>
      <c r="D2156" t="s">
        <v>147</v>
      </c>
      <c r="E2156" t="s">
        <v>39</v>
      </c>
      <c r="F2156" t="str">
        <f t="shared" si="100"/>
        <v>South Australia</v>
      </c>
      <c r="G2156" t="s">
        <v>32</v>
      </c>
      <c r="H2156">
        <v>5343</v>
      </c>
      <c r="I2156" t="s">
        <v>11</v>
      </c>
      <c r="J2156" t="s">
        <v>38</v>
      </c>
      <c r="K2156" t="s">
        <v>152</v>
      </c>
      <c r="L2156" t="s">
        <v>13</v>
      </c>
      <c r="M2156" s="5">
        <v>164.51999999999998</v>
      </c>
    </row>
    <row r="2157" spans="1:13" x14ac:dyDescent="0.2">
      <c r="A2157" s="2">
        <v>45102</v>
      </c>
      <c r="B2157" s="3">
        <f t="shared" si="101"/>
        <v>2023</v>
      </c>
      <c r="C2157" t="str">
        <f t="shared" si="99"/>
        <v>2022-2023</v>
      </c>
      <c r="D2157" t="s">
        <v>147</v>
      </c>
      <c r="E2157" t="s">
        <v>39</v>
      </c>
      <c r="F2157" t="str">
        <f t="shared" si="100"/>
        <v>South Australia</v>
      </c>
      <c r="G2157" t="s">
        <v>32</v>
      </c>
      <c r="H2157">
        <v>5343</v>
      </c>
      <c r="I2157" t="s">
        <v>11</v>
      </c>
      <c r="J2157" t="s">
        <v>38</v>
      </c>
      <c r="K2157" t="s">
        <v>156</v>
      </c>
      <c r="L2157" t="s">
        <v>17</v>
      </c>
      <c r="M2157" s="5">
        <v>164.82</v>
      </c>
    </row>
    <row r="2158" spans="1:13" x14ac:dyDescent="0.2">
      <c r="A2158" s="2">
        <v>45006</v>
      </c>
      <c r="B2158" s="3">
        <f t="shared" si="101"/>
        <v>2023</v>
      </c>
      <c r="C2158" t="str">
        <f t="shared" si="99"/>
        <v>2022-2023</v>
      </c>
      <c r="D2158" t="s">
        <v>148</v>
      </c>
      <c r="E2158" t="s">
        <v>111</v>
      </c>
      <c r="F2158" t="str">
        <f t="shared" si="100"/>
        <v>New South Wales</v>
      </c>
      <c r="G2158" t="s">
        <v>10</v>
      </c>
      <c r="H2158">
        <v>2120</v>
      </c>
      <c r="I2158" t="s">
        <v>11</v>
      </c>
      <c r="J2158" t="s">
        <v>27</v>
      </c>
      <c r="K2158" t="s">
        <v>150</v>
      </c>
      <c r="L2158" t="s">
        <v>18</v>
      </c>
      <c r="M2158" s="5">
        <v>164.89</v>
      </c>
    </row>
    <row r="2159" spans="1:13" x14ac:dyDescent="0.2">
      <c r="A2159" s="2">
        <v>45077</v>
      </c>
      <c r="B2159" s="3">
        <f t="shared" si="101"/>
        <v>2023</v>
      </c>
      <c r="C2159" t="str">
        <f t="shared" si="99"/>
        <v>2022-2023</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2">
      <c r="A2160" s="2">
        <v>45111</v>
      </c>
      <c r="B2160" s="3">
        <f t="shared" si="101"/>
        <v>2024</v>
      </c>
      <c r="C2160" t="str">
        <f t="shared" si="99"/>
        <v>2023-2024</v>
      </c>
      <c r="D2160" t="s">
        <v>147</v>
      </c>
      <c r="E2160" t="s">
        <v>64</v>
      </c>
      <c r="F2160" t="str">
        <f t="shared" si="100"/>
        <v>Victoria</v>
      </c>
      <c r="G2160" t="s">
        <v>45</v>
      </c>
      <c r="H2160">
        <v>3199</v>
      </c>
      <c r="I2160" t="s">
        <v>11</v>
      </c>
      <c r="J2160" t="s">
        <v>63</v>
      </c>
      <c r="K2160" t="s">
        <v>152</v>
      </c>
      <c r="L2160" t="s">
        <v>13</v>
      </c>
      <c r="M2160" s="5">
        <v>165.05</v>
      </c>
    </row>
    <row r="2161" spans="1:13" x14ac:dyDescent="0.2">
      <c r="A2161" s="2">
        <v>44957</v>
      </c>
      <c r="B2161" s="3">
        <f t="shared" si="101"/>
        <v>2023</v>
      </c>
      <c r="C2161" t="str">
        <f t="shared" si="99"/>
        <v>2022-2023</v>
      </c>
      <c r="D2161" t="s">
        <v>148</v>
      </c>
      <c r="E2161" t="s">
        <v>102</v>
      </c>
      <c r="F2161" t="str">
        <f t="shared" si="100"/>
        <v>Queensland</v>
      </c>
      <c r="G2161" t="s">
        <v>35</v>
      </c>
      <c r="H2161">
        <v>4870</v>
      </c>
      <c r="I2161" t="s">
        <v>11</v>
      </c>
      <c r="J2161" t="s">
        <v>36</v>
      </c>
      <c r="K2161" t="s">
        <v>154</v>
      </c>
      <c r="L2161" t="s">
        <v>14</v>
      </c>
      <c r="M2161" s="5">
        <v>165.22</v>
      </c>
    </row>
    <row r="2162" spans="1:13" x14ac:dyDescent="0.2">
      <c r="A2162" s="2">
        <v>45160</v>
      </c>
      <c r="B2162" s="3">
        <f t="shared" si="101"/>
        <v>2024</v>
      </c>
      <c r="C2162" t="str">
        <f t="shared" si="99"/>
        <v>2023-2024</v>
      </c>
      <c r="D2162" t="s">
        <v>147</v>
      </c>
      <c r="E2162" t="s">
        <v>78</v>
      </c>
      <c r="F2162" t="str">
        <f t="shared" si="100"/>
        <v>New South Wales</v>
      </c>
      <c r="G2162" t="s">
        <v>10</v>
      </c>
      <c r="H2162">
        <v>2350</v>
      </c>
      <c r="I2162" t="s">
        <v>11</v>
      </c>
      <c r="J2162" t="s">
        <v>68</v>
      </c>
      <c r="K2162" t="s">
        <v>155</v>
      </c>
      <c r="L2162" t="s">
        <v>20</v>
      </c>
      <c r="M2162" s="5">
        <v>165.44</v>
      </c>
    </row>
    <row r="2163" spans="1:13" x14ac:dyDescent="0.2">
      <c r="A2163" s="2">
        <v>44991</v>
      </c>
      <c r="B2163" s="3">
        <f t="shared" si="101"/>
        <v>2023</v>
      </c>
      <c r="C2163" t="str">
        <f t="shared" si="99"/>
        <v>2022-2023</v>
      </c>
      <c r="D2163" t="s">
        <v>147</v>
      </c>
      <c r="E2163" t="s">
        <v>130</v>
      </c>
      <c r="F2163" t="str">
        <f t="shared" si="100"/>
        <v>South Australia</v>
      </c>
      <c r="G2163" t="s">
        <v>32</v>
      </c>
      <c r="H2163">
        <v>5290</v>
      </c>
      <c r="I2163" t="s">
        <v>11</v>
      </c>
      <c r="J2163" t="s">
        <v>38</v>
      </c>
      <c r="K2163" t="s">
        <v>19</v>
      </c>
      <c r="L2163" t="s">
        <v>23</v>
      </c>
      <c r="M2163" s="5">
        <v>165.67</v>
      </c>
    </row>
    <row r="2164" spans="1:13" x14ac:dyDescent="0.2">
      <c r="A2164" s="2">
        <v>45079</v>
      </c>
      <c r="B2164" s="3">
        <f t="shared" si="101"/>
        <v>2023</v>
      </c>
      <c r="C2164" t="str">
        <f t="shared" si="99"/>
        <v>2022-2023</v>
      </c>
      <c r="D2164" t="s">
        <v>148</v>
      </c>
      <c r="E2164" t="s">
        <v>112</v>
      </c>
      <c r="F2164" t="str">
        <f t="shared" si="100"/>
        <v>Victoria</v>
      </c>
      <c r="G2164" t="s">
        <v>45</v>
      </c>
      <c r="H2164">
        <v>3076</v>
      </c>
      <c r="I2164" t="s">
        <v>11</v>
      </c>
      <c r="J2164" t="s">
        <v>46</v>
      </c>
      <c r="K2164" t="s">
        <v>19</v>
      </c>
      <c r="L2164" t="s">
        <v>23</v>
      </c>
      <c r="M2164" s="5">
        <v>165.71</v>
      </c>
    </row>
    <row r="2165" spans="1:13" x14ac:dyDescent="0.2">
      <c r="A2165" s="2">
        <v>45323</v>
      </c>
      <c r="B2165" s="3">
        <f t="shared" si="101"/>
        <v>2024</v>
      </c>
      <c r="C2165" t="str">
        <f t="shared" si="99"/>
        <v>2023-2024</v>
      </c>
      <c r="D2165" t="s">
        <v>148</v>
      </c>
      <c r="E2165" t="s">
        <v>141</v>
      </c>
      <c r="F2165" t="str">
        <f t="shared" si="100"/>
        <v>Western Australia</v>
      </c>
      <c r="G2165" t="s">
        <v>48</v>
      </c>
      <c r="H2165">
        <v>6052</v>
      </c>
      <c r="I2165" t="s">
        <v>11</v>
      </c>
      <c r="J2165" t="s">
        <v>49</v>
      </c>
      <c r="K2165" t="s">
        <v>154</v>
      </c>
      <c r="L2165" t="s">
        <v>14</v>
      </c>
      <c r="M2165" s="5">
        <v>165.82</v>
      </c>
    </row>
    <row r="2166" spans="1:13" x14ac:dyDescent="0.2">
      <c r="A2166" s="2">
        <v>44933</v>
      </c>
      <c r="B2166" s="3">
        <f t="shared" si="101"/>
        <v>2023</v>
      </c>
      <c r="C2166" t="str">
        <f t="shared" si="99"/>
        <v>2022-2023</v>
      </c>
      <c r="D2166" t="s">
        <v>148</v>
      </c>
      <c r="E2166" t="s">
        <v>81</v>
      </c>
      <c r="F2166" t="str">
        <f t="shared" si="100"/>
        <v>New South Wales</v>
      </c>
      <c r="G2166" t="s">
        <v>10</v>
      </c>
      <c r="H2166">
        <v>2485</v>
      </c>
      <c r="I2166" t="s">
        <v>11</v>
      </c>
      <c r="J2166" t="s">
        <v>68</v>
      </c>
      <c r="K2166" t="s">
        <v>155</v>
      </c>
      <c r="L2166" t="s">
        <v>20</v>
      </c>
      <c r="M2166" s="5">
        <v>166.25</v>
      </c>
    </row>
    <row r="2167" spans="1:13" x14ac:dyDescent="0.2">
      <c r="A2167" s="2">
        <v>45457</v>
      </c>
      <c r="B2167" s="3">
        <f t="shared" si="101"/>
        <v>2024</v>
      </c>
      <c r="C2167" t="str">
        <f t="shared" si="99"/>
        <v>2023-2024</v>
      </c>
      <c r="D2167" t="s">
        <v>147</v>
      </c>
      <c r="E2167" t="s">
        <v>96</v>
      </c>
      <c r="F2167" t="str">
        <f t="shared" si="100"/>
        <v>Western Australia</v>
      </c>
      <c r="G2167" t="s">
        <v>48</v>
      </c>
      <c r="H2167">
        <v>6330</v>
      </c>
      <c r="I2167" t="s">
        <v>11</v>
      </c>
      <c r="J2167" t="s">
        <v>94</v>
      </c>
      <c r="K2167" t="s">
        <v>154</v>
      </c>
      <c r="L2167" t="s">
        <v>14</v>
      </c>
      <c r="M2167" s="5">
        <v>166.53</v>
      </c>
    </row>
    <row r="2168" spans="1:13" x14ac:dyDescent="0.2">
      <c r="A2168" s="2">
        <v>45201</v>
      </c>
      <c r="B2168" s="3">
        <f t="shared" si="101"/>
        <v>2024</v>
      </c>
      <c r="C2168" t="str">
        <f t="shared" si="99"/>
        <v>2023-2024</v>
      </c>
      <c r="D2168" t="s">
        <v>148</v>
      </c>
      <c r="E2168" t="s">
        <v>26</v>
      </c>
      <c r="F2168" t="str">
        <f t="shared" si="100"/>
        <v>New South Wales</v>
      </c>
      <c r="G2168" t="s">
        <v>10</v>
      </c>
      <c r="H2168">
        <v>2141</v>
      </c>
      <c r="I2168" t="s">
        <v>11</v>
      </c>
      <c r="J2168" t="s">
        <v>27</v>
      </c>
      <c r="K2168" t="s">
        <v>154</v>
      </c>
      <c r="L2168" t="s">
        <v>14</v>
      </c>
      <c r="M2168" s="5">
        <v>167.13</v>
      </c>
    </row>
    <row r="2169" spans="1:13" x14ac:dyDescent="0.2">
      <c r="A2169" s="2">
        <v>45257</v>
      </c>
      <c r="B2169" s="3">
        <f t="shared" si="101"/>
        <v>2024</v>
      </c>
      <c r="C2169" t="str">
        <f t="shared" si="99"/>
        <v>2023-2024</v>
      </c>
      <c r="D2169" t="s">
        <v>147</v>
      </c>
      <c r="E2169" t="s">
        <v>86</v>
      </c>
      <c r="F2169" t="str">
        <f t="shared" si="100"/>
        <v>New South Wales</v>
      </c>
      <c r="G2169" t="s">
        <v>10</v>
      </c>
      <c r="H2169">
        <v>2064</v>
      </c>
      <c r="I2169" t="s">
        <v>11</v>
      </c>
      <c r="J2169" t="s">
        <v>12</v>
      </c>
      <c r="K2169" t="s">
        <v>155</v>
      </c>
      <c r="L2169" t="s">
        <v>20</v>
      </c>
      <c r="M2169" s="5">
        <v>167.18</v>
      </c>
    </row>
    <row r="2170" spans="1:13" x14ac:dyDescent="0.2">
      <c r="A2170" s="2">
        <v>45402</v>
      </c>
      <c r="B2170" s="3">
        <f t="shared" si="101"/>
        <v>2024</v>
      </c>
      <c r="C2170" t="str">
        <f t="shared" si="99"/>
        <v>2023-2024</v>
      </c>
      <c r="D2170" t="s">
        <v>147</v>
      </c>
      <c r="E2170" t="s">
        <v>54</v>
      </c>
      <c r="F2170" t="str">
        <f t="shared" si="100"/>
        <v>Victoria</v>
      </c>
      <c r="G2170" t="s">
        <v>45</v>
      </c>
      <c r="H2170">
        <v>3977</v>
      </c>
      <c r="I2170" t="s">
        <v>11</v>
      </c>
      <c r="J2170" t="s">
        <v>55</v>
      </c>
      <c r="K2170" t="s">
        <v>149</v>
      </c>
      <c r="L2170" t="s">
        <v>15</v>
      </c>
      <c r="M2170" s="5">
        <v>167.18</v>
      </c>
    </row>
    <row r="2171" spans="1:13" x14ac:dyDescent="0.2">
      <c r="A2171" s="2">
        <v>45082</v>
      </c>
      <c r="B2171" s="3">
        <f t="shared" si="101"/>
        <v>2023</v>
      </c>
      <c r="C2171" t="str">
        <f t="shared" si="99"/>
        <v>2022-2023</v>
      </c>
      <c r="D2171" t="s">
        <v>148</v>
      </c>
      <c r="E2171" t="s">
        <v>129</v>
      </c>
      <c r="F2171" t="str">
        <f t="shared" si="100"/>
        <v>Tasmania</v>
      </c>
      <c r="G2171" t="s">
        <v>70</v>
      </c>
      <c r="H2171">
        <v>7010</v>
      </c>
      <c r="I2171" t="s">
        <v>11</v>
      </c>
      <c r="J2171" t="s">
        <v>71</v>
      </c>
      <c r="K2171" t="s">
        <v>155</v>
      </c>
      <c r="L2171" t="s">
        <v>20</v>
      </c>
      <c r="M2171" s="5">
        <v>167.49</v>
      </c>
    </row>
    <row r="2172" spans="1:13" x14ac:dyDescent="0.2">
      <c r="A2172" s="2">
        <v>45639</v>
      </c>
      <c r="B2172" s="3">
        <f t="shared" si="101"/>
        <v>2025</v>
      </c>
      <c r="C2172" t="str">
        <f t="shared" si="99"/>
        <v>2024-2025</v>
      </c>
      <c r="D2172" t="s">
        <v>148</v>
      </c>
      <c r="E2172" t="s">
        <v>110</v>
      </c>
      <c r="F2172" t="str">
        <f t="shared" si="100"/>
        <v>Queensland</v>
      </c>
      <c r="G2172" t="s">
        <v>35</v>
      </c>
      <c r="H2172">
        <v>4680</v>
      </c>
      <c r="I2172" t="s">
        <v>11</v>
      </c>
      <c r="J2172" t="s">
        <v>51</v>
      </c>
      <c r="K2172" t="s">
        <v>152</v>
      </c>
      <c r="L2172" t="s">
        <v>13</v>
      </c>
      <c r="M2172" s="5">
        <v>167.71</v>
      </c>
    </row>
    <row r="2173" spans="1:13" x14ac:dyDescent="0.2">
      <c r="A2173" s="2">
        <v>45415</v>
      </c>
      <c r="B2173" s="3">
        <f t="shared" si="101"/>
        <v>2024</v>
      </c>
      <c r="C2173" t="str">
        <f t="shared" si="99"/>
        <v>2023-2024</v>
      </c>
      <c r="D2173" t="s">
        <v>147</v>
      </c>
      <c r="E2173" t="s">
        <v>50</v>
      </c>
      <c r="F2173" t="str">
        <f t="shared" si="100"/>
        <v>Queensland</v>
      </c>
      <c r="G2173" t="s">
        <v>35</v>
      </c>
      <c r="H2173">
        <v>4703</v>
      </c>
      <c r="I2173" t="s">
        <v>11</v>
      </c>
      <c r="J2173" t="s">
        <v>51</v>
      </c>
      <c r="K2173" t="s">
        <v>19</v>
      </c>
      <c r="L2173" t="s">
        <v>23</v>
      </c>
      <c r="M2173" s="5">
        <v>167.74</v>
      </c>
    </row>
    <row r="2174" spans="1:13" x14ac:dyDescent="0.2">
      <c r="A2174" s="2">
        <v>45141</v>
      </c>
      <c r="B2174" s="3">
        <f t="shared" si="101"/>
        <v>2024</v>
      </c>
      <c r="C2174" t="str">
        <f t="shared" si="99"/>
        <v>2023-2024</v>
      </c>
      <c r="D2174" t="s">
        <v>147</v>
      </c>
      <c r="E2174" t="s">
        <v>144</v>
      </c>
      <c r="F2174" t="str">
        <f t="shared" si="100"/>
        <v>Queensland</v>
      </c>
      <c r="G2174" t="s">
        <v>35</v>
      </c>
      <c r="H2174">
        <v>4566</v>
      </c>
      <c r="I2174" t="s">
        <v>11</v>
      </c>
      <c r="J2174" t="s">
        <v>120</v>
      </c>
      <c r="K2174" t="s">
        <v>153</v>
      </c>
      <c r="L2174" t="s">
        <v>16</v>
      </c>
      <c r="M2174" s="5">
        <v>167.89</v>
      </c>
    </row>
    <row r="2175" spans="1:13" x14ac:dyDescent="0.2">
      <c r="A2175" s="2">
        <v>45361</v>
      </c>
      <c r="B2175" s="3">
        <f t="shared" si="101"/>
        <v>2024</v>
      </c>
      <c r="C2175" t="str">
        <f t="shared" si="99"/>
        <v>2023-2024</v>
      </c>
      <c r="D2175" t="s">
        <v>147</v>
      </c>
      <c r="E2175" t="s">
        <v>106</v>
      </c>
      <c r="F2175" t="str">
        <f t="shared" si="100"/>
        <v>Victoria</v>
      </c>
      <c r="G2175" t="s">
        <v>45</v>
      </c>
      <c r="H2175">
        <v>3915</v>
      </c>
      <c r="I2175" t="s">
        <v>11</v>
      </c>
      <c r="J2175" t="s">
        <v>55</v>
      </c>
      <c r="K2175" t="s">
        <v>152</v>
      </c>
      <c r="L2175" t="s">
        <v>13</v>
      </c>
      <c r="M2175" s="5">
        <v>168.05</v>
      </c>
    </row>
    <row r="2176" spans="1:13" x14ac:dyDescent="0.2">
      <c r="A2176" s="2">
        <v>45633</v>
      </c>
      <c r="B2176" s="3">
        <f t="shared" si="101"/>
        <v>2025</v>
      </c>
      <c r="C2176" t="str">
        <f t="shared" si="99"/>
        <v>2024-2025</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2">
      <c r="A2177" s="2">
        <v>45267</v>
      </c>
      <c r="B2177" s="3">
        <f t="shared" si="101"/>
        <v>2024</v>
      </c>
      <c r="C2177" t="str">
        <f t="shared" si="99"/>
        <v>2023-2024</v>
      </c>
      <c r="D2177" t="s">
        <v>147</v>
      </c>
      <c r="E2177" t="s">
        <v>92</v>
      </c>
      <c r="F2177" t="str">
        <f t="shared" si="100"/>
        <v>Queensland</v>
      </c>
      <c r="G2177" t="s">
        <v>35</v>
      </c>
      <c r="H2177">
        <v>4068</v>
      </c>
      <c r="I2177" t="s">
        <v>11</v>
      </c>
      <c r="J2177" t="s">
        <v>43</v>
      </c>
      <c r="K2177" t="s">
        <v>155</v>
      </c>
      <c r="L2177" t="s">
        <v>20</v>
      </c>
      <c r="M2177" s="5">
        <v>168.66000000000003</v>
      </c>
    </row>
    <row r="2178" spans="1:13" x14ac:dyDescent="0.2">
      <c r="A2178" s="2">
        <v>45095</v>
      </c>
      <c r="B2178" s="3">
        <f t="shared" si="101"/>
        <v>2023</v>
      </c>
      <c r="C2178" t="str">
        <f t="shared" ref="C2178:C2241" si="102">IF(MONTH(A2178) &gt;= 7, YEAR(A2178) &amp; "-" &amp; YEAR(A2178) + 1, YEAR(A2178) - 1 &amp; "-" &amp; YEAR(A2178))</f>
        <v>2022-2023</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2">
      <c r="A2179" s="2">
        <v>45094</v>
      </c>
      <c r="B2179" s="3">
        <f t="shared" ref="B2179:B2242" si="104">IF(MONTH(A2179)&gt;=7,YEAR(A2179)+1,YEAR(A2179))</f>
        <v>2023</v>
      </c>
      <c r="C2179" t="str">
        <f t="shared" si="102"/>
        <v>2022-2023</v>
      </c>
      <c r="D2179" t="s">
        <v>148</v>
      </c>
      <c r="E2179" t="s">
        <v>90</v>
      </c>
      <c r="F2179" t="str">
        <f t="shared" si="103"/>
        <v>Victoria</v>
      </c>
      <c r="G2179" t="s">
        <v>45</v>
      </c>
      <c r="H2179">
        <v>3179</v>
      </c>
      <c r="I2179" t="s">
        <v>11</v>
      </c>
      <c r="J2179" t="s">
        <v>63</v>
      </c>
      <c r="K2179" t="s">
        <v>153</v>
      </c>
      <c r="L2179" t="s">
        <v>16</v>
      </c>
      <c r="M2179" s="5">
        <v>168.79000000000002</v>
      </c>
    </row>
    <row r="2180" spans="1:13" x14ac:dyDescent="0.2">
      <c r="A2180" s="2">
        <v>45479</v>
      </c>
      <c r="B2180" s="3">
        <f t="shared" si="104"/>
        <v>2025</v>
      </c>
      <c r="C2180" t="str">
        <f t="shared" si="102"/>
        <v>2024-2025</v>
      </c>
      <c r="D2180" t="s">
        <v>147</v>
      </c>
      <c r="E2180" t="s">
        <v>34</v>
      </c>
      <c r="F2180" t="str">
        <f t="shared" si="103"/>
        <v>Queensland</v>
      </c>
      <c r="G2180" t="s">
        <v>35</v>
      </c>
      <c r="H2180">
        <v>4802</v>
      </c>
      <c r="I2180" t="s">
        <v>11</v>
      </c>
      <c r="J2180" t="s">
        <v>36</v>
      </c>
      <c r="K2180" t="s">
        <v>150</v>
      </c>
      <c r="L2180" t="s">
        <v>18</v>
      </c>
      <c r="M2180" s="5">
        <v>168.87</v>
      </c>
    </row>
    <row r="2181" spans="1:13" x14ac:dyDescent="0.2">
      <c r="A2181" s="2">
        <v>45519</v>
      </c>
      <c r="B2181" s="3">
        <f t="shared" si="104"/>
        <v>2025</v>
      </c>
      <c r="C2181" t="str">
        <f t="shared" si="102"/>
        <v>2024-2025</v>
      </c>
      <c r="D2181" t="s">
        <v>147</v>
      </c>
      <c r="E2181" t="s">
        <v>140</v>
      </c>
      <c r="F2181" t="str">
        <f t="shared" si="103"/>
        <v>Tasmania</v>
      </c>
      <c r="G2181" t="s">
        <v>70</v>
      </c>
      <c r="H2181">
        <v>7320</v>
      </c>
      <c r="I2181" t="s">
        <v>11</v>
      </c>
      <c r="J2181" t="s">
        <v>71</v>
      </c>
      <c r="K2181" t="s">
        <v>153</v>
      </c>
      <c r="L2181" t="s">
        <v>16</v>
      </c>
      <c r="M2181" s="5">
        <v>168.87</v>
      </c>
    </row>
    <row r="2182" spans="1:13" x14ac:dyDescent="0.2">
      <c r="A2182" s="2">
        <v>45565</v>
      </c>
      <c r="B2182" s="3">
        <f t="shared" si="104"/>
        <v>2025</v>
      </c>
      <c r="C2182" t="str">
        <f t="shared" si="102"/>
        <v>2024-2025</v>
      </c>
      <c r="D2182" t="s">
        <v>148</v>
      </c>
      <c r="E2182" t="s">
        <v>89</v>
      </c>
      <c r="F2182" t="str">
        <f t="shared" si="103"/>
        <v>Queensland</v>
      </c>
      <c r="G2182" t="s">
        <v>35</v>
      </c>
      <c r="H2182">
        <v>4655</v>
      </c>
      <c r="I2182" t="s">
        <v>11</v>
      </c>
      <c r="J2182" t="s">
        <v>51</v>
      </c>
      <c r="K2182" t="s">
        <v>19</v>
      </c>
      <c r="L2182" t="s">
        <v>23</v>
      </c>
      <c r="M2182" s="5">
        <v>169.1</v>
      </c>
    </row>
    <row r="2183" spans="1:13" x14ac:dyDescent="0.2">
      <c r="A2183" s="2">
        <v>45354</v>
      </c>
      <c r="B2183" s="3">
        <f t="shared" si="104"/>
        <v>2024</v>
      </c>
      <c r="C2183" t="str">
        <f t="shared" si="102"/>
        <v>2023-2024</v>
      </c>
      <c r="D2183" t="s">
        <v>147</v>
      </c>
      <c r="E2183" t="s">
        <v>72</v>
      </c>
      <c r="F2183" t="str">
        <f t="shared" si="103"/>
        <v>Western Australia</v>
      </c>
      <c r="G2183" t="s">
        <v>48</v>
      </c>
      <c r="H2183">
        <v>6010</v>
      </c>
      <c r="I2183" t="s">
        <v>11</v>
      </c>
      <c r="J2183" t="s">
        <v>49</v>
      </c>
      <c r="K2183" t="s">
        <v>19</v>
      </c>
      <c r="L2183" t="s">
        <v>23</v>
      </c>
      <c r="M2183" s="5">
        <v>169.19</v>
      </c>
    </row>
    <row r="2184" spans="1:13" x14ac:dyDescent="0.2">
      <c r="A2184" s="2">
        <v>45291</v>
      </c>
      <c r="B2184" s="3">
        <f t="shared" si="104"/>
        <v>2024</v>
      </c>
      <c r="C2184" t="str">
        <f t="shared" si="102"/>
        <v>2023-2024</v>
      </c>
      <c r="D2184" t="s">
        <v>147</v>
      </c>
      <c r="E2184" t="s">
        <v>109</v>
      </c>
      <c r="F2184" t="str">
        <f t="shared" si="103"/>
        <v>New South Wales</v>
      </c>
      <c r="G2184" t="s">
        <v>10</v>
      </c>
      <c r="H2184">
        <v>2480</v>
      </c>
      <c r="I2184" t="s">
        <v>11</v>
      </c>
      <c r="J2184" t="s">
        <v>68</v>
      </c>
      <c r="K2184" t="s">
        <v>156</v>
      </c>
      <c r="L2184" t="s">
        <v>17</v>
      </c>
      <c r="M2184" s="5">
        <v>169.26</v>
      </c>
    </row>
    <row r="2185" spans="1:13" x14ac:dyDescent="0.2">
      <c r="A2185" s="2">
        <v>45607</v>
      </c>
      <c r="B2185" s="3">
        <f t="shared" si="104"/>
        <v>2025</v>
      </c>
      <c r="C2185" t="str">
        <f t="shared" si="102"/>
        <v>2024-2025</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2">
      <c r="A2186" s="2">
        <v>45457</v>
      </c>
      <c r="B2186" s="3">
        <f t="shared" si="104"/>
        <v>2024</v>
      </c>
      <c r="C2186" t="str">
        <f t="shared" si="102"/>
        <v>2023-2024</v>
      </c>
      <c r="D2186" t="s">
        <v>148</v>
      </c>
      <c r="E2186" t="s">
        <v>57</v>
      </c>
      <c r="F2186" t="str">
        <f t="shared" si="103"/>
        <v>New South Wales</v>
      </c>
      <c r="G2186" t="s">
        <v>10</v>
      </c>
      <c r="H2186">
        <v>2560</v>
      </c>
      <c r="I2186" t="s">
        <v>11</v>
      </c>
      <c r="J2186" t="s">
        <v>58</v>
      </c>
      <c r="K2186" t="s">
        <v>149</v>
      </c>
      <c r="L2186" t="s">
        <v>15</v>
      </c>
      <c r="M2186" s="5">
        <v>170.28</v>
      </c>
    </row>
    <row r="2187" spans="1:13" x14ac:dyDescent="0.2">
      <c r="A2187" s="2">
        <v>45655</v>
      </c>
      <c r="B2187" s="3">
        <f t="shared" si="104"/>
        <v>2025</v>
      </c>
      <c r="C2187" t="str">
        <f t="shared" si="102"/>
        <v>2024-2025</v>
      </c>
      <c r="D2187" t="s">
        <v>147</v>
      </c>
      <c r="E2187" t="s">
        <v>56</v>
      </c>
      <c r="F2187" t="str">
        <f t="shared" si="103"/>
        <v>Northern Territory</v>
      </c>
      <c r="G2187" t="s">
        <v>29</v>
      </c>
      <c r="H2187">
        <v>870</v>
      </c>
      <c r="I2187" t="s">
        <v>11</v>
      </c>
      <c r="J2187" t="s">
        <v>30</v>
      </c>
      <c r="K2187" t="s">
        <v>152</v>
      </c>
      <c r="L2187" t="s">
        <v>13</v>
      </c>
      <c r="M2187" s="5">
        <v>170.72</v>
      </c>
    </row>
    <row r="2188" spans="1:13" x14ac:dyDescent="0.2">
      <c r="A2188" s="2">
        <v>45347</v>
      </c>
      <c r="B2188" s="3">
        <f t="shared" si="104"/>
        <v>2024</v>
      </c>
      <c r="C2188" t="str">
        <f t="shared" si="102"/>
        <v>2023-2024</v>
      </c>
      <c r="D2188" t="s">
        <v>148</v>
      </c>
      <c r="E2188" t="s">
        <v>114</v>
      </c>
      <c r="F2188" t="str">
        <f t="shared" si="103"/>
        <v>Victoria</v>
      </c>
      <c r="G2188" t="s">
        <v>45</v>
      </c>
      <c r="H2188">
        <v>3551</v>
      </c>
      <c r="I2188" t="s">
        <v>11</v>
      </c>
      <c r="J2188" t="s">
        <v>60</v>
      </c>
      <c r="K2188" t="s">
        <v>154</v>
      </c>
      <c r="L2188" t="s">
        <v>14</v>
      </c>
      <c r="M2188" s="5">
        <v>171.16</v>
      </c>
    </row>
    <row r="2189" spans="1:13" x14ac:dyDescent="0.2">
      <c r="A2189" s="2">
        <v>45099</v>
      </c>
      <c r="B2189" s="3">
        <f t="shared" si="104"/>
        <v>2023</v>
      </c>
      <c r="C2189" t="str">
        <f t="shared" si="102"/>
        <v>2022-2023</v>
      </c>
      <c r="D2189" t="s">
        <v>147</v>
      </c>
      <c r="E2189" t="s">
        <v>136</v>
      </c>
      <c r="F2189" t="str">
        <f t="shared" si="103"/>
        <v>Victoria</v>
      </c>
      <c r="G2189" t="s">
        <v>45</v>
      </c>
      <c r="H2189">
        <v>3175</v>
      </c>
      <c r="I2189" t="s">
        <v>11</v>
      </c>
      <c r="J2189" t="s">
        <v>63</v>
      </c>
      <c r="K2189" t="s">
        <v>157</v>
      </c>
      <c r="L2189" t="s">
        <v>22</v>
      </c>
      <c r="M2189" s="5">
        <v>171.54999999999998</v>
      </c>
    </row>
    <row r="2190" spans="1:13" x14ac:dyDescent="0.2">
      <c r="A2190" s="2">
        <v>45657</v>
      </c>
      <c r="B2190" s="3">
        <f t="shared" si="104"/>
        <v>2025</v>
      </c>
      <c r="C2190" t="str">
        <f t="shared" si="102"/>
        <v>2024-2025</v>
      </c>
      <c r="D2190" t="s">
        <v>147</v>
      </c>
      <c r="E2190" t="s">
        <v>88</v>
      </c>
      <c r="F2190" t="str">
        <f t="shared" si="103"/>
        <v>South Australia</v>
      </c>
      <c r="G2190" t="s">
        <v>32</v>
      </c>
      <c r="H2190">
        <v>5011</v>
      </c>
      <c r="I2190" t="s">
        <v>11</v>
      </c>
      <c r="J2190" t="s">
        <v>33</v>
      </c>
      <c r="K2190" t="s">
        <v>150</v>
      </c>
      <c r="L2190" t="s">
        <v>18</v>
      </c>
      <c r="M2190" s="5">
        <v>171.76</v>
      </c>
    </row>
    <row r="2191" spans="1:13" x14ac:dyDescent="0.2">
      <c r="A2191" s="2">
        <v>45182</v>
      </c>
      <c r="B2191" s="3">
        <f t="shared" si="104"/>
        <v>2024</v>
      </c>
      <c r="C2191" t="str">
        <f t="shared" si="102"/>
        <v>2023-2024</v>
      </c>
      <c r="D2191" t="s">
        <v>147</v>
      </c>
      <c r="E2191" t="s">
        <v>115</v>
      </c>
      <c r="F2191" t="str">
        <f t="shared" si="103"/>
        <v>Western Australia</v>
      </c>
      <c r="G2191" t="s">
        <v>48</v>
      </c>
      <c r="H2191">
        <v>6280</v>
      </c>
      <c r="I2191" t="s">
        <v>11</v>
      </c>
      <c r="J2191" t="s">
        <v>94</v>
      </c>
      <c r="K2191" t="s">
        <v>157</v>
      </c>
      <c r="L2191" t="s">
        <v>22</v>
      </c>
      <c r="M2191" s="5">
        <v>171.81</v>
      </c>
    </row>
    <row r="2192" spans="1:13" x14ac:dyDescent="0.2">
      <c r="A2192" s="2">
        <v>45153</v>
      </c>
      <c r="B2192" s="3">
        <f t="shared" si="104"/>
        <v>2024</v>
      </c>
      <c r="C2192" t="str">
        <f t="shared" si="102"/>
        <v>2023-2024</v>
      </c>
      <c r="D2192" t="s">
        <v>148</v>
      </c>
      <c r="E2192" t="s">
        <v>119</v>
      </c>
      <c r="F2192" t="str">
        <f t="shared" si="103"/>
        <v>Queensland</v>
      </c>
      <c r="G2192" t="s">
        <v>35</v>
      </c>
      <c r="H2192">
        <v>4570</v>
      </c>
      <c r="I2192" t="s">
        <v>11</v>
      </c>
      <c r="J2192" t="s">
        <v>120</v>
      </c>
      <c r="K2192" t="s">
        <v>154</v>
      </c>
      <c r="L2192" t="s">
        <v>14</v>
      </c>
      <c r="M2192" s="5">
        <v>171.94</v>
      </c>
    </row>
    <row r="2193" spans="1:13" x14ac:dyDescent="0.2">
      <c r="A2193" s="2">
        <v>45587</v>
      </c>
      <c r="B2193" s="3">
        <f t="shared" si="104"/>
        <v>2025</v>
      </c>
      <c r="C2193" t="str">
        <f t="shared" si="102"/>
        <v>2024-2025</v>
      </c>
      <c r="D2193" t="s">
        <v>147</v>
      </c>
      <c r="E2193" t="s">
        <v>108</v>
      </c>
      <c r="F2193" t="str">
        <f t="shared" si="103"/>
        <v>Victoria</v>
      </c>
      <c r="G2193" t="s">
        <v>45</v>
      </c>
      <c r="H2193">
        <v>3018</v>
      </c>
      <c r="I2193" t="s">
        <v>11</v>
      </c>
      <c r="J2193" t="s">
        <v>46</v>
      </c>
      <c r="K2193" t="s">
        <v>151</v>
      </c>
      <c r="L2193" t="s">
        <v>21</v>
      </c>
      <c r="M2193" s="5">
        <v>172.26</v>
      </c>
    </row>
    <row r="2194" spans="1:13" x14ac:dyDescent="0.2">
      <c r="A2194" s="2">
        <v>45036</v>
      </c>
      <c r="B2194" s="3">
        <f t="shared" si="104"/>
        <v>2023</v>
      </c>
      <c r="C2194" t="str">
        <f t="shared" si="102"/>
        <v>2022-2023</v>
      </c>
      <c r="D2194" t="s">
        <v>147</v>
      </c>
      <c r="E2194" t="s">
        <v>88</v>
      </c>
      <c r="F2194" t="str">
        <f t="shared" si="103"/>
        <v>South Australia</v>
      </c>
      <c r="G2194" t="s">
        <v>32</v>
      </c>
      <c r="H2194">
        <v>5011</v>
      </c>
      <c r="I2194" t="s">
        <v>11</v>
      </c>
      <c r="J2194" t="s">
        <v>33</v>
      </c>
      <c r="K2194" t="s">
        <v>155</v>
      </c>
      <c r="L2194" t="s">
        <v>20</v>
      </c>
      <c r="M2194" s="5">
        <v>172.73000000000002</v>
      </c>
    </row>
    <row r="2195" spans="1:13" x14ac:dyDescent="0.2">
      <c r="A2195" s="2">
        <v>45477</v>
      </c>
      <c r="B2195" s="3">
        <f t="shared" si="104"/>
        <v>2025</v>
      </c>
      <c r="C2195" t="str">
        <f t="shared" si="102"/>
        <v>2024-2025</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2">
      <c r="A2196" s="2">
        <v>45322</v>
      </c>
      <c r="B2196" s="3">
        <f t="shared" si="104"/>
        <v>2024</v>
      </c>
      <c r="C2196" t="str">
        <f t="shared" si="102"/>
        <v>2023-2024</v>
      </c>
      <c r="D2196" t="s">
        <v>147</v>
      </c>
      <c r="E2196" t="s">
        <v>133</v>
      </c>
      <c r="F2196" t="str">
        <f t="shared" si="103"/>
        <v>Queensland</v>
      </c>
      <c r="G2196" t="s">
        <v>35</v>
      </c>
      <c r="H2196">
        <v>4305</v>
      </c>
      <c r="I2196" t="s">
        <v>11</v>
      </c>
      <c r="J2196" t="s">
        <v>104</v>
      </c>
      <c r="K2196" t="s">
        <v>149</v>
      </c>
      <c r="L2196" t="s">
        <v>15</v>
      </c>
      <c r="M2196" s="5">
        <v>173.71</v>
      </c>
    </row>
    <row r="2197" spans="1:13" x14ac:dyDescent="0.2">
      <c r="A2197" s="2">
        <v>45536</v>
      </c>
      <c r="B2197" s="3">
        <f t="shared" si="104"/>
        <v>2025</v>
      </c>
      <c r="C2197" t="str">
        <f t="shared" si="102"/>
        <v>2024-2025</v>
      </c>
      <c r="D2197" t="s">
        <v>147</v>
      </c>
      <c r="E2197" t="s">
        <v>146</v>
      </c>
      <c r="F2197" t="str">
        <f t="shared" si="103"/>
        <v>Victoria</v>
      </c>
      <c r="G2197" t="s">
        <v>45</v>
      </c>
      <c r="H2197">
        <v>3353</v>
      </c>
      <c r="I2197" t="s">
        <v>11</v>
      </c>
      <c r="J2197" t="s">
        <v>60</v>
      </c>
      <c r="K2197" t="s">
        <v>157</v>
      </c>
      <c r="L2197" t="s">
        <v>22</v>
      </c>
      <c r="M2197" s="5">
        <v>174.04</v>
      </c>
    </row>
    <row r="2198" spans="1:13" x14ac:dyDescent="0.2">
      <c r="A2198" s="2">
        <v>45086</v>
      </c>
      <c r="B2198" s="3">
        <f t="shared" si="104"/>
        <v>2023</v>
      </c>
      <c r="C2198" t="str">
        <f t="shared" si="102"/>
        <v>2022-2023</v>
      </c>
      <c r="D2198" t="s">
        <v>147</v>
      </c>
      <c r="E2198" t="s">
        <v>56</v>
      </c>
      <c r="F2198" t="str">
        <f t="shared" si="103"/>
        <v>Northern Territory</v>
      </c>
      <c r="G2198" t="s">
        <v>29</v>
      </c>
      <c r="H2198">
        <v>870</v>
      </c>
      <c r="I2198" t="s">
        <v>11</v>
      </c>
      <c r="J2198" t="s">
        <v>30</v>
      </c>
      <c r="K2198" t="s">
        <v>149</v>
      </c>
      <c r="L2198" t="s">
        <v>15</v>
      </c>
      <c r="M2198" s="5">
        <v>174.35</v>
      </c>
    </row>
    <row r="2199" spans="1:13" x14ac:dyDescent="0.2">
      <c r="A2199" s="2">
        <v>45250</v>
      </c>
      <c r="B2199" s="3">
        <f t="shared" si="104"/>
        <v>2024</v>
      </c>
      <c r="C2199" t="str">
        <f t="shared" si="102"/>
        <v>2023-2024</v>
      </c>
      <c r="D2199" t="s">
        <v>147</v>
      </c>
      <c r="E2199" t="s">
        <v>82</v>
      </c>
      <c r="F2199" t="str">
        <f t="shared" si="103"/>
        <v>Queensland</v>
      </c>
      <c r="G2199" t="s">
        <v>35</v>
      </c>
      <c r="H2199">
        <v>4012</v>
      </c>
      <c r="I2199" t="s">
        <v>11</v>
      </c>
      <c r="J2199" t="s">
        <v>43</v>
      </c>
      <c r="K2199" t="s">
        <v>149</v>
      </c>
      <c r="L2199" t="s">
        <v>15</v>
      </c>
      <c r="M2199" s="5">
        <v>174.60000000000002</v>
      </c>
    </row>
    <row r="2200" spans="1:13" x14ac:dyDescent="0.2">
      <c r="A2200" s="2">
        <v>45475</v>
      </c>
      <c r="B2200" s="3">
        <f t="shared" si="104"/>
        <v>2025</v>
      </c>
      <c r="C2200" t="str">
        <f t="shared" si="102"/>
        <v>2024-2025</v>
      </c>
      <c r="D2200" t="s">
        <v>148</v>
      </c>
      <c r="E2200" t="s">
        <v>66</v>
      </c>
      <c r="F2200" t="str">
        <f t="shared" si="103"/>
        <v>South Australia</v>
      </c>
      <c r="G2200" t="s">
        <v>32</v>
      </c>
      <c r="H2200">
        <v>5169</v>
      </c>
      <c r="I2200" t="s">
        <v>11</v>
      </c>
      <c r="J2200" t="s">
        <v>33</v>
      </c>
      <c r="K2200" t="s">
        <v>152</v>
      </c>
      <c r="L2200" t="s">
        <v>13</v>
      </c>
      <c r="M2200" s="5">
        <v>174.74</v>
      </c>
    </row>
    <row r="2201" spans="1:13" x14ac:dyDescent="0.2">
      <c r="A2201" s="2">
        <v>45395</v>
      </c>
      <c r="B2201" s="3">
        <f t="shared" si="104"/>
        <v>2024</v>
      </c>
      <c r="C2201" t="str">
        <f t="shared" si="102"/>
        <v>2023-2024</v>
      </c>
      <c r="D2201" t="s">
        <v>147</v>
      </c>
      <c r="E2201" t="s">
        <v>115</v>
      </c>
      <c r="F2201" t="str">
        <f t="shared" si="103"/>
        <v>Western Australia</v>
      </c>
      <c r="G2201" t="s">
        <v>48</v>
      </c>
      <c r="H2201">
        <v>6280</v>
      </c>
      <c r="I2201" t="s">
        <v>11</v>
      </c>
      <c r="J2201" t="s">
        <v>94</v>
      </c>
      <c r="K2201" t="s">
        <v>154</v>
      </c>
      <c r="L2201" t="s">
        <v>14</v>
      </c>
      <c r="M2201" s="5">
        <v>174.82</v>
      </c>
    </row>
    <row r="2202" spans="1:13" x14ac:dyDescent="0.2">
      <c r="A2202" s="2">
        <v>45452</v>
      </c>
      <c r="B2202" s="3">
        <f t="shared" si="104"/>
        <v>2024</v>
      </c>
      <c r="C2202" t="str">
        <f t="shared" si="102"/>
        <v>2023-2024</v>
      </c>
      <c r="D2202" t="s">
        <v>148</v>
      </c>
      <c r="E2202" t="s">
        <v>42</v>
      </c>
      <c r="F2202" t="str">
        <f t="shared" si="103"/>
        <v>Queensland</v>
      </c>
      <c r="G2202" t="s">
        <v>35</v>
      </c>
      <c r="H2202">
        <v>4053</v>
      </c>
      <c r="I2202" t="s">
        <v>11</v>
      </c>
      <c r="J2202" t="s">
        <v>43</v>
      </c>
      <c r="K2202" t="s">
        <v>154</v>
      </c>
      <c r="L2202" t="s">
        <v>14</v>
      </c>
      <c r="M2202" s="5">
        <v>174.94</v>
      </c>
    </row>
    <row r="2203" spans="1:13" x14ac:dyDescent="0.2">
      <c r="A2203" s="2">
        <v>45389</v>
      </c>
      <c r="B2203" s="3">
        <f t="shared" si="104"/>
        <v>2024</v>
      </c>
      <c r="C2203" t="str">
        <f t="shared" si="102"/>
        <v>2023-2024</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2">
      <c r="A2204" s="2">
        <v>45056</v>
      </c>
      <c r="B2204" s="3">
        <f t="shared" si="104"/>
        <v>2023</v>
      </c>
      <c r="C2204" t="str">
        <f t="shared" si="102"/>
        <v>2022-2023</v>
      </c>
      <c r="D2204" t="s">
        <v>147</v>
      </c>
      <c r="E2204" t="s">
        <v>129</v>
      </c>
      <c r="F2204" t="str">
        <f t="shared" si="103"/>
        <v>Tasmania</v>
      </c>
      <c r="G2204" t="s">
        <v>70</v>
      </c>
      <c r="H2204">
        <v>7010</v>
      </c>
      <c r="I2204" t="s">
        <v>11</v>
      </c>
      <c r="J2204" t="s">
        <v>71</v>
      </c>
      <c r="K2204" t="s">
        <v>155</v>
      </c>
      <c r="L2204" t="s">
        <v>20</v>
      </c>
      <c r="M2204" s="5">
        <v>175.07</v>
      </c>
    </row>
    <row r="2205" spans="1:13" x14ac:dyDescent="0.2">
      <c r="A2205" s="2">
        <v>45507</v>
      </c>
      <c r="B2205" s="3">
        <f t="shared" si="104"/>
        <v>2025</v>
      </c>
      <c r="C2205" t="str">
        <f t="shared" si="102"/>
        <v>2024-2025</v>
      </c>
      <c r="D2205" t="s">
        <v>147</v>
      </c>
      <c r="E2205" t="s">
        <v>75</v>
      </c>
      <c r="F2205" t="str">
        <f t="shared" si="103"/>
        <v>Victoria</v>
      </c>
      <c r="G2205" t="s">
        <v>45</v>
      </c>
      <c r="H2205">
        <v>3630</v>
      </c>
      <c r="I2205" t="s">
        <v>11</v>
      </c>
      <c r="J2205" t="s">
        <v>55</v>
      </c>
      <c r="K2205" t="s">
        <v>152</v>
      </c>
      <c r="L2205" t="s">
        <v>13</v>
      </c>
      <c r="M2205" s="5">
        <v>175.13</v>
      </c>
    </row>
    <row r="2206" spans="1:13" x14ac:dyDescent="0.2">
      <c r="A2206" s="2">
        <v>45018</v>
      </c>
      <c r="B2206" s="3">
        <f t="shared" si="104"/>
        <v>2023</v>
      </c>
      <c r="C2206" t="str">
        <f t="shared" si="102"/>
        <v>2022-2023</v>
      </c>
      <c r="D2206" t="s">
        <v>147</v>
      </c>
      <c r="E2206" t="s">
        <v>50</v>
      </c>
      <c r="F2206" t="str">
        <f t="shared" si="103"/>
        <v>Queensland</v>
      </c>
      <c r="G2206" t="s">
        <v>35</v>
      </c>
      <c r="H2206">
        <v>4703</v>
      </c>
      <c r="I2206" t="s">
        <v>11</v>
      </c>
      <c r="J2206" t="s">
        <v>51</v>
      </c>
      <c r="K2206" t="s">
        <v>155</v>
      </c>
      <c r="L2206" t="s">
        <v>20</v>
      </c>
      <c r="M2206" s="5">
        <v>175.13</v>
      </c>
    </row>
    <row r="2207" spans="1:13" x14ac:dyDescent="0.2">
      <c r="A2207" s="2">
        <v>45421</v>
      </c>
      <c r="B2207" s="3">
        <f t="shared" si="104"/>
        <v>2024</v>
      </c>
      <c r="C2207" t="str">
        <f t="shared" si="102"/>
        <v>2023-2024</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2">
      <c r="A2208" s="2">
        <v>45227</v>
      </c>
      <c r="B2208" s="3">
        <f t="shared" si="104"/>
        <v>2024</v>
      </c>
      <c r="C2208" t="str">
        <f t="shared" si="102"/>
        <v>2023-2024</v>
      </c>
      <c r="D2208" t="s">
        <v>148</v>
      </c>
      <c r="E2208" t="s">
        <v>112</v>
      </c>
      <c r="F2208" t="str">
        <f t="shared" si="103"/>
        <v>Victoria</v>
      </c>
      <c r="G2208" t="s">
        <v>45</v>
      </c>
      <c r="H2208">
        <v>3076</v>
      </c>
      <c r="I2208" t="s">
        <v>11</v>
      </c>
      <c r="J2208" t="s">
        <v>46</v>
      </c>
      <c r="K2208" t="s">
        <v>149</v>
      </c>
      <c r="L2208" t="s">
        <v>15</v>
      </c>
      <c r="M2208" s="5">
        <v>175.79999999999998</v>
      </c>
    </row>
    <row r="2209" spans="1:13" x14ac:dyDescent="0.2">
      <c r="A2209" s="2">
        <v>45394</v>
      </c>
      <c r="B2209" s="3">
        <f t="shared" si="104"/>
        <v>2024</v>
      </c>
      <c r="C2209" t="str">
        <f t="shared" si="102"/>
        <v>2023-2024</v>
      </c>
      <c r="D2209" t="s">
        <v>148</v>
      </c>
      <c r="E2209" t="s">
        <v>59</v>
      </c>
      <c r="F2209" t="str">
        <f t="shared" si="103"/>
        <v>Victoria</v>
      </c>
      <c r="G2209" t="s">
        <v>45</v>
      </c>
      <c r="H2209">
        <v>3280</v>
      </c>
      <c r="I2209" t="s">
        <v>11</v>
      </c>
      <c r="J2209" t="s">
        <v>60</v>
      </c>
      <c r="K2209" t="s">
        <v>154</v>
      </c>
      <c r="L2209" t="s">
        <v>14</v>
      </c>
      <c r="M2209" s="5">
        <v>175.86</v>
      </c>
    </row>
    <row r="2210" spans="1:13" x14ac:dyDescent="0.2">
      <c r="A2210" s="2">
        <v>45546</v>
      </c>
      <c r="B2210" s="3">
        <f t="shared" si="104"/>
        <v>2025</v>
      </c>
      <c r="C2210" t="str">
        <f t="shared" si="102"/>
        <v>2024-2025</v>
      </c>
      <c r="D2210" t="s">
        <v>148</v>
      </c>
      <c r="E2210" t="s">
        <v>105</v>
      </c>
      <c r="F2210" t="str">
        <f t="shared" si="103"/>
        <v>Victoria</v>
      </c>
      <c r="G2210" t="s">
        <v>45</v>
      </c>
      <c r="H2210">
        <v>3500</v>
      </c>
      <c r="I2210" t="s">
        <v>11</v>
      </c>
      <c r="J2210" t="s">
        <v>60</v>
      </c>
      <c r="K2210" t="s">
        <v>154</v>
      </c>
      <c r="L2210" t="s">
        <v>14</v>
      </c>
      <c r="M2210" s="5">
        <v>176.12</v>
      </c>
    </row>
    <row r="2211" spans="1:13" x14ac:dyDescent="0.2">
      <c r="A2211" s="2">
        <v>45000</v>
      </c>
      <c r="B2211" s="3">
        <f t="shared" si="104"/>
        <v>2023</v>
      </c>
      <c r="C2211" t="str">
        <f t="shared" si="102"/>
        <v>2022-2023</v>
      </c>
      <c r="D2211" t="s">
        <v>147</v>
      </c>
      <c r="E2211" t="s">
        <v>130</v>
      </c>
      <c r="F2211" t="str">
        <f t="shared" si="103"/>
        <v>South Australia</v>
      </c>
      <c r="G2211" t="s">
        <v>32</v>
      </c>
      <c r="H2211">
        <v>5290</v>
      </c>
      <c r="I2211" t="s">
        <v>11</v>
      </c>
      <c r="J2211" t="s">
        <v>38</v>
      </c>
      <c r="K2211" t="s">
        <v>152</v>
      </c>
      <c r="L2211" t="s">
        <v>13</v>
      </c>
      <c r="M2211" s="5">
        <v>176.19</v>
      </c>
    </row>
    <row r="2212" spans="1:13" x14ac:dyDescent="0.2">
      <c r="A2212" s="2">
        <v>45418</v>
      </c>
      <c r="B2212" s="3">
        <f t="shared" si="104"/>
        <v>2024</v>
      </c>
      <c r="C2212" t="str">
        <f t="shared" si="102"/>
        <v>2023-2024</v>
      </c>
      <c r="D2212" t="s">
        <v>147</v>
      </c>
      <c r="E2212" t="s">
        <v>144</v>
      </c>
      <c r="F2212" t="str">
        <f t="shared" si="103"/>
        <v>Queensland</v>
      </c>
      <c r="G2212" t="s">
        <v>35</v>
      </c>
      <c r="H2212">
        <v>4566</v>
      </c>
      <c r="I2212" t="s">
        <v>11</v>
      </c>
      <c r="J2212" t="s">
        <v>120</v>
      </c>
      <c r="K2212" t="s">
        <v>152</v>
      </c>
      <c r="L2212" t="s">
        <v>13</v>
      </c>
      <c r="M2212" s="5">
        <v>176.37</v>
      </c>
    </row>
    <row r="2213" spans="1:13" x14ac:dyDescent="0.2">
      <c r="A2213" s="2">
        <v>45489</v>
      </c>
      <c r="B2213" s="3">
        <f t="shared" si="104"/>
        <v>2025</v>
      </c>
      <c r="C2213" t="str">
        <f t="shared" si="102"/>
        <v>2024-2025</v>
      </c>
      <c r="D2213" t="s">
        <v>147</v>
      </c>
      <c r="E2213" t="s">
        <v>92</v>
      </c>
      <c r="F2213" t="str">
        <f t="shared" si="103"/>
        <v>Queensland</v>
      </c>
      <c r="G2213" t="s">
        <v>35</v>
      </c>
      <c r="H2213">
        <v>4068</v>
      </c>
      <c r="I2213" t="s">
        <v>11</v>
      </c>
      <c r="J2213" t="s">
        <v>43</v>
      </c>
      <c r="K2213" t="s">
        <v>156</v>
      </c>
      <c r="L2213" t="s">
        <v>17</v>
      </c>
      <c r="M2213" s="5">
        <v>176.54</v>
      </c>
    </row>
    <row r="2214" spans="1:13" x14ac:dyDescent="0.2">
      <c r="A2214" s="2">
        <v>45085</v>
      </c>
      <c r="B2214" s="3">
        <f t="shared" si="104"/>
        <v>2023</v>
      </c>
      <c r="C2214" t="str">
        <f t="shared" si="102"/>
        <v>2022-2023</v>
      </c>
      <c r="D2214" t="s">
        <v>147</v>
      </c>
      <c r="E2214" t="s">
        <v>97</v>
      </c>
      <c r="F2214" t="str">
        <f t="shared" si="103"/>
        <v>Tasmania</v>
      </c>
      <c r="G2214" t="s">
        <v>70</v>
      </c>
      <c r="H2214">
        <v>7250</v>
      </c>
      <c r="I2214" t="s">
        <v>11</v>
      </c>
      <c r="J2214" t="s">
        <v>71</v>
      </c>
      <c r="K2214" t="s">
        <v>155</v>
      </c>
      <c r="L2214" t="s">
        <v>20</v>
      </c>
      <c r="M2214" s="5">
        <v>176.66</v>
      </c>
    </row>
    <row r="2215" spans="1:13" x14ac:dyDescent="0.2">
      <c r="A2215" s="2">
        <v>45331</v>
      </c>
      <c r="B2215" s="3">
        <f t="shared" si="104"/>
        <v>2024</v>
      </c>
      <c r="C2215" t="str">
        <f t="shared" si="102"/>
        <v>2023-2024</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2">
      <c r="A2216" s="2">
        <v>45404</v>
      </c>
      <c r="B2216" s="3">
        <f t="shared" si="104"/>
        <v>2024</v>
      </c>
      <c r="C2216" t="str">
        <f t="shared" si="102"/>
        <v>2023-2024</v>
      </c>
      <c r="D2216" t="s">
        <v>148</v>
      </c>
      <c r="E2216" t="s">
        <v>100</v>
      </c>
      <c r="F2216" t="str">
        <f t="shared" si="103"/>
        <v>Western Australia</v>
      </c>
      <c r="G2216" t="s">
        <v>48</v>
      </c>
      <c r="H2216">
        <v>6021</v>
      </c>
      <c r="I2216" t="s">
        <v>11</v>
      </c>
      <c r="J2216" t="s">
        <v>49</v>
      </c>
      <c r="K2216" t="s">
        <v>150</v>
      </c>
      <c r="L2216" t="s">
        <v>18</v>
      </c>
      <c r="M2216" s="5">
        <v>176.81</v>
      </c>
    </row>
    <row r="2217" spans="1:13" x14ac:dyDescent="0.2">
      <c r="A2217" s="2">
        <v>45298</v>
      </c>
      <c r="B2217" s="3">
        <f t="shared" si="104"/>
        <v>2024</v>
      </c>
      <c r="C2217" t="str">
        <f t="shared" si="102"/>
        <v>2023-2024</v>
      </c>
      <c r="D2217" t="s">
        <v>147</v>
      </c>
      <c r="E2217" t="s">
        <v>123</v>
      </c>
      <c r="F2217" t="str">
        <f t="shared" si="103"/>
        <v>Western Australia</v>
      </c>
      <c r="G2217" t="s">
        <v>48</v>
      </c>
      <c r="H2217">
        <v>6109</v>
      </c>
      <c r="I2217" t="s">
        <v>11</v>
      </c>
      <c r="J2217" t="s">
        <v>94</v>
      </c>
      <c r="K2217" t="s">
        <v>19</v>
      </c>
      <c r="L2217" t="s">
        <v>23</v>
      </c>
      <c r="M2217" s="5">
        <v>177.19</v>
      </c>
    </row>
    <row r="2218" spans="1:13" x14ac:dyDescent="0.2">
      <c r="A2218" s="2">
        <v>45229</v>
      </c>
      <c r="B2218" s="3">
        <f t="shared" si="104"/>
        <v>2024</v>
      </c>
      <c r="C2218" t="str">
        <f t="shared" si="102"/>
        <v>2023-2024</v>
      </c>
      <c r="D2218" t="s">
        <v>148</v>
      </c>
      <c r="E2218" t="s">
        <v>98</v>
      </c>
      <c r="F2218" t="str">
        <f t="shared" si="103"/>
        <v>Victoria</v>
      </c>
      <c r="G2218" t="s">
        <v>45</v>
      </c>
      <c r="H2218">
        <v>3429</v>
      </c>
      <c r="I2218" t="s">
        <v>11</v>
      </c>
      <c r="J2218" t="s">
        <v>60</v>
      </c>
      <c r="K2218" t="s">
        <v>156</v>
      </c>
      <c r="L2218" t="s">
        <v>17</v>
      </c>
      <c r="M2218" s="5">
        <v>177.74</v>
      </c>
    </row>
    <row r="2219" spans="1:13" x14ac:dyDescent="0.2">
      <c r="A2219" s="2">
        <v>45248</v>
      </c>
      <c r="B2219" s="3">
        <f t="shared" si="104"/>
        <v>2024</v>
      </c>
      <c r="C2219" t="str">
        <f t="shared" si="102"/>
        <v>2023-2024</v>
      </c>
      <c r="D2219" t="s">
        <v>148</v>
      </c>
      <c r="E2219" t="s">
        <v>66</v>
      </c>
      <c r="F2219" t="str">
        <f t="shared" si="103"/>
        <v>South Australia</v>
      </c>
      <c r="G2219" t="s">
        <v>32</v>
      </c>
      <c r="H2219">
        <v>5169</v>
      </c>
      <c r="I2219" t="s">
        <v>11</v>
      </c>
      <c r="J2219" t="s">
        <v>33</v>
      </c>
      <c r="K2219" t="s">
        <v>154</v>
      </c>
      <c r="L2219" t="s">
        <v>14</v>
      </c>
      <c r="M2219" s="5">
        <v>177.9</v>
      </c>
    </row>
    <row r="2220" spans="1:13" x14ac:dyDescent="0.2">
      <c r="A2220" s="2">
        <v>45201</v>
      </c>
      <c r="B2220" s="3">
        <f t="shared" si="104"/>
        <v>2024</v>
      </c>
      <c r="C2220" t="str">
        <f t="shared" si="102"/>
        <v>2023-2024</v>
      </c>
      <c r="D2220" t="s">
        <v>148</v>
      </c>
      <c r="E2220" t="s">
        <v>100</v>
      </c>
      <c r="F2220" t="str">
        <f t="shared" si="103"/>
        <v>Western Australia</v>
      </c>
      <c r="G2220" t="s">
        <v>48</v>
      </c>
      <c r="H2220">
        <v>6021</v>
      </c>
      <c r="I2220" t="s">
        <v>11</v>
      </c>
      <c r="J2220" t="s">
        <v>49</v>
      </c>
      <c r="K2220" t="s">
        <v>154</v>
      </c>
      <c r="L2220" t="s">
        <v>14</v>
      </c>
      <c r="M2220" s="5">
        <v>177.91</v>
      </c>
    </row>
    <row r="2221" spans="1:13" x14ac:dyDescent="0.2">
      <c r="A2221" s="2">
        <v>45316</v>
      </c>
      <c r="B2221" s="3">
        <f t="shared" si="104"/>
        <v>2024</v>
      </c>
      <c r="C2221" t="str">
        <f t="shared" si="102"/>
        <v>2023-2024</v>
      </c>
      <c r="D2221" t="s">
        <v>147</v>
      </c>
      <c r="E2221" t="s">
        <v>82</v>
      </c>
      <c r="F2221" t="str">
        <f t="shared" si="103"/>
        <v>Queensland</v>
      </c>
      <c r="G2221" t="s">
        <v>35</v>
      </c>
      <c r="H2221">
        <v>4012</v>
      </c>
      <c r="I2221" t="s">
        <v>11</v>
      </c>
      <c r="J2221" t="s">
        <v>43</v>
      </c>
      <c r="K2221" t="s">
        <v>151</v>
      </c>
      <c r="L2221" t="s">
        <v>21</v>
      </c>
      <c r="M2221" s="5">
        <v>178.39000000000001</v>
      </c>
    </row>
    <row r="2222" spans="1:13" x14ac:dyDescent="0.2">
      <c r="A2222" s="2">
        <v>44982</v>
      </c>
      <c r="B2222" s="3">
        <f t="shared" si="104"/>
        <v>2023</v>
      </c>
      <c r="C2222" t="str">
        <f t="shared" si="102"/>
        <v>2022-2023</v>
      </c>
      <c r="D2222" t="s">
        <v>147</v>
      </c>
      <c r="E2222" t="s">
        <v>131</v>
      </c>
      <c r="F2222" t="str">
        <f t="shared" si="103"/>
        <v>Western Australia</v>
      </c>
      <c r="G2222" t="s">
        <v>48</v>
      </c>
      <c r="H2222">
        <v>6530</v>
      </c>
      <c r="I2222" t="s">
        <v>11</v>
      </c>
      <c r="J2222" t="s">
        <v>77</v>
      </c>
      <c r="K2222" t="s">
        <v>157</v>
      </c>
      <c r="L2222" t="s">
        <v>22</v>
      </c>
      <c r="M2222" s="5">
        <v>179.13</v>
      </c>
    </row>
    <row r="2223" spans="1:13" x14ac:dyDescent="0.2">
      <c r="A2223" s="2">
        <v>45248</v>
      </c>
      <c r="B2223" s="3">
        <f t="shared" si="104"/>
        <v>2024</v>
      </c>
      <c r="C2223" t="str">
        <f t="shared" si="102"/>
        <v>2023-2024</v>
      </c>
      <c r="D2223" t="s">
        <v>148</v>
      </c>
      <c r="E2223" t="s">
        <v>105</v>
      </c>
      <c r="F2223" t="str">
        <f t="shared" si="103"/>
        <v>Victoria</v>
      </c>
      <c r="G2223" t="s">
        <v>45</v>
      </c>
      <c r="H2223">
        <v>3500</v>
      </c>
      <c r="I2223" t="s">
        <v>11</v>
      </c>
      <c r="J2223" t="s">
        <v>60</v>
      </c>
      <c r="K2223" t="s">
        <v>155</v>
      </c>
      <c r="L2223" t="s">
        <v>20</v>
      </c>
      <c r="M2223" s="5">
        <v>179.66</v>
      </c>
    </row>
    <row r="2224" spans="1:13" x14ac:dyDescent="0.2">
      <c r="A2224" s="2">
        <v>45464</v>
      </c>
      <c r="B2224" s="3">
        <f t="shared" si="104"/>
        <v>2024</v>
      </c>
      <c r="C2224" t="str">
        <f t="shared" si="102"/>
        <v>2023-2024</v>
      </c>
      <c r="D2224" t="s">
        <v>147</v>
      </c>
      <c r="E2224" t="s">
        <v>86</v>
      </c>
      <c r="F2224" t="str">
        <f t="shared" si="103"/>
        <v>New South Wales</v>
      </c>
      <c r="G2224" t="s">
        <v>10</v>
      </c>
      <c r="H2224">
        <v>2064</v>
      </c>
      <c r="I2224" t="s">
        <v>11</v>
      </c>
      <c r="J2224" t="s">
        <v>12</v>
      </c>
      <c r="K2224" t="s">
        <v>156</v>
      </c>
      <c r="L2224" t="s">
        <v>17</v>
      </c>
      <c r="M2224" s="5">
        <v>179.69</v>
      </c>
    </row>
    <row r="2225" spans="1:13" x14ac:dyDescent="0.2">
      <c r="A2225" s="2">
        <v>45139</v>
      </c>
      <c r="B2225" s="3">
        <f t="shared" si="104"/>
        <v>2024</v>
      </c>
      <c r="C2225" t="str">
        <f t="shared" si="102"/>
        <v>2023-2024</v>
      </c>
      <c r="D2225" t="s">
        <v>148</v>
      </c>
      <c r="E2225" t="s">
        <v>100</v>
      </c>
      <c r="F2225" t="str">
        <f t="shared" si="103"/>
        <v>Western Australia</v>
      </c>
      <c r="G2225" t="s">
        <v>48</v>
      </c>
      <c r="H2225">
        <v>6021</v>
      </c>
      <c r="I2225" t="s">
        <v>11</v>
      </c>
      <c r="J2225" t="s">
        <v>49</v>
      </c>
      <c r="K2225" t="s">
        <v>151</v>
      </c>
      <c r="L2225" t="s">
        <v>21</v>
      </c>
      <c r="M2225" s="5">
        <v>179.7</v>
      </c>
    </row>
    <row r="2226" spans="1:13" x14ac:dyDescent="0.2">
      <c r="A2226" s="2">
        <v>45124</v>
      </c>
      <c r="B2226" s="3">
        <f t="shared" si="104"/>
        <v>2024</v>
      </c>
      <c r="C2226" t="str">
        <f t="shared" si="102"/>
        <v>2023-2024</v>
      </c>
      <c r="D2226" t="s">
        <v>148</v>
      </c>
      <c r="E2226" t="s">
        <v>89</v>
      </c>
      <c r="F2226" t="str">
        <f t="shared" si="103"/>
        <v>Queensland</v>
      </c>
      <c r="G2226" t="s">
        <v>35</v>
      </c>
      <c r="H2226">
        <v>4655</v>
      </c>
      <c r="I2226" t="s">
        <v>11</v>
      </c>
      <c r="J2226" t="s">
        <v>51</v>
      </c>
      <c r="K2226" t="s">
        <v>151</v>
      </c>
      <c r="L2226" t="s">
        <v>21</v>
      </c>
      <c r="M2226" s="5">
        <v>179.7</v>
      </c>
    </row>
    <row r="2227" spans="1:13" x14ac:dyDescent="0.2">
      <c r="A2227" s="2">
        <v>45374</v>
      </c>
      <c r="B2227" s="3">
        <f t="shared" si="104"/>
        <v>2024</v>
      </c>
      <c r="C2227" t="str">
        <f t="shared" si="102"/>
        <v>2023-2024</v>
      </c>
      <c r="D2227" t="s">
        <v>147</v>
      </c>
      <c r="E2227" t="s">
        <v>67</v>
      </c>
      <c r="F2227" t="str">
        <f t="shared" si="103"/>
        <v>New South Wales</v>
      </c>
      <c r="G2227" t="s">
        <v>10</v>
      </c>
      <c r="H2227">
        <v>2478</v>
      </c>
      <c r="I2227" t="s">
        <v>11</v>
      </c>
      <c r="J2227" t="s">
        <v>68</v>
      </c>
      <c r="K2227" t="s">
        <v>151</v>
      </c>
      <c r="L2227" t="s">
        <v>21</v>
      </c>
      <c r="M2227" s="5">
        <v>179.82</v>
      </c>
    </row>
    <row r="2228" spans="1:13" x14ac:dyDescent="0.2">
      <c r="A2228" s="2">
        <v>45647</v>
      </c>
      <c r="B2228" s="3">
        <f t="shared" si="104"/>
        <v>2025</v>
      </c>
      <c r="C2228" t="str">
        <f t="shared" si="102"/>
        <v>2024-2025</v>
      </c>
      <c r="D2228" t="s">
        <v>147</v>
      </c>
      <c r="E2228" t="s">
        <v>82</v>
      </c>
      <c r="F2228" t="str">
        <f t="shared" si="103"/>
        <v>Queensland</v>
      </c>
      <c r="G2228" t="s">
        <v>35</v>
      </c>
      <c r="H2228">
        <v>4012</v>
      </c>
      <c r="I2228" t="s">
        <v>11</v>
      </c>
      <c r="J2228" t="s">
        <v>43</v>
      </c>
      <c r="K2228" t="s">
        <v>154</v>
      </c>
      <c r="L2228" t="s">
        <v>14</v>
      </c>
      <c r="M2228" s="5">
        <v>179.85000000000002</v>
      </c>
    </row>
    <row r="2229" spans="1:13" x14ac:dyDescent="0.2">
      <c r="A2229" s="2">
        <v>45013</v>
      </c>
      <c r="B2229" s="3">
        <f t="shared" si="104"/>
        <v>2023</v>
      </c>
      <c r="C2229" t="str">
        <f t="shared" si="102"/>
        <v>2022-2023</v>
      </c>
      <c r="D2229" t="s">
        <v>148</v>
      </c>
      <c r="E2229" t="s">
        <v>42</v>
      </c>
      <c r="F2229" t="str">
        <f t="shared" si="103"/>
        <v>Queensland</v>
      </c>
      <c r="G2229" t="s">
        <v>35</v>
      </c>
      <c r="H2229">
        <v>4053</v>
      </c>
      <c r="I2229" t="s">
        <v>11</v>
      </c>
      <c r="J2229" t="s">
        <v>43</v>
      </c>
      <c r="K2229" t="s">
        <v>151</v>
      </c>
      <c r="L2229" t="s">
        <v>21</v>
      </c>
      <c r="M2229" s="5">
        <v>179.94</v>
      </c>
    </row>
    <row r="2230" spans="1:13" x14ac:dyDescent="0.2">
      <c r="A2230" s="2">
        <v>45650</v>
      </c>
      <c r="B2230" s="3">
        <f t="shared" si="104"/>
        <v>2025</v>
      </c>
      <c r="C2230" t="str">
        <f t="shared" si="102"/>
        <v>2024-2025</v>
      </c>
      <c r="D2230" t="s">
        <v>147</v>
      </c>
      <c r="E2230" t="s">
        <v>50</v>
      </c>
      <c r="F2230" t="str">
        <f t="shared" si="103"/>
        <v>Queensland</v>
      </c>
      <c r="G2230" t="s">
        <v>35</v>
      </c>
      <c r="H2230">
        <v>4703</v>
      </c>
      <c r="I2230" t="s">
        <v>11</v>
      </c>
      <c r="J2230" t="s">
        <v>51</v>
      </c>
      <c r="K2230" t="s">
        <v>151</v>
      </c>
      <c r="L2230" t="s">
        <v>21</v>
      </c>
      <c r="M2230" s="5">
        <v>179.94</v>
      </c>
    </row>
    <row r="2231" spans="1:13" x14ac:dyDescent="0.2">
      <c r="A2231" s="2">
        <v>45225</v>
      </c>
      <c r="B2231" s="3">
        <f t="shared" si="104"/>
        <v>2024</v>
      </c>
      <c r="C2231" t="str">
        <f t="shared" si="102"/>
        <v>2023-2024</v>
      </c>
      <c r="D2231" t="s">
        <v>148</v>
      </c>
      <c r="E2231" t="s">
        <v>134</v>
      </c>
      <c r="F2231" t="str">
        <f t="shared" si="103"/>
        <v>Queensland</v>
      </c>
      <c r="G2231" t="s">
        <v>35</v>
      </c>
      <c r="H2231">
        <v>4825</v>
      </c>
      <c r="I2231" t="s">
        <v>11</v>
      </c>
      <c r="J2231" t="s">
        <v>36</v>
      </c>
      <c r="K2231" t="s">
        <v>155</v>
      </c>
      <c r="L2231" t="s">
        <v>20</v>
      </c>
      <c r="M2231" s="5">
        <v>180.70999999999998</v>
      </c>
    </row>
    <row r="2232" spans="1:13" x14ac:dyDescent="0.2">
      <c r="A2232" s="2">
        <v>45282</v>
      </c>
      <c r="B2232" s="3">
        <f t="shared" si="104"/>
        <v>2024</v>
      </c>
      <c r="C2232" t="str">
        <f t="shared" si="102"/>
        <v>2023-2024</v>
      </c>
      <c r="D2232" t="s">
        <v>147</v>
      </c>
      <c r="E2232" t="s">
        <v>98</v>
      </c>
      <c r="F2232" t="str">
        <f t="shared" si="103"/>
        <v>Victoria</v>
      </c>
      <c r="G2232" t="s">
        <v>45</v>
      </c>
      <c r="H2232">
        <v>3429</v>
      </c>
      <c r="I2232" t="s">
        <v>11</v>
      </c>
      <c r="J2232" t="s">
        <v>60</v>
      </c>
      <c r="K2232" t="s">
        <v>150</v>
      </c>
      <c r="L2232" t="s">
        <v>18</v>
      </c>
      <c r="M2232" s="5">
        <v>180.82999999999998</v>
      </c>
    </row>
    <row r="2233" spans="1:13" x14ac:dyDescent="0.2">
      <c r="A2233" s="2">
        <v>44950</v>
      </c>
      <c r="B2233" s="3">
        <f t="shared" si="104"/>
        <v>2023</v>
      </c>
      <c r="C2233" t="str">
        <f t="shared" si="102"/>
        <v>2022-2023</v>
      </c>
      <c r="D2233" t="s">
        <v>147</v>
      </c>
      <c r="E2233" t="s">
        <v>40</v>
      </c>
      <c r="F2233" t="str">
        <f t="shared" si="103"/>
        <v>New South Wales</v>
      </c>
      <c r="G2233" t="s">
        <v>10</v>
      </c>
      <c r="H2233">
        <v>2116</v>
      </c>
      <c r="I2233" t="s">
        <v>11</v>
      </c>
      <c r="J2233" t="s">
        <v>27</v>
      </c>
      <c r="K2233" t="s">
        <v>150</v>
      </c>
      <c r="L2233" t="s">
        <v>18</v>
      </c>
      <c r="M2233" s="5">
        <v>181.11</v>
      </c>
    </row>
    <row r="2234" spans="1:13" x14ac:dyDescent="0.2">
      <c r="A2234" s="2">
        <v>45570</v>
      </c>
      <c r="B2234" s="3">
        <f t="shared" si="104"/>
        <v>2025</v>
      </c>
      <c r="C2234" t="str">
        <f t="shared" si="102"/>
        <v>2024-2025</v>
      </c>
      <c r="D2234" t="s">
        <v>147</v>
      </c>
      <c r="E2234" t="s">
        <v>85</v>
      </c>
      <c r="F2234" t="str">
        <f t="shared" si="103"/>
        <v>Queensland</v>
      </c>
      <c r="G2234" t="s">
        <v>35</v>
      </c>
      <c r="H2234">
        <v>4883</v>
      </c>
      <c r="I2234" t="s">
        <v>11</v>
      </c>
      <c r="J2234" t="s">
        <v>36</v>
      </c>
      <c r="K2234" t="s">
        <v>19</v>
      </c>
      <c r="L2234" t="s">
        <v>23</v>
      </c>
      <c r="M2234" s="5">
        <v>181.29</v>
      </c>
    </row>
    <row r="2235" spans="1:13" x14ac:dyDescent="0.2">
      <c r="A2235" s="2">
        <v>45363</v>
      </c>
      <c r="B2235" s="3">
        <f t="shared" si="104"/>
        <v>2024</v>
      </c>
      <c r="C2235" t="str">
        <f t="shared" si="102"/>
        <v>2023-2024</v>
      </c>
      <c r="D2235" t="s">
        <v>147</v>
      </c>
      <c r="E2235" t="s">
        <v>88</v>
      </c>
      <c r="F2235" t="str">
        <f t="shared" si="103"/>
        <v>South Australia</v>
      </c>
      <c r="G2235" t="s">
        <v>32</v>
      </c>
      <c r="H2235">
        <v>5011</v>
      </c>
      <c r="I2235" t="s">
        <v>11</v>
      </c>
      <c r="J2235" t="s">
        <v>33</v>
      </c>
      <c r="K2235" t="s">
        <v>154</v>
      </c>
      <c r="L2235" t="s">
        <v>14</v>
      </c>
      <c r="M2235" s="5">
        <v>181.32000000000002</v>
      </c>
    </row>
    <row r="2236" spans="1:13" x14ac:dyDescent="0.2">
      <c r="A2236" s="2">
        <v>45643</v>
      </c>
      <c r="B2236" s="3">
        <f t="shared" si="104"/>
        <v>2025</v>
      </c>
      <c r="C2236" t="str">
        <f t="shared" si="102"/>
        <v>2024-2025</v>
      </c>
      <c r="D2236" t="s">
        <v>148</v>
      </c>
      <c r="E2236" t="s">
        <v>41</v>
      </c>
      <c r="F2236" t="str">
        <f t="shared" si="103"/>
        <v>New South Wales</v>
      </c>
      <c r="G2236" t="s">
        <v>10</v>
      </c>
      <c r="H2236">
        <v>2830</v>
      </c>
      <c r="I2236" t="s">
        <v>11</v>
      </c>
      <c r="J2236" t="s">
        <v>25</v>
      </c>
      <c r="K2236" t="s">
        <v>19</v>
      </c>
      <c r="L2236" t="s">
        <v>23</v>
      </c>
      <c r="M2236" s="5">
        <v>181.74</v>
      </c>
    </row>
    <row r="2237" spans="1:13" x14ac:dyDescent="0.2">
      <c r="A2237" s="2">
        <v>45189</v>
      </c>
      <c r="B2237" s="3">
        <f t="shared" si="104"/>
        <v>2024</v>
      </c>
      <c r="C2237" t="str">
        <f t="shared" si="102"/>
        <v>2023-2024</v>
      </c>
      <c r="D2237" t="s">
        <v>148</v>
      </c>
      <c r="E2237" t="s">
        <v>84</v>
      </c>
      <c r="F2237" t="str">
        <f t="shared" si="103"/>
        <v>Queensland</v>
      </c>
      <c r="G2237" t="s">
        <v>35</v>
      </c>
      <c r="H2237">
        <v>4740</v>
      </c>
      <c r="I2237" t="s">
        <v>11</v>
      </c>
      <c r="J2237" t="s">
        <v>51</v>
      </c>
      <c r="K2237" t="s">
        <v>152</v>
      </c>
      <c r="L2237" t="s">
        <v>13</v>
      </c>
      <c r="M2237" s="5">
        <v>181.75000000000003</v>
      </c>
    </row>
    <row r="2238" spans="1:13" x14ac:dyDescent="0.2">
      <c r="A2238" s="2">
        <v>45207</v>
      </c>
      <c r="B2238" s="3">
        <f t="shared" si="104"/>
        <v>2024</v>
      </c>
      <c r="C2238" t="str">
        <f t="shared" si="102"/>
        <v>2023-2024</v>
      </c>
      <c r="D2238" t="s">
        <v>148</v>
      </c>
      <c r="E2238" t="s">
        <v>121</v>
      </c>
      <c r="F2238" t="str">
        <f t="shared" si="103"/>
        <v>Queensland</v>
      </c>
      <c r="G2238" t="s">
        <v>35</v>
      </c>
      <c r="H2238">
        <v>4700</v>
      </c>
      <c r="I2238" t="s">
        <v>11</v>
      </c>
      <c r="J2238" t="s">
        <v>51</v>
      </c>
      <c r="K2238" t="s">
        <v>154</v>
      </c>
      <c r="L2238" t="s">
        <v>14</v>
      </c>
      <c r="M2238" s="5">
        <v>181.85</v>
      </c>
    </row>
    <row r="2239" spans="1:13" x14ac:dyDescent="0.2">
      <c r="A2239" s="2">
        <v>45497</v>
      </c>
      <c r="B2239" s="3">
        <f t="shared" si="104"/>
        <v>2025</v>
      </c>
      <c r="C2239" t="str">
        <f t="shared" si="102"/>
        <v>2024-2025</v>
      </c>
      <c r="D2239" t="s">
        <v>148</v>
      </c>
      <c r="E2239" t="s">
        <v>41</v>
      </c>
      <c r="F2239" t="str">
        <f t="shared" si="103"/>
        <v>New South Wales</v>
      </c>
      <c r="G2239" t="s">
        <v>10</v>
      </c>
      <c r="H2239">
        <v>2830</v>
      </c>
      <c r="I2239" t="s">
        <v>11</v>
      </c>
      <c r="J2239" t="s">
        <v>25</v>
      </c>
      <c r="K2239" t="s">
        <v>154</v>
      </c>
      <c r="L2239" t="s">
        <v>14</v>
      </c>
      <c r="M2239" s="5">
        <v>182.3</v>
      </c>
    </row>
    <row r="2240" spans="1:13" x14ac:dyDescent="0.2">
      <c r="A2240" s="2">
        <v>45377</v>
      </c>
      <c r="B2240" s="3">
        <f t="shared" si="104"/>
        <v>2024</v>
      </c>
      <c r="C2240" t="str">
        <f t="shared" si="102"/>
        <v>2023-2024</v>
      </c>
      <c r="D2240" t="s">
        <v>148</v>
      </c>
      <c r="E2240" t="s">
        <v>41</v>
      </c>
      <c r="F2240" t="str">
        <f t="shared" si="103"/>
        <v>New South Wales</v>
      </c>
      <c r="G2240" t="s">
        <v>10</v>
      </c>
      <c r="H2240">
        <v>2830</v>
      </c>
      <c r="I2240" t="s">
        <v>11</v>
      </c>
      <c r="J2240" t="s">
        <v>25</v>
      </c>
      <c r="K2240" t="s">
        <v>154</v>
      </c>
      <c r="L2240" t="s">
        <v>14</v>
      </c>
      <c r="M2240" s="5">
        <v>182.98000000000002</v>
      </c>
    </row>
    <row r="2241" spans="1:13" x14ac:dyDescent="0.2">
      <c r="A2241" s="2">
        <v>45260</v>
      </c>
      <c r="B2241" s="3">
        <f t="shared" si="104"/>
        <v>2024</v>
      </c>
      <c r="C2241" t="str">
        <f t="shared" si="102"/>
        <v>2023-2024</v>
      </c>
      <c r="D2241" t="s">
        <v>148</v>
      </c>
      <c r="E2241" t="s">
        <v>101</v>
      </c>
      <c r="F2241" t="str">
        <f t="shared" si="103"/>
        <v>Victoria</v>
      </c>
      <c r="G2241" t="s">
        <v>45</v>
      </c>
      <c r="H2241">
        <v>3131</v>
      </c>
      <c r="I2241" t="s">
        <v>11</v>
      </c>
      <c r="J2241" t="s">
        <v>63</v>
      </c>
      <c r="K2241" t="s">
        <v>150</v>
      </c>
      <c r="L2241" t="s">
        <v>18</v>
      </c>
      <c r="M2241" s="5">
        <v>183.33</v>
      </c>
    </row>
    <row r="2242" spans="1:13" x14ac:dyDescent="0.2">
      <c r="A2242" s="2">
        <v>45436</v>
      </c>
      <c r="B2242" s="3">
        <f t="shared" si="104"/>
        <v>2024</v>
      </c>
      <c r="C2242" t="str">
        <f t="shared" ref="C2242:C2305" si="105">IF(MONTH(A2242) &gt;= 7, YEAR(A2242) &amp; "-" &amp; YEAR(A2242) + 1, YEAR(A2242) - 1 &amp; "-" &amp; YEAR(A2242))</f>
        <v>2023-2024</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2">
      <c r="A2243" s="2">
        <v>45287</v>
      </c>
      <c r="B2243" s="3">
        <f t="shared" ref="B2243:B2306" si="107">IF(MONTH(A2243)&gt;=7,YEAR(A2243)+1,YEAR(A2243))</f>
        <v>2024</v>
      </c>
      <c r="C2243" t="str">
        <f t="shared" si="105"/>
        <v>2023-2024</v>
      </c>
      <c r="D2243" t="s">
        <v>148</v>
      </c>
      <c r="E2243" t="s">
        <v>101</v>
      </c>
      <c r="F2243" t="str">
        <f t="shared" si="106"/>
        <v>Victoria</v>
      </c>
      <c r="G2243" t="s">
        <v>45</v>
      </c>
      <c r="H2243">
        <v>3131</v>
      </c>
      <c r="I2243" t="s">
        <v>11</v>
      </c>
      <c r="J2243" t="s">
        <v>63</v>
      </c>
      <c r="K2243" t="s">
        <v>155</v>
      </c>
      <c r="L2243" t="s">
        <v>20</v>
      </c>
      <c r="M2243" s="5">
        <v>183.61</v>
      </c>
    </row>
    <row r="2244" spans="1:13" x14ac:dyDescent="0.2">
      <c r="A2244" s="2">
        <v>44969</v>
      </c>
      <c r="B2244" s="3">
        <f t="shared" si="107"/>
        <v>2023</v>
      </c>
      <c r="C2244" t="str">
        <f t="shared" si="105"/>
        <v>2022-2023</v>
      </c>
      <c r="D2244" t="s">
        <v>147</v>
      </c>
      <c r="E2244" t="s">
        <v>83</v>
      </c>
      <c r="F2244" t="str">
        <f t="shared" si="106"/>
        <v>New South Wales</v>
      </c>
      <c r="G2244" t="s">
        <v>10</v>
      </c>
      <c r="H2244">
        <v>2750</v>
      </c>
      <c r="I2244" t="s">
        <v>11</v>
      </c>
      <c r="J2244" t="s">
        <v>25</v>
      </c>
      <c r="K2244" t="s">
        <v>19</v>
      </c>
      <c r="L2244" t="s">
        <v>23</v>
      </c>
      <c r="M2244" s="5">
        <v>183.67000000000002</v>
      </c>
    </row>
    <row r="2245" spans="1:13" x14ac:dyDescent="0.2">
      <c r="A2245" s="2">
        <v>45566</v>
      </c>
      <c r="B2245" s="3">
        <f t="shared" si="107"/>
        <v>2025</v>
      </c>
      <c r="C2245" t="str">
        <f t="shared" si="105"/>
        <v>2024-2025</v>
      </c>
      <c r="D2245" t="s">
        <v>148</v>
      </c>
      <c r="E2245" t="s">
        <v>111</v>
      </c>
      <c r="F2245" t="str">
        <f t="shared" si="106"/>
        <v>New South Wales</v>
      </c>
      <c r="G2245" t="s">
        <v>10</v>
      </c>
      <c r="H2245">
        <v>2120</v>
      </c>
      <c r="I2245" t="s">
        <v>11</v>
      </c>
      <c r="J2245" t="s">
        <v>27</v>
      </c>
      <c r="K2245" t="s">
        <v>150</v>
      </c>
      <c r="L2245" t="s">
        <v>18</v>
      </c>
      <c r="M2245" s="5">
        <v>183.7</v>
      </c>
    </row>
    <row r="2246" spans="1:13" x14ac:dyDescent="0.2">
      <c r="A2246" s="2">
        <v>45429</v>
      </c>
      <c r="B2246" s="3">
        <f t="shared" si="107"/>
        <v>2024</v>
      </c>
      <c r="C2246" t="str">
        <f t="shared" si="105"/>
        <v>2023-2024</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2">
      <c r="A2247" s="2">
        <v>44942</v>
      </c>
      <c r="B2247" s="3">
        <f t="shared" si="107"/>
        <v>2023</v>
      </c>
      <c r="C2247" t="str">
        <f t="shared" si="105"/>
        <v>2022-2023</v>
      </c>
      <c r="D2247" t="s">
        <v>148</v>
      </c>
      <c r="E2247" t="s">
        <v>41</v>
      </c>
      <c r="F2247" t="str">
        <f t="shared" si="106"/>
        <v>New South Wales</v>
      </c>
      <c r="G2247" t="s">
        <v>10</v>
      </c>
      <c r="H2247">
        <v>2830</v>
      </c>
      <c r="I2247" t="s">
        <v>11</v>
      </c>
      <c r="J2247" t="s">
        <v>25</v>
      </c>
      <c r="K2247" t="s">
        <v>149</v>
      </c>
      <c r="L2247" t="s">
        <v>15</v>
      </c>
      <c r="M2247" s="5">
        <v>184.24</v>
      </c>
    </row>
    <row r="2248" spans="1:13" x14ac:dyDescent="0.2">
      <c r="A2248" s="2">
        <v>44942</v>
      </c>
      <c r="B2248" s="3">
        <f t="shared" si="107"/>
        <v>2023</v>
      </c>
      <c r="C2248" t="str">
        <f t="shared" si="105"/>
        <v>2022-2023</v>
      </c>
      <c r="D2248" t="s">
        <v>148</v>
      </c>
      <c r="E2248" t="s">
        <v>41</v>
      </c>
      <c r="F2248" t="str">
        <f t="shared" si="106"/>
        <v>New South Wales</v>
      </c>
      <c r="G2248" t="s">
        <v>10</v>
      </c>
      <c r="H2248">
        <v>2830</v>
      </c>
      <c r="I2248" t="s">
        <v>11</v>
      </c>
      <c r="J2248" t="s">
        <v>25</v>
      </c>
      <c r="K2248" t="s">
        <v>157</v>
      </c>
      <c r="L2248" t="s">
        <v>22</v>
      </c>
      <c r="M2248" s="5">
        <v>184.62</v>
      </c>
    </row>
    <row r="2249" spans="1:13" x14ac:dyDescent="0.2">
      <c r="A2249" s="2">
        <v>44927</v>
      </c>
      <c r="B2249" s="3">
        <f t="shared" si="107"/>
        <v>2023</v>
      </c>
      <c r="C2249" t="str">
        <f t="shared" si="105"/>
        <v>2022-2023</v>
      </c>
      <c r="D2249" t="s">
        <v>148</v>
      </c>
      <c r="E2249" t="s">
        <v>50</v>
      </c>
      <c r="F2249" t="str">
        <f t="shared" si="106"/>
        <v>Queensland</v>
      </c>
      <c r="G2249" t="s">
        <v>35</v>
      </c>
      <c r="H2249">
        <v>4703</v>
      </c>
      <c r="I2249" t="s">
        <v>11</v>
      </c>
      <c r="J2249" t="s">
        <v>51</v>
      </c>
      <c r="K2249" t="s">
        <v>153</v>
      </c>
      <c r="L2249" t="s">
        <v>16</v>
      </c>
      <c r="M2249" s="5">
        <v>184.87</v>
      </c>
    </row>
    <row r="2250" spans="1:13" x14ac:dyDescent="0.2">
      <c r="A2250" s="2">
        <v>45168</v>
      </c>
      <c r="B2250" s="3">
        <f t="shared" si="107"/>
        <v>2024</v>
      </c>
      <c r="C2250" t="str">
        <f t="shared" si="105"/>
        <v>2023-2024</v>
      </c>
      <c r="D2250" t="s">
        <v>147</v>
      </c>
      <c r="E2250" t="s">
        <v>106</v>
      </c>
      <c r="F2250" t="str">
        <f t="shared" si="106"/>
        <v>Victoria</v>
      </c>
      <c r="G2250" t="s">
        <v>45</v>
      </c>
      <c r="H2250">
        <v>3915</v>
      </c>
      <c r="I2250" t="s">
        <v>11</v>
      </c>
      <c r="J2250" t="s">
        <v>55</v>
      </c>
      <c r="K2250" t="s">
        <v>151</v>
      </c>
      <c r="L2250" t="s">
        <v>21</v>
      </c>
      <c r="M2250" s="5">
        <v>184.97</v>
      </c>
    </row>
    <row r="2251" spans="1:13" x14ac:dyDescent="0.2">
      <c r="A2251" s="2">
        <v>45318</v>
      </c>
      <c r="B2251" s="3">
        <f t="shared" si="107"/>
        <v>2024</v>
      </c>
      <c r="C2251" t="str">
        <f t="shared" si="105"/>
        <v>2023-2024</v>
      </c>
      <c r="D2251" t="s">
        <v>147</v>
      </c>
      <c r="E2251" t="s">
        <v>57</v>
      </c>
      <c r="F2251" t="str">
        <f t="shared" si="106"/>
        <v>New South Wales</v>
      </c>
      <c r="G2251" t="s">
        <v>10</v>
      </c>
      <c r="H2251">
        <v>2560</v>
      </c>
      <c r="I2251" t="s">
        <v>11</v>
      </c>
      <c r="J2251" t="s">
        <v>58</v>
      </c>
      <c r="K2251" t="s">
        <v>151</v>
      </c>
      <c r="L2251" t="s">
        <v>21</v>
      </c>
      <c r="M2251" s="5">
        <v>185.32999999999998</v>
      </c>
    </row>
    <row r="2252" spans="1:13" x14ac:dyDescent="0.2">
      <c r="A2252" s="2">
        <v>45061</v>
      </c>
      <c r="B2252" s="3">
        <f t="shared" si="107"/>
        <v>2023</v>
      </c>
      <c r="C2252" t="str">
        <f t="shared" si="105"/>
        <v>2022-2023</v>
      </c>
      <c r="D2252" t="s">
        <v>147</v>
      </c>
      <c r="E2252" t="s">
        <v>92</v>
      </c>
      <c r="F2252" t="str">
        <f t="shared" si="106"/>
        <v>Queensland</v>
      </c>
      <c r="G2252" t="s">
        <v>35</v>
      </c>
      <c r="H2252">
        <v>4068</v>
      </c>
      <c r="I2252" t="s">
        <v>11</v>
      </c>
      <c r="J2252" t="s">
        <v>43</v>
      </c>
      <c r="K2252" t="s">
        <v>154</v>
      </c>
      <c r="L2252" t="s">
        <v>14</v>
      </c>
      <c r="M2252" s="5">
        <v>185.34</v>
      </c>
    </row>
    <row r="2253" spans="1:13" x14ac:dyDescent="0.2">
      <c r="A2253" s="2">
        <v>45050</v>
      </c>
      <c r="B2253" s="3">
        <f t="shared" si="107"/>
        <v>2023</v>
      </c>
      <c r="C2253" t="str">
        <f t="shared" si="105"/>
        <v>2022-2023</v>
      </c>
      <c r="D2253" t="s">
        <v>147</v>
      </c>
      <c r="E2253" t="s">
        <v>138</v>
      </c>
      <c r="F2253" t="str">
        <f t="shared" si="106"/>
        <v>Queensland</v>
      </c>
      <c r="G2253" t="s">
        <v>35</v>
      </c>
      <c r="H2253">
        <v>4558</v>
      </c>
      <c r="I2253" t="s">
        <v>11</v>
      </c>
      <c r="J2253" t="s">
        <v>120</v>
      </c>
      <c r="K2253" t="s">
        <v>156</v>
      </c>
      <c r="L2253" t="s">
        <v>17</v>
      </c>
      <c r="M2253" s="5">
        <v>185.7</v>
      </c>
    </row>
    <row r="2254" spans="1:13" x14ac:dyDescent="0.2">
      <c r="A2254" s="2">
        <v>45225</v>
      </c>
      <c r="B2254" s="3">
        <f t="shared" si="107"/>
        <v>2024</v>
      </c>
      <c r="C2254" t="str">
        <f t="shared" si="105"/>
        <v>2023-2024</v>
      </c>
      <c r="D2254" t="s">
        <v>147</v>
      </c>
      <c r="E2254" t="s">
        <v>37</v>
      </c>
      <c r="F2254" t="str">
        <f t="shared" si="106"/>
        <v>South Australia</v>
      </c>
      <c r="G2254" t="s">
        <v>32</v>
      </c>
      <c r="H2254">
        <v>5607</v>
      </c>
      <c r="I2254" t="s">
        <v>11</v>
      </c>
      <c r="J2254" t="s">
        <v>38</v>
      </c>
      <c r="K2254" t="s">
        <v>151</v>
      </c>
      <c r="L2254" t="s">
        <v>21</v>
      </c>
      <c r="M2254" s="5">
        <v>185.80999999999997</v>
      </c>
    </row>
    <row r="2255" spans="1:13" x14ac:dyDescent="0.2">
      <c r="A2255" s="2">
        <v>45434</v>
      </c>
      <c r="B2255" s="3">
        <f t="shared" si="107"/>
        <v>2024</v>
      </c>
      <c r="C2255" t="str">
        <f t="shared" si="105"/>
        <v>2023-2024</v>
      </c>
      <c r="D2255" t="s">
        <v>147</v>
      </c>
      <c r="E2255" t="s">
        <v>9</v>
      </c>
      <c r="F2255" t="str">
        <f t="shared" si="106"/>
        <v>New South Wales</v>
      </c>
      <c r="G2255" t="s">
        <v>10</v>
      </c>
      <c r="H2255">
        <v>2067</v>
      </c>
      <c r="I2255" t="s">
        <v>11</v>
      </c>
      <c r="J2255" t="s">
        <v>12</v>
      </c>
      <c r="K2255" t="s">
        <v>153</v>
      </c>
      <c r="L2255" t="s">
        <v>16</v>
      </c>
      <c r="M2255" s="5">
        <v>185.82</v>
      </c>
    </row>
    <row r="2256" spans="1:13" x14ac:dyDescent="0.2">
      <c r="A2256" s="2">
        <v>45600</v>
      </c>
      <c r="B2256" s="3">
        <f t="shared" si="107"/>
        <v>2025</v>
      </c>
      <c r="C2256" t="str">
        <f t="shared" si="105"/>
        <v>2024-2025</v>
      </c>
      <c r="D2256" t="s">
        <v>147</v>
      </c>
      <c r="E2256" t="s">
        <v>117</v>
      </c>
      <c r="F2256" t="str">
        <f t="shared" si="106"/>
        <v>Queensland</v>
      </c>
      <c r="G2256" t="s">
        <v>35</v>
      </c>
      <c r="H2256">
        <v>4119</v>
      </c>
      <c r="I2256" t="s">
        <v>11</v>
      </c>
      <c r="J2256" t="s">
        <v>43</v>
      </c>
      <c r="K2256" t="s">
        <v>153</v>
      </c>
      <c r="L2256" t="s">
        <v>16</v>
      </c>
      <c r="M2256" s="5">
        <v>185.82999999999998</v>
      </c>
    </row>
    <row r="2257" spans="1:13" x14ac:dyDescent="0.2">
      <c r="A2257" s="2">
        <v>45460</v>
      </c>
      <c r="B2257" s="3">
        <f t="shared" si="107"/>
        <v>2024</v>
      </c>
      <c r="C2257" t="str">
        <f t="shared" si="105"/>
        <v>2023-2024</v>
      </c>
      <c r="D2257" t="s">
        <v>148</v>
      </c>
      <c r="E2257" t="s">
        <v>125</v>
      </c>
      <c r="F2257" t="str">
        <f t="shared" si="106"/>
        <v>Victoria</v>
      </c>
      <c r="G2257" t="s">
        <v>45</v>
      </c>
      <c r="H2257">
        <v>3400</v>
      </c>
      <c r="I2257" t="s">
        <v>11</v>
      </c>
      <c r="J2257" t="s">
        <v>60</v>
      </c>
      <c r="K2257" t="s">
        <v>155</v>
      </c>
      <c r="L2257" t="s">
        <v>20</v>
      </c>
      <c r="M2257" s="5">
        <v>187.22</v>
      </c>
    </row>
    <row r="2258" spans="1:13" x14ac:dyDescent="0.2">
      <c r="A2258" s="2">
        <v>45530</v>
      </c>
      <c r="B2258" s="3">
        <f t="shared" si="107"/>
        <v>2025</v>
      </c>
      <c r="C2258" t="str">
        <f t="shared" si="105"/>
        <v>2024-2025</v>
      </c>
      <c r="D2258" t="s">
        <v>148</v>
      </c>
      <c r="E2258" t="s">
        <v>133</v>
      </c>
      <c r="F2258" t="str">
        <f t="shared" si="106"/>
        <v>Queensland</v>
      </c>
      <c r="G2258" t="s">
        <v>35</v>
      </c>
      <c r="H2258">
        <v>4305</v>
      </c>
      <c r="I2258" t="s">
        <v>11</v>
      </c>
      <c r="J2258" t="s">
        <v>104</v>
      </c>
      <c r="K2258" t="s">
        <v>152</v>
      </c>
      <c r="L2258" t="s">
        <v>13</v>
      </c>
      <c r="M2258" s="5">
        <v>187.41000000000003</v>
      </c>
    </row>
    <row r="2259" spans="1:13" x14ac:dyDescent="0.2">
      <c r="A2259" s="2">
        <v>45512</v>
      </c>
      <c r="B2259" s="3">
        <f t="shared" si="107"/>
        <v>2025</v>
      </c>
      <c r="C2259" t="str">
        <f t="shared" si="105"/>
        <v>2024-2025</v>
      </c>
      <c r="D2259" t="s">
        <v>148</v>
      </c>
      <c r="E2259" t="s">
        <v>140</v>
      </c>
      <c r="F2259" t="str">
        <f t="shared" si="106"/>
        <v>Tasmania</v>
      </c>
      <c r="G2259" t="s">
        <v>70</v>
      </c>
      <c r="H2259">
        <v>7320</v>
      </c>
      <c r="I2259" t="s">
        <v>11</v>
      </c>
      <c r="J2259" t="s">
        <v>71</v>
      </c>
      <c r="K2259" t="s">
        <v>156</v>
      </c>
      <c r="L2259" t="s">
        <v>17</v>
      </c>
      <c r="M2259" s="5">
        <v>187.53</v>
      </c>
    </row>
    <row r="2260" spans="1:13" x14ac:dyDescent="0.2">
      <c r="A2260" s="2">
        <v>45566</v>
      </c>
      <c r="B2260" s="3">
        <f t="shared" si="107"/>
        <v>2025</v>
      </c>
      <c r="C2260" t="str">
        <f t="shared" si="105"/>
        <v>2024-2025</v>
      </c>
      <c r="D2260" t="s">
        <v>147</v>
      </c>
      <c r="E2260" t="s">
        <v>9</v>
      </c>
      <c r="F2260" t="str">
        <f t="shared" si="106"/>
        <v>New South Wales</v>
      </c>
      <c r="G2260" t="s">
        <v>10</v>
      </c>
      <c r="H2260">
        <v>2067</v>
      </c>
      <c r="I2260" t="s">
        <v>11</v>
      </c>
      <c r="J2260" t="s">
        <v>12</v>
      </c>
      <c r="K2260" t="s">
        <v>149</v>
      </c>
      <c r="L2260" t="s">
        <v>15</v>
      </c>
      <c r="M2260" s="5">
        <v>187.81</v>
      </c>
    </row>
    <row r="2261" spans="1:13" x14ac:dyDescent="0.2">
      <c r="A2261" s="2">
        <v>45144</v>
      </c>
      <c r="B2261" s="3">
        <f t="shared" si="107"/>
        <v>2024</v>
      </c>
      <c r="C2261" t="str">
        <f t="shared" si="105"/>
        <v>2023-2024</v>
      </c>
      <c r="D2261" t="s">
        <v>148</v>
      </c>
      <c r="E2261" t="s">
        <v>50</v>
      </c>
      <c r="F2261" t="str">
        <f t="shared" si="106"/>
        <v>Queensland</v>
      </c>
      <c r="G2261" t="s">
        <v>35</v>
      </c>
      <c r="H2261">
        <v>4703</v>
      </c>
      <c r="I2261" t="s">
        <v>11</v>
      </c>
      <c r="J2261" t="s">
        <v>51</v>
      </c>
      <c r="K2261" t="s">
        <v>156</v>
      </c>
      <c r="L2261" t="s">
        <v>17</v>
      </c>
      <c r="M2261" s="5">
        <v>188.13</v>
      </c>
    </row>
    <row r="2262" spans="1:13" x14ac:dyDescent="0.2">
      <c r="A2262" s="2">
        <v>44961</v>
      </c>
      <c r="B2262" s="3">
        <f t="shared" si="107"/>
        <v>2023</v>
      </c>
      <c r="C2262" t="str">
        <f t="shared" si="105"/>
        <v>2022-2023</v>
      </c>
      <c r="D2262" t="s">
        <v>148</v>
      </c>
      <c r="E2262" t="s">
        <v>102</v>
      </c>
      <c r="F2262" t="str">
        <f t="shared" si="106"/>
        <v>Queensland</v>
      </c>
      <c r="G2262" t="s">
        <v>35</v>
      </c>
      <c r="H2262">
        <v>4870</v>
      </c>
      <c r="I2262" t="s">
        <v>11</v>
      </c>
      <c r="J2262" t="s">
        <v>36</v>
      </c>
      <c r="K2262" t="s">
        <v>155</v>
      </c>
      <c r="L2262" t="s">
        <v>20</v>
      </c>
      <c r="M2262" s="5">
        <v>188.22</v>
      </c>
    </row>
    <row r="2263" spans="1:13" x14ac:dyDescent="0.2">
      <c r="A2263" s="2">
        <v>45004</v>
      </c>
      <c r="B2263" s="3">
        <f t="shared" si="107"/>
        <v>2023</v>
      </c>
      <c r="C2263" t="str">
        <f t="shared" si="105"/>
        <v>2022-2023</v>
      </c>
      <c r="D2263" t="s">
        <v>148</v>
      </c>
      <c r="E2263" t="s">
        <v>100</v>
      </c>
      <c r="F2263" t="str">
        <f t="shared" si="106"/>
        <v>Western Australia</v>
      </c>
      <c r="G2263" t="s">
        <v>48</v>
      </c>
      <c r="H2263">
        <v>6021</v>
      </c>
      <c r="I2263" t="s">
        <v>11</v>
      </c>
      <c r="J2263" t="s">
        <v>49</v>
      </c>
      <c r="K2263" t="s">
        <v>149</v>
      </c>
      <c r="L2263" t="s">
        <v>15</v>
      </c>
      <c r="M2263" s="5">
        <v>188.94</v>
      </c>
    </row>
    <row r="2264" spans="1:13" x14ac:dyDescent="0.2">
      <c r="A2264" s="2">
        <v>45555</v>
      </c>
      <c r="B2264" s="3">
        <f t="shared" si="107"/>
        <v>2025</v>
      </c>
      <c r="C2264" t="str">
        <f t="shared" si="105"/>
        <v>2024-2025</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2">
      <c r="A2265" s="2">
        <v>45657</v>
      </c>
      <c r="B2265" s="3">
        <f t="shared" si="107"/>
        <v>2025</v>
      </c>
      <c r="C2265" t="str">
        <f t="shared" si="105"/>
        <v>2024-2025</v>
      </c>
      <c r="D2265" t="s">
        <v>147</v>
      </c>
      <c r="E2265" t="s">
        <v>114</v>
      </c>
      <c r="F2265" t="str">
        <f t="shared" si="106"/>
        <v>Victoria</v>
      </c>
      <c r="G2265" t="s">
        <v>45</v>
      </c>
      <c r="H2265">
        <v>3551</v>
      </c>
      <c r="I2265" t="s">
        <v>11</v>
      </c>
      <c r="J2265" t="s">
        <v>60</v>
      </c>
      <c r="K2265" t="s">
        <v>157</v>
      </c>
      <c r="L2265" t="s">
        <v>22</v>
      </c>
      <c r="M2265" s="5">
        <v>189.72</v>
      </c>
    </row>
    <row r="2266" spans="1:13" x14ac:dyDescent="0.2">
      <c r="A2266" s="2">
        <v>45166</v>
      </c>
      <c r="B2266" s="3">
        <f t="shared" si="107"/>
        <v>2024</v>
      </c>
      <c r="C2266" t="str">
        <f t="shared" si="105"/>
        <v>2023-2024</v>
      </c>
      <c r="D2266" t="s">
        <v>147</v>
      </c>
      <c r="E2266" t="s">
        <v>9</v>
      </c>
      <c r="F2266" t="str">
        <f t="shared" si="106"/>
        <v>New South Wales</v>
      </c>
      <c r="G2266" t="s">
        <v>10</v>
      </c>
      <c r="H2266">
        <v>2067</v>
      </c>
      <c r="I2266" t="s">
        <v>11</v>
      </c>
      <c r="J2266" t="s">
        <v>12</v>
      </c>
      <c r="K2266" t="s">
        <v>151</v>
      </c>
      <c r="L2266" t="s">
        <v>21</v>
      </c>
      <c r="M2266" s="5">
        <v>189.81</v>
      </c>
    </row>
    <row r="2267" spans="1:13" x14ac:dyDescent="0.2">
      <c r="A2267" s="2">
        <v>45028</v>
      </c>
      <c r="B2267" s="3">
        <f t="shared" si="107"/>
        <v>2023</v>
      </c>
      <c r="C2267" t="str">
        <f t="shared" si="105"/>
        <v>2022-2023</v>
      </c>
      <c r="D2267" t="s">
        <v>148</v>
      </c>
      <c r="E2267" t="s">
        <v>41</v>
      </c>
      <c r="F2267" t="str">
        <f t="shared" si="106"/>
        <v>New South Wales</v>
      </c>
      <c r="G2267" t="s">
        <v>10</v>
      </c>
      <c r="H2267">
        <v>2830</v>
      </c>
      <c r="I2267" t="s">
        <v>11</v>
      </c>
      <c r="J2267" t="s">
        <v>25</v>
      </c>
      <c r="K2267" t="s">
        <v>154</v>
      </c>
      <c r="L2267" t="s">
        <v>14</v>
      </c>
      <c r="M2267" s="5">
        <v>189.82</v>
      </c>
    </row>
    <row r="2268" spans="1:13" x14ac:dyDescent="0.2">
      <c r="A2268" s="2">
        <v>45252</v>
      </c>
      <c r="B2268" s="3">
        <f t="shared" si="107"/>
        <v>2024</v>
      </c>
      <c r="C2268" t="str">
        <f t="shared" si="105"/>
        <v>2023-2024</v>
      </c>
      <c r="D2268" t="s">
        <v>148</v>
      </c>
      <c r="E2268" t="s">
        <v>95</v>
      </c>
      <c r="F2268" t="str">
        <f t="shared" si="106"/>
        <v>Victoria</v>
      </c>
      <c r="G2268" t="s">
        <v>45</v>
      </c>
      <c r="H2268">
        <v>3931</v>
      </c>
      <c r="I2268" t="s">
        <v>11</v>
      </c>
      <c r="J2268" t="s">
        <v>55</v>
      </c>
      <c r="K2268" t="s">
        <v>153</v>
      </c>
      <c r="L2268" t="s">
        <v>16</v>
      </c>
      <c r="M2268" s="5">
        <v>189.87</v>
      </c>
    </row>
    <row r="2269" spans="1:13" x14ac:dyDescent="0.2">
      <c r="A2269" s="2">
        <v>45114</v>
      </c>
      <c r="B2269" s="3">
        <f t="shared" si="107"/>
        <v>2024</v>
      </c>
      <c r="C2269" t="str">
        <f t="shared" si="105"/>
        <v>2023-2024</v>
      </c>
      <c r="D2269" t="s">
        <v>148</v>
      </c>
      <c r="E2269" t="s">
        <v>67</v>
      </c>
      <c r="F2269" t="str">
        <f t="shared" si="106"/>
        <v>New South Wales</v>
      </c>
      <c r="G2269" t="s">
        <v>10</v>
      </c>
      <c r="H2269">
        <v>2478</v>
      </c>
      <c r="I2269" t="s">
        <v>11</v>
      </c>
      <c r="J2269" t="s">
        <v>68</v>
      </c>
      <c r="K2269" t="s">
        <v>154</v>
      </c>
      <c r="L2269" t="s">
        <v>14</v>
      </c>
      <c r="M2269" s="5">
        <v>190.83</v>
      </c>
    </row>
    <row r="2270" spans="1:13" x14ac:dyDescent="0.2">
      <c r="A2270" s="2">
        <v>45298</v>
      </c>
      <c r="B2270" s="3">
        <f t="shared" si="107"/>
        <v>2024</v>
      </c>
      <c r="C2270" t="str">
        <f t="shared" si="105"/>
        <v>2023-2024</v>
      </c>
      <c r="D2270" t="s">
        <v>148</v>
      </c>
      <c r="E2270" t="s">
        <v>134</v>
      </c>
      <c r="F2270" t="str">
        <f t="shared" si="106"/>
        <v>Queensland</v>
      </c>
      <c r="G2270" t="s">
        <v>35</v>
      </c>
      <c r="H2270">
        <v>4825</v>
      </c>
      <c r="I2270" t="s">
        <v>11</v>
      </c>
      <c r="J2270" t="s">
        <v>36</v>
      </c>
      <c r="K2270" t="s">
        <v>151</v>
      </c>
      <c r="L2270" t="s">
        <v>21</v>
      </c>
      <c r="M2270" s="5">
        <v>191.07999999999998</v>
      </c>
    </row>
    <row r="2271" spans="1:13" x14ac:dyDescent="0.2">
      <c r="A2271" s="2">
        <v>45219</v>
      </c>
      <c r="B2271" s="3">
        <f t="shared" si="107"/>
        <v>2024</v>
      </c>
      <c r="C2271" t="str">
        <f t="shared" si="105"/>
        <v>2023-2024</v>
      </c>
      <c r="D2271" t="s">
        <v>147</v>
      </c>
      <c r="E2271" t="s">
        <v>62</v>
      </c>
      <c r="F2271" t="str">
        <f t="shared" si="106"/>
        <v>Victoria</v>
      </c>
      <c r="G2271" t="s">
        <v>45</v>
      </c>
      <c r="H2271">
        <v>3134</v>
      </c>
      <c r="I2271" t="s">
        <v>11</v>
      </c>
      <c r="J2271" t="s">
        <v>63</v>
      </c>
      <c r="K2271" t="s">
        <v>156</v>
      </c>
      <c r="L2271" t="s">
        <v>17</v>
      </c>
      <c r="M2271" s="5">
        <v>191.57999999999998</v>
      </c>
    </row>
    <row r="2272" spans="1:13" x14ac:dyDescent="0.2">
      <c r="A2272" s="2">
        <v>45122</v>
      </c>
      <c r="B2272" s="3">
        <f t="shared" si="107"/>
        <v>2024</v>
      </c>
      <c r="C2272" t="str">
        <f t="shared" si="105"/>
        <v>2023-2024</v>
      </c>
      <c r="D2272" t="s">
        <v>147</v>
      </c>
      <c r="E2272" t="s">
        <v>9</v>
      </c>
      <c r="F2272" t="str">
        <f t="shared" si="106"/>
        <v>New South Wales</v>
      </c>
      <c r="G2272" t="s">
        <v>10</v>
      </c>
      <c r="H2272">
        <v>2067</v>
      </c>
      <c r="I2272" t="s">
        <v>11</v>
      </c>
      <c r="J2272" t="s">
        <v>12</v>
      </c>
      <c r="K2272" t="s">
        <v>151</v>
      </c>
      <c r="L2272" t="s">
        <v>21</v>
      </c>
      <c r="M2272" s="5">
        <v>191.62</v>
      </c>
    </row>
    <row r="2273" spans="1:13" x14ac:dyDescent="0.2">
      <c r="A2273" s="2">
        <v>45227</v>
      </c>
      <c r="B2273" s="3">
        <f t="shared" si="107"/>
        <v>2024</v>
      </c>
      <c r="C2273" t="str">
        <f t="shared" si="105"/>
        <v>2023-2024</v>
      </c>
      <c r="D2273" t="s">
        <v>148</v>
      </c>
      <c r="E2273" t="s">
        <v>57</v>
      </c>
      <c r="F2273" t="str">
        <f t="shared" si="106"/>
        <v>New South Wales</v>
      </c>
      <c r="G2273" t="s">
        <v>10</v>
      </c>
      <c r="H2273">
        <v>2560</v>
      </c>
      <c r="I2273" t="s">
        <v>11</v>
      </c>
      <c r="J2273" t="s">
        <v>58</v>
      </c>
      <c r="K2273" t="s">
        <v>157</v>
      </c>
      <c r="L2273" t="s">
        <v>22</v>
      </c>
      <c r="M2273" s="5">
        <v>191.65</v>
      </c>
    </row>
    <row r="2274" spans="1:13" x14ac:dyDescent="0.2">
      <c r="A2274" s="2">
        <v>45015</v>
      </c>
      <c r="B2274" s="3">
        <f t="shared" si="107"/>
        <v>2023</v>
      </c>
      <c r="C2274" t="str">
        <f t="shared" si="105"/>
        <v>2022-2023</v>
      </c>
      <c r="D2274" t="s">
        <v>148</v>
      </c>
      <c r="E2274" t="s">
        <v>114</v>
      </c>
      <c r="F2274" t="str">
        <f t="shared" si="106"/>
        <v>Victoria</v>
      </c>
      <c r="G2274" t="s">
        <v>45</v>
      </c>
      <c r="H2274">
        <v>3551</v>
      </c>
      <c r="I2274" t="s">
        <v>11</v>
      </c>
      <c r="J2274" t="s">
        <v>60</v>
      </c>
      <c r="K2274" t="s">
        <v>149</v>
      </c>
      <c r="L2274" t="s">
        <v>15</v>
      </c>
      <c r="M2274" s="5">
        <v>192.45999999999998</v>
      </c>
    </row>
    <row r="2275" spans="1:13" x14ac:dyDescent="0.2">
      <c r="A2275" s="2">
        <v>45017</v>
      </c>
      <c r="B2275" s="3">
        <f t="shared" si="107"/>
        <v>2023</v>
      </c>
      <c r="C2275" t="str">
        <f t="shared" si="105"/>
        <v>2022-2023</v>
      </c>
      <c r="D2275" t="s">
        <v>147</v>
      </c>
      <c r="E2275" t="s">
        <v>146</v>
      </c>
      <c r="F2275" t="str">
        <f t="shared" si="106"/>
        <v>Victoria</v>
      </c>
      <c r="G2275" t="s">
        <v>45</v>
      </c>
      <c r="H2275">
        <v>3353</v>
      </c>
      <c r="I2275" t="s">
        <v>11</v>
      </c>
      <c r="J2275" t="s">
        <v>60</v>
      </c>
      <c r="K2275" t="s">
        <v>154</v>
      </c>
      <c r="L2275" t="s">
        <v>14</v>
      </c>
      <c r="M2275" s="5">
        <v>192.47</v>
      </c>
    </row>
    <row r="2276" spans="1:13" x14ac:dyDescent="0.2">
      <c r="A2276" s="2">
        <v>45525</v>
      </c>
      <c r="B2276" s="3">
        <f t="shared" si="107"/>
        <v>2025</v>
      </c>
      <c r="C2276" t="str">
        <f t="shared" si="105"/>
        <v>2024-2025</v>
      </c>
      <c r="D2276" t="s">
        <v>147</v>
      </c>
      <c r="E2276" t="s">
        <v>78</v>
      </c>
      <c r="F2276" t="str">
        <f t="shared" si="106"/>
        <v>New South Wales</v>
      </c>
      <c r="G2276" t="s">
        <v>10</v>
      </c>
      <c r="H2276">
        <v>2350</v>
      </c>
      <c r="I2276" t="s">
        <v>11</v>
      </c>
      <c r="J2276" t="s">
        <v>68</v>
      </c>
      <c r="K2276" t="s">
        <v>19</v>
      </c>
      <c r="L2276" t="s">
        <v>23</v>
      </c>
      <c r="M2276" s="5">
        <v>192.65</v>
      </c>
    </row>
    <row r="2277" spans="1:13" x14ac:dyDescent="0.2">
      <c r="A2277" s="2">
        <v>45330</v>
      </c>
      <c r="B2277" s="3">
        <f t="shared" si="107"/>
        <v>2024</v>
      </c>
      <c r="C2277" t="str">
        <f t="shared" si="105"/>
        <v>2023-2024</v>
      </c>
      <c r="D2277" t="s">
        <v>147</v>
      </c>
      <c r="E2277" t="s">
        <v>134</v>
      </c>
      <c r="F2277" t="str">
        <f t="shared" si="106"/>
        <v>Queensland</v>
      </c>
      <c r="G2277" t="s">
        <v>35</v>
      </c>
      <c r="H2277">
        <v>4825</v>
      </c>
      <c r="I2277" t="s">
        <v>11</v>
      </c>
      <c r="J2277" t="s">
        <v>36</v>
      </c>
      <c r="K2277" t="s">
        <v>155</v>
      </c>
      <c r="L2277" t="s">
        <v>20</v>
      </c>
      <c r="M2277" s="5">
        <v>192.67</v>
      </c>
    </row>
    <row r="2278" spans="1:13" x14ac:dyDescent="0.2">
      <c r="A2278" s="2">
        <v>45228</v>
      </c>
      <c r="B2278" s="3">
        <f t="shared" si="107"/>
        <v>2024</v>
      </c>
      <c r="C2278" t="str">
        <f t="shared" si="105"/>
        <v>2023-2024</v>
      </c>
      <c r="D2278" t="s">
        <v>148</v>
      </c>
      <c r="E2278" t="s">
        <v>133</v>
      </c>
      <c r="F2278" t="str">
        <f t="shared" si="106"/>
        <v>Queensland</v>
      </c>
      <c r="G2278" t="s">
        <v>35</v>
      </c>
      <c r="H2278">
        <v>4305</v>
      </c>
      <c r="I2278" t="s">
        <v>11</v>
      </c>
      <c r="J2278" t="s">
        <v>104</v>
      </c>
      <c r="K2278" t="s">
        <v>152</v>
      </c>
      <c r="L2278" t="s">
        <v>13</v>
      </c>
      <c r="M2278" s="5">
        <v>193.7</v>
      </c>
    </row>
    <row r="2279" spans="1:13" x14ac:dyDescent="0.2">
      <c r="A2279" s="2">
        <v>45580</v>
      </c>
      <c r="B2279" s="3">
        <f t="shared" si="107"/>
        <v>2025</v>
      </c>
      <c r="C2279" t="str">
        <f t="shared" si="105"/>
        <v>2024-2025</v>
      </c>
      <c r="D2279" t="s">
        <v>148</v>
      </c>
      <c r="E2279" t="s">
        <v>89</v>
      </c>
      <c r="F2279" t="str">
        <f t="shared" si="106"/>
        <v>Queensland</v>
      </c>
      <c r="G2279" t="s">
        <v>35</v>
      </c>
      <c r="H2279">
        <v>4655</v>
      </c>
      <c r="I2279" t="s">
        <v>11</v>
      </c>
      <c r="J2279" t="s">
        <v>51</v>
      </c>
      <c r="K2279" t="s">
        <v>150</v>
      </c>
      <c r="L2279" t="s">
        <v>18</v>
      </c>
      <c r="M2279" s="5">
        <v>193.8</v>
      </c>
    </row>
    <row r="2280" spans="1:13" x14ac:dyDescent="0.2">
      <c r="A2280" s="2">
        <v>45607</v>
      </c>
      <c r="B2280" s="3">
        <f t="shared" si="107"/>
        <v>2025</v>
      </c>
      <c r="C2280" t="str">
        <f t="shared" si="105"/>
        <v>2024-2025</v>
      </c>
      <c r="D2280" t="s">
        <v>148</v>
      </c>
      <c r="E2280" t="s">
        <v>100</v>
      </c>
      <c r="F2280" t="str">
        <f t="shared" si="106"/>
        <v>Western Australia</v>
      </c>
      <c r="G2280" t="s">
        <v>48</v>
      </c>
      <c r="H2280">
        <v>6021</v>
      </c>
      <c r="I2280" t="s">
        <v>11</v>
      </c>
      <c r="J2280" t="s">
        <v>49</v>
      </c>
      <c r="K2280" t="s">
        <v>154</v>
      </c>
      <c r="L2280" t="s">
        <v>14</v>
      </c>
      <c r="M2280" s="5">
        <v>193.95</v>
      </c>
    </row>
    <row r="2281" spans="1:13" x14ac:dyDescent="0.2">
      <c r="A2281" s="2">
        <v>44996</v>
      </c>
      <c r="B2281" s="3">
        <f t="shared" si="107"/>
        <v>2023</v>
      </c>
      <c r="C2281" t="str">
        <f t="shared" si="105"/>
        <v>2022-2023</v>
      </c>
      <c r="D2281" t="s">
        <v>147</v>
      </c>
      <c r="E2281" t="s">
        <v>127</v>
      </c>
      <c r="F2281" t="str">
        <f t="shared" si="106"/>
        <v>New South Wales</v>
      </c>
      <c r="G2281" t="s">
        <v>10</v>
      </c>
      <c r="H2281">
        <v>2131</v>
      </c>
      <c r="I2281" t="s">
        <v>11</v>
      </c>
      <c r="J2281" t="s">
        <v>27</v>
      </c>
      <c r="K2281" t="s">
        <v>154</v>
      </c>
      <c r="L2281" t="s">
        <v>14</v>
      </c>
      <c r="M2281" s="5">
        <v>194.06</v>
      </c>
    </row>
    <row r="2282" spans="1:13" x14ac:dyDescent="0.2">
      <c r="A2282" s="2">
        <v>45449</v>
      </c>
      <c r="B2282" s="3">
        <f t="shared" si="107"/>
        <v>2024</v>
      </c>
      <c r="C2282" t="str">
        <f t="shared" si="105"/>
        <v>2023-2024</v>
      </c>
      <c r="D2282" t="s">
        <v>147</v>
      </c>
      <c r="E2282" t="s">
        <v>44</v>
      </c>
      <c r="F2282" t="str">
        <f t="shared" si="106"/>
        <v>Victoria</v>
      </c>
      <c r="G2282" t="s">
        <v>45</v>
      </c>
      <c r="H2282">
        <v>3066</v>
      </c>
      <c r="I2282" t="s">
        <v>11</v>
      </c>
      <c r="J2282" t="s">
        <v>46</v>
      </c>
      <c r="K2282" t="s">
        <v>154</v>
      </c>
      <c r="L2282" t="s">
        <v>14</v>
      </c>
      <c r="M2282" s="5">
        <v>194.56</v>
      </c>
    </row>
    <row r="2283" spans="1:13" x14ac:dyDescent="0.2">
      <c r="A2283" s="2">
        <v>45270</v>
      </c>
      <c r="B2283" s="3">
        <f t="shared" si="107"/>
        <v>2024</v>
      </c>
      <c r="C2283" t="str">
        <f t="shared" si="105"/>
        <v>2023-2024</v>
      </c>
      <c r="D2283" t="s">
        <v>147</v>
      </c>
      <c r="E2283" t="s">
        <v>116</v>
      </c>
      <c r="F2283" t="str">
        <f t="shared" si="106"/>
        <v>Western Australia</v>
      </c>
      <c r="G2283" t="s">
        <v>48</v>
      </c>
      <c r="H2283">
        <v>6725</v>
      </c>
      <c r="I2283" t="s">
        <v>11</v>
      </c>
      <c r="J2283" t="s">
        <v>77</v>
      </c>
      <c r="K2283" t="s">
        <v>155</v>
      </c>
      <c r="L2283" t="s">
        <v>20</v>
      </c>
      <c r="M2283" s="5">
        <v>194.63</v>
      </c>
    </row>
    <row r="2284" spans="1:13" x14ac:dyDescent="0.2">
      <c r="A2284" s="2">
        <v>45585</v>
      </c>
      <c r="B2284" s="3">
        <f t="shared" si="107"/>
        <v>2025</v>
      </c>
      <c r="C2284" t="str">
        <f t="shared" si="105"/>
        <v>2024-2025</v>
      </c>
      <c r="D2284" t="s">
        <v>147</v>
      </c>
      <c r="E2284" t="s">
        <v>99</v>
      </c>
      <c r="F2284" t="str">
        <f t="shared" si="106"/>
        <v>Victoria</v>
      </c>
      <c r="G2284" t="s">
        <v>45</v>
      </c>
      <c r="H2284">
        <v>3148</v>
      </c>
      <c r="I2284" t="s">
        <v>11</v>
      </c>
      <c r="J2284" t="s">
        <v>63</v>
      </c>
      <c r="K2284" t="s">
        <v>154</v>
      </c>
      <c r="L2284" t="s">
        <v>14</v>
      </c>
      <c r="M2284" s="5">
        <v>194.64</v>
      </c>
    </row>
    <row r="2285" spans="1:13" x14ac:dyDescent="0.2">
      <c r="A2285" s="2">
        <v>45001</v>
      </c>
      <c r="B2285" s="3">
        <f t="shared" si="107"/>
        <v>2023</v>
      </c>
      <c r="C2285" t="str">
        <f t="shared" si="105"/>
        <v>2022-2023</v>
      </c>
      <c r="D2285" t="s">
        <v>147</v>
      </c>
      <c r="E2285" t="s">
        <v>136</v>
      </c>
      <c r="F2285" t="str">
        <f t="shared" si="106"/>
        <v>Victoria</v>
      </c>
      <c r="G2285" t="s">
        <v>45</v>
      </c>
      <c r="H2285">
        <v>3175</v>
      </c>
      <c r="I2285" t="s">
        <v>11</v>
      </c>
      <c r="J2285" t="s">
        <v>63</v>
      </c>
      <c r="K2285" t="s">
        <v>19</v>
      </c>
      <c r="L2285" t="s">
        <v>23</v>
      </c>
      <c r="M2285" s="5">
        <v>194.64999999999998</v>
      </c>
    </row>
    <row r="2286" spans="1:13" x14ac:dyDescent="0.2">
      <c r="A2286" s="2">
        <v>45173</v>
      </c>
      <c r="B2286" s="3">
        <f t="shared" si="107"/>
        <v>2024</v>
      </c>
      <c r="C2286" t="str">
        <f t="shared" si="105"/>
        <v>2023-2024</v>
      </c>
      <c r="D2286" t="s">
        <v>148</v>
      </c>
      <c r="E2286" t="s">
        <v>89</v>
      </c>
      <c r="F2286" t="str">
        <f t="shared" si="106"/>
        <v>Queensland</v>
      </c>
      <c r="G2286" t="s">
        <v>35</v>
      </c>
      <c r="H2286">
        <v>4655</v>
      </c>
      <c r="I2286" t="s">
        <v>11</v>
      </c>
      <c r="J2286" t="s">
        <v>51</v>
      </c>
      <c r="K2286" t="s">
        <v>149</v>
      </c>
      <c r="L2286" t="s">
        <v>15</v>
      </c>
      <c r="M2286" s="5">
        <v>194.71</v>
      </c>
    </row>
    <row r="2287" spans="1:13" x14ac:dyDescent="0.2">
      <c r="A2287" s="2">
        <v>45370</v>
      </c>
      <c r="B2287" s="3">
        <f t="shared" si="107"/>
        <v>2024</v>
      </c>
      <c r="C2287" t="str">
        <f t="shared" si="105"/>
        <v>2023-2024</v>
      </c>
      <c r="D2287" t="s">
        <v>147</v>
      </c>
      <c r="E2287" t="s">
        <v>47</v>
      </c>
      <c r="F2287" t="str">
        <f t="shared" si="106"/>
        <v>Western Australia</v>
      </c>
      <c r="G2287" t="s">
        <v>48</v>
      </c>
      <c r="H2287">
        <v>6030</v>
      </c>
      <c r="I2287" t="s">
        <v>11</v>
      </c>
      <c r="J2287" t="s">
        <v>49</v>
      </c>
      <c r="K2287" t="s">
        <v>150</v>
      </c>
      <c r="L2287" t="s">
        <v>18</v>
      </c>
      <c r="M2287" s="5">
        <v>194.85</v>
      </c>
    </row>
    <row r="2288" spans="1:13" x14ac:dyDescent="0.2">
      <c r="A2288" s="2">
        <v>45643</v>
      </c>
      <c r="B2288" s="3">
        <f t="shared" si="107"/>
        <v>2025</v>
      </c>
      <c r="C2288" t="str">
        <f t="shared" si="105"/>
        <v>2024-2025</v>
      </c>
      <c r="D2288" t="s">
        <v>147</v>
      </c>
      <c r="E2288" t="s">
        <v>76</v>
      </c>
      <c r="F2288" t="str">
        <f t="shared" si="106"/>
        <v>Western Australia</v>
      </c>
      <c r="G2288" t="s">
        <v>48</v>
      </c>
      <c r="H2288">
        <v>6450</v>
      </c>
      <c r="I2288" t="s">
        <v>11</v>
      </c>
      <c r="J2288" t="s">
        <v>77</v>
      </c>
      <c r="K2288" t="s">
        <v>152</v>
      </c>
      <c r="L2288" t="s">
        <v>13</v>
      </c>
      <c r="M2288" s="5">
        <v>195.1</v>
      </c>
    </row>
    <row r="2289" spans="1:13" x14ac:dyDescent="0.2">
      <c r="A2289" s="2">
        <v>45095</v>
      </c>
      <c r="B2289" s="3">
        <f t="shared" si="107"/>
        <v>2023</v>
      </c>
      <c r="C2289" t="str">
        <f t="shared" si="105"/>
        <v>2022-2023</v>
      </c>
      <c r="D2289" t="s">
        <v>148</v>
      </c>
      <c r="E2289" t="s">
        <v>74</v>
      </c>
      <c r="F2289" t="str">
        <f t="shared" si="106"/>
        <v>South Australia</v>
      </c>
      <c r="G2289" t="s">
        <v>32</v>
      </c>
      <c r="H2289">
        <v>5043</v>
      </c>
      <c r="I2289" t="s">
        <v>11</v>
      </c>
      <c r="J2289" t="s">
        <v>33</v>
      </c>
      <c r="K2289" t="s">
        <v>155</v>
      </c>
      <c r="L2289" t="s">
        <v>20</v>
      </c>
      <c r="M2289" s="5">
        <v>195.16</v>
      </c>
    </row>
    <row r="2290" spans="1:13" x14ac:dyDescent="0.2">
      <c r="A2290" s="2">
        <v>45426</v>
      </c>
      <c r="B2290" s="3">
        <f t="shared" si="107"/>
        <v>2024</v>
      </c>
      <c r="C2290" t="str">
        <f t="shared" si="105"/>
        <v>2023-2024</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2">
      <c r="A2291" s="2">
        <v>45573</v>
      </c>
      <c r="B2291" s="3">
        <f t="shared" si="107"/>
        <v>2025</v>
      </c>
      <c r="C2291" t="str">
        <f t="shared" si="105"/>
        <v>2024-2025</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2">
      <c r="A2292" s="2">
        <v>45530</v>
      </c>
      <c r="B2292" s="3">
        <f t="shared" si="107"/>
        <v>2025</v>
      </c>
      <c r="C2292" t="str">
        <f t="shared" si="105"/>
        <v>2024-2025</v>
      </c>
      <c r="D2292" t="s">
        <v>148</v>
      </c>
      <c r="E2292" t="s">
        <v>105</v>
      </c>
      <c r="F2292" t="str">
        <f t="shared" si="106"/>
        <v>Victoria</v>
      </c>
      <c r="G2292" t="s">
        <v>45</v>
      </c>
      <c r="H2292">
        <v>3500</v>
      </c>
      <c r="I2292" t="s">
        <v>11</v>
      </c>
      <c r="J2292" t="s">
        <v>60</v>
      </c>
      <c r="K2292" t="s">
        <v>156</v>
      </c>
      <c r="L2292" t="s">
        <v>17</v>
      </c>
      <c r="M2292" s="5">
        <v>196.21</v>
      </c>
    </row>
    <row r="2293" spans="1:13" x14ac:dyDescent="0.2">
      <c r="A2293" s="2">
        <v>45151</v>
      </c>
      <c r="B2293" s="3">
        <f t="shared" si="107"/>
        <v>2024</v>
      </c>
      <c r="C2293" t="str">
        <f t="shared" si="105"/>
        <v>2023-2024</v>
      </c>
      <c r="D2293" t="s">
        <v>147</v>
      </c>
      <c r="E2293" t="s">
        <v>65</v>
      </c>
      <c r="F2293" t="str">
        <f t="shared" si="106"/>
        <v>New South Wales</v>
      </c>
      <c r="G2293" t="s">
        <v>10</v>
      </c>
      <c r="H2293">
        <v>2541</v>
      </c>
      <c r="I2293" t="s">
        <v>11</v>
      </c>
      <c r="J2293" t="s">
        <v>58</v>
      </c>
      <c r="K2293" t="s">
        <v>153</v>
      </c>
      <c r="L2293" t="s">
        <v>16</v>
      </c>
      <c r="M2293" s="5">
        <v>196.23999999999998</v>
      </c>
    </row>
    <row r="2294" spans="1:13" x14ac:dyDescent="0.2">
      <c r="A2294" s="2">
        <v>45263</v>
      </c>
      <c r="B2294" s="3">
        <f t="shared" si="107"/>
        <v>2024</v>
      </c>
      <c r="C2294" t="str">
        <f t="shared" si="105"/>
        <v>2023-2024</v>
      </c>
      <c r="D2294" t="s">
        <v>148</v>
      </c>
      <c r="E2294" t="s">
        <v>41</v>
      </c>
      <c r="F2294" t="str">
        <f t="shared" si="106"/>
        <v>New South Wales</v>
      </c>
      <c r="G2294" t="s">
        <v>10</v>
      </c>
      <c r="H2294">
        <v>2830</v>
      </c>
      <c r="I2294" t="s">
        <v>11</v>
      </c>
      <c r="J2294" t="s">
        <v>25</v>
      </c>
      <c r="K2294" t="s">
        <v>156</v>
      </c>
      <c r="L2294" t="s">
        <v>17</v>
      </c>
      <c r="M2294" s="5">
        <v>196.49</v>
      </c>
    </row>
    <row r="2295" spans="1:13" x14ac:dyDescent="0.2">
      <c r="A2295" s="2">
        <v>45502</v>
      </c>
      <c r="B2295" s="3">
        <f t="shared" si="107"/>
        <v>2025</v>
      </c>
      <c r="C2295" t="str">
        <f t="shared" si="105"/>
        <v>2024-2025</v>
      </c>
      <c r="D2295" t="s">
        <v>148</v>
      </c>
      <c r="E2295" t="s">
        <v>76</v>
      </c>
      <c r="F2295" t="str">
        <f t="shared" si="106"/>
        <v>Western Australia</v>
      </c>
      <c r="G2295" t="s">
        <v>48</v>
      </c>
      <c r="H2295">
        <v>6450</v>
      </c>
      <c r="I2295" t="s">
        <v>11</v>
      </c>
      <c r="J2295" t="s">
        <v>77</v>
      </c>
      <c r="K2295" t="s">
        <v>19</v>
      </c>
      <c r="L2295" t="s">
        <v>23</v>
      </c>
      <c r="M2295" s="5">
        <v>196.62</v>
      </c>
    </row>
    <row r="2296" spans="1:13" x14ac:dyDescent="0.2">
      <c r="A2296" s="2">
        <v>45283</v>
      </c>
      <c r="B2296" s="3">
        <f t="shared" si="107"/>
        <v>2024</v>
      </c>
      <c r="C2296" t="str">
        <f t="shared" si="105"/>
        <v>2023-2024</v>
      </c>
      <c r="D2296" t="s">
        <v>147</v>
      </c>
      <c r="E2296" t="s">
        <v>50</v>
      </c>
      <c r="F2296" t="str">
        <f t="shared" si="106"/>
        <v>Queensland</v>
      </c>
      <c r="G2296" t="s">
        <v>35</v>
      </c>
      <c r="H2296">
        <v>4703</v>
      </c>
      <c r="I2296" t="s">
        <v>11</v>
      </c>
      <c r="J2296" t="s">
        <v>51</v>
      </c>
      <c r="K2296" t="s">
        <v>154</v>
      </c>
      <c r="L2296" t="s">
        <v>14</v>
      </c>
      <c r="M2296" s="5">
        <v>196.82</v>
      </c>
    </row>
    <row r="2297" spans="1:13" x14ac:dyDescent="0.2">
      <c r="A2297" s="2">
        <v>45036</v>
      </c>
      <c r="B2297" s="3">
        <f t="shared" si="107"/>
        <v>2023</v>
      </c>
      <c r="C2297" t="str">
        <f t="shared" si="105"/>
        <v>2022-2023</v>
      </c>
      <c r="D2297" t="s">
        <v>147</v>
      </c>
      <c r="E2297" t="s">
        <v>121</v>
      </c>
      <c r="F2297" t="str">
        <f t="shared" si="106"/>
        <v>Queensland</v>
      </c>
      <c r="G2297" t="s">
        <v>35</v>
      </c>
      <c r="H2297">
        <v>4700</v>
      </c>
      <c r="I2297" t="s">
        <v>11</v>
      </c>
      <c r="J2297" t="s">
        <v>51</v>
      </c>
      <c r="K2297" t="s">
        <v>154</v>
      </c>
      <c r="L2297" t="s">
        <v>14</v>
      </c>
      <c r="M2297" s="5">
        <v>196.88000000000002</v>
      </c>
    </row>
    <row r="2298" spans="1:13" x14ac:dyDescent="0.2">
      <c r="A2298" s="2">
        <v>45477</v>
      </c>
      <c r="B2298" s="3">
        <f t="shared" si="107"/>
        <v>2025</v>
      </c>
      <c r="C2298" t="str">
        <f t="shared" si="105"/>
        <v>2024-2025</v>
      </c>
      <c r="D2298" t="s">
        <v>147</v>
      </c>
      <c r="E2298" t="s">
        <v>64</v>
      </c>
      <c r="F2298" t="str">
        <f t="shared" si="106"/>
        <v>Victoria</v>
      </c>
      <c r="G2298" t="s">
        <v>45</v>
      </c>
      <c r="H2298">
        <v>3199</v>
      </c>
      <c r="I2298" t="s">
        <v>11</v>
      </c>
      <c r="J2298" t="s">
        <v>63</v>
      </c>
      <c r="K2298" t="s">
        <v>154</v>
      </c>
      <c r="L2298" t="s">
        <v>14</v>
      </c>
      <c r="M2298" s="5">
        <v>197.04</v>
      </c>
    </row>
    <row r="2299" spans="1:13" x14ac:dyDescent="0.2">
      <c r="A2299" s="2">
        <v>45235</v>
      </c>
      <c r="B2299" s="3">
        <f t="shared" si="107"/>
        <v>2024</v>
      </c>
      <c r="C2299" t="str">
        <f t="shared" si="105"/>
        <v>2023-2024</v>
      </c>
      <c r="D2299" t="s">
        <v>147</v>
      </c>
      <c r="E2299" t="s">
        <v>37</v>
      </c>
      <c r="F2299" t="str">
        <f t="shared" si="106"/>
        <v>South Australia</v>
      </c>
      <c r="G2299" t="s">
        <v>32</v>
      </c>
      <c r="H2299">
        <v>5607</v>
      </c>
      <c r="I2299" t="s">
        <v>11</v>
      </c>
      <c r="J2299" t="s">
        <v>38</v>
      </c>
      <c r="K2299" t="s">
        <v>156</v>
      </c>
      <c r="L2299" t="s">
        <v>17</v>
      </c>
      <c r="M2299" s="5">
        <v>197.66</v>
      </c>
    </row>
    <row r="2300" spans="1:13" x14ac:dyDescent="0.2">
      <c r="A2300" s="2">
        <v>45469</v>
      </c>
      <c r="B2300" s="3">
        <f t="shared" si="107"/>
        <v>2024</v>
      </c>
      <c r="C2300" t="str">
        <f t="shared" si="105"/>
        <v>2023-2024</v>
      </c>
      <c r="D2300" t="s">
        <v>147</v>
      </c>
      <c r="E2300" t="s">
        <v>131</v>
      </c>
      <c r="F2300" t="str">
        <f t="shared" si="106"/>
        <v>Western Australia</v>
      </c>
      <c r="G2300" t="s">
        <v>48</v>
      </c>
      <c r="H2300">
        <v>6530</v>
      </c>
      <c r="I2300" t="s">
        <v>11</v>
      </c>
      <c r="J2300" t="s">
        <v>77</v>
      </c>
      <c r="K2300" t="s">
        <v>149</v>
      </c>
      <c r="L2300" t="s">
        <v>15</v>
      </c>
      <c r="M2300" s="5">
        <v>197.91</v>
      </c>
    </row>
    <row r="2301" spans="1:13" x14ac:dyDescent="0.2">
      <c r="A2301" s="2">
        <v>45637</v>
      </c>
      <c r="B2301" s="3">
        <f t="shared" si="107"/>
        <v>2025</v>
      </c>
      <c r="C2301" t="str">
        <f t="shared" si="105"/>
        <v>2024-2025</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2">
      <c r="A2302" s="2">
        <v>45361</v>
      </c>
      <c r="B2302" s="3">
        <f t="shared" si="107"/>
        <v>2024</v>
      </c>
      <c r="C2302" t="str">
        <f t="shared" si="105"/>
        <v>2023-2024</v>
      </c>
      <c r="D2302" t="s">
        <v>148</v>
      </c>
      <c r="E2302" t="s">
        <v>100</v>
      </c>
      <c r="F2302" t="str">
        <f t="shared" si="106"/>
        <v>Western Australia</v>
      </c>
      <c r="G2302" t="s">
        <v>48</v>
      </c>
      <c r="H2302">
        <v>6021</v>
      </c>
      <c r="I2302" t="s">
        <v>11</v>
      </c>
      <c r="J2302" t="s">
        <v>49</v>
      </c>
      <c r="K2302" t="s">
        <v>19</v>
      </c>
      <c r="L2302" t="s">
        <v>23</v>
      </c>
      <c r="M2302" s="5">
        <v>198.07</v>
      </c>
    </row>
    <row r="2303" spans="1:13" x14ac:dyDescent="0.2">
      <c r="A2303" s="2">
        <v>45153</v>
      </c>
      <c r="B2303" s="3">
        <f t="shared" si="107"/>
        <v>2024</v>
      </c>
      <c r="C2303" t="str">
        <f t="shared" si="105"/>
        <v>2023-2024</v>
      </c>
      <c r="D2303" t="s">
        <v>147</v>
      </c>
      <c r="E2303" t="s">
        <v>98</v>
      </c>
      <c r="F2303" t="str">
        <f t="shared" si="106"/>
        <v>Victoria</v>
      </c>
      <c r="G2303" t="s">
        <v>45</v>
      </c>
      <c r="H2303">
        <v>3429</v>
      </c>
      <c r="I2303" t="s">
        <v>11</v>
      </c>
      <c r="J2303" t="s">
        <v>60</v>
      </c>
      <c r="K2303" t="s">
        <v>150</v>
      </c>
      <c r="L2303" t="s">
        <v>18</v>
      </c>
      <c r="M2303" s="5">
        <v>198.64</v>
      </c>
    </row>
    <row r="2304" spans="1:13" x14ac:dyDescent="0.2">
      <c r="A2304" s="2">
        <v>45600</v>
      </c>
      <c r="B2304" s="3">
        <f t="shared" si="107"/>
        <v>2025</v>
      </c>
      <c r="C2304" t="str">
        <f t="shared" si="105"/>
        <v>2024-2025</v>
      </c>
      <c r="D2304" t="s">
        <v>147</v>
      </c>
      <c r="E2304" t="s">
        <v>135</v>
      </c>
      <c r="F2304" t="str">
        <f t="shared" si="106"/>
        <v>Victoria</v>
      </c>
      <c r="G2304" t="s">
        <v>45</v>
      </c>
      <c r="H2304">
        <v>3550</v>
      </c>
      <c r="I2304" t="s">
        <v>11</v>
      </c>
      <c r="J2304" t="s">
        <v>60</v>
      </c>
      <c r="K2304" t="s">
        <v>149</v>
      </c>
      <c r="L2304" t="s">
        <v>15</v>
      </c>
      <c r="M2304" s="5">
        <v>198.75</v>
      </c>
    </row>
    <row r="2305" spans="1:13" x14ac:dyDescent="0.2">
      <c r="A2305" s="2">
        <v>44973</v>
      </c>
      <c r="B2305" s="3">
        <f t="shared" si="107"/>
        <v>2023</v>
      </c>
      <c r="C2305" t="str">
        <f t="shared" si="105"/>
        <v>2022-2023</v>
      </c>
      <c r="D2305" t="s">
        <v>147</v>
      </c>
      <c r="E2305" t="s">
        <v>82</v>
      </c>
      <c r="F2305" t="str">
        <f t="shared" si="106"/>
        <v>Queensland</v>
      </c>
      <c r="G2305" t="s">
        <v>35</v>
      </c>
      <c r="H2305">
        <v>4012</v>
      </c>
      <c r="I2305" t="s">
        <v>11</v>
      </c>
      <c r="J2305" t="s">
        <v>43</v>
      </c>
      <c r="K2305" t="s">
        <v>154</v>
      </c>
      <c r="L2305" t="s">
        <v>14</v>
      </c>
      <c r="M2305" s="5">
        <v>198.84</v>
      </c>
    </row>
    <row r="2306" spans="1:13" x14ac:dyDescent="0.2">
      <c r="A2306" s="2">
        <v>45651</v>
      </c>
      <c r="B2306" s="3">
        <f t="shared" si="107"/>
        <v>2025</v>
      </c>
      <c r="C2306" t="str">
        <f t="shared" ref="C2306:C2369" si="108">IF(MONTH(A2306) &gt;= 7, YEAR(A2306) &amp; "-" &amp; YEAR(A2306) + 1, YEAR(A2306) - 1 &amp; "-" &amp; YEAR(A2306))</f>
        <v>2024-2025</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2">
      <c r="A2307" s="2">
        <v>45573</v>
      </c>
      <c r="B2307" s="3">
        <f t="shared" ref="B2307:B2370" si="110">IF(MONTH(A2307)&gt;=7,YEAR(A2307)+1,YEAR(A2307))</f>
        <v>2025</v>
      </c>
      <c r="C2307" t="str">
        <f t="shared" si="108"/>
        <v>2024-2025</v>
      </c>
      <c r="D2307" t="s">
        <v>147</v>
      </c>
      <c r="E2307" t="s">
        <v>97</v>
      </c>
      <c r="F2307" t="str">
        <f t="shared" si="109"/>
        <v>Tasmania</v>
      </c>
      <c r="G2307" t="s">
        <v>70</v>
      </c>
      <c r="H2307">
        <v>7250</v>
      </c>
      <c r="I2307" t="s">
        <v>11</v>
      </c>
      <c r="J2307" t="s">
        <v>71</v>
      </c>
      <c r="K2307" t="s">
        <v>152</v>
      </c>
      <c r="L2307" t="s">
        <v>13</v>
      </c>
      <c r="M2307" s="5">
        <v>199.82</v>
      </c>
    </row>
    <row r="2308" spans="1:13" x14ac:dyDescent="0.2">
      <c r="A2308" s="2">
        <v>45512</v>
      </c>
      <c r="B2308" s="3">
        <f t="shared" si="110"/>
        <v>2025</v>
      </c>
      <c r="C2308" t="str">
        <f t="shared" si="108"/>
        <v>2024-2025</v>
      </c>
      <c r="D2308" t="s">
        <v>147</v>
      </c>
      <c r="E2308" t="s">
        <v>128</v>
      </c>
      <c r="F2308" t="str">
        <f t="shared" si="109"/>
        <v>Western Australia</v>
      </c>
      <c r="G2308" t="s">
        <v>48</v>
      </c>
      <c r="H2308">
        <v>6027</v>
      </c>
      <c r="I2308" t="s">
        <v>11</v>
      </c>
      <c r="J2308" t="s">
        <v>49</v>
      </c>
      <c r="K2308" t="s">
        <v>151</v>
      </c>
      <c r="L2308" t="s">
        <v>21</v>
      </c>
      <c r="M2308" s="5">
        <v>199.95</v>
      </c>
    </row>
    <row r="2309" spans="1:13" x14ac:dyDescent="0.2">
      <c r="A2309" s="2">
        <v>45510</v>
      </c>
      <c r="B2309" s="3">
        <f t="shared" si="110"/>
        <v>2025</v>
      </c>
      <c r="C2309" t="str">
        <f t="shared" si="108"/>
        <v>2024-2025</v>
      </c>
      <c r="D2309" t="s">
        <v>147</v>
      </c>
      <c r="E2309" t="s">
        <v>124</v>
      </c>
      <c r="F2309" t="str">
        <f t="shared" si="109"/>
        <v>New South Wales</v>
      </c>
      <c r="G2309" t="s">
        <v>10</v>
      </c>
      <c r="H2309">
        <v>2015</v>
      </c>
      <c r="I2309" t="s">
        <v>11</v>
      </c>
      <c r="J2309" t="s">
        <v>12</v>
      </c>
      <c r="K2309" t="s">
        <v>155</v>
      </c>
      <c r="L2309" t="s">
        <v>20</v>
      </c>
      <c r="M2309" s="5">
        <v>200.05</v>
      </c>
    </row>
    <row r="2310" spans="1:13" x14ac:dyDescent="0.2">
      <c r="A2310" s="2">
        <v>45536</v>
      </c>
      <c r="B2310" s="3">
        <f t="shared" si="110"/>
        <v>2025</v>
      </c>
      <c r="C2310" t="str">
        <f t="shared" si="108"/>
        <v>2024-2025</v>
      </c>
      <c r="D2310" t="s">
        <v>147</v>
      </c>
      <c r="E2310" t="s">
        <v>132</v>
      </c>
      <c r="F2310" t="str">
        <f t="shared" si="109"/>
        <v>New South Wales</v>
      </c>
      <c r="G2310" t="s">
        <v>10</v>
      </c>
      <c r="H2310">
        <v>2800</v>
      </c>
      <c r="I2310" t="s">
        <v>11</v>
      </c>
      <c r="J2310" t="s">
        <v>25</v>
      </c>
      <c r="K2310" t="s">
        <v>156</v>
      </c>
      <c r="L2310" t="s">
        <v>17</v>
      </c>
      <c r="M2310" s="5">
        <v>200.39</v>
      </c>
    </row>
    <row r="2311" spans="1:13" x14ac:dyDescent="0.2">
      <c r="A2311" s="2">
        <v>45324</v>
      </c>
      <c r="B2311" s="3">
        <f t="shared" si="110"/>
        <v>2024</v>
      </c>
      <c r="C2311" t="str">
        <f t="shared" si="108"/>
        <v>2023-2024</v>
      </c>
      <c r="D2311" t="s">
        <v>147</v>
      </c>
      <c r="E2311" t="s">
        <v>139</v>
      </c>
      <c r="F2311" t="str">
        <f t="shared" si="109"/>
        <v>New South Wales</v>
      </c>
      <c r="G2311" t="s">
        <v>10</v>
      </c>
      <c r="H2311">
        <v>2020</v>
      </c>
      <c r="I2311" t="s">
        <v>11</v>
      </c>
      <c r="J2311" t="s">
        <v>12</v>
      </c>
      <c r="K2311" t="s">
        <v>149</v>
      </c>
      <c r="L2311" t="s">
        <v>15</v>
      </c>
      <c r="M2311" s="5">
        <v>200.44</v>
      </c>
    </row>
    <row r="2312" spans="1:13" x14ac:dyDescent="0.2">
      <c r="A2312" s="2">
        <v>45380</v>
      </c>
      <c r="B2312" s="3">
        <f t="shared" si="110"/>
        <v>2024</v>
      </c>
      <c r="C2312" t="str">
        <f t="shared" si="108"/>
        <v>2023-2024</v>
      </c>
      <c r="D2312" t="s">
        <v>147</v>
      </c>
      <c r="E2312" t="s">
        <v>121</v>
      </c>
      <c r="F2312" t="str">
        <f t="shared" si="109"/>
        <v>Queensland</v>
      </c>
      <c r="G2312" t="s">
        <v>35</v>
      </c>
      <c r="H2312">
        <v>4700</v>
      </c>
      <c r="I2312" t="s">
        <v>11</v>
      </c>
      <c r="J2312" t="s">
        <v>51</v>
      </c>
      <c r="K2312" t="s">
        <v>149</v>
      </c>
      <c r="L2312" t="s">
        <v>15</v>
      </c>
      <c r="M2312" s="5">
        <v>200.64999999999998</v>
      </c>
    </row>
    <row r="2313" spans="1:13" x14ac:dyDescent="0.2">
      <c r="A2313" s="2">
        <v>45487</v>
      </c>
      <c r="B2313" s="3">
        <f t="shared" si="110"/>
        <v>2025</v>
      </c>
      <c r="C2313" t="str">
        <f t="shared" si="108"/>
        <v>2024-2025</v>
      </c>
      <c r="D2313" t="s">
        <v>147</v>
      </c>
      <c r="E2313" t="s">
        <v>113</v>
      </c>
      <c r="F2313" t="str">
        <f t="shared" si="109"/>
        <v>Queensland</v>
      </c>
      <c r="G2313" t="s">
        <v>35</v>
      </c>
      <c r="H2313">
        <v>4215</v>
      </c>
      <c r="I2313" t="s">
        <v>11</v>
      </c>
      <c r="J2313" t="s">
        <v>104</v>
      </c>
      <c r="K2313" t="s">
        <v>151</v>
      </c>
      <c r="L2313" t="s">
        <v>21</v>
      </c>
      <c r="M2313" s="5">
        <v>200.70999999999998</v>
      </c>
    </row>
    <row r="2314" spans="1:13" x14ac:dyDescent="0.2">
      <c r="A2314" s="2">
        <v>45114</v>
      </c>
      <c r="B2314" s="3">
        <f t="shared" si="110"/>
        <v>2024</v>
      </c>
      <c r="C2314" t="str">
        <f t="shared" si="108"/>
        <v>2023-2024</v>
      </c>
      <c r="D2314" t="s">
        <v>147</v>
      </c>
      <c r="E2314" t="s">
        <v>141</v>
      </c>
      <c r="F2314" t="str">
        <f t="shared" si="109"/>
        <v>Western Australia</v>
      </c>
      <c r="G2314" t="s">
        <v>48</v>
      </c>
      <c r="H2314">
        <v>6052</v>
      </c>
      <c r="I2314" t="s">
        <v>11</v>
      </c>
      <c r="J2314" t="s">
        <v>49</v>
      </c>
      <c r="K2314" t="s">
        <v>149</v>
      </c>
      <c r="L2314" t="s">
        <v>15</v>
      </c>
      <c r="M2314" s="5">
        <v>200.73</v>
      </c>
    </row>
    <row r="2315" spans="1:13" x14ac:dyDescent="0.2">
      <c r="A2315" s="2">
        <v>45530</v>
      </c>
      <c r="B2315" s="3">
        <f t="shared" si="110"/>
        <v>2025</v>
      </c>
      <c r="C2315" t="str">
        <f t="shared" si="108"/>
        <v>2024-2025</v>
      </c>
      <c r="D2315" t="s">
        <v>148</v>
      </c>
      <c r="E2315" t="s">
        <v>112</v>
      </c>
      <c r="F2315" t="str">
        <f t="shared" si="109"/>
        <v>Victoria</v>
      </c>
      <c r="G2315" t="s">
        <v>45</v>
      </c>
      <c r="H2315">
        <v>3076</v>
      </c>
      <c r="I2315" t="s">
        <v>11</v>
      </c>
      <c r="J2315" t="s">
        <v>46</v>
      </c>
      <c r="K2315" t="s">
        <v>153</v>
      </c>
      <c r="L2315" t="s">
        <v>16</v>
      </c>
      <c r="M2315" s="5">
        <v>200.82000000000002</v>
      </c>
    </row>
    <row r="2316" spans="1:13" x14ac:dyDescent="0.2">
      <c r="A2316" s="2">
        <v>45086</v>
      </c>
      <c r="B2316" s="3">
        <f t="shared" si="110"/>
        <v>2023</v>
      </c>
      <c r="C2316" t="str">
        <f t="shared" si="108"/>
        <v>2022-2023</v>
      </c>
      <c r="D2316" t="s">
        <v>148</v>
      </c>
      <c r="E2316" t="s">
        <v>143</v>
      </c>
      <c r="F2316" t="str">
        <f t="shared" si="109"/>
        <v>New South Wales</v>
      </c>
      <c r="G2316" t="s">
        <v>10</v>
      </c>
      <c r="H2316">
        <v>2154</v>
      </c>
      <c r="I2316" t="s">
        <v>11</v>
      </c>
      <c r="J2316" t="s">
        <v>27</v>
      </c>
      <c r="K2316" t="s">
        <v>154</v>
      </c>
      <c r="L2316" t="s">
        <v>14</v>
      </c>
      <c r="M2316" s="5">
        <v>200.87</v>
      </c>
    </row>
    <row r="2317" spans="1:13" x14ac:dyDescent="0.2">
      <c r="A2317" s="2">
        <v>45472</v>
      </c>
      <c r="B2317" s="3">
        <f t="shared" si="110"/>
        <v>2024</v>
      </c>
      <c r="C2317" t="str">
        <f t="shared" si="108"/>
        <v>2023-2024</v>
      </c>
      <c r="D2317" t="s">
        <v>147</v>
      </c>
      <c r="E2317" t="s">
        <v>103</v>
      </c>
      <c r="F2317" t="str">
        <f t="shared" si="109"/>
        <v>Queensland</v>
      </c>
      <c r="G2317" t="s">
        <v>35</v>
      </c>
      <c r="H2317">
        <v>4509</v>
      </c>
      <c r="I2317" t="s">
        <v>11</v>
      </c>
      <c r="J2317" t="s">
        <v>104</v>
      </c>
      <c r="K2317" t="s">
        <v>157</v>
      </c>
      <c r="L2317" t="s">
        <v>22</v>
      </c>
      <c r="M2317" s="5">
        <v>200.87</v>
      </c>
    </row>
    <row r="2318" spans="1:13" x14ac:dyDescent="0.2">
      <c r="A2318" s="2">
        <v>45633</v>
      </c>
      <c r="B2318" s="3">
        <f t="shared" si="110"/>
        <v>2025</v>
      </c>
      <c r="C2318" t="str">
        <f t="shared" si="108"/>
        <v>2024-2025</v>
      </c>
      <c r="D2318" t="s">
        <v>147</v>
      </c>
      <c r="E2318" t="s">
        <v>37</v>
      </c>
      <c r="F2318" t="str">
        <f t="shared" si="109"/>
        <v>South Australia</v>
      </c>
      <c r="G2318" t="s">
        <v>32</v>
      </c>
      <c r="H2318">
        <v>5607</v>
      </c>
      <c r="I2318" t="s">
        <v>11</v>
      </c>
      <c r="J2318" t="s">
        <v>38</v>
      </c>
      <c r="K2318" t="s">
        <v>156</v>
      </c>
      <c r="L2318" t="s">
        <v>17</v>
      </c>
      <c r="M2318" s="5">
        <v>201.14</v>
      </c>
    </row>
    <row r="2319" spans="1:13" x14ac:dyDescent="0.2">
      <c r="A2319" s="2">
        <v>45109</v>
      </c>
      <c r="B2319" s="3">
        <f t="shared" si="110"/>
        <v>2024</v>
      </c>
      <c r="C2319" t="str">
        <f t="shared" si="108"/>
        <v>2023-2024</v>
      </c>
      <c r="D2319" t="s">
        <v>148</v>
      </c>
      <c r="E2319" t="s">
        <v>134</v>
      </c>
      <c r="F2319" t="str">
        <f t="shared" si="109"/>
        <v>Queensland</v>
      </c>
      <c r="G2319" t="s">
        <v>35</v>
      </c>
      <c r="H2319">
        <v>4825</v>
      </c>
      <c r="I2319" t="s">
        <v>11</v>
      </c>
      <c r="J2319" t="s">
        <v>36</v>
      </c>
      <c r="K2319" t="s">
        <v>153</v>
      </c>
      <c r="L2319" t="s">
        <v>16</v>
      </c>
      <c r="M2319" s="5">
        <v>201.22</v>
      </c>
    </row>
    <row r="2320" spans="1:13" x14ac:dyDescent="0.2">
      <c r="A2320" s="2">
        <v>44940</v>
      </c>
      <c r="B2320" s="3">
        <f t="shared" si="110"/>
        <v>2023</v>
      </c>
      <c r="C2320" t="str">
        <f t="shared" si="108"/>
        <v>2022-2023</v>
      </c>
      <c r="D2320" t="s">
        <v>147</v>
      </c>
      <c r="E2320" t="s">
        <v>62</v>
      </c>
      <c r="F2320" t="str">
        <f t="shared" si="109"/>
        <v>Victoria</v>
      </c>
      <c r="G2320" t="s">
        <v>45</v>
      </c>
      <c r="H2320">
        <v>3134</v>
      </c>
      <c r="I2320" t="s">
        <v>11</v>
      </c>
      <c r="J2320" t="s">
        <v>63</v>
      </c>
      <c r="K2320" t="s">
        <v>152</v>
      </c>
      <c r="L2320" t="s">
        <v>13</v>
      </c>
      <c r="M2320" s="5">
        <v>201.22000000000003</v>
      </c>
    </row>
    <row r="2321" spans="1:13" x14ac:dyDescent="0.2">
      <c r="A2321" s="2">
        <v>44964</v>
      </c>
      <c r="B2321" s="3">
        <f t="shared" si="110"/>
        <v>2023</v>
      </c>
      <c r="C2321" t="str">
        <f t="shared" si="108"/>
        <v>2022-2023</v>
      </c>
      <c r="D2321" t="s">
        <v>148</v>
      </c>
      <c r="E2321" t="s">
        <v>59</v>
      </c>
      <c r="F2321" t="str">
        <f t="shared" si="109"/>
        <v>Victoria</v>
      </c>
      <c r="G2321" t="s">
        <v>45</v>
      </c>
      <c r="H2321">
        <v>3280</v>
      </c>
      <c r="I2321" t="s">
        <v>11</v>
      </c>
      <c r="J2321" t="s">
        <v>60</v>
      </c>
      <c r="K2321" t="s">
        <v>154</v>
      </c>
      <c r="L2321" t="s">
        <v>14</v>
      </c>
      <c r="M2321" s="5">
        <v>201.92</v>
      </c>
    </row>
    <row r="2322" spans="1:13" x14ac:dyDescent="0.2">
      <c r="A2322" s="2">
        <v>45655</v>
      </c>
      <c r="B2322" s="3">
        <f t="shared" si="110"/>
        <v>2025</v>
      </c>
      <c r="C2322" t="str">
        <f t="shared" si="108"/>
        <v>2024-2025</v>
      </c>
      <c r="D2322" t="s">
        <v>147</v>
      </c>
      <c r="E2322" t="s">
        <v>69</v>
      </c>
      <c r="F2322" t="str">
        <f t="shared" si="109"/>
        <v>Tasmania</v>
      </c>
      <c r="G2322" t="s">
        <v>70</v>
      </c>
      <c r="H2322">
        <v>7018</v>
      </c>
      <c r="I2322" t="s">
        <v>11</v>
      </c>
      <c r="J2322" t="s">
        <v>71</v>
      </c>
      <c r="K2322" t="s">
        <v>154</v>
      </c>
      <c r="L2322" t="s">
        <v>14</v>
      </c>
      <c r="M2322" s="5">
        <v>202.16</v>
      </c>
    </row>
    <row r="2323" spans="1:13" x14ac:dyDescent="0.2">
      <c r="A2323" s="2">
        <v>44942</v>
      </c>
      <c r="B2323" s="3">
        <f t="shared" si="110"/>
        <v>2023</v>
      </c>
      <c r="C2323" t="str">
        <f t="shared" si="108"/>
        <v>2022-2023</v>
      </c>
      <c r="D2323" t="s">
        <v>147</v>
      </c>
      <c r="E2323" t="s">
        <v>102</v>
      </c>
      <c r="F2323" t="str">
        <f t="shared" si="109"/>
        <v>Queensland</v>
      </c>
      <c r="G2323" t="s">
        <v>35</v>
      </c>
      <c r="H2323">
        <v>4870</v>
      </c>
      <c r="I2323" t="s">
        <v>11</v>
      </c>
      <c r="J2323" t="s">
        <v>36</v>
      </c>
      <c r="K2323" t="s">
        <v>155</v>
      </c>
      <c r="L2323" t="s">
        <v>20</v>
      </c>
      <c r="M2323" s="5">
        <v>202.28</v>
      </c>
    </row>
    <row r="2324" spans="1:13" x14ac:dyDescent="0.2">
      <c r="A2324" s="2">
        <v>45182</v>
      </c>
      <c r="B2324" s="3">
        <f t="shared" si="110"/>
        <v>2024</v>
      </c>
      <c r="C2324" t="str">
        <f t="shared" si="108"/>
        <v>2023-2024</v>
      </c>
      <c r="D2324" t="s">
        <v>147</v>
      </c>
      <c r="E2324" t="s">
        <v>56</v>
      </c>
      <c r="F2324" t="str">
        <f t="shared" si="109"/>
        <v>Northern Territory</v>
      </c>
      <c r="G2324" t="s">
        <v>29</v>
      </c>
      <c r="H2324">
        <v>870</v>
      </c>
      <c r="I2324" t="s">
        <v>11</v>
      </c>
      <c r="J2324" t="s">
        <v>30</v>
      </c>
      <c r="K2324" t="s">
        <v>19</v>
      </c>
      <c r="L2324" t="s">
        <v>23</v>
      </c>
      <c r="M2324" s="5">
        <v>202.61</v>
      </c>
    </row>
    <row r="2325" spans="1:13" x14ac:dyDescent="0.2">
      <c r="A2325" s="2">
        <v>45306</v>
      </c>
      <c r="B2325" s="3">
        <f t="shared" si="110"/>
        <v>2024</v>
      </c>
      <c r="C2325" t="str">
        <f t="shared" si="108"/>
        <v>2023-2024</v>
      </c>
      <c r="D2325" t="s">
        <v>147</v>
      </c>
      <c r="E2325" t="s">
        <v>108</v>
      </c>
      <c r="F2325" t="str">
        <f t="shared" si="109"/>
        <v>Victoria</v>
      </c>
      <c r="G2325" t="s">
        <v>45</v>
      </c>
      <c r="H2325">
        <v>3018</v>
      </c>
      <c r="I2325" t="s">
        <v>11</v>
      </c>
      <c r="J2325" t="s">
        <v>46</v>
      </c>
      <c r="K2325" t="s">
        <v>150</v>
      </c>
      <c r="L2325" t="s">
        <v>18</v>
      </c>
      <c r="M2325" s="5">
        <v>202.86999999999998</v>
      </c>
    </row>
    <row r="2326" spans="1:13" x14ac:dyDescent="0.2">
      <c r="A2326" s="2">
        <v>45141</v>
      </c>
      <c r="B2326" s="3">
        <f t="shared" si="110"/>
        <v>2024</v>
      </c>
      <c r="C2326" t="str">
        <f t="shared" si="108"/>
        <v>2023-2024</v>
      </c>
      <c r="D2326" t="s">
        <v>148</v>
      </c>
      <c r="E2326" t="s">
        <v>143</v>
      </c>
      <c r="F2326" t="str">
        <f t="shared" si="109"/>
        <v>New South Wales</v>
      </c>
      <c r="G2326" t="s">
        <v>10</v>
      </c>
      <c r="H2326">
        <v>2154</v>
      </c>
      <c r="I2326" t="s">
        <v>11</v>
      </c>
      <c r="J2326" t="s">
        <v>27</v>
      </c>
      <c r="K2326" t="s">
        <v>149</v>
      </c>
      <c r="L2326" t="s">
        <v>15</v>
      </c>
      <c r="M2326" s="5">
        <v>203.66</v>
      </c>
    </row>
    <row r="2327" spans="1:13" x14ac:dyDescent="0.2">
      <c r="A2327" s="2">
        <v>44999</v>
      </c>
      <c r="B2327" s="3">
        <f t="shared" si="110"/>
        <v>2023</v>
      </c>
      <c r="C2327" t="str">
        <f t="shared" si="108"/>
        <v>2022-2023</v>
      </c>
      <c r="D2327" t="s">
        <v>147</v>
      </c>
      <c r="E2327" t="s">
        <v>145</v>
      </c>
      <c r="F2327" t="str">
        <f t="shared" si="109"/>
        <v>New South Wales</v>
      </c>
      <c r="G2327" t="s">
        <v>10</v>
      </c>
      <c r="H2327">
        <v>2101</v>
      </c>
      <c r="I2327" t="s">
        <v>11</v>
      </c>
      <c r="J2327" t="s">
        <v>27</v>
      </c>
      <c r="K2327" t="s">
        <v>149</v>
      </c>
      <c r="L2327" t="s">
        <v>15</v>
      </c>
      <c r="M2327" s="5">
        <v>203.68</v>
      </c>
    </row>
    <row r="2328" spans="1:13" x14ac:dyDescent="0.2">
      <c r="A2328" s="2">
        <v>45583</v>
      </c>
      <c r="B2328" s="3">
        <f t="shared" si="110"/>
        <v>2025</v>
      </c>
      <c r="C2328" t="str">
        <f t="shared" si="108"/>
        <v>2024-2025</v>
      </c>
      <c r="D2328" t="s">
        <v>148</v>
      </c>
      <c r="E2328" t="s">
        <v>112</v>
      </c>
      <c r="F2328" t="str">
        <f t="shared" si="109"/>
        <v>Victoria</v>
      </c>
      <c r="G2328" t="s">
        <v>45</v>
      </c>
      <c r="H2328">
        <v>3076</v>
      </c>
      <c r="I2328" t="s">
        <v>11</v>
      </c>
      <c r="J2328" t="s">
        <v>46</v>
      </c>
      <c r="K2328" t="s">
        <v>19</v>
      </c>
      <c r="L2328" t="s">
        <v>23</v>
      </c>
      <c r="M2328" s="5">
        <v>203.88</v>
      </c>
    </row>
    <row r="2329" spans="1:13" x14ac:dyDescent="0.2">
      <c r="A2329" s="2">
        <v>45126</v>
      </c>
      <c r="B2329" s="3">
        <f t="shared" si="110"/>
        <v>2024</v>
      </c>
      <c r="C2329" t="str">
        <f t="shared" si="108"/>
        <v>2023-2024</v>
      </c>
      <c r="D2329" t="s">
        <v>147</v>
      </c>
      <c r="E2329" t="s">
        <v>39</v>
      </c>
      <c r="F2329" t="str">
        <f t="shared" si="109"/>
        <v>South Australia</v>
      </c>
      <c r="G2329" t="s">
        <v>32</v>
      </c>
      <c r="H2329">
        <v>5343</v>
      </c>
      <c r="I2329" t="s">
        <v>11</v>
      </c>
      <c r="J2329" t="s">
        <v>38</v>
      </c>
      <c r="K2329" t="s">
        <v>151</v>
      </c>
      <c r="L2329" t="s">
        <v>21</v>
      </c>
      <c r="M2329" s="5">
        <v>204.10000000000002</v>
      </c>
    </row>
    <row r="2330" spans="1:13" x14ac:dyDescent="0.2">
      <c r="A2330" s="2">
        <v>44931</v>
      </c>
      <c r="B2330" s="3">
        <f t="shared" si="110"/>
        <v>2023</v>
      </c>
      <c r="C2330" t="str">
        <f t="shared" si="108"/>
        <v>2022-2023</v>
      </c>
      <c r="D2330" t="s">
        <v>147</v>
      </c>
      <c r="E2330" t="s">
        <v>9</v>
      </c>
      <c r="F2330" t="str">
        <f t="shared" si="109"/>
        <v>New South Wales</v>
      </c>
      <c r="G2330" t="s">
        <v>10</v>
      </c>
      <c r="H2330">
        <v>2067</v>
      </c>
      <c r="I2330" t="s">
        <v>11</v>
      </c>
      <c r="J2330" t="s">
        <v>12</v>
      </c>
      <c r="K2330" t="s">
        <v>149</v>
      </c>
      <c r="L2330" t="s">
        <v>15</v>
      </c>
      <c r="M2330" s="5">
        <v>204.21</v>
      </c>
    </row>
    <row r="2331" spans="1:13" x14ac:dyDescent="0.2">
      <c r="A2331" s="2">
        <v>45062</v>
      </c>
      <c r="B2331" s="3">
        <f t="shared" si="110"/>
        <v>2023</v>
      </c>
      <c r="C2331" t="str">
        <f t="shared" si="108"/>
        <v>2022-2023</v>
      </c>
      <c r="D2331" t="s">
        <v>147</v>
      </c>
      <c r="E2331" t="s">
        <v>138</v>
      </c>
      <c r="F2331" t="str">
        <f t="shared" si="109"/>
        <v>Queensland</v>
      </c>
      <c r="G2331" t="s">
        <v>35</v>
      </c>
      <c r="H2331">
        <v>4558</v>
      </c>
      <c r="I2331" t="s">
        <v>11</v>
      </c>
      <c r="J2331" t="s">
        <v>120</v>
      </c>
      <c r="K2331" t="s">
        <v>150</v>
      </c>
      <c r="L2331" t="s">
        <v>18</v>
      </c>
      <c r="M2331" s="5">
        <v>204.48000000000002</v>
      </c>
    </row>
    <row r="2332" spans="1:13" x14ac:dyDescent="0.2">
      <c r="A2332" s="2">
        <v>45574</v>
      </c>
      <c r="B2332" s="3">
        <f t="shared" si="110"/>
        <v>2025</v>
      </c>
      <c r="C2332" t="str">
        <f t="shared" si="108"/>
        <v>2024-2025</v>
      </c>
      <c r="D2332" t="s">
        <v>147</v>
      </c>
      <c r="E2332" t="s">
        <v>88</v>
      </c>
      <c r="F2332" t="str">
        <f t="shared" si="109"/>
        <v>South Australia</v>
      </c>
      <c r="G2332" t="s">
        <v>32</v>
      </c>
      <c r="H2332">
        <v>5011</v>
      </c>
      <c r="I2332" t="s">
        <v>11</v>
      </c>
      <c r="J2332" t="s">
        <v>33</v>
      </c>
      <c r="K2332" t="s">
        <v>149</v>
      </c>
      <c r="L2332" t="s">
        <v>15</v>
      </c>
      <c r="M2332" s="5">
        <v>204.59</v>
      </c>
    </row>
    <row r="2333" spans="1:13" x14ac:dyDescent="0.2">
      <c r="A2333" s="2">
        <v>45012</v>
      </c>
      <c r="B2333" s="3">
        <f t="shared" si="110"/>
        <v>2023</v>
      </c>
      <c r="C2333" t="str">
        <f t="shared" si="108"/>
        <v>2022-2023</v>
      </c>
      <c r="D2333" t="s">
        <v>147</v>
      </c>
      <c r="E2333" t="s">
        <v>85</v>
      </c>
      <c r="F2333" t="str">
        <f t="shared" si="109"/>
        <v>Queensland</v>
      </c>
      <c r="G2333" t="s">
        <v>35</v>
      </c>
      <c r="H2333">
        <v>4883</v>
      </c>
      <c r="I2333" t="s">
        <v>11</v>
      </c>
      <c r="J2333" t="s">
        <v>36</v>
      </c>
      <c r="K2333" t="s">
        <v>155</v>
      </c>
      <c r="L2333" t="s">
        <v>20</v>
      </c>
      <c r="M2333" s="5">
        <v>204.61</v>
      </c>
    </row>
    <row r="2334" spans="1:13" x14ac:dyDescent="0.2">
      <c r="A2334" s="2">
        <v>45491</v>
      </c>
      <c r="B2334" s="3">
        <f t="shared" si="110"/>
        <v>2025</v>
      </c>
      <c r="C2334" t="str">
        <f t="shared" si="108"/>
        <v>2024-2025</v>
      </c>
      <c r="D2334" t="s">
        <v>148</v>
      </c>
      <c r="E2334" t="s">
        <v>66</v>
      </c>
      <c r="F2334" t="str">
        <f t="shared" si="109"/>
        <v>South Australia</v>
      </c>
      <c r="G2334" t="s">
        <v>32</v>
      </c>
      <c r="H2334">
        <v>5169</v>
      </c>
      <c r="I2334" t="s">
        <v>11</v>
      </c>
      <c r="J2334" t="s">
        <v>33</v>
      </c>
      <c r="K2334" t="s">
        <v>150</v>
      </c>
      <c r="L2334" t="s">
        <v>18</v>
      </c>
      <c r="M2334" s="5">
        <v>204.64</v>
      </c>
    </row>
    <row r="2335" spans="1:13" x14ac:dyDescent="0.2">
      <c r="A2335" s="2">
        <v>45022</v>
      </c>
      <c r="B2335" s="3">
        <f t="shared" si="110"/>
        <v>2023</v>
      </c>
      <c r="C2335" t="str">
        <f t="shared" si="108"/>
        <v>2022-2023</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2">
      <c r="A2336" s="2">
        <v>45063</v>
      </c>
      <c r="B2336" s="3">
        <f t="shared" si="110"/>
        <v>2023</v>
      </c>
      <c r="C2336" t="str">
        <f t="shared" si="108"/>
        <v>2022-2023</v>
      </c>
      <c r="D2336" t="s">
        <v>147</v>
      </c>
      <c r="E2336" t="s">
        <v>75</v>
      </c>
      <c r="F2336" t="str">
        <f t="shared" si="109"/>
        <v>Victoria</v>
      </c>
      <c r="G2336" t="s">
        <v>45</v>
      </c>
      <c r="H2336">
        <v>3630</v>
      </c>
      <c r="I2336" t="s">
        <v>11</v>
      </c>
      <c r="J2336" t="s">
        <v>55</v>
      </c>
      <c r="K2336" t="s">
        <v>154</v>
      </c>
      <c r="L2336" t="s">
        <v>14</v>
      </c>
      <c r="M2336" s="5">
        <v>204.79000000000002</v>
      </c>
    </row>
    <row r="2337" spans="1:13" x14ac:dyDescent="0.2">
      <c r="A2337" s="2">
        <v>45160</v>
      </c>
      <c r="B2337" s="3">
        <f t="shared" si="110"/>
        <v>2024</v>
      </c>
      <c r="C2337" t="str">
        <f t="shared" si="108"/>
        <v>2023-2024</v>
      </c>
      <c r="D2337" t="s">
        <v>148</v>
      </c>
      <c r="E2337" t="s">
        <v>89</v>
      </c>
      <c r="F2337" t="str">
        <f t="shared" si="109"/>
        <v>Queensland</v>
      </c>
      <c r="G2337" t="s">
        <v>35</v>
      </c>
      <c r="H2337">
        <v>4655</v>
      </c>
      <c r="I2337" t="s">
        <v>11</v>
      </c>
      <c r="J2337" t="s">
        <v>51</v>
      </c>
      <c r="K2337" t="s">
        <v>153</v>
      </c>
      <c r="L2337" t="s">
        <v>16</v>
      </c>
      <c r="M2337" s="5">
        <v>204.82999999999998</v>
      </c>
    </row>
    <row r="2338" spans="1:13" x14ac:dyDescent="0.2">
      <c r="A2338" s="2">
        <v>45451</v>
      </c>
      <c r="B2338" s="3">
        <f t="shared" si="110"/>
        <v>2024</v>
      </c>
      <c r="C2338" t="str">
        <f t="shared" si="108"/>
        <v>2023-2024</v>
      </c>
      <c r="D2338" t="s">
        <v>147</v>
      </c>
      <c r="E2338" t="s">
        <v>83</v>
      </c>
      <c r="F2338" t="str">
        <f t="shared" si="109"/>
        <v>New South Wales</v>
      </c>
      <c r="G2338" t="s">
        <v>10</v>
      </c>
      <c r="H2338">
        <v>2750</v>
      </c>
      <c r="I2338" t="s">
        <v>11</v>
      </c>
      <c r="J2338" t="s">
        <v>25</v>
      </c>
      <c r="K2338" t="s">
        <v>152</v>
      </c>
      <c r="L2338" t="s">
        <v>13</v>
      </c>
      <c r="M2338" s="5">
        <v>204.84</v>
      </c>
    </row>
    <row r="2339" spans="1:13" x14ac:dyDescent="0.2">
      <c r="A2339" s="2">
        <v>45342</v>
      </c>
      <c r="B2339" s="3">
        <f t="shared" si="110"/>
        <v>2024</v>
      </c>
      <c r="C2339" t="str">
        <f t="shared" si="108"/>
        <v>2023-2024</v>
      </c>
      <c r="D2339" t="s">
        <v>147</v>
      </c>
      <c r="E2339" t="s">
        <v>119</v>
      </c>
      <c r="F2339" t="str">
        <f t="shared" si="109"/>
        <v>Queensland</v>
      </c>
      <c r="G2339" t="s">
        <v>35</v>
      </c>
      <c r="H2339">
        <v>4570</v>
      </c>
      <c r="I2339" t="s">
        <v>11</v>
      </c>
      <c r="J2339" t="s">
        <v>120</v>
      </c>
      <c r="K2339" t="s">
        <v>153</v>
      </c>
      <c r="L2339" t="s">
        <v>16</v>
      </c>
      <c r="M2339" s="5">
        <v>204.85</v>
      </c>
    </row>
    <row r="2340" spans="1:13" x14ac:dyDescent="0.2">
      <c r="A2340" s="2">
        <v>45391</v>
      </c>
      <c r="B2340" s="3">
        <f t="shared" si="110"/>
        <v>2024</v>
      </c>
      <c r="C2340" t="str">
        <f t="shared" si="108"/>
        <v>2023-2024</v>
      </c>
      <c r="D2340" t="s">
        <v>148</v>
      </c>
      <c r="E2340" t="s">
        <v>112</v>
      </c>
      <c r="F2340" t="str">
        <f t="shared" si="109"/>
        <v>Victoria</v>
      </c>
      <c r="G2340" t="s">
        <v>45</v>
      </c>
      <c r="H2340">
        <v>3076</v>
      </c>
      <c r="I2340" t="s">
        <v>11</v>
      </c>
      <c r="J2340" t="s">
        <v>46</v>
      </c>
      <c r="K2340" t="s">
        <v>157</v>
      </c>
      <c r="L2340" t="s">
        <v>22</v>
      </c>
      <c r="M2340" s="5">
        <v>205.46</v>
      </c>
    </row>
    <row r="2341" spans="1:13" x14ac:dyDescent="0.2">
      <c r="A2341" s="2">
        <v>45652</v>
      </c>
      <c r="B2341" s="3">
        <f t="shared" si="110"/>
        <v>2025</v>
      </c>
      <c r="C2341" t="str">
        <f t="shared" si="108"/>
        <v>2024-2025</v>
      </c>
      <c r="D2341" t="s">
        <v>148</v>
      </c>
      <c r="E2341" t="s">
        <v>122</v>
      </c>
      <c r="F2341" t="str">
        <f t="shared" si="109"/>
        <v>New South Wales</v>
      </c>
      <c r="G2341" t="s">
        <v>10</v>
      </c>
      <c r="H2341">
        <v>2650</v>
      </c>
      <c r="I2341" t="s">
        <v>11</v>
      </c>
      <c r="J2341" t="s">
        <v>25</v>
      </c>
      <c r="K2341" t="s">
        <v>153</v>
      </c>
      <c r="L2341" t="s">
        <v>16</v>
      </c>
      <c r="M2341" s="5">
        <v>205.64</v>
      </c>
    </row>
    <row r="2342" spans="1:13" x14ac:dyDescent="0.2">
      <c r="A2342" s="2">
        <v>45069</v>
      </c>
      <c r="B2342" s="3">
        <f t="shared" si="110"/>
        <v>2023</v>
      </c>
      <c r="C2342" t="str">
        <f t="shared" si="108"/>
        <v>2022-2023</v>
      </c>
      <c r="D2342" t="s">
        <v>148</v>
      </c>
      <c r="E2342" t="s">
        <v>99</v>
      </c>
      <c r="F2342" t="str">
        <f t="shared" si="109"/>
        <v>Victoria</v>
      </c>
      <c r="G2342" t="s">
        <v>45</v>
      </c>
      <c r="H2342">
        <v>3148</v>
      </c>
      <c r="I2342" t="s">
        <v>11</v>
      </c>
      <c r="J2342" t="s">
        <v>63</v>
      </c>
      <c r="K2342" t="s">
        <v>149</v>
      </c>
      <c r="L2342" t="s">
        <v>15</v>
      </c>
      <c r="M2342" s="5">
        <v>205.76999999999998</v>
      </c>
    </row>
    <row r="2343" spans="1:13" x14ac:dyDescent="0.2">
      <c r="A2343" s="2">
        <v>45510</v>
      </c>
      <c r="B2343" s="3">
        <f t="shared" si="110"/>
        <v>2025</v>
      </c>
      <c r="C2343" t="str">
        <f t="shared" si="108"/>
        <v>2024-2025</v>
      </c>
      <c r="D2343" t="s">
        <v>147</v>
      </c>
      <c r="E2343" t="s">
        <v>127</v>
      </c>
      <c r="F2343" t="str">
        <f t="shared" si="109"/>
        <v>New South Wales</v>
      </c>
      <c r="G2343" t="s">
        <v>10</v>
      </c>
      <c r="H2343">
        <v>2131</v>
      </c>
      <c r="I2343" t="s">
        <v>11</v>
      </c>
      <c r="J2343" t="s">
        <v>27</v>
      </c>
      <c r="K2343" t="s">
        <v>149</v>
      </c>
      <c r="L2343" t="s">
        <v>15</v>
      </c>
      <c r="M2343" s="5">
        <v>206.74</v>
      </c>
    </row>
    <row r="2344" spans="1:13" x14ac:dyDescent="0.2">
      <c r="A2344" s="2">
        <v>45303</v>
      </c>
      <c r="B2344" s="3">
        <f t="shared" si="110"/>
        <v>2024</v>
      </c>
      <c r="C2344" t="str">
        <f t="shared" si="108"/>
        <v>2023-2024</v>
      </c>
      <c r="D2344" t="s">
        <v>148</v>
      </c>
      <c r="E2344" t="s">
        <v>110</v>
      </c>
      <c r="F2344" t="str">
        <f t="shared" si="109"/>
        <v>Queensland</v>
      </c>
      <c r="G2344" t="s">
        <v>35</v>
      </c>
      <c r="H2344">
        <v>4680</v>
      </c>
      <c r="I2344" t="s">
        <v>11</v>
      </c>
      <c r="J2344" t="s">
        <v>51</v>
      </c>
      <c r="K2344" t="s">
        <v>154</v>
      </c>
      <c r="L2344" t="s">
        <v>14</v>
      </c>
      <c r="M2344" s="5">
        <v>206.82</v>
      </c>
    </row>
    <row r="2345" spans="1:13" x14ac:dyDescent="0.2">
      <c r="A2345" s="2">
        <v>45259</v>
      </c>
      <c r="B2345" s="3">
        <f t="shared" si="110"/>
        <v>2024</v>
      </c>
      <c r="C2345" t="str">
        <f t="shared" si="108"/>
        <v>2023-2024</v>
      </c>
      <c r="D2345" t="s">
        <v>148</v>
      </c>
      <c r="E2345" t="s">
        <v>91</v>
      </c>
      <c r="F2345" t="str">
        <f t="shared" si="109"/>
        <v>Victoria</v>
      </c>
      <c r="G2345" t="s">
        <v>45</v>
      </c>
      <c r="H2345">
        <v>3690</v>
      </c>
      <c r="I2345" t="s">
        <v>11</v>
      </c>
      <c r="J2345" t="s">
        <v>55</v>
      </c>
      <c r="K2345" t="s">
        <v>150</v>
      </c>
      <c r="L2345" t="s">
        <v>18</v>
      </c>
      <c r="M2345" s="5">
        <v>207.62</v>
      </c>
    </row>
    <row r="2346" spans="1:13" x14ac:dyDescent="0.2">
      <c r="A2346" s="2">
        <v>44976</v>
      </c>
      <c r="B2346" s="3">
        <f t="shared" si="110"/>
        <v>2023</v>
      </c>
      <c r="C2346" t="str">
        <f t="shared" si="108"/>
        <v>2022-2023</v>
      </c>
      <c r="D2346" t="s">
        <v>148</v>
      </c>
      <c r="E2346" t="s">
        <v>61</v>
      </c>
      <c r="F2346" t="str">
        <f t="shared" si="109"/>
        <v>New South Wales</v>
      </c>
      <c r="G2346" t="s">
        <v>10</v>
      </c>
      <c r="H2346">
        <v>2539</v>
      </c>
      <c r="I2346" t="s">
        <v>11</v>
      </c>
      <c r="J2346" t="s">
        <v>58</v>
      </c>
      <c r="K2346" t="s">
        <v>152</v>
      </c>
      <c r="L2346" t="s">
        <v>13</v>
      </c>
      <c r="M2346" s="5">
        <v>207.73</v>
      </c>
    </row>
    <row r="2347" spans="1:13" x14ac:dyDescent="0.2">
      <c r="A2347" s="2">
        <v>45158</v>
      </c>
      <c r="B2347" s="3">
        <f t="shared" si="110"/>
        <v>2024</v>
      </c>
      <c r="C2347" t="str">
        <f t="shared" si="108"/>
        <v>2023-2024</v>
      </c>
      <c r="D2347" t="s">
        <v>148</v>
      </c>
      <c r="E2347" t="s">
        <v>59</v>
      </c>
      <c r="F2347" t="str">
        <f t="shared" si="109"/>
        <v>Victoria</v>
      </c>
      <c r="G2347" t="s">
        <v>45</v>
      </c>
      <c r="H2347">
        <v>3280</v>
      </c>
      <c r="I2347" t="s">
        <v>11</v>
      </c>
      <c r="J2347" t="s">
        <v>60</v>
      </c>
      <c r="K2347" t="s">
        <v>150</v>
      </c>
      <c r="L2347" t="s">
        <v>18</v>
      </c>
      <c r="M2347" s="5">
        <v>207.74</v>
      </c>
    </row>
    <row r="2348" spans="1:13" x14ac:dyDescent="0.2">
      <c r="A2348" s="2">
        <v>45127</v>
      </c>
      <c r="B2348" s="3">
        <f t="shared" si="110"/>
        <v>2024</v>
      </c>
      <c r="C2348" t="str">
        <f t="shared" si="108"/>
        <v>2023-2024</v>
      </c>
      <c r="D2348" t="s">
        <v>147</v>
      </c>
      <c r="E2348" t="s">
        <v>92</v>
      </c>
      <c r="F2348" t="str">
        <f t="shared" si="109"/>
        <v>Queensland</v>
      </c>
      <c r="G2348" t="s">
        <v>35</v>
      </c>
      <c r="H2348">
        <v>4068</v>
      </c>
      <c r="I2348" t="s">
        <v>11</v>
      </c>
      <c r="J2348" t="s">
        <v>43</v>
      </c>
      <c r="K2348" t="s">
        <v>157</v>
      </c>
      <c r="L2348" t="s">
        <v>22</v>
      </c>
      <c r="M2348" s="5">
        <v>207.77</v>
      </c>
    </row>
    <row r="2349" spans="1:13" x14ac:dyDescent="0.2">
      <c r="A2349" s="2">
        <v>44967</v>
      </c>
      <c r="B2349" s="3">
        <f t="shared" si="110"/>
        <v>2023</v>
      </c>
      <c r="C2349" t="str">
        <f t="shared" si="108"/>
        <v>2022-2023</v>
      </c>
      <c r="D2349" t="s">
        <v>148</v>
      </c>
      <c r="E2349" t="s">
        <v>125</v>
      </c>
      <c r="F2349" t="str">
        <f t="shared" si="109"/>
        <v>Victoria</v>
      </c>
      <c r="G2349" t="s">
        <v>45</v>
      </c>
      <c r="H2349">
        <v>3400</v>
      </c>
      <c r="I2349" t="s">
        <v>11</v>
      </c>
      <c r="J2349" t="s">
        <v>60</v>
      </c>
      <c r="K2349" t="s">
        <v>153</v>
      </c>
      <c r="L2349" t="s">
        <v>16</v>
      </c>
      <c r="M2349" s="5">
        <v>207.84</v>
      </c>
    </row>
    <row r="2350" spans="1:13" x14ac:dyDescent="0.2">
      <c r="A2350" s="2">
        <v>45402</v>
      </c>
      <c r="B2350" s="3">
        <f t="shared" si="110"/>
        <v>2024</v>
      </c>
      <c r="C2350" t="str">
        <f t="shared" si="108"/>
        <v>2023-2024</v>
      </c>
      <c r="D2350" t="s">
        <v>148</v>
      </c>
      <c r="E2350" t="s">
        <v>101</v>
      </c>
      <c r="F2350" t="str">
        <f t="shared" si="109"/>
        <v>Victoria</v>
      </c>
      <c r="G2350" t="s">
        <v>45</v>
      </c>
      <c r="H2350">
        <v>3131</v>
      </c>
      <c r="I2350" t="s">
        <v>11</v>
      </c>
      <c r="J2350" t="s">
        <v>63</v>
      </c>
      <c r="K2350" t="s">
        <v>154</v>
      </c>
      <c r="L2350" t="s">
        <v>14</v>
      </c>
      <c r="M2350" s="5">
        <v>207.84</v>
      </c>
    </row>
    <row r="2351" spans="1:13" x14ac:dyDescent="0.2">
      <c r="A2351" s="2">
        <v>45326</v>
      </c>
      <c r="B2351" s="3">
        <f t="shared" si="110"/>
        <v>2024</v>
      </c>
      <c r="C2351" t="str">
        <f t="shared" si="108"/>
        <v>2023-2024</v>
      </c>
      <c r="D2351" t="s">
        <v>147</v>
      </c>
      <c r="E2351" t="s">
        <v>138</v>
      </c>
      <c r="F2351" t="str">
        <f t="shared" si="109"/>
        <v>Queensland</v>
      </c>
      <c r="G2351" t="s">
        <v>35</v>
      </c>
      <c r="H2351">
        <v>4558</v>
      </c>
      <c r="I2351" t="s">
        <v>11</v>
      </c>
      <c r="J2351" t="s">
        <v>120</v>
      </c>
      <c r="K2351" t="s">
        <v>154</v>
      </c>
      <c r="L2351" t="s">
        <v>14</v>
      </c>
      <c r="M2351" s="5">
        <v>208.14000000000001</v>
      </c>
    </row>
    <row r="2352" spans="1:13" x14ac:dyDescent="0.2">
      <c r="A2352" s="2">
        <v>45002</v>
      </c>
      <c r="B2352" s="3">
        <f t="shared" si="110"/>
        <v>2023</v>
      </c>
      <c r="C2352" t="str">
        <f t="shared" si="108"/>
        <v>2022-2023</v>
      </c>
      <c r="D2352" t="s">
        <v>147</v>
      </c>
      <c r="E2352" t="s">
        <v>56</v>
      </c>
      <c r="F2352" t="str">
        <f t="shared" si="109"/>
        <v>Northern Territory</v>
      </c>
      <c r="G2352" t="s">
        <v>29</v>
      </c>
      <c r="H2352">
        <v>870</v>
      </c>
      <c r="I2352" t="s">
        <v>11</v>
      </c>
      <c r="J2352" t="s">
        <v>30</v>
      </c>
      <c r="K2352" t="s">
        <v>151</v>
      </c>
      <c r="L2352" t="s">
        <v>21</v>
      </c>
      <c r="M2352" s="5">
        <v>208.22</v>
      </c>
    </row>
    <row r="2353" spans="1:13" x14ac:dyDescent="0.2">
      <c r="A2353" s="2">
        <v>45059</v>
      </c>
      <c r="B2353" s="3">
        <f t="shared" si="110"/>
        <v>2023</v>
      </c>
      <c r="C2353" t="str">
        <f t="shared" si="108"/>
        <v>2022-2023</v>
      </c>
      <c r="D2353" t="s">
        <v>147</v>
      </c>
      <c r="E2353" t="s">
        <v>39</v>
      </c>
      <c r="F2353" t="str">
        <f t="shared" si="109"/>
        <v>South Australia</v>
      </c>
      <c r="G2353" t="s">
        <v>32</v>
      </c>
      <c r="H2353">
        <v>5343</v>
      </c>
      <c r="I2353" t="s">
        <v>11</v>
      </c>
      <c r="J2353" t="s">
        <v>38</v>
      </c>
      <c r="K2353" t="s">
        <v>151</v>
      </c>
      <c r="L2353" t="s">
        <v>21</v>
      </c>
      <c r="M2353" s="5">
        <v>208.44</v>
      </c>
    </row>
    <row r="2354" spans="1:13" x14ac:dyDescent="0.2">
      <c r="A2354" s="2">
        <v>45113</v>
      </c>
      <c r="B2354" s="3">
        <f t="shared" si="110"/>
        <v>2024</v>
      </c>
      <c r="C2354" t="str">
        <f t="shared" si="108"/>
        <v>2023-2024</v>
      </c>
      <c r="D2354" t="s">
        <v>148</v>
      </c>
      <c r="E2354" t="s">
        <v>110</v>
      </c>
      <c r="F2354" t="str">
        <f t="shared" si="109"/>
        <v>Queensland</v>
      </c>
      <c r="G2354" t="s">
        <v>35</v>
      </c>
      <c r="H2354">
        <v>4680</v>
      </c>
      <c r="I2354" t="s">
        <v>11</v>
      </c>
      <c r="J2354" t="s">
        <v>51</v>
      </c>
      <c r="K2354" t="s">
        <v>155</v>
      </c>
      <c r="L2354" t="s">
        <v>20</v>
      </c>
      <c r="M2354" s="5">
        <v>208.73000000000002</v>
      </c>
    </row>
    <row r="2355" spans="1:13" x14ac:dyDescent="0.2">
      <c r="A2355" s="2">
        <v>45311</v>
      </c>
      <c r="B2355" s="3">
        <f t="shared" si="110"/>
        <v>2024</v>
      </c>
      <c r="C2355" t="str">
        <f t="shared" si="108"/>
        <v>2023-2024</v>
      </c>
      <c r="D2355" t="s">
        <v>148</v>
      </c>
      <c r="E2355" t="s">
        <v>140</v>
      </c>
      <c r="F2355" t="str">
        <f t="shared" si="109"/>
        <v>Tasmania</v>
      </c>
      <c r="G2355" t="s">
        <v>70</v>
      </c>
      <c r="H2355">
        <v>7320</v>
      </c>
      <c r="I2355" t="s">
        <v>11</v>
      </c>
      <c r="J2355" t="s">
        <v>71</v>
      </c>
      <c r="K2355" t="s">
        <v>152</v>
      </c>
      <c r="L2355" t="s">
        <v>13</v>
      </c>
      <c r="M2355" s="5">
        <v>209.62</v>
      </c>
    </row>
    <row r="2356" spans="1:13" x14ac:dyDescent="0.2">
      <c r="A2356" s="2">
        <v>45004</v>
      </c>
      <c r="B2356" s="3">
        <f t="shared" si="110"/>
        <v>2023</v>
      </c>
      <c r="C2356" t="str">
        <f t="shared" si="108"/>
        <v>2022-2023</v>
      </c>
      <c r="D2356" t="s">
        <v>147</v>
      </c>
      <c r="E2356" t="s">
        <v>122</v>
      </c>
      <c r="F2356" t="str">
        <f t="shared" si="109"/>
        <v>New South Wales</v>
      </c>
      <c r="G2356" t="s">
        <v>10</v>
      </c>
      <c r="H2356">
        <v>2650</v>
      </c>
      <c r="I2356" t="s">
        <v>11</v>
      </c>
      <c r="J2356" t="s">
        <v>25</v>
      </c>
      <c r="K2356" t="s">
        <v>149</v>
      </c>
      <c r="L2356" t="s">
        <v>15</v>
      </c>
      <c r="M2356" s="5">
        <v>209.62</v>
      </c>
    </row>
    <row r="2357" spans="1:13" x14ac:dyDescent="0.2">
      <c r="A2357" s="2">
        <v>45045</v>
      </c>
      <c r="B2357" s="3">
        <f t="shared" si="110"/>
        <v>2023</v>
      </c>
      <c r="C2357" t="str">
        <f t="shared" si="108"/>
        <v>2022-2023</v>
      </c>
      <c r="D2357" t="s">
        <v>147</v>
      </c>
      <c r="E2357" t="s">
        <v>85</v>
      </c>
      <c r="F2357" t="str">
        <f t="shared" si="109"/>
        <v>Queensland</v>
      </c>
      <c r="G2357" t="s">
        <v>35</v>
      </c>
      <c r="H2357">
        <v>4883</v>
      </c>
      <c r="I2357" t="s">
        <v>11</v>
      </c>
      <c r="J2357" t="s">
        <v>36</v>
      </c>
      <c r="K2357" t="s">
        <v>151</v>
      </c>
      <c r="L2357" t="s">
        <v>21</v>
      </c>
      <c r="M2357" s="5">
        <v>209.65</v>
      </c>
    </row>
    <row r="2358" spans="1:13" x14ac:dyDescent="0.2">
      <c r="A2358" s="2">
        <v>45343</v>
      </c>
      <c r="B2358" s="3">
        <f t="shared" si="110"/>
        <v>2024</v>
      </c>
      <c r="C2358" t="str">
        <f t="shared" si="108"/>
        <v>2023-2024</v>
      </c>
      <c r="D2358" t="s">
        <v>147</v>
      </c>
      <c r="E2358" t="s">
        <v>44</v>
      </c>
      <c r="F2358" t="str">
        <f t="shared" si="109"/>
        <v>Victoria</v>
      </c>
      <c r="G2358" t="s">
        <v>45</v>
      </c>
      <c r="H2358">
        <v>3066</v>
      </c>
      <c r="I2358" t="s">
        <v>11</v>
      </c>
      <c r="J2358" t="s">
        <v>46</v>
      </c>
      <c r="K2358" t="s">
        <v>149</v>
      </c>
      <c r="L2358" t="s">
        <v>15</v>
      </c>
      <c r="M2358" s="5">
        <v>209.65</v>
      </c>
    </row>
    <row r="2359" spans="1:13" x14ac:dyDescent="0.2">
      <c r="A2359" s="2">
        <v>45615</v>
      </c>
      <c r="B2359" s="3">
        <f t="shared" si="110"/>
        <v>2025</v>
      </c>
      <c r="C2359" t="str">
        <f t="shared" si="108"/>
        <v>2024-2025</v>
      </c>
      <c r="D2359" t="s">
        <v>147</v>
      </c>
      <c r="E2359" t="s">
        <v>62</v>
      </c>
      <c r="F2359" t="str">
        <f t="shared" si="109"/>
        <v>Victoria</v>
      </c>
      <c r="G2359" t="s">
        <v>45</v>
      </c>
      <c r="H2359">
        <v>3134</v>
      </c>
      <c r="I2359" t="s">
        <v>11</v>
      </c>
      <c r="J2359" t="s">
        <v>63</v>
      </c>
      <c r="K2359" t="s">
        <v>150</v>
      </c>
      <c r="L2359" t="s">
        <v>18</v>
      </c>
      <c r="M2359" s="5">
        <v>209.79</v>
      </c>
    </row>
    <row r="2360" spans="1:13" x14ac:dyDescent="0.2">
      <c r="A2360" s="2">
        <v>44970</v>
      </c>
      <c r="B2360" s="3">
        <f t="shared" si="110"/>
        <v>2023</v>
      </c>
      <c r="C2360" t="str">
        <f t="shared" si="108"/>
        <v>2022-2023</v>
      </c>
      <c r="D2360" t="s">
        <v>147</v>
      </c>
      <c r="E2360" t="s">
        <v>137</v>
      </c>
      <c r="F2360" t="str">
        <f t="shared" si="109"/>
        <v>New South Wales</v>
      </c>
      <c r="G2360" t="s">
        <v>10</v>
      </c>
      <c r="H2360">
        <v>2031</v>
      </c>
      <c r="I2360" t="s">
        <v>11</v>
      </c>
      <c r="J2360" t="s">
        <v>12</v>
      </c>
      <c r="K2360" t="s">
        <v>19</v>
      </c>
      <c r="L2360" t="s">
        <v>23</v>
      </c>
      <c r="M2360" s="5">
        <v>209.8</v>
      </c>
    </row>
    <row r="2361" spans="1:13" x14ac:dyDescent="0.2">
      <c r="A2361" s="2">
        <v>45590</v>
      </c>
      <c r="B2361" s="3">
        <f t="shared" si="110"/>
        <v>2025</v>
      </c>
      <c r="C2361" t="str">
        <f t="shared" si="108"/>
        <v>2024-2025</v>
      </c>
      <c r="D2361" t="s">
        <v>148</v>
      </c>
      <c r="E2361" t="s">
        <v>125</v>
      </c>
      <c r="F2361" t="str">
        <f t="shared" si="109"/>
        <v>Victoria</v>
      </c>
      <c r="G2361" t="s">
        <v>45</v>
      </c>
      <c r="H2361">
        <v>3400</v>
      </c>
      <c r="I2361" t="s">
        <v>11</v>
      </c>
      <c r="J2361" t="s">
        <v>60</v>
      </c>
      <c r="K2361" t="s">
        <v>151</v>
      </c>
      <c r="L2361" t="s">
        <v>21</v>
      </c>
      <c r="M2361" s="5">
        <v>209.9</v>
      </c>
    </row>
    <row r="2362" spans="1:13" x14ac:dyDescent="0.2">
      <c r="A2362" s="2">
        <v>45241</v>
      </c>
      <c r="B2362" s="3">
        <f t="shared" si="110"/>
        <v>2024</v>
      </c>
      <c r="C2362" t="str">
        <f t="shared" si="108"/>
        <v>2023-2024</v>
      </c>
      <c r="D2362" t="s">
        <v>147</v>
      </c>
      <c r="E2362" t="s">
        <v>125</v>
      </c>
      <c r="F2362" t="str">
        <f t="shared" si="109"/>
        <v>Victoria</v>
      </c>
      <c r="G2362" t="s">
        <v>45</v>
      </c>
      <c r="H2362">
        <v>3400</v>
      </c>
      <c r="I2362" t="s">
        <v>11</v>
      </c>
      <c r="J2362" t="s">
        <v>60</v>
      </c>
      <c r="K2362" t="s">
        <v>149</v>
      </c>
      <c r="L2362" t="s">
        <v>15</v>
      </c>
      <c r="M2362" s="5">
        <v>210.05</v>
      </c>
    </row>
    <row r="2363" spans="1:13" x14ac:dyDescent="0.2">
      <c r="A2363" s="2">
        <v>44993</v>
      </c>
      <c r="B2363" s="3">
        <f t="shared" si="110"/>
        <v>2023</v>
      </c>
      <c r="C2363" t="str">
        <f t="shared" si="108"/>
        <v>2022-2023</v>
      </c>
      <c r="D2363" t="s">
        <v>147</v>
      </c>
      <c r="E2363" t="s">
        <v>9</v>
      </c>
      <c r="F2363" t="str">
        <f t="shared" si="109"/>
        <v>New South Wales</v>
      </c>
      <c r="G2363" t="s">
        <v>10</v>
      </c>
      <c r="H2363">
        <v>2067</v>
      </c>
      <c r="I2363" t="s">
        <v>11</v>
      </c>
      <c r="J2363" t="s">
        <v>12</v>
      </c>
      <c r="K2363" t="s">
        <v>150</v>
      </c>
      <c r="L2363" t="s">
        <v>18</v>
      </c>
      <c r="M2363" s="5">
        <v>210.75</v>
      </c>
    </row>
    <row r="2364" spans="1:13" x14ac:dyDescent="0.2">
      <c r="A2364" s="2">
        <v>45241</v>
      </c>
      <c r="B2364" s="3">
        <f t="shared" si="110"/>
        <v>2024</v>
      </c>
      <c r="C2364" t="str">
        <f t="shared" si="108"/>
        <v>2023-2024</v>
      </c>
      <c r="D2364" t="s">
        <v>148</v>
      </c>
      <c r="E2364" t="s">
        <v>131</v>
      </c>
      <c r="F2364" t="str">
        <f t="shared" si="109"/>
        <v>Western Australia</v>
      </c>
      <c r="G2364" t="s">
        <v>48</v>
      </c>
      <c r="H2364">
        <v>6530</v>
      </c>
      <c r="I2364" t="s">
        <v>11</v>
      </c>
      <c r="J2364" t="s">
        <v>77</v>
      </c>
      <c r="K2364" t="s">
        <v>150</v>
      </c>
      <c r="L2364" t="s">
        <v>18</v>
      </c>
      <c r="M2364" s="5">
        <v>210.75</v>
      </c>
    </row>
    <row r="2365" spans="1:13" x14ac:dyDescent="0.2">
      <c r="A2365" s="2">
        <v>45381</v>
      </c>
      <c r="B2365" s="3">
        <f t="shared" si="110"/>
        <v>2024</v>
      </c>
      <c r="C2365" t="str">
        <f t="shared" si="108"/>
        <v>2023-2024</v>
      </c>
      <c r="D2365" t="s">
        <v>147</v>
      </c>
      <c r="E2365" t="s">
        <v>102</v>
      </c>
      <c r="F2365" t="str">
        <f t="shared" si="109"/>
        <v>Queensland</v>
      </c>
      <c r="G2365" t="s">
        <v>35</v>
      </c>
      <c r="H2365">
        <v>4870</v>
      </c>
      <c r="I2365" t="s">
        <v>11</v>
      </c>
      <c r="J2365" t="s">
        <v>36</v>
      </c>
      <c r="K2365" t="s">
        <v>154</v>
      </c>
      <c r="L2365" t="s">
        <v>14</v>
      </c>
      <c r="M2365" s="5">
        <v>210.81</v>
      </c>
    </row>
    <row r="2366" spans="1:13" x14ac:dyDescent="0.2">
      <c r="A2366" s="2">
        <v>45550</v>
      </c>
      <c r="B2366" s="3">
        <f t="shared" si="110"/>
        <v>2025</v>
      </c>
      <c r="C2366" t="str">
        <f t="shared" si="108"/>
        <v>2024-2025</v>
      </c>
      <c r="D2366" t="s">
        <v>148</v>
      </c>
      <c r="E2366" t="s">
        <v>66</v>
      </c>
      <c r="F2366" t="str">
        <f t="shared" si="109"/>
        <v>South Australia</v>
      </c>
      <c r="G2366" t="s">
        <v>32</v>
      </c>
      <c r="H2366">
        <v>5169</v>
      </c>
      <c r="I2366" t="s">
        <v>11</v>
      </c>
      <c r="J2366" t="s">
        <v>33</v>
      </c>
      <c r="K2366" t="s">
        <v>152</v>
      </c>
      <c r="L2366" t="s">
        <v>13</v>
      </c>
      <c r="M2366" s="5">
        <v>211.57000000000002</v>
      </c>
    </row>
    <row r="2367" spans="1:13" x14ac:dyDescent="0.2">
      <c r="A2367" s="2">
        <v>45110</v>
      </c>
      <c r="B2367" s="3">
        <f t="shared" si="110"/>
        <v>2024</v>
      </c>
      <c r="C2367" t="str">
        <f t="shared" si="108"/>
        <v>2023-2024</v>
      </c>
      <c r="D2367" t="s">
        <v>147</v>
      </c>
      <c r="E2367" t="s">
        <v>114</v>
      </c>
      <c r="F2367" t="str">
        <f t="shared" si="109"/>
        <v>Victoria</v>
      </c>
      <c r="G2367" t="s">
        <v>45</v>
      </c>
      <c r="H2367">
        <v>3551</v>
      </c>
      <c r="I2367" t="s">
        <v>11</v>
      </c>
      <c r="J2367" t="s">
        <v>60</v>
      </c>
      <c r="K2367" t="s">
        <v>157</v>
      </c>
      <c r="L2367" t="s">
        <v>22</v>
      </c>
      <c r="M2367" s="5">
        <v>211.59</v>
      </c>
    </row>
    <row r="2368" spans="1:13" x14ac:dyDescent="0.2">
      <c r="A2368" s="2">
        <v>45437</v>
      </c>
      <c r="B2368" s="3">
        <f t="shared" si="110"/>
        <v>2024</v>
      </c>
      <c r="C2368" t="str">
        <f t="shared" si="108"/>
        <v>2023-2024</v>
      </c>
      <c r="D2368" t="s">
        <v>147</v>
      </c>
      <c r="E2368" t="s">
        <v>37</v>
      </c>
      <c r="F2368" t="str">
        <f t="shared" si="109"/>
        <v>South Australia</v>
      </c>
      <c r="G2368" t="s">
        <v>32</v>
      </c>
      <c r="H2368">
        <v>5607</v>
      </c>
      <c r="I2368" t="s">
        <v>11</v>
      </c>
      <c r="J2368" t="s">
        <v>38</v>
      </c>
      <c r="K2368" t="s">
        <v>19</v>
      </c>
      <c r="L2368" t="s">
        <v>23</v>
      </c>
      <c r="M2368" s="5">
        <v>211.63</v>
      </c>
    </row>
    <row r="2369" spans="1:13" x14ac:dyDescent="0.2">
      <c r="A2369" s="2">
        <v>45119</v>
      </c>
      <c r="B2369" s="3">
        <f t="shared" si="110"/>
        <v>2024</v>
      </c>
      <c r="C2369" t="str">
        <f t="shared" si="108"/>
        <v>2023-2024</v>
      </c>
      <c r="D2369" t="s">
        <v>147</v>
      </c>
      <c r="E2369" t="s">
        <v>34</v>
      </c>
      <c r="F2369" t="str">
        <f t="shared" si="109"/>
        <v>Queensland</v>
      </c>
      <c r="G2369" t="s">
        <v>35</v>
      </c>
      <c r="H2369">
        <v>4802</v>
      </c>
      <c r="I2369" t="s">
        <v>11</v>
      </c>
      <c r="J2369" t="s">
        <v>36</v>
      </c>
      <c r="K2369" t="s">
        <v>156</v>
      </c>
      <c r="L2369" t="s">
        <v>17</v>
      </c>
      <c r="M2369" s="5">
        <v>212.54999999999998</v>
      </c>
    </row>
    <row r="2370" spans="1:13" x14ac:dyDescent="0.2">
      <c r="A2370" s="2">
        <v>45337</v>
      </c>
      <c r="B2370" s="3">
        <f t="shared" si="110"/>
        <v>2024</v>
      </c>
      <c r="C2370" t="str">
        <f t="shared" ref="C2370:C2433" si="111">IF(MONTH(A2370) &gt;= 7, YEAR(A2370) &amp; "-" &amp; YEAR(A2370) + 1, YEAR(A2370) - 1 &amp; "-" &amp; YEAR(A2370))</f>
        <v>2023-2024</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2">
      <c r="A2371" s="2">
        <v>45445</v>
      </c>
      <c r="B2371" s="3">
        <f t="shared" ref="B2371:B2434" si="113">IF(MONTH(A2371)&gt;=7,YEAR(A2371)+1,YEAR(A2371))</f>
        <v>2024</v>
      </c>
      <c r="C2371" t="str">
        <f t="shared" si="111"/>
        <v>2023-2024</v>
      </c>
      <c r="D2371" t="s">
        <v>148</v>
      </c>
      <c r="E2371" t="s">
        <v>24</v>
      </c>
      <c r="F2371" t="str">
        <f t="shared" si="112"/>
        <v>New South Wales</v>
      </c>
      <c r="G2371" t="s">
        <v>10</v>
      </c>
      <c r="H2371">
        <v>2795</v>
      </c>
      <c r="I2371" t="s">
        <v>11</v>
      </c>
      <c r="J2371" t="s">
        <v>25</v>
      </c>
      <c r="K2371" t="s">
        <v>157</v>
      </c>
      <c r="L2371" t="s">
        <v>22</v>
      </c>
      <c r="M2371" s="5">
        <v>212.88</v>
      </c>
    </row>
    <row r="2372" spans="1:13" x14ac:dyDescent="0.2">
      <c r="A2372" s="2">
        <v>45598</v>
      </c>
      <c r="B2372" s="3">
        <f t="shared" si="113"/>
        <v>2025</v>
      </c>
      <c r="C2372" t="str">
        <f t="shared" si="111"/>
        <v>2024-2025</v>
      </c>
      <c r="D2372" t="s">
        <v>147</v>
      </c>
      <c r="E2372" t="s">
        <v>93</v>
      </c>
      <c r="F2372" t="str">
        <f t="shared" si="112"/>
        <v>Western Australia</v>
      </c>
      <c r="G2372" t="s">
        <v>48</v>
      </c>
      <c r="H2372">
        <v>6112</v>
      </c>
      <c r="I2372" t="s">
        <v>11</v>
      </c>
      <c r="J2372" t="s">
        <v>94</v>
      </c>
      <c r="K2372" t="s">
        <v>154</v>
      </c>
      <c r="L2372" t="s">
        <v>14</v>
      </c>
      <c r="M2372" s="5">
        <v>212.91</v>
      </c>
    </row>
    <row r="2373" spans="1:13" x14ac:dyDescent="0.2">
      <c r="A2373" s="2">
        <v>45281</v>
      </c>
      <c r="B2373" s="3">
        <f t="shared" si="113"/>
        <v>2024</v>
      </c>
      <c r="C2373" t="str">
        <f t="shared" si="111"/>
        <v>2023-2024</v>
      </c>
      <c r="D2373" t="s">
        <v>148</v>
      </c>
      <c r="E2373" t="s">
        <v>136</v>
      </c>
      <c r="F2373" t="str">
        <f t="shared" si="112"/>
        <v>Victoria</v>
      </c>
      <c r="G2373" t="s">
        <v>45</v>
      </c>
      <c r="H2373">
        <v>3175</v>
      </c>
      <c r="I2373" t="s">
        <v>11</v>
      </c>
      <c r="J2373" t="s">
        <v>63</v>
      </c>
      <c r="K2373" t="s">
        <v>149</v>
      </c>
      <c r="L2373" t="s">
        <v>15</v>
      </c>
      <c r="M2373" s="5">
        <v>213.03</v>
      </c>
    </row>
    <row r="2374" spans="1:13" x14ac:dyDescent="0.2">
      <c r="A2374" s="2">
        <v>45175</v>
      </c>
      <c r="B2374" s="3">
        <f t="shared" si="113"/>
        <v>2024</v>
      </c>
      <c r="C2374" t="str">
        <f t="shared" si="111"/>
        <v>2023-2024</v>
      </c>
      <c r="D2374" t="s">
        <v>147</v>
      </c>
      <c r="E2374" t="s">
        <v>54</v>
      </c>
      <c r="F2374" t="str">
        <f t="shared" si="112"/>
        <v>Victoria</v>
      </c>
      <c r="G2374" t="s">
        <v>45</v>
      </c>
      <c r="H2374">
        <v>3977</v>
      </c>
      <c r="I2374" t="s">
        <v>11</v>
      </c>
      <c r="J2374" t="s">
        <v>55</v>
      </c>
      <c r="K2374" t="s">
        <v>152</v>
      </c>
      <c r="L2374" t="s">
        <v>13</v>
      </c>
      <c r="M2374" s="5">
        <v>213.16</v>
      </c>
    </row>
    <row r="2375" spans="1:13" x14ac:dyDescent="0.2">
      <c r="A2375" s="2">
        <v>45218</v>
      </c>
      <c r="B2375" s="3">
        <f t="shared" si="113"/>
        <v>2024</v>
      </c>
      <c r="C2375" t="str">
        <f t="shared" si="111"/>
        <v>2023-2024</v>
      </c>
      <c r="D2375" t="s">
        <v>147</v>
      </c>
      <c r="E2375" t="s">
        <v>127</v>
      </c>
      <c r="F2375" t="str">
        <f t="shared" si="112"/>
        <v>New South Wales</v>
      </c>
      <c r="G2375" t="s">
        <v>10</v>
      </c>
      <c r="H2375">
        <v>2131</v>
      </c>
      <c r="I2375" t="s">
        <v>11</v>
      </c>
      <c r="J2375" t="s">
        <v>27</v>
      </c>
      <c r="K2375" t="s">
        <v>154</v>
      </c>
      <c r="L2375" t="s">
        <v>14</v>
      </c>
      <c r="M2375" s="5">
        <v>213.37</v>
      </c>
    </row>
    <row r="2376" spans="1:13" x14ac:dyDescent="0.2">
      <c r="A2376" s="2">
        <v>45466</v>
      </c>
      <c r="B2376" s="3">
        <f t="shared" si="113"/>
        <v>2024</v>
      </c>
      <c r="C2376" t="str">
        <f t="shared" si="111"/>
        <v>2023-2024</v>
      </c>
      <c r="D2376" t="s">
        <v>148</v>
      </c>
      <c r="E2376" t="s">
        <v>91</v>
      </c>
      <c r="F2376" t="str">
        <f t="shared" si="112"/>
        <v>Victoria</v>
      </c>
      <c r="G2376" t="s">
        <v>45</v>
      </c>
      <c r="H2376">
        <v>3690</v>
      </c>
      <c r="I2376" t="s">
        <v>11</v>
      </c>
      <c r="J2376" t="s">
        <v>55</v>
      </c>
      <c r="K2376" t="s">
        <v>155</v>
      </c>
      <c r="L2376" t="s">
        <v>20</v>
      </c>
      <c r="M2376" s="5">
        <v>213.62</v>
      </c>
    </row>
    <row r="2377" spans="1:13" x14ac:dyDescent="0.2">
      <c r="A2377" s="2">
        <v>44955</v>
      </c>
      <c r="B2377" s="3">
        <f t="shared" si="113"/>
        <v>2023</v>
      </c>
      <c r="C2377" t="str">
        <f t="shared" si="111"/>
        <v>2022-2023</v>
      </c>
      <c r="D2377" t="s">
        <v>147</v>
      </c>
      <c r="E2377" t="s">
        <v>37</v>
      </c>
      <c r="F2377" t="str">
        <f t="shared" si="112"/>
        <v>South Australia</v>
      </c>
      <c r="G2377" t="s">
        <v>32</v>
      </c>
      <c r="H2377">
        <v>5607</v>
      </c>
      <c r="I2377" t="s">
        <v>11</v>
      </c>
      <c r="J2377" t="s">
        <v>38</v>
      </c>
      <c r="K2377" t="s">
        <v>150</v>
      </c>
      <c r="L2377" t="s">
        <v>18</v>
      </c>
      <c r="M2377" s="5">
        <v>213.75</v>
      </c>
    </row>
    <row r="2378" spans="1:13" x14ac:dyDescent="0.2">
      <c r="A2378" s="2">
        <v>44992</v>
      </c>
      <c r="B2378" s="3">
        <f t="shared" si="113"/>
        <v>2023</v>
      </c>
      <c r="C2378" t="str">
        <f t="shared" si="111"/>
        <v>2022-2023</v>
      </c>
      <c r="D2378" t="s">
        <v>148</v>
      </c>
      <c r="E2378" t="s">
        <v>95</v>
      </c>
      <c r="F2378" t="str">
        <f t="shared" si="112"/>
        <v>Victoria</v>
      </c>
      <c r="G2378" t="s">
        <v>45</v>
      </c>
      <c r="H2378">
        <v>3931</v>
      </c>
      <c r="I2378" t="s">
        <v>11</v>
      </c>
      <c r="J2378" t="s">
        <v>55</v>
      </c>
      <c r="K2378" t="s">
        <v>150</v>
      </c>
      <c r="L2378" t="s">
        <v>18</v>
      </c>
      <c r="M2378" s="5">
        <v>213.8</v>
      </c>
    </row>
    <row r="2379" spans="1:13" x14ac:dyDescent="0.2">
      <c r="A2379" s="2">
        <v>45013</v>
      </c>
      <c r="B2379" s="3">
        <f t="shared" si="113"/>
        <v>2023</v>
      </c>
      <c r="C2379" t="str">
        <f t="shared" si="111"/>
        <v>2022-2023</v>
      </c>
      <c r="D2379" t="s">
        <v>148</v>
      </c>
      <c r="E2379" t="s">
        <v>100</v>
      </c>
      <c r="F2379" t="str">
        <f t="shared" si="112"/>
        <v>Western Australia</v>
      </c>
      <c r="G2379" t="s">
        <v>48</v>
      </c>
      <c r="H2379">
        <v>6021</v>
      </c>
      <c r="I2379" t="s">
        <v>11</v>
      </c>
      <c r="J2379" t="s">
        <v>49</v>
      </c>
      <c r="K2379" t="s">
        <v>153</v>
      </c>
      <c r="L2379" t="s">
        <v>16</v>
      </c>
      <c r="M2379" s="5">
        <v>213.83</v>
      </c>
    </row>
    <row r="2380" spans="1:13" x14ac:dyDescent="0.2">
      <c r="A2380" s="2">
        <v>45291</v>
      </c>
      <c r="B2380" s="3">
        <f t="shared" si="113"/>
        <v>2024</v>
      </c>
      <c r="C2380" t="str">
        <f t="shared" si="111"/>
        <v>2023-2024</v>
      </c>
      <c r="D2380" t="s">
        <v>148</v>
      </c>
      <c r="E2380" t="s">
        <v>66</v>
      </c>
      <c r="F2380" t="str">
        <f t="shared" si="112"/>
        <v>South Australia</v>
      </c>
      <c r="G2380" t="s">
        <v>32</v>
      </c>
      <c r="H2380">
        <v>5169</v>
      </c>
      <c r="I2380" t="s">
        <v>11</v>
      </c>
      <c r="J2380" t="s">
        <v>33</v>
      </c>
      <c r="K2380" t="s">
        <v>150</v>
      </c>
      <c r="L2380" t="s">
        <v>18</v>
      </c>
      <c r="M2380" s="5">
        <v>213.92000000000002</v>
      </c>
    </row>
    <row r="2381" spans="1:13" x14ac:dyDescent="0.2">
      <c r="A2381" s="2">
        <v>45213</v>
      </c>
      <c r="B2381" s="3">
        <f t="shared" si="113"/>
        <v>2024</v>
      </c>
      <c r="C2381" t="str">
        <f t="shared" si="111"/>
        <v>2023-2024</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2">
      <c r="A2382" s="2">
        <v>45198</v>
      </c>
      <c r="B2382" s="3">
        <f t="shared" si="113"/>
        <v>2024</v>
      </c>
      <c r="C2382" t="str">
        <f t="shared" si="111"/>
        <v>2023-2024</v>
      </c>
      <c r="D2382" t="s">
        <v>147</v>
      </c>
      <c r="E2382" t="s">
        <v>82</v>
      </c>
      <c r="F2382" t="str">
        <f t="shared" si="112"/>
        <v>Queensland</v>
      </c>
      <c r="G2382" t="s">
        <v>35</v>
      </c>
      <c r="H2382">
        <v>4012</v>
      </c>
      <c r="I2382" t="s">
        <v>11</v>
      </c>
      <c r="J2382" t="s">
        <v>43</v>
      </c>
      <c r="K2382" t="s">
        <v>155</v>
      </c>
      <c r="L2382" t="s">
        <v>20</v>
      </c>
      <c r="M2382" s="5">
        <v>214.07</v>
      </c>
    </row>
    <row r="2383" spans="1:13" x14ac:dyDescent="0.2">
      <c r="A2383" s="2">
        <v>45023</v>
      </c>
      <c r="B2383" s="3">
        <f t="shared" si="113"/>
        <v>2023</v>
      </c>
      <c r="C2383" t="str">
        <f t="shared" si="111"/>
        <v>2022-2023</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2">
      <c r="A2384" s="2">
        <v>45354</v>
      </c>
      <c r="B2384" s="3">
        <f t="shared" si="113"/>
        <v>2024</v>
      </c>
      <c r="C2384" t="str">
        <f t="shared" si="111"/>
        <v>2023-2024</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2">
      <c r="A2385" s="2">
        <v>45640</v>
      </c>
      <c r="B2385" s="3">
        <f t="shared" si="113"/>
        <v>2025</v>
      </c>
      <c r="C2385" t="str">
        <f t="shared" si="111"/>
        <v>2024-2025</v>
      </c>
      <c r="D2385" t="s">
        <v>148</v>
      </c>
      <c r="E2385" t="s">
        <v>87</v>
      </c>
      <c r="F2385" t="str">
        <f t="shared" si="112"/>
        <v>New South Wales</v>
      </c>
      <c r="G2385" t="s">
        <v>10</v>
      </c>
      <c r="H2385">
        <v>2790</v>
      </c>
      <c r="I2385" t="s">
        <v>11</v>
      </c>
      <c r="J2385" t="s">
        <v>25</v>
      </c>
      <c r="K2385" t="s">
        <v>154</v>
      </c>
      <c r="L2385" t="s">
        <v>14</v>
      </c>
      <c r="M2385" s="5">
        <v>215.58</v>
      </c>
    </row>
    <row r="2386" spans="1:13" x14ac:dyDescent="0.2">
      <c r="A2386" s="2">
        <v>45434</v>
      </c>
      <c r="B2386" s="3">
        <f t="shared" si="113"/>
        <v>2024</v>
      </c>
      <c r="C2386" t="str">
        <f t="shared" si="111"/>
        <v>2023-2024</v>
      </c>
      <c r="D2386" t="s">
        <v>147</v>
      </c>
      <c r="E2386" t="s">
        <v>107</v>
      </c>
      <c r="F2386" t="str">
        <f t="shared" si="112"/>
        <v>Queensland</v>
      </c>
      <c r="G2386" t="s">
        <v>35</v>
      </c>
      <c r="H2386">
        <v>4220</v>
      </c>
      <c r="I2386" t="s">
        <v>11</v>
      </c>
      <c r="J2386" t="s">
        <v>104</v>
      </c>
      <c r="K2386" t="s">
        <v>19</v>
      </c>
      <c r="L2386" t="s">
        <v>23</v>
      </c>
      <c r="M2386" s="5">
        <v>215.69</v>
      </c>
    </row>
    <row r="2387" spans="1:13" x14ac:dyDescent="0.2">
      <c r="A2387" s="2">
        <v>45271</v>
      </c>
      <c r="B2387" s="3">
        <f t="shared" si="113"/>
        <v>2024</v>
      </c>
      <c r="C2387" t="str">
        <f t="shared" si="111"/>
        <v>2023-2024</v>
      </c>
      <c r="D2387" t="s">
        <v>148</v>
      </c>
      <c r="E2387" t="s">
        <v>102</v>
      </c>
      <c r="F2387" t="str">
        <f t="shared" si="112"/>
        <v>Queensland</v>
      </c>
      <c r="G2387" t="s">
        <v>35</v>
      </c>
      <c r="H2387">
        <v>4870</v>
      </c>
      <c r="I2387" t="s">
        <v>11</v>
      </c>
      <c r="J2387" t="s">
        <v>36</v>
      </c>
      <c r="K2387" t="s">
        <v>153</v>
      </c>
      <c r="L2387" t="s">
        <v>16</v>
      </c>
      <c r="M2387" s="5">
        <v>215.89</v>
      </c>
    </row>
    <row r="2388" spans="1:13" x14ac:dyDescent="0.2">
      <c r="A2388" s="2">
        <v>45237</v>
      </c>
      <c r="B2388" s="3">
        <f t="shared" si="113"/>
        <v>2024</v>
      </c>
      <c r="C2388" t="str">
        <f t="shared" si="111"/>
        <v>2023-2024</v>
      </c>
      <c r="D2388" t="s">
        <v>147</v>
      </c>
      <c r="E2388" t="s">
        <v>69</v>
      </c>
      <c r="F2388" t="str">
        <f t="shared" si="112"/>
        <v>Tasmania</v>
      </c>
      <c r="G2388" t="s">
        <v>70</v>
      </c>
      <c r="H2388">
        <v>7018</v>
      </c>
      <c r="I2388" t="s">
        <v>11</v>
      </c>
      <c r="J2388" t="s">
        <v>71</v>
      </c>
      <c r="K2388" t="s">
        <v>153</v>
      </c>
      <c r="L2388" t="s">
        <v>16</v>
      </c>
      <c r="M2388" s="5">
        <v>216.70999999999998</v>
      </c>
    </row>
    <row r="2389" spans="1:13" x14ac:dyDescent="0.2">
      <c r="A2389" s="2">
        <v>45544</v>
      </c>
      <c r="B2389" s="3">
        <f t="shared" si="113"/>
        <v>2025</v>
      </c>
      <c r="C2389" t="str">
        <f t="shared" si="111"/>
        <v>2024-2025</v>
      </c>
      <c r="D2389" t="s">
        <v>147</v>
      </c>
      <c r="E2389" t="s">
        <v>72</v>
      </c>
      <c r="F2389" t="str">
        <f t="shared" si="112"/>
        <v>Western Australia</v>
      </c>
      <c r="G2389" t="s">
        <v>48</v>
      </c>
      <c r="H2389">
        <v>6010</v>
      </c>
      <c r="I2389" t="s">
        <v>11</v>
      </c>
      <c r="J2389" t="s">
        <v>49</v>
      </c>
      <c r="K2389" t="s">
        <v>19</v>
      </c>
      <c r="L2389" t="s">
        <v>23</v>
      </c>
      <c r="M2389" s="5">
        <v>217.11</v>
      </c>
    </row>
    <row r="2390" spans="1:13" x14ac:dyDescent="0.2">
      <c r="A2390" s="2">
        <v>45194</v>
      </c>
      <c r="B2390" s="3">
        <f t="shared" si="113"/>
        <v>2024</v>
      </c>
      <c r="C2390" t="str">
        <f t="shared" si="111"/>
        <v>2023-2024</v>
      </c>
      <c r="D2390" t="s">
        <v>148</v>
      </c>
      <c r="E2390" t="s">
        <v>135</v>
      </c>
      <c r="F2390" t="str">
        <f t="shared" si="112"/>
        <v>Victoria</v>
      </c>
      <c r="G2390" t="s">
        <v>45</v>
      </c>
      <c r="H2390">
        <v>3550</v>
      </c>
      <c r="I2390" t="s">
        <v>11</v>
      </c>
      <c r="J2390" t="s">
        <v>60</v>
      </c>
      <c r="K2390" t="s">
        <v>155</v>
      </c>
      <c r="L2390" t="s">
        <v>20</v>
      </c>
      <c r="M2390" s="5">
        <v>217.45000000000002</v>
      </c>
    </row>
    <row r="2391" spans="1:13" x14ac:dyDescent="0.2">
      <c r="A2391" s="2">
        <v>45248</v>
      </c>
      <c r="B2391" s="3">
        <f t="shared" si="113"/>
        <v>2024</v>
      </c>
      <c r="C2391" t="str">
        <f t="shared" si="111"/>
        <v>2023-2024</v>
      </c>
      <c r="D2391" t="s">
        <v>147</v>
      </c>
      <c r="E2391" t="s">
        <v>122</v>
      </c>
      <c r="F2391" t="str">
        <f t="shared" si="112"/>
        <v>New South Wales</v>
      </c>
      <c r="G2391" t="s">
        <v>10</v>
      </c>
      <c r="H2391">
        <v>2650</v>
      </c>
      <c r="I2391" t="s">
        <v>11</v>
      </c>
      <c r="J2391" t="s">
        <v>25</v>
      </c>
      <c r="K2391" t="s">
        <v>154</v>
      </c>
      <c r="L2391" t="s">
        <v>14</v>
      </c>
      <c r="M2391" s="5">
        <v>218.4</v>
      </c>
    </row>
    <row r="2392" spans="1:13" x14ac:dyDescent="0.2">
      <c r="A2392" s="2">
        <v>44995</v>
      </c>
      <c r="B2392" s="3">
        <f t="shared" si="113"/>
        <v>2023</v>
      </c>
      <c r="C2392" t="str">
        <f t="shared" si="111"/>
        <v>2022-2023</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2">
      <c r="A2393" s="2">
        <v>45191</v>
      </c>
      <c r="B2393" s="3">
        <f t="shared" si="113"/>
        <v>2024</v>
      </c>
      <c r="C2393" t="str">
        <f t="shared" si="111"/>
        <v>2023-2024</v>
      </c>
      <c r="D2393" t="s">
        <v>147</v>
      </c>
      <c r="E2393" t="s">
        <v>102</v>
      </c>
      <c r="F2393" t="str">
        <f t="shared" si="112"/>
        <v>Queensland</v>
      </c>
      <c r="G2393" t="s">
        <v>35</v>
      </c>
      <c r="H2393">
        <v>4870</v>
      </c>
      <c r="I2393" t="s">
        <v>11</v>
      </c>
      <c r="J2393" t="s">
        <v>36</v>
      </c>
      <c r="K2393" t="s">
        <v>19</v>
      </c>
      <c r="L2393" t="s">
        <v>23</v>
      </c>
      <c r="M2393" s="5">
        <v>218.6</v>
      </c>
    </row>
    <row r="2394" spans="1:13" x14ac:dyDescent="0.2">
      <c r="A2394" s="2">
        <v>45001</v>
      </c>
      <c r="B2394" s="3">
        <f t="shared" si="113"/>
        <v>2023</v>
      </c>
      <c r="C2394" t="str">
        <f t="shared" si="111"/>
        <v>2022-2023</v>
      </c>
      <c r="D2394" t="s">
        <v>148</v>
      </c>
      <c r="E2394" t="s">
        <v>131</v>
      </c>
      <c r="F2394" t="str">
        <f t="shared" si="112"/>
        <v>Western Australia</v>
      </c>
      <c r="G2394" t="s">
        <v>48</v>
      </c>
      <c r="H2394">
        <v>6530</v>
      </c>
      <c r="I2394" t="s">
        <v>11</v>
      </c>
      <c r="J2394" t="s">
        <v>77</v>
      </c>
      <c r="K2394" t="s">
        <v>156</v>
      </c>
      <c r="L2394" t="s">
        <v>17</v>
      </c>
      <c r="M2394" s="5">
        <v>218.63</v>
      </c>
    </row>
    <row r="2395" spans="1:13" x14ac:dyDescent="0.2">
      <c r="A2395" s="2">
        <v>45517</v>
      </c>
      <c r="B2395" s="3">
        <f t="shared" si="113"/>
        <v>2025</v>
      </c>
      <c r="C2395" t="str">
        <f t="shared" si="111"/>
        <v>2024-2025</v>
      </c>
      <c r="D2395" t="s">
        <v>147</v>
      </c>
      <c r="E2395" t="s">
        <v>47</v>
      </c>
      <c r="F2395" t="str">
        <f t="shared" si="112"/>
        <v>Western Australia</v>
      </c>
      <c r="G2395" t="s">
        <v>48</v>
      </c>
      <c r="H2395">
        <v>6030</v>
      </c>
      <c r="I2395" t="s">
        <v>11</v>
      </c>
      <c r="J2395" t="s">
        <v>49</v>
      </c>
      <c r="K2395" t="s">
        <v>154</v>
      </c>
      <c r="L2395" t="s">
        <v>14</v>
      </c>
      <c r="M2395" s="5">
        <v>218.78</v>
      </c>
    </row>
    <row r="2396" spans="1:13" x14ac:dyDescent="0.2">
      <c r="A2396" s="2">
        <v>45492</v>
      </c>
      <c r="B2396" s="3">
        <f t="shared" si="113"/>
        <v>2025</v>
      </c>
      <c r="C2396" t="str">
        <f t="shared" si="111"/>
        <v>2024-2025</v>
      </c>
      <c r="D2396" t="s">
        <v>148</v>
      </c>
      <c r="E2396" t="s">
        <v>106</v>
      </c>
      <c r="F2396" t="str">
        <f t="shared" si="112"/>
        <v>Victoria</v>
      </c>
      <c r="G2396" t="s">
        <v>45</v>
      </c>
      <c r="H2396">
        <v>3915</v>
      </c>
      <c r="I2396" t="s">
        <v>11</v>
      </c>
      <c r="J2396" t="s">
        <v>55</v>
      </c>
      <c r="K2396" t="s">
        <v>156</v>
      </c>
      <c r="L2396" t="s">
        <v>17</v>
      </c>
      <c r="M2396" s="5">
        <v>220.18</v>
      </c>
    </row>
    <row r="2397" spans="1:13" x14ac:dyDescent="0.2">
      <c r="A2397" s="2">
        <v>45401</v>
      </c>
      <c r="B2397" s="3">
        <f t="shared" si="113"/>
        <v>2024</v>
      </c>
      <c r="C2397" t="str">
        <f t="shared" si="111"/>
        <v>2023-2024</v>
      </c>
      <c r="D2397" t="s">
        <v>147</v>
      </c>
      <c r="E2397" t="s">
        <v>131</v>
      </c>
      <c r="F2397" t="str">
        <f t="shared" si="112"/>
        <v>Western Australia</v>
      </c>
      <c r="G2397" t="s">
        <v>48</v>
      </c>
      <c r="H2397">
        <v>6530</v>
      </c>
      <c r="I2397" t="s">
        <v>11</v>
      </c>
      <c r="J2397" t="s">
        <v>77</v>
      </c>
      <c r="K2397" t="s">
        <v>149</v>
      </c>
      <c r="L2397" t="s">
        <v>15</v>
      </c>
      <c r="M2397" s="5">
        <v>220.2</v>
      </c>
    </row>
    <row r="2398" spans="1:13" x14ac:dyDescent="0.2">
      <c r="A2398" s="2">
        <v>45160</v>
      </c>
      <c r="B2398" s="3">
        <f t="shared" si="113"/>
        <v>2024</v>
      </c>
      <c r="C2398" t="str">
        <f t="shared" si="111"/>
        <v>2023-2024</v>
      </c>
      <c r="D2398" t="s">
        <v>147</v>
      </c>
      <c r="E2398" t="s">
        <v>54</v>
      </c>
      <c r="F2398" t="str">
        <f t="shared" si="112"/>
        <v>Victoria</v>
      </c>
      <c r="G2398" t="s">
        <v>45</v>
      </c>
      <c r="H2398">
        <v>3977</v>
      </c>
      <c r="I2398" t="s">
        <v>11</v>
      </c>
      <c r="J2398" t="s">
        <v>55</v>
      </c>
      <c r="K2398" t="s">
        <v>154</v>
      </c>
      <c r="L2398" t="s">
        <v>14</v>
      </c>
      <c r="M2398" s="5">
        <v>220.78</v>
      </c>
    </row>
    <row r="2399" spans="1:13" x14ac:dyDescent="0.2">
      <c r="A2399" s="2">
        <v>44944</v>
      </c>
      <c r="B2399" s="3">
        <f t="shared" si="113"/>
        <v>2023</v>
      </c>
      <c r="C2399" t="str">
        <f t="shared" si="111"/>
        <v>2022-2023</v>
      </c>
      <c r="D2399" t="s">
        <v>147</v>
      </c>
      <c r="E2399" t="s">
        <v>116</v>
      </c>
      <c r="F2399" t="str">
        <f t="shared" si="112"/>
        <v>Western Australia</v>
      </c>
      <c r="G2399" t="s">
        <v>48</v>
      </c>
      <c r="H2399">
        <v>6725</v>
      </c>
      <c r="I2399" t="s">
        <v>11</v>
      </c>
      <c r="J2399" t="s">
        <v>77</v>
      </c>
      <c r="K2399" t="s">
        <v>150</v>
      </c>
      <c r="L2399" t="s">
        <v>18</v>
      </c>
      <c r="M2399" s="5">
        <v>220.83</v>
      </c>
    </row>
    <row r="2400" spans="1:13" x14ac:dyDescent="0.2">
      <c r="A2400" s="2">
        <v>45449</v>
      </c>
      <c r="B2400" s="3">
        <f t="shared" si="113"/>
        <v>2024</v>
      </c>
      <c r="C2400" t="str">
        <f t="shared" si="111"/>
        <v>2023-2024</v>
      </c>
      <c r="D2400" t="s">
        <v>148</v>
      </c>
      <c r="E2400" t="s">
        <v>135</v>
      </c>
      <c r="F2400" t="str">
        <f t="shared" si="112"/>
        <v>Victoria</v>
      </c>
      <c r="G2400" t="s">
        <v>45</v>
      </c>
      <c r="H2400">
        <v>3550</v>
      </c>
      <c r="I2400" t="s">
        <v>11</v>
      </c>
      <c r="J2400" t="s">
        <v>60</v>
      </c>
      <c r="K2400" t="s">
        <v>157</v>
      </c>
      <c r="L2400" t="s">
        <v>22</v>
      </c>
      <c r="M2400" s="5">
        <v>220.85</v>
      </c>
    </row>
    <row r="2401" spans="1:13" x14ac:dyDescent="0.2">
      <c r="A2401" s="2">
        <v>44929</v>
      </c>
      <c r="B2401" s="3">
        <f t="shared" si="113"/>
        <v>2023</v>
      </c>
      <c r="C2401" t="str">
        <f t="shared" si="111"/>
        <v>2022-2023</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2">
      <c r="A2402" s="2">
        <v>45462</v>
      </c>
      <c r="B2402" s="3">
        <f t="shared" si="113"/>
        <v>2024</v>
      </c>
      <c r="C2402" t="str">
        <f t="shared" si="111"/>
        <v>2023-2024</v>
      </c>
      <c r="D2402" t="s">
        <v>147</v>
      </c>
      <c r="E2402" t="s">
        <v>127</v>
      </c>
      <c r="F2402" t="str">
        <f t="shared" si="112"/>
        <v>New South Wales</v>
      </c>
      <c r="G2402" t="s">
        <v>10</v>
      </c>
      <c r="H2402">
        <v>2131</v>
      </c>
      <c r="I2402" t="s">
        <v>11</v>
      </c>
      <c r="J2402" t="s">
        <v>27</v>
      </c>
      <c r="K2402" t="s">
        <v>151</v>
      </c>
      <c r="L2402" t="s">
        <v>21</v>
      </c>
      <c r="M2402" s="5">
        <v>221.93</v>
      </c>
    </row>
    <row r="2403" spans="1:13" x14ac:dyDescent="0.2">
      <c r="A2403" s="2">
        <v>45654</v>
      </c>
      <c r="B2403" s="3">
        <f t="shared" si="113"/>
        <v>2025</v>
      </c>
      <c r="C2403" t="str">
        <f t="shared" si="111"/>
        <v>2024-2025</v>
      </c>
      <c r="D2403" t="s">
        <v>147</v>
      </c>
      <c r="E2403" t="s">
        <v>28</v>
      </c>
      <c r="F2403" t="str">
        <f t="shared" si="112"/>
        <v>Northern Territory</v>
      </c>
      <c r="G2403" t="s">
        <v>29</v>
      </c>
      <c r="H2403">
        <v>800</v>
      </c>
      <c r="I2403" t="s">
        <v>11</v>
      </c>
      <c r="J2403" t="s">
        <v>30</v>
      </c>
      <c r="K2403" t="s">
        <v>156</v>
      </c>
      <c r="L2403" t="s">
        <v>17</v>
      </c>
      <c r="M2403" s="5">
        <v>222.81</v>
      </c>
    </row>
    <row r="2404" spans="1:13" x14ac:dyDescent="0.2">
      <c r="A2404" s="2">
        <v>45446</v>
      </c>
      <c r="B2404" s="3">
        <f t="shared" si="113"/>
        <v>2024</v>
      </c>
      <c r="C2404" t="str">
        <f t="shared" si="111"/>
        <v>2023-2024</v>
      </c>
      <c r="D2404" t="s">
        <v>147</v>
      </c>
      <c r="E2404" t="s">
        <v>140</v>
      </c>
      <c r="F2404" t="str">
        <f t="shared" si="112"/>
        <v>Tasmania</v>
      </c>
      <c r="G2404" t="s">
        <v>70</v>
      </c>
      <c r="H2404">
        <v>7320</v>
      </c>
      <c r="I2404" t="s">
        <v>11</v>
      </c>
      <c r="J2404" t="s">
        <v>71</v>
      </c>
      <c r="K2404" t="s">
        <v>150</v>
      </c>
      <c r="L2404" t="s">
        <v>18</v>
      </c>
      <c r="M2404" s="5">
        <v>223.23</v>
      </c>
    </row>
    <row r="2405" spans="1:13" x14ac:dyDescent="0.2">
      <c r="A2405" s="2">
        <v>45533</v>
      </c>
      <c r="B2405" s="3">
        <f t="shared" si="113"/>
        <v>2025</v>
      </c>
      <c r="C2405" t="str">
        <f t="shared" si="111"/>
        <v>2024-2025</v>
      </c>
      <c r="D2405" t="s">
        <v>148</v>
      </c>
      <c r="E2405" t="s">
        <v>81</v>
      </c>
      <c r="F2405" t="str">
        <f t="shared" si="112"/>
        <v>New South Wales</v>
      </c>
      <c r="G2405" t="s">
        <v>10</v>
      </c>
      <c r="H2405">
        <v>2485</v>
      </c>
      <c r="I2405" t="s">
        <v>11</v>
      </c>
      <c r="J2405" t="s">
        <v>68</v>
      </c>
      <c r="K2405" t="s">
        <v>150</v>
      </c>
      <c r="L2405" t="s">
        <v>18</v>
      </c>
      <c r="M2405" s="5">
        <v>223.31</v>
      </c>
    </row>
    <row r="2406" spans="1:13" x14ac:dyDescent="0.2">
      <c r="A2406" s="2">
        <v>45476</v>
      </c>
      <c r="B2406" s="3">
        <f t="shared" si="113"/>
        <v>2025</v>
      </c>
      <c r="C2406" t="str">
        <f t="shared" si="111"/>
        <v>2024-2025</v>
      </c>
      <c r="D2406" t="s">
        <v>147</v>
      </c>
      <c r="E2406" t="s">
        <v>65</v>
      </c>
      <c r="F2406" t="str">
        <f t="shared" si="112"/>
        <v>New South Wales</v>
      </c>
      <c r="G2406" t="s">
        <v>10</v>
      </c>
      <c r="H2406">
        <v>2541</v>
      </c>
      <c r="I2406" t="s">
        <v>11</v>
      </c>
      <c r="J2406" t="s">
        <v>58</v>
      </c>
      <c r="K2406" t="s">
        <v>19</v>
      </c>
      <c r="L2406" t="s">
        <v>23</v>
      </c>
      <c r="M2406" s="5">
        <v>223.63</v>
      </c>
    </row>
    <row r="2407" spans="1:13" x14ac:dyDescent="0.2">
      <c r="A2407" s="2">
        <v>45412</v>
      </c>
      <c r="B2407" s="3">
        <f t="shared" si="113"/>
        <v>2024</v>
      </c>
      <c r="C2407" t="str">
        <f t="shared" si="111"/>
        <v>2023-2024</v>
      </c>
      <c r="D2407" t="s">
        <v>148</v>
      </c>
      <c r="E2407" t="s">
        <v>112</v>
      </c>
      <c r="F2407" t="str">
        <f t="shared" si="112"/>
        <v>Victoria</v>
      </c>
      <c r="G2407" t="s">
        <v>45</v>
      </c>
      <c r="H2407">
        <v>3076</v>
      </c>
      <c r="I2407" t="s">
        <v>11</v>
      </c>
      <c r="J2407" t="s">
        <v>46</v>
      </c>
      <c r="K2407" t="s">
        <v>155</v>
      </c>
      <c r="L2407" t="s">
        <v>20</v>
      </c>
      <c r="M2407" s="5">
        <v>223.71</v>
      </c>
    </row>
    <row r="2408" spans="1:13" x14ac:dyDescent="0.2">
      <c r="A2408" s="2">
        <v>45375</v>
      </c>
      <c r="B2408" s="3">
        <f t="shared" si="113"/>
        <v>2024</v>
      </c>
      <c r="C2408" t="str">
        <f t="shared" si="111"/>
        <v>2023-2024</v>
      </c>
      <c r="D2408" t="s">
        <v>148</v>
      </c>
      <c r="E2408" t="s">
        <v>88</v>
      </c>
      <c r="F2408" t="str">
        <f t="shared" si="112"/>
        <v>South Australia</v>
      </c>
      <c r="G2408" t="s">
        <v>32</v>
      </c>
      <c r="H2408">
        <v>5011</v>
      </c>
      <c r="I2408" t="s">
        <v>11</v>
      </c>
      <c r="J2408" t="s">
        <v>33</v>
      </c>
      <c r="K2408" t="s">
        <v>153</v>
      </c>
      <c r="L2408" t="s">
        <v>16</v>
      </c>
      <c r="M2408" s="5">
        <v>223.72</v>
      </c>
    </row>
    <row r="2409" spans="1:13" x14ac:dyDescent="0.2">
      <c r="A2409" s="2">
        <v>45166</v>
      </c>
      <c r="B2409" s="3">
        <f t="shared" si="113"/>
        <v>2024</v>
      </c>
      <c r="C2409" t="str">
        <f t="shared" si="111"/>
        <v>2023-2024</v>
      </c>
      <c r="D2409" t="s">
        <v>148</v>
      </c>
      <c r="E2409" t="s">
        <v>74</v>
      </c>
      <c r="F2409" t="str">
        <f t="shared" si="112"/>
        <v>South Australia</v>
      </c>
      <c r="G2409" t="s">
        <v>32</v>
      </c>
      <c r="H2409">
        <v>5043</v>
      </c>
      <c r="I2409" t="s">
        <v>11</v>
      </c>
      <c r="J2409" t="s">
        <v>33</v>
      </c>
      <c r="K2409" t="s">
        <v>150</v>
      </c>
      <c r="L2409" t="s">
        <v>18</v>
      </c>
      <c r="M2409" s="5">
        <v>224.14</v>
      </c>
    </row>
    <row r="2410" spans="1:13" x14ac:dyDescent="0.2">
      <c r="A2410" s="2">
        <v>45117</v>
      </c>
      <c r="B2410" s="3">
        <f t="shared" si="113"/>
        <v>2024</v>
      </c>
      <c r="C2410" t="str">
        <f t="shared" si="111"/>
        <v>2023-2024</v>
      </c>
      <c r="D2410" t="s">
        <v>147</v>
      </c>
      <c r="E2410" t="s">
        <v>72</v>
      </c>
      <c r="F2410" t="str">
        <f t="shared" si="112"/>
        <v>Western Australia</v>
      </c>
      <c r="G2410" t="s">
        <v>48</v>
      </c>
      <c r="H2410">
        <v>6010</v>
      </c>
      <c r="I2410" t="s">
        <v>11</v>
      </c>
      <c r="J2410" t="s">
        <v>49</v>
      </c>
      <c r="K2410" t="s">
        <v>153</v>
      </c>
      <c r="L2410" t="s">
        <v>16</v>
      </c>
      <c r="M2410" s="5">
        <v>224.54</v>
      </c>
    </row>
    <row r="2411" spans="1:13" x14ac:dyDescent="0.2">
      <c r="A2411" s="2">
        <v>45358</v>
      </c>
      <c r="B2411" s="3">
        <f t="shared" si="113"/>
        <v>2024</v>
      </c>
      <c r="C2411" t="str">
        <f t="shared" si="111"/>
        <v>2023-2024</v>
      </c>
      <c r="D2411" t="s">
        <v>147</v>
      </c>
      <c r="E2411" t="s">
        <v>140</v>
      </c>
      <c r="F2411" t="str">
        <f t="shared" si="112"/>
        <v>Tasmania</v>
      </c>
      <c r="G2411" t="s">
        <v>70</v>
      </c>
      <c r="H2411">
        <v>7320</v>
      </c>
      <c r="I2411" t="s">
        <v>11</v>
      </c>
      <c r="J2411" t="s">
        <v>71</v>
      </c>
      <c r="K2411" t="s">
        <v>149</v>
      </c>
      <c r="L2411" t="s">
        <v>15</v>
      </c>
      <c r="M2411" s="5">
        <v>224.79999999999998</v>
      </c>
    </row>
    <row r="2412" spans="1:13" x14ac:dyDescent="0.2">
      <c r="A2412" s="2">
        <v>45595</v>
      </c>
      <c r="B2412" s="3">
        <f t="shared" si="113"/>
        <v>2025</v>
      </c>
      <c r="C2412" t="str">
        <f t="shared" si="111"/>
        <v>2024-2025</v>
      </c>
      <c r="D2412" t="s">
        <v>148</v>
      </c>
      <c r="E2412" t="s">
        <v>143</v>
      </c>
      <c r="F2412" t="str">
        <f t="shared" si="112"/>
        <v>New South Wales</v>
      </c>
      <c r="G2412" t="s">
        <v>10</v>
      </c>
      <c r="H2412">
        <v>2154</v>
      </c>
      <c r="I2412" t="s">
        <v>11</v>
      </c>
      <c r="J2412" t="s">
        <v>27</v>
      </c>
      <c r="K2412" t="s">
        <v>153</v>
      </c>
      <c r="L2412" t="s">
        <v>16</v>
      </c>
      <c r="M2412" s="5">
        <v>224.8</v>
      </c>
    </row>
    <row r="2413" spans="1:13" x14ac:dyDescent="0.2">
      <c r="A2413" s="2">
        <v>45300</v>
      </c>
      <c r="B2413" s="3">
        <f t="shared" si="113"/>
        <v>2024</v>
      </c>
      <c r="C2413" t="str">
        <f t="shared" si="111"/>
        <v>2023-2024</v>
      </c>
      <c r="D2413" t="s">
        <v>148</v>
      </c>
      <c r="E2413" t="s">
        <v>129</v>
      </c>
      <c r="F2413" t="str">
        <f t="shared" si="112"/>
        <v>Tasmania</v>
      </c>
      <c r="G2413" t="s">
        <v>70</v>
      </c>
      <c r="H2413">
        <v>7010</v>
      </c>
      <c r="I2413" t="s">
        <v>11</v>
      </c>
      <c r="J2413" t="s">
        <v>71</v>
      </c>
      <c r="K2413" t="s">
        <v>151</v>
      </c>
      <c r="L2413" t="s">
        <v>21</v>
      </c>
      <c r="M2413" s="5">
        <v>224.85</v>
      </c>
    </row>
    <row r="2414" spans="1:13" x14ac:dyDescent="0.2">
      <c r="A2414" s="2">
        <v>45470</v>
      </c>
      <c r="B2414" s="3">
        <f t="shared" si="113"/>
        <v>2024</v>
      </c>
      <c r="C2414" t="str">
        <f t="shared" si="111"/>
        <v>2023-2024</v>
      </c>
      <c r="D2414" t="s">
        <v>148</v>
      </c>
      <c r="E2414" t="s">
        <v>134</v>
      </c>
      <c r="F2414" t="str">
        <f t="shared" si="112"/>
        <v>Queensland</v>
      </c>
      <c r="G2414" t="s">
        <v>35</v>
      </c>
      <c r="H2414">
        <v>4825</v>
      </c>
      <c r="I2414" t="s">
        <v>11</v>
      </c>
      <c r="J2414" t="s">
        <v>36</v>
      </c>
      <c r="K2414" t="s">
        <v>150</v>
      </c>
      <c r="L2414" t="s">
        <v>18</v>
      </c>
      <c r="M2414" s="5">
        <v>224.89</v>
      </c>
    </row>
    <row r="2415" spans="1:13" x14ac:dyDescent="0.2">
      <c r="A2415" s="2">
        <v>45616</v>
      </c>
      <c r="B2415" s="3">
        <f t="shared" si="113"/>
        <v>2025</v>
      </c>
      <c r="C2415" t="str">
        <f t="shared" si="111"/>
        <v>2024-2025</v>
      </c>
      <c r="D2415" t="s">
        <v>148</v>
      </c>
      <c r="E2415" t="s">
        <v>131</v>
      </c>
      <c r="F2415" t="str">
        <f t="shared" si="112"/>
        <v>Western Australia</v>
      </c>
      <c r="G2415" t="s">
        <v>48</v>
      </c>
      <c r="H2415">
        <v>6530</v>
      </c>
      <c r="I2415" t="s">
        <v>11</v>
      </c>
      <c r="J2415" t="s">
        <v>77</v>
      </c>
      <c r="K2415" t="s">
        <v>19</v>
      </c>
      <c r="L2415" t="s">
        <v>23</v>
      </c>
      <c r="M2415" s="5">
        <v>224.95</v>
      </c>
    </row>
    <row r="2416" spans="1:13" x14ac:dyDescent="0.2">
      <c r="A2416" s="2">
        <v>45352</v>
      </c>
      <c r="B2416" s="3">
        <f t="shared" si="113"/>
        <v>2024</v>
      </c>
      <c r="C2416" t="str">
        <f t="shared" si="111"/>
        <v>2023-2024</v>
      </c>
      <c r="D2416" t="s">
        <v>147</v>
      </c>
      <c r="E2416" t="s">
        <v>65</v>
      </c>
      <c r="F2416" t="str">
        <f t="shared" si="112"/>
        <v>New South Wales</v>
      </c>
      <c r="G2416" t="s">
        <v>10</v>
      </c>
      <c r="H2416">
        <v>2541</v>
      </c>
      <c r="I2416" t="s">
        <v>11</v>
      </c>
      <c r="J2416" t="s">
        <v>58</v>
      </c>
      <c r="K2416" t="s">
        <v>152</v>
      </c>
      <c r="L2416" t="s">
        <v>13</v>
      </c>
      <c r="M2416" s="5">
        <v>225.73</v>
      </c>
    </row>
    <row r="2417" spans="1:13" x14ac:dyDescent="0.2">
      <c r="A2417" s="2">
        <v>45611</v>
      </c>
      <c r="B2417" s="3">
        <f t="shared" si="113"/>
        <v>2025</v>
      </c>
      <c r="C2417" t="str">
        <f t="shared" si="111"/>
        <v>2024-2025</v>
      </c>
      <c r="D2417" t="s">
        <v>147</v>
      </c>
      <c r="E2417" t="s">
        <v>99</v>
      </c>
      <c r="F2417" t="str">
        <f t="shared" si="112"/>
        <v>Victoria</v>
      </c>
      <c r="G2417" t="s">
        <v>45</v>
      </c>
      <c r="H2417">
        <v>3148</v>
      </c>
      <c r="I2417" t="s">
        <v>11</v>
      </c>
      <c r="J2417" t="s">
        <v>63</v>
      </c>
      <c r="K2417" t="s">
        <v>155</v>
      </c>
      <c r="L2417" t="s">
        <v>20</v>
      </c>
      <c r="M2417" s="5">
        <v>226.2</v>
      </c>
    </row>
    <row r="2418" spans="1:13" x14ac:dyDescent="0.2">
      <c r="A2418" s="2">
        <v>45112</v>
      </c>
      <c r="B2418" s="3">
        <f t="shared" si="113"/>
        <v>2024</v>
      </c>
      <c r="C2418" t="str">
        <f t="shared" si="111"/>
        <v>2023-2024</v>
      </c>
      <c r="D2418" t="s">
        <v>147</v>
      </c>
      <c r="E2418" t="s">
        <v>37</v>
      </c>
      <c r="F2418" t="str">
        <f t="shared" si="112"/>
        <v>South Australia</v>
      </c>
      <c r="G2418" t="s">
        <v>32</v>
      </c>
      <c r="H2418">
        <v>5607</v>
      </c>
      <c r="I2418" t="s">
        <v>11</v>
      </c>
      <c r="J2418" t="s">
        <v>38</v>
      </c>
      <c r="K2418" t="s">
        <v>152</v>
      </c>
      <c r="L2418" t="s">
        <v>13</v>
      </c>
      <c r="M2418" s="5">
        <v>226.42</v>
      </c>
    </row>
    <row r="2419" spans="1:13" x14ac:dyDescent="0.2">
      <c r="A2419" s="2">
        <v>45241</v>
      </c>
      <c r="B2419" s="3">
        <f t="shared" si="113"/>
        <v>2024</v>
      </c>
      <c r="C2419" t="str">
        <f t="shared" si="111"/>
        <v>2023-2024</v>
      </c>
      <c r="D2419" t="s">
        <v>148</v>
      </c>
      <c r="E2419" t="s">
        <v>110</v>
      </c>
      <c r="F2419" t="str">
        <f t="shared" si="112"/>
        <v>Queensland</v>
      </c>
      <c r="G2419" t="s">
        <v>35</v>
      </c>
      <c r="H2419">
        <v>4680</v>
      </c>
      <c r="I2419" t="s">
        <v>11</v>
      </c>
      <c r="J2419" t="s">
        <v>51</v>
      </c>
      <c r="K2419" t="s">
        <v>156</v>
      </c>
      <c r="L2419" t="s">
        <v>17</v>
      </c>
      <c r="M2419" s="5">
        <v>226.63</v>
      </c>
    </row>
    <row r="2420" spans="1:13" x14ac:dyDescent="0.2">
      <c r="A2420" s="2">
        <v>45300</v>
      </c>
      <c r="B2420" s="3">
        <f t="shared" si="113"/>
        <v>2024</v>
      </c>
      <c r="C2420" t="str">
        <f t="shared" si="111"/>
        <v>2023-2024</v>
      </c>
      <c r="D2420" t="s">
        <v>147</v>
      </c>
      <c r="E2420" t="s">
        <v>98</v>
      </c>
      <c r="F2420" t="str">
        <f t="shared" si="112"/>
        <v>Victoria</v>
      </c>
      <c r="G2420" t="s">
        <v>45</v>
      </c>
      <c r="H2420">
        <v>3429</v>
      </c>
      <c r="I2420" t="s">
        <v>11</v>
      </c>
      <c r="J2420" t="s">
        <v>60</v>
      </c>
      <c r="K2420" t="s">
        <v>150</v>
      </c>
      <c r="L2420" t="s">
        <v>18</v>
      </c>
      <c r="M2420" s="5">
        <v>226.67000000000002</v>
      </c>
    </row>
    <row r="2421" spans="1:13" x14ac:dyDescent="0.2">
      <c r="A2421" s="2">
        <v>45272</v>
      </c>
      <c r="B2421" s="3">
        <f t="shared" si="113"/>
        <v>2024</v>
      </c>
      <c r="C2421" t="str">
        <f t="shared" si="111"/>
        <v>2023-2024</v>
      </c>
      <c r="D2421" t="s">
        <v>148</v>
      </c>
      <c r="E2421" t="s">
        <v>117</v>
      </c>
      <c r="F2421" t="str">
        <f t="shared" si="112"/>
        <v>Queensland</v>
      </c>
      <c r="G2421" t="s">
        <v>35</v>
      </c>
      <c r="H2421">
        <v>4119</v>
      </c>
      <c r="I2421" t="s">
        <v>11</v>
      </c>
      <c r="J2421" t="s">
        <v>43</v>
      </c>
      <c r="K2421" t="s">
        <v>19</v>
      </c>
      <c r="L2421" t="s">
        <v>23</v>
      </c>
      <c r="M2421" s="5">
        <v>228.73</v>
      </c>
    </row>
    <row r="2422" spans="1:13" x14ac:dyDescent="0.2">
      <c r="A2422" s="2">
        <v>45474</v>
      </c>
      <c r="B2422" s="3">
        <f t="shared" si="113"/>
        <v>2025</v>
      </c>
      <c r="C2422" t="str">
        <f t="shared" si="111"/>
        <v>2024-2025</v>
      </c>
      <c r="D2422" t="s">
        <v>147</v>
      </c>
      <c r="E2422" t="s">
        <v>37</v>
      </c>
      <c r="F2422" t="str">
        <f t="shared" si="112"/>
        <v>South Australia</v>
      </c>
      <c r="G2422" t="s">
        <v>32</v>
      </c>
      <c r="H2422">
        <v>5607</v>
      </c>
      <c r="I2422" t="s">
        <v>11</v>
      </c>
      <c r="J2422" t="s">
        <v>38</v>
      </c>
      <c r="K2422" t="s">
        <v>150</v>
      </c>
      <c r="L2422" t="s">
        <v>18</v>
      </c>
      <c r="M2422" s="5">
        <v>228.76999999999998</v>
      </c>
    </row>
    <row r="2423" spans="1:13" x14ac:dyDescent="0.2">
      <c r="A2423" s="2">
        <v>45297</v>
      </c>
      <c r="B2423" s="3">
        <f t="shared" si="113"/>
        <v>2024</v>
      </c>
      <c r="C2423" t="str">
        <f t="shared" si="111"/>
        <v>2023-2024</v>
      </c>
      <c r="D2423" t="s">
        <v>147</v>
      </c>
      <c r="E2423" t="s">
        <v>31</v>
      </c>
      <c r="F2423" t="str">
        <f t="shared" si="112"/>
        <v>South Australia</v>
      </c>
      <c r="G2423" t="s">
        <v>32</v>
      </c>
      <c r="H2423">
        <v>5168</v>
      </c>
      <c r="I2423" t="s">
        <v>11</v>
      </c>
      <c r="J2423" t="s">
        <v>33</v>
      </c>
      <c r="K2423" t="s">
        <v>155</v>
      </c>
      <c r="L2423" t="s">
        <v>20</v>
      </c>
      <c r="M2423" s="5">
        <v>228.95</v>
      </c>
    </row>
    <row r="2424" spans="1:13" x14ac:dyDescent="0.2">
      <c r="A2424" s="2">
        <v>45494</v>
      </c>
      <c r="B2424" s="3">
        <f t="shared" si="113"/>
        <v>2025</v>
      </c>
      <c r="C2424" t="str">
        <f t="shared" si="111"/>
        <v>2024-2025</v>
      </c>
      <c r="D2424" t="s">
        <v>147</v>
      </c>
      <c r="E2424" t="s">
        <v>108</v>
      </c>
      <c r="F2424" t="str">
        <f t="shared" si="112"/>
        <v>Victoria</v>
      </c>
      <c r="G2424" t="s">
        <v>45</v>
      </c>
      <c r="H2424">
        <v>3018</v>
      </c>
      <c r="I2424" t="s">
        <v>11</v>
      </c>
      <c r="J2424" t="s">
        <v>46</v>
      </c>
      <c r="K2424" t="s">
        <v>157</v>
      </c>
      <c r="L2424" t="s">
        <v>22</v>
      </c>
      <c r="M2424" s="5">
        <v>229.38</v>
      </c>
    </row>
    <row r="2425" spans="1:13" x14ac:dyDescent="0.2">
      <c r="A2425" s="2">
        <v>45476</v>
      </c>
      <c r="B2425" s="3">
        <f t="shared" si="113"/>
        <v>2025</v>
      </c>
      <c r="C2425" t="str">
        <f t="shared" si="111"/>
        <v>2024-2025</v>
      </c>
      <c r="D2425" t="s">
        <v>147</v>
      </c>
      <c r="E2425" t="s">
        <v>130</v>
      </c>
      <c r="F2425" t="str">
        <f t="shared" si="112"/>
        <v>South Australia</v>
      </c>
      <c r="G2425" t="s">
        <v>32</v>
      </c>
      <c r="H2425">
        <v>5290</v>
      </c>
      <c r="I2425" t="s">
        <v>11</v>
      </c>
      <c r="J2425" t="s">
        <v>38</v>
      </c>
      <c r="K2425" t="s">
        <v>152</v>
      </c>
      <c r="L2425" t="s">
        <v>13</v>
      </c>
      <c r="M2425" s="5">
        <v>229.4</v>
      </c>
    </row>
    <row r="2426" spans="1:13" x14ac:dyDescent="0.2">
      <c r="A2426" s="2">
        <v>45623</v>
      </c>
      <c r="B2426" s="3">
        <f t="shared" si="113"/>
        <v>2025</v>
      </c>
      <c r="C2426" t="str">
        <f t="shared" si="111"/>
        <v>2024-2025</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2">
      <c r="A2427" s="2">
        <v>44974</v>
      </c>
      <c r="B2427" s="3">
        <f t="shared" si="113"/>
        <v>2023</v>
      </c>
      <c r="C2427" t="str">
        <f t="shared" si="111"/>
        <v>2022-2023</v>
      </c>
      <c r="D2427" t="s">
        <v>147</v>
      </c>
      <c r="E2427" t="s">
        <v>113</v>
      </c>
      <c r="F2427" t="str">
        <f t="shared" si="112"/>
        <v>Queensland</v>
      </c>
      <c r="G2427" t="s">
        <v>35</v>
      </c>
      <c r="H2427">
        <v>4215</v>
      </c>
      <c r="I2427" t="s">
        <v>11</v>
      </c>
      <c r="J2427" t="s">
        <v>104</v>
      </c>
      <c r="K2427" t="s">
        <v>150</v>
      </c>
      <c r="L2427" t="s">
        <v>18</v>
      </c>
      <c r="M2427" s="5">
        <v>229.63</v>
      </c>
    </row>
    <row r="2428" spans="1:13" x14ac:dyDescent="0.2">
      <c r="A2428" s="2">
        <v>45215</v>
      </c>
      <c r="B2428" s="3">
        <f t="shared" si="113"/>
        <v>2024</v>
      </c>
      <c r="C2428" t="str">
        <f t="shared" si="111"/>
        <v>2023-2024</v>
      </c>
      <c r="D2428" t="s">
        <v>147</v>
      </c>
      <c r="E2428" t="s">
        <v>52</v>
      </c>
      <c r="F2428" t="str">
        <f t="shared" si="112"/>
        <v>Victoria</v>
      </c>
      <c r="G2428" t="s">
        <v>45</v>
      </c>
      <c r="H2428">
        <v>3030</v>
      </c>
      <c r="I2428" t="s">
        <v>11</v>
      </c>
      <c r="J2428" t="s">
        <v>46</v>
      </c>
      <c r="K2428" t="s">
        <v>152</v>
      </c>
      <c r="L2428" t="s">
        <v>13</v>
      </c>
      <c r="M2428" s="5">
        <v>230.62999999999997</v>
      </c>
    </row>
    <row r="2429" spans="1:13" x14ac:dyDescent="0.2">
      <c r="A2429" s="2">
        <v>45384</v>
      </c>
      <c r="B2429" s="3">
        <f t="shared" si="113"/>
        <v>2024</v>
      </c>
      <c r="C2429" t="str">
        <f t="shared" si="111"/>
        <v>2023-2024</v>
      </c>
      <c r="D2429" t="s">
        <v>148</v>
      </c>
      <c r="E2429" t="s">
        <v>117</v>
      </c>
      <c r="F2429" t="str">
        <f t="shared" si="112"/>
        <v>Queensland</v>
      </c>
      <c r="G2429" t="s">
        <v>35</v>
      </c>
      <c r="H2429">
        <v>4119</v>
      </c>
      <c r="I2429" t="s">
        <v>11</v>
      </c>
      <c r="J2429" t="s">
        <v>43</v>
      </c>
      <c r="K2429" t="s">
        <v>149</v>
      </c>
      <c r="L2429" t="s">
        <v>15</v>
      </c>
      <c r="M2429" s="5">
        <v>230.93999999999997</v>
      </c>
    </row>
    <row r="2430" spans="1:13" x14ac:dyDescent="0.2">
      <c r="A2430" s="2">
        <v>45155</v>
      </c>
      <c r="B2430" s="3">
        <f t="shared" si="113"/>
        <v>2024</v>
      </c>
      <c r="C2430" t="str">
        <f t="shared" si="111"/>
        <v>2023-2024</v>
      </c>
      <c r="D2430" t="s">
        <v>147</v>
      </c>
      <c r="E2430" t="s">
        <v>47</v>
      </c>
      <c r="F2430" t="str">
        <f t="shared" si="112"/>
        <v>Western Australia</v>
      </c>
      <c r="G2430" t="s">
        <v>48</v>
      </c>
      <c r="H2430">
        <v>6030</v>
      </c>
      <c r="I2430" t="s">
        <v>11</v>
      </c>
      <c r="J2430" t="s">
        <v>49</v>
      </c>
      <c r="K2430" t="s">
        <v>150</v>
      </c>
      <c r="L2430" t="s">
        <v>18</v>
      </c>
      <c r="M2430" s="5">
        <v>231.04</v>
      </c>
    </row>
    <row r="2431" spans="1:13" x14ac:dyDescent="0.2">
      <c r="A2431" s="2">
        <v>44934</v>
      </c>
      <c r="B2431" s="3">
        <f t="shared" si="113"/>
        <v>2023</v>
      </c>
      <c r="C2431" t="str">
        <f t="shared" si="111"/>
        <v>2022-2023</v>
      </c>
      <c r="D2431" t="s">
        <v>147</v>
      </c>
      <c r="E2431" t="s">
        <v>98</v>
      </c>
      <c r="F2431" t="str">
        <f t="shared" si="112"/>
        <v>Victoria</v>
      </c>
      <c r="G2431" t="s">
        <v>45</v>
      </c>
      <c r="H2431">
        <v>3429</v>
      </c>
      <c r="I2431" t="s">
        <v>11</v>
      </c>
      <c r="J2431" t="s">
        <v>60</v>
      </c>
      <c r="K2431" t="s">
        <v>152</v>
      </c>
      <c r="L2431" t="s">
        <v>13</v>
      </c>
      <c r="M2431" s="5">
        <v>231.19</v>
      </c>
    </row>
    <row r="2432" spans="1:13" x14ac:dyDescent="0.2">
      <c r="A2432" s="2">
        <v>45120</v>
      </c>
      <c r="B2432" s="3">
        <f t="shared" si="113"/>
        <v>2024</v>
      </c>
      <c r="C2432" t="str">
        <f t="shared" si="111"/>
        <v>2023-2024</v>
      </c>
      <c r="D2432" t="s">
        <v>147</v>
      </c>
      <c r="E2432" t="s">
        <v>93</v>
      </c>
      <c r="F2432" t="str">
        <f t="shared" si="112"/>
        <v>Western Australia</v>
      </c>
      <c r="G2432" t="s">
        <v>48</v>
      </c>
      <c r="H2432">
        <v>6112</v>
      </c>
      <c r="I2432" t="s">
        <v>11</v>
      </c>
      <c r="J2432" t="s">
        <v>94</v>
      </c>
      <c r="K2432" t="s">
        <v>149</v>
      </c>
      <c r="L2432" t="s">
        <v>15</v>
      </c>
      <c r="M2432" s="5">
        <v>231.23</v>
      </c>
    </row>
    <row r="2433" spans="1:13" x14ac:dyDescent="0.2">
      <c r="A2433" s="2">
        <v>45507</v>
      </c>
      <c r="B2433" s="3">
        <f t="shared" si="113"/>
        <v>2025</v>
      </c>
      <c r="C2433" t="str">
        <f t="shared" si="111"/>
        <v>2024-2025</v>
      </c>
      <c r="D2433" t="s">
        <v>148</v>
      </c>
      <c r="E2433" t="s">
        <v>74</v>
      </c>
      <c r="F2433" t="str">
        <f t="shared" si="112"/>
        <v>South Australia</v>
      </c>
      <c r="G2433" t="s">
        <v>32</v>
      </c>
      <c r="H2433">
        <v>5043</v>
      </c>
      <c r="I2433" t="s">
        <v>11</v>
      </c>
      <c r="J2433" t="s">
        <v>33</v>
      </c>
      <c r="K2433" t="s">
        <v>156</v>
      </c>
      <c r="L2433" t="s">
        <v>17</v>
      </c>
      <c r="M2433" s="5">
        <v>231.54</v>
      </c>
    </row>
    <row r="2434" spans="1:13" x14ac:dyDescent="0.2">
      <c r="A2434" s="2">
        <v>45622</v>
      </c>
      <c r="B2434" s="3">
        <f t="shared" si="113"/>
        <v>2025</v>
      </c>
      <c r="C2434" t="str">
        <f t="shared" ref="C2434:C2497" si="114">IF(MONTH(A2434) &gt;= 7, YEAR(A2434) &amp; "-" &amp; YEAR(A2434) + 1, YEAR(A2434) - 1 &amp; "-" &amp; YEAR(A2434))</f>
        <v>2024-2025</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2">
      <c r="A2435" s="2">
        <v>45349</v>
      </c>
      <c r="B2435" s="3">
        <f t="shared" ref="B2435:B2498" si="116">IF(MONTH(A2435)&gt;=7,YEAR(A2435)+1,YEAR(A2435))</f>
        <v>2024</v>
      </c>
      <c r="C2435" t="str">
        <f t="shared" si="114"/>
        <v>2023-2024</v>
      </c>
      <c r="D2435" t="s">
        <v>147</v>
      </c>
      <c r="E2435" t="s">
        <v>74</v>
      </c>
      <c r="F2435" t="str">
        <f t="shared" si="115"/>
        <v>South Australia</v>
      </c>
      <c r="G2435" t="s">
        <v>32</v>
      </c>
      <c r="H2435">
        <v>5043</v>
      </c>
      <c r="I2435" t="s">
        <v>11</v>
      </c>
      <c r="J2435" t="s">
        <v>33</v>
      </c>
      <c r="K2435" t="s">
        <v>154</v>
      </c>
      <c r="L2435" t="s">
        <v>14</v>
      </c>
      <c r="M2435" s="5">
        <v>231.76000000000002</v>
      </c>
    </row>
    <row r="2436" spans="1:13" x14ac:dyDescent="0.2">
      <c r="A2436" s="2">
        <v>45105</v>
      </c>
      <c r="B2436" s="3">
        <f t="shared" si="116"/>
        <v>2023</v>
      </c>
      <c r="C2436" t="str">
        <f t="shared" si="114"/>
        <v>2022-2023</v>
      </c>
      <c r="D2436" t="s">
        <v>148</v>
      </c>
      <c r="E2436" t="s">
        <v>112</v>
      </c>
      <c r="F2436" t="str">
        <f t="shared" si="115"/>
        <v>Victoria</v>
      </c>
      <c r="G2436" t="s">
        <v>45</v>
      </c>
      <c r="H2436">
        <v>3076</v>
      </c>
      <c r="I2436" t="s">
        <v>11</v>
      </c>
      <c r="J2436" t="s">
        <v>46</v>
      </c>
      <c r="K2436" t="s">
        <v>19</v>
      </c>
      <c r="L2436" t="s">
        <v>23</v>
      </c>
      <c r="M2436" s="5">
        <v>232.06</v>
      </c>
    </row>
    <row r="2437" spans="1:13" x14ac:dyDescent="0.2">
      <c r="A2437" s="2">
        <v>45152</v>
      </c>
      <c r="B2437" s="3">
        <f t="shared" si="116"/>
        <v>2024</v>
      </c>
      <c r="C2437" t="str">
        <f t="shared" si="114"/>
        <v>2023-2024</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2">
      <c r="A2438" s="2">
        <v>45315</v>
      </c>
      <c r="B2438" s="3">
        <f t="shared" si="116"/>
        <v>2024</v>
      </c>
      <c r="C2438" t="str">
        <f t="shared" si="114"/>
        <v>2023-2024</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2">
      <c r="A2439" s="2">
        <v>45138</v>
      </c>
      <c r="B2439" s="3">
        <f t="shared" si="116"/>
        <v>2024</v>
      </c>
      <c r="C2439" t="str">
        <f t="shared" si="114"/>
        <v>2023-2024</v>
      </c>
      <c r="D2439" t="s">
        <v>148</v>
      </c>
      <c r="E2439" t="s">
        <v>130</v>
      </c>
      <c r="F2439" t="str">
        <f t="shared" si="115"/>
        <v>South Australia</v>
      </c>
      <c r="G2439" t="s">
        <v>32</v>
      </c>
      <c r="H2439">
        <v>5290</v>
      </c>
      <c r="I2439" t="s">
        <v>11</v>
      </c>
      <c r="J2439" t="s">
        <v>38</v>
      </c>
      <c r="K2439" t="s">
        <v>149</v>
      </c>
      <c r="L2439" t="s">
        <v>15</v>
      </c>
      <c r="M2439" s="5">
        <v>232.78</v>
      </c>
    </row>
    <row r="2440" spans="1:13" x14ac:dyDescent="0.2">
      <c r="A2440" s="2">
        <v>45592</v>
      </c>
      <c r="B2440" s="3">
        <f t="shared" si="116"/>
        <v>2025</v>
      </c>
      <c r="C2440" t="str">
        <f t="shared" si="114"/>
        <v>2024-2025</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2">
      <c r="A2441" s="2">
        <v>45653</v>
      </c>
      <c r="B2441" s="3">
        <f t="shared" si="116"/>
        <v>2025</v>
      </c>
      <c r="C2441" t="str">
        <f t="shared" si="114"/>
        <v>2024-2025</v>
      </c>
      <c r="D2441" t="s">
        <v>147</v>
      </c>
      <c r="E2441" t="s">
        <v>118</v>
      </c>
      <c r="F2441" t="str">
        <f t="shared" si="115"/>
        <v>New South Wales</v>
      </c>
      <c r="G2441" t="s">
        <v>10</v>
      </c>
      <c r="H2441">
        <v>2158</v>
      </c>
      <c r="I2441" t="s">
        <v>11</v>
      </c>
      <c r="J2441" t="s">
        <v>27</v>
      </c>
      <c r="K2441" t="s">
        <v>156</v>
      </c>
      <c r="L2441" t="s">
        <v>17</v>
      </c>
      <c r="M2441" s="5">
        <v>233.18</v>
      </c>
    </row>
    <row r="2442" spans="1:13" x14ac:dyDescent="0.2">
      <c r="A2442" s="2">
        <v>45198</v>
      </c>
      <c r="B2442" s="3">
        <f t="shared" si="116"/>
        <v>2024</v>
      </c>
      <c r="C2442" t="str">
        <f t="shared" si="114"/>
        <v>2023-2024</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2">
      <c r="A2443" s="2">
        <v>45192</v>
      </c>
      <c r="B2443" s="3">
        <f t="shared" si="116"/>
        <v>2024</v>
      </c>
      <c r="C2443" t="str">
        <f t="shared" si="114"/>
        <v>2023-2024</v>
      </c>
      <c r="D2443" t="s">
        <v>147</v>
      </c>
      <c r="E2443" t="s">
        <v>28</v>
      </c>
      <c r="F2443" t="str">
        <f t="shared" si="115"/>
        <v>Northern Territory</v>
      </c>
      <c r="G2443" t="s">
        <v>29</v>
      </c>
      <c r="H2443">
        <v>800</v>
      </c>
      <c r="I2443" t="s">
        <v>11</v>
      </c>
      <c r="J2443" t="s">
        <v>30</v>
      </c>
      <c r="K2443" t="s">
        <v>151</v>
      </c>
      <c r="L2443" t="s">
        <v>21</v>
      </c>
      <c r="M2443" s="5">
        <v>233.93</v>
      </c>
    </row>
    <row r="2444" spans="1:13" x14ac:dyDescent="0.2">
      <c r="A2444" s="2">
        <v>44957</v>
      </c>
      <c r="B2444" s="3">
        <f t="shared" si="116"/>
        <v>2023</v>
      </c>
      <c r="C2444" t="str">
        <f t="shared" si="114"/>
        <v>2022-2023</v>
      </c>
      <c r="D2444" t="s">
        <v>148</v>
      </c>
      <c r="E2444" t="s">
        <v>87</v>
      </c>
      <c r="F2444" t="str">
        <f t="shared" si="115"/>
        <v>New South Wales</v>
      </c>
      <c r="G2444" t="s">
        <v>10</v>
      </c>
      <c r="H2444">
        <v>2790</v>
      </c>
      <c r="I2444" t="s">
        <v>11</v>
      </c>
      <c r="J2444" t="s">
        <v>25</v>
      </c>
      <c r="K2444" t="s">
        <v>156</v>
      </c>
      <c r="L2444" t="s">
        <v>17</v>
      </c>
      <c r="M2444" s="5">
        <v>234.14</v>
      </c>
    </row>
    <row r="2445" spans="1:13" x14ac:dyDescent="0.2">
      <c r="A2445" s="2">
        <v>45640</v>
      </c>
      <c r="B2445" s="3">
        <f t="shared" si="116"/>
        <v>2025</v>
      </c>
      <c r="C2445" t="str">
        <f t="shared" si="114"/>
        <v>2024-2025</v>
      </c>
      <c r="D2445" t="s">
        <v>147</v>
      </c>
      <c r="E2445" t="s">
        <v>101</v>
      </c>
      <c r="F2445" t="str">
        <f t="shared" si="115"/>
        <v>Victoria</v>
      </c>
      <c r="G2445" t="s">
        <v>45</v>
      </c>
      <c r="H2445">
        <v>3131</v>
      </c>
      <c r="I2445" t="s">
        <v>11</v>
      </c>
      <c r="J2445" t="s">
        <v>63</v>
      </c>
      <c r="K2445" t="s">
        <v>149</v>
      </c>
      <c r="L2445" t="s">
        <v>15</v>
      </c>
      <c r="M2445" s="5">
        <v>234.53</v>
      </c>
    </row>
    <row r="2446" spans="1:13" x14ac:dyDescent="0.2">
      <c r="A2446" s="2">
        <v>45448</v>
      </c>
      <c r="B2446" s="3">
        <f t="shared" si="116"/>
        <v>2024</v>
      </c>
      <c r="C2446" t="str">
        <f t="shared" si="114"/>
        <v>2023-2024</v>
      </c>
      <c r="D2446" t="s">
        <v>147</v>
      </c>
      <c r="E2446" t="s">
        <v>26</v>
      </c>
      <c r="F2446" t="str">
        <f t="shared" si="115"/>
        <v>New South Wales</v>
      </c>
      <c r="G2446" t="s">
        <v>10</v>
      </c>
      <c r="H2446">
        <v>2141</v>
      </c>
      <c r="I2446" t="s">
        <v>11</v>
      </c>
      <c r="J2446" t="s">
        <v>27</v>
      </c>
      <c r="K2446" t="s">
        <v>149</v>
      </c>
      <c r="L2446" t="s">
        <v>15</v>
      </c>
      <c r="M2446" s="5">
        <v>234.54</v>
      </c>
    </row>
    <row r="2447" spans="1:13" x14ac:dyDescent="0.2">
      <c r="A2447" s="2">
        <v>45422</v>
      </c>
      <c r="B2447" s="3">
        <f t="shared" si="116"/>
        <v>2024</v>
      </c>
      <c r="C2447" t="str">
        <f t="shared" si="114"/>
        <v>2023-2024</v>
      </c>
      <c r="D2447" t="s">
        <v>148</v>
      </c>
      <c r="E2447" t="s">
        <v>24</v>
      </c>
      <c r="F2447" t="str">
        <f t="shared" si="115"/>
        <v>New South Wales</v>
      </c>
      <c r="G2447" t="s">
        <v>10</v>
      </c>
      <c r="H2447">
        <v>2795</v>
      </c>
      <c r="I2447" t="s">
        <v>11</v>
      </c>
      <c r="J2447" t="s">
        <v>25</v>
      </c>
      <c r="K2447" t="s">
        <v>154</v>
      </c>
      <c r="L2447" t="s">
        <v>14</v>
      </c>
      <c r="M2447" s="5">
        <v>234.68</v>
      </c>
    </row>
    <row r="2448" spans="1:13" x14ac:dyDescent="0.2">
      <c r="A2448" s="2">
        <v>45337</v>
      </c>
      <c r="B2448" s="3">
        <f t="shared" si="116"/>
        <v>2024</v>
      </c>
      <c r="C2448" t="str">
        <f t="shared" si="114"/>
        <v>2023-2024</v>
      </c>
      <c r="D2448" t="s">
        <v>147</v>
      </c>
      <c r="E2448" t="s">
        <v>78</v>
      </c>
      <c r="F2448" t="str">
        <f t="shared" si="115"/>
        <v>New South Wales</v>
      </c>
      <c r="G2448" t="s">
        <v>10</v>
      </c>
      <c r="H2448">
        <v>2350</v>
      </c>
      <c r="I2448" t="s">
        <v>11</v>
      </c>
      <c r="J2448" t="s">
        <v>68</v>
      </c>
      <c r="K2448" t="s">
        <v>156</v>
      </c>
      <c r="L2448" t="s">
        <v>17</v>
      </c>
      <c r="M2448" s="5">
        <v>234.90999999999997</v>
      </c>
    </row>
    <row r="2449" spans="1:13" x14ac:dyDescent="0.2">
      <c r="A2449" s="2">
        <v>45466</v>
      </c>
      <c r="B2449" s="3">
        <f t="shared" si="116"/>
        <v>2024</v>
      </c>
      <c r="C2449" t="str">
        <f t="shared" si="114"/>
        <v>2023-2024</v>
      </c>
      <c r="D2449" t="s">
        <v>148</v>
      </c>
      <c r="E2449" t="s">
        <v>87</v>
      </c>
      <c r="F2449" t="str">
        <f t="shared" si="115"/>
        <v>New South Wales</v>
      </c>
      <c r="G2449" t="s">
        <v>10</v>
      </c>
      <c r="H2449">
        <v>2790</v>
      </c>
      <c r="I2449" t="s">
        <v>11</v>
      </c>
      <c r="J2449" t="s">
        <v>25</v>
      </c>
      <c r="K2449" t="s">
        <v>150</v>
      </c>
      <c r="L2449" t="s">
        <v>18</v>
      </c>
      <c r="M2449" s="5">
        <v>235.48000000000002</v>
      </c>
    </row>
    <row r="2450" spans="1:13" x14ac:dyDescent="0.2">
      <c r="A2450" s="2">
        <v>45438</v>
      </c>
      <c r="B2450" s="3">
        <f t="shared" si="116"/>
        <v>2024</v>
      </c>
      <c r="C2450" t="str">
        <f t="shared" si="114"/>
        <v>2023-2024</v>
      </c>
      <c r="D2450" t="s">
        <v>147</v>
      </c>
      <c r="E2450" t="s">
        <v>73</v>
      </c>
      <c r="F2450" t="str">
        <f t="shared" si="115"/>
        <v>Victoria</v>
      </c>
      <c r="G2450" t="s">
        <v>45</v>
      </c>
      <c r="H2450">
        <v>3136</v>
      </c>
      <c r="I2450" t="s">
        <v>11</v>
      </c>
      <c r="J2450" t="s">
        <v>63</v>
      </c>
      <c r="K2450" t="s">
        <v>152</v>
      </c>
      <c r="L2450" t="s">
        <v>13</v>
      </c>
      <c r="M2450" s="5">
        <v>235.59</v>
      </c>
    </row>
    <row r="2451" spans="1:13" x14ac:dyDescent="0.2">
      <c r="A2451" s="2">
        <v>45412</v>
      </c>
      <c r="B2451" s="3">
        <f t="shared" si="116"/>
        <v>2024</v>
      </c>
      <c r="C2451" t="str">
        <f t="shared" si="114"/>
        <v>2023-2024</v>
      </c>
      <c r="D2451" t="s">
        <v>148</v>
      </c>
      <c r="E2451" t="s">
        <v>132</v>
      </c>
      <c r="F2451" t="str">
        <f t="shared" si="115"/>
        <v>New South Wales</v>
      </c>
      <c r="G2451" t="s">
        <v>10</v>
      </c>
      <c r="H2451">
        <v>2800</v>
      </c>
      <c r="I2451" t="s">
        <v>11</v>
      </c>
      <c r="J2451" t="s">
        <v>25</v>
      </c>
      <c r="K2451" t="s">
        <v>19</v>
      </c>
      <c r="L2451" t="s">
        <v>23</v>
      </c>
      <c r="M2451" s="5">
        <v>236.00000000000006</v>
      </c>
    </row>
    <row r="2452" spans="1:13" x14ac:dyDescent="0.2">
      <c r="A2452" s="2">
        <v>45316</v>
      </c>
      <c r="B2452" s="3">
        <f t="shared" si="116"/>
        <v>2024</v>
      </c>
      <c r="C2452" t="str">
        <f t="shared" si="114"/>
        <v>2023-2024</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2">
      <c r="A2453" s="2">
        <v>45553</v>
      </c>
      <c r="B2453" s="3">
        <f t="shared" si="116"/>
        <v>2025</v>
      </c>
      <c r="C2453" t="str">
        <f t="shared" si="114"/>
        <v>2024-2025</v>
      </c>
      <c r="D2453" t="s">
        <v>147</v>
      </c>
      <c r="E2453" t="s">
        <v>69</v>
      </c>
      <c r="F2453" t="str">
        <f t="shared" si="115"/>
        <v>Tasmania</v>
      </c>
      <c r="G2453" t="s">
        <v>70</v>
      </c>
      <c r="H2453">
        <v>7018</v>
      </c>
      <c r="I2453" t="s">
        <v>11</v>
      </c>
      <c r="J2453" t="s">
        <v>71</v>
      </c>
      <c r="K2453" t="s">
        <v>154</v>
      </c>
      <c r="L2453" t="s">
        <v>14</v>
      </c>
      <c r="M2453" s="5">
        <v>236.77999999999997</v>
      </c>
    </row>
    <row r="2454" spans="1:13" x14ac:dyDescent="0.2">
      <c r="A2454" s="2">
        <v>45262</v>
      </c>
      <c r="B2454" s="3">
        <f t="shared" si="116"/>
        <v>2024</v>
      </c>
      <c r="C2454" t="str">
        <f t="shared" si="114"/>
        <v>2023-2024</v>
      </c>
      <c r="D2454" t="s">
        <v>148</v>
      </c>
      <c r="E2454" t="s">
        <v>76</v>
      </c>
      <c r="F2454" t="str">
        <f t="shared" si="115"/>
        <v>Western Australia</v>
      </c>
      <c r="G2454" t="s">
        <v>48</v>
      </c>
      <c r="H2454">
        <v>6450</v>
      </c>
      <c r="I2454" t="s">
        <v>11</v>
      </c>
      <c r="J2454" t="s">
        <v>77</v>
      </c>
      <c r="K2454" t="s">
        <v>150</v>
      </c>
      <c r="L2454" t="s">
        <v>18</v>
      </c>
      <c r="M2454" s="5">
        <v>236.79</v>
      </c>
    </row>
    <row r="2455" spans="1:13" x14ac:dyDescent="0.2">
      <c r="A2455" s="2">
        <v>45270</v>
      </c>
      <c r="B2455" s="3">
        <f t="shared" si="116"/>
        <v>2024</v>
      </c>
      <c r="C2455" t="str">
        <f t="shared" si="114"/>
        <v>2023-2024</v>
      </c>
      <c r="D2455" t="s">
        <v>147</v>
      </c>
      <c r="E2455" t="s">
        <v>73</v>
      </c>
      <c r="F2455" t="str">
        <f t="shared" si="115"/>
        <v>Victoria</v>
      </c>
      <c r="G2455" t="s">
        <v>45</v>
      </c>
      <c r="H2455">
        <v>3136</v>
      </c>
      <c r="I2455" t="s">
        <v>11</v>
      </c>
      <c r="J2455" t="s">
        <v>63</v>
      </c>
      <c r="K2455" t="s">
        <v>19</v>
      </c>
      <c r="L2455" t="s">
        <v>23</v>
      </c>
      <c r="M2455" s="5">
        <v>237.59</v>
      </c>
    </row>
    <row r="2456" spans="1:13" x14ac:dyDescent="0.2">
      <c r="A2456" s="2">
        <v>45025</v>
      </c>
      <c r="B2456" s="3">
        <f t="shared" si="116"/>
        <v>2023</v>
      </c>
      <c r="C2456" t="str">
        <f t="shared" si="114"/>
        <v>2022-2023</v>
      </c>
      <c r="D2456" t="s">
        <v>148</v>
      </c>
      <c r="E2456" t="s">
        <v>99</v>
      </c>
      <c r="F2456" t="str">
        <f t="shared" si="115"/>
        <v>Victoria</v>
      </c>
      <c r="G2456" t="s">
        <v>45</v>
      </c>
      <c r="H2456">
        <v>3148</v>
      </c>
      <c r="I2456" t="s">
        <v>11</v>
      </c>
      <c r="J2456" t="s">
        <v>63</v>
      </c>
      <c r="K2456" t="s">
        <v>157</v>
      </c>
      <c r="L2456" t="s">
        <v>22</v>
      </c>
      <c r="M2456" s="5">
        <v>237.69</v>
      </c>
    </row>
    <row r="2457" spans="1:13" x14ac:dyDescent="0.2">
      <c r="A2457" s="2">
        <v>45354</v>
      </c>
      <c r="B2457" s="3">
        <f t="shared" si="116"/>
        <v>2024</v>
      </c>
      <c r="C2457" t="str">
        <f t="shared" si="114"/>
        <v>2023-2024</v>
      </c>
      <c r="D2457" t="s">
        <v>147</v>
      </c>
      <c r="E2457" t="s">
        <v>115</v>
      </c>
      <c r="F2457" t="str">
        <f t="shared" si="115"/>
        <v>Western Australia</v>
      </c>
      <c r="G2457" t="s">
        <v>48</v>
      </c>
      <c r="H2457">
        <v>6280</v>
      </c>
      <c r="I2457" t="s">
        <v>11</v>
      </c>
      <c r="J2457" t="s">
        <v>94</v>
      </c>
      <c r="K2457" t="s">
        <v>153</v>
      </c>
      <c r="L2457" t="s">
        <v>16</v>
      </c>
      <c r="M2457" s="5">
        <v>237.81</v>
      </c>
    </row>
    <row r="2458" spans="1:13" x14ac:dyDescent="0.2">
      <c r="A2458" s="2">
        <v>44950</v>
      </c>
      <c r="B2458" s="3">
        <f t="shared" si="116"/>
        <v>2023</v>
      </c>
      <c r="C2458" t="str">
        <f t="shared" si="114"/>
        <v>2022-2023</v>
      </c>
      <c r="D2458" t="s">
        <v>148</v>
      </c>
      <c r="E2458" t="s">
        <v>107</v>
      </c>
      <c r="F2458" t="str">
        <f t="shared" si="115"/>
        <v>Queensland</v>
      </c>
      <c r="G2458" t="s">
        <v>35</v>
      </c>
      <c r="H2458">
        <v>4220</v>
      </c>
      <c r="I2458" t="s">
        <v>11</v>
      </c>
      <c r="J2458" t="s">
        <v>104</v>
      </c>
      <c r="K2458" t="s">
        <v>155</v>
      </c>
      <c r="L2458" t="s">
        <v>20</v>
      </c>
      <c r="M2458" s="5">
        <v>238.1</v>
      </c>
    </row>
    <row r="2459" spans="1:13" x14ac:dyDescent="0.2">
      <c r="A2459" s="2">
        <v>45118</v>
      </c>
      <c r="B2459" s="3">
        <f t="shared" si="116"/>
        <v>2024</v>
      </c>
      <c r="C2459" t="str">
        <f t="shared" si="114"/>
        <v>2023-2024</v>
      </c>
      <c r="D2459" t="s">
        <v>148</v>
      </c>
      <c r="E2459" t="s">
        <v>57</v>
      </c>
      <c r="F2459" t="str">
        <f t="shared" si="115"/>
        <v>New South Wales</v>
      </c>
      <c r="G2459" t="s">
        <v>10</v>
      </c>
      <c r="H2459">
        <v>2560</v>
      </c>
      <c r="I2459" t="s">
        <v>11</v>
      </c>
      <c r="J2459" t="s">
        <v>58</v>
      </c>
      <c r="K2459" t="s">
        <v>19</v>
      </c>
      <c r="L2459" t="s">
        <v>23</v>
      </c>
      <c r="M2459" s="5">
        <v>238.21</v>
      </c>
    </row>
    <row r="2460" spans="1:13" x14ac:dyDescent="0.2">
      <c r="A2460" s="2">
        <v>45266</v>
      </c>
      <c r="B2460" s="3">
        <f t="shared" si="116"/>
        <v>2024</v>
      </c>
      <c r="C2460" t="str">
        <f t="shared" si="114"/>
        <v>2023-2024</v>
      </c>
      <c r="D2460" t="s">
        <v>147</v>
      </c>
      <c r="E2460" t="s">
        <v>103</v>
      </c>
      <c r="F2460" t="str">
        <f t="shared" si="115"/>
        <v>Queensland</v>
      </c>
      <c r="G2460" t="s">
        <v>35</v>
      </c>
      <c r="H2460">
        <v>4509</v>
      </c>
      <c r="I2460" t="s">
        <v>11</v>
      </c>
      <c r="J2460" t="s">
        <v>104</v>
      </c>
      <c r="K2460" t="s">
        <v>149</v>
      </c>
      <c r="L2460" t="s">
        <v>15</v>
      </c>
      <c r="M2460" s="5">
        <v>238.78000000000003</v>
      </c>
    </row>
    <row r="2461" spans="1:13" x14ac:dyDescent="0.2">
      <c r="A2461" s="2">
        <v>45257</v>
      </c>
      <c r="B2461" s="3">
        <f t="shared" si="116"/>
        <v>2024</v>
      </c>
      <c r="C2461" t="str">
        <f t="shared" si="114"/>
        <v>2023-2024</v>
      </c>
      <c r="D2461" t="s">
        <v>148</v>
      </c>
      <c r="E2461" t="s">
        <v>141</v>
      </c>
      <c r="F2461" t="str">
        <f t="shared" si="115"/>
        <v>Western Australia</v>
      </c>
      <c r="G2461" t="s">
        <v>48</v>
      </c>
      <c r="H2461">
        <v>6052</v>
      </c>
      <c r="I2461" t="s">
        <v>11</v>
      </c>
      <c r="J2461" t="s">
        <v>49</v>
      </c>
      <c r="K2461" t="s">
        <v>149</v>
      </c>
      <c r="L2461" t="s">
        <v>15</v>
      </c>
      <c r="M2461" s="5">
        <v>239.52</v>
      </c>
    </row>
    <row r="2462" spans="1:13" x14ac:dyDescent="0.2">
      <c r="A2462" s="2">
        <v>45146</v>
      </c>
      <c r="B2462" s="3">
        <f t="shared" si="116"/>
        <v>2024</v>
      </c>
      <c r="C2462" t="str">
        <f t="shared" si="114"/>
        <v>2023-2024</v>
      </c>
      <c r="D2462" t="s">
        <v>147</v>
      </c>
      <c r="E2462" t="s">
        <v>140</v>
      </c>
      <c r="F2462" t="str">
        <f t="shared" si="115"/>
        <v>Tasmania</v>
      </c>
      <c r="G2462" t="s">
        <v>70</v>
      </c>
      <c r="H2462">
        <v>7320</v>
      </c>
      <c r="I2462" t="s">
        <v>11</v>
      </c>
      <c r="J2462" t="s">
        <v>71</v>
      </c>
      <c r="K2462" t="s">
        <v>153</v>
      </c>
      <c r="L2462" t="s">
        <v>16</v>
      </c>
      <c r="M2462" s="5">
        <v>239.82999999999998</v>
      </c>
    </row>
    <row r="2463" spans="1:13" x14ac:dyDescent="0.2">
      <c r="A2463" s="2">
        <v>45067</v>
      </c>
      <c r="B2463" s="3">
        <f t="shared" si="116"/>
        <v>2023</v>
      </c>
      <c r="C2463" t="str">
        <f t="shared" si="114"/>
        <v>2022-2023</v>
      </c>
      <c r="D2463" t="s">
        <v>147</v>
      </c>
      <c r="E2463" t="s">
        <v>116</v>
      </c>
      <c r="F2463" t="str">
        <f t="shared" si="115"/>
        <v>Western Australia</v>
      </c>
      <c r="G2463" t="s">
        <v>48</v>
      </c>
      <c r="H2463">
        <v>6725</v>
      </c>
      <c r="I2463" t="s">
        <v>11</v>
      </c>
      <c r="J2463" t="s">
        <v>77</v>
      </c>
      <c r="K2463" t="s">
        <v>154</v>
      </c>
      <c r="L2463" t="s">
        <v>14</v>
      </c>
      <c r="M2463" s="5">
        <v>239.83</v>
      </c>
    </row>
    <row r="2464" spans="1:13" x14ac:dyDescent="0.2">
      <c r="A2464" s="2">
        <v>45095</v>
      </c>
      <c r="B2464" s="3">
        <f t="shared" si="116"/>
        <v>2023</v>
      </c>
      <c r="C2464" t="str">
        <f t="shared" si="114"/>
        <v>2022-2023</v>
      </c>
      <c r="D2464" t="s">
        <v>147</v>
      </c>
      <c r="E2464" t="s">
        <v>145</v>
      </c>
      <c r="F2464" t="str">
        <f t="shared" si="115"/>
        <v>New South Wales</v>
      </c>
      <c r="G2464" t="s">
        <v>10</v>
      </c>
      <c r="H2464">
        <v>2101</v>
      </c>
      <c r="I2464" t="s">
        <v>11</v>
      </c>
      <c r="J2464" t="s">
        <v>27</v>
      </c>
      <c r="K2464" t="s">
        <v>150</v>
      </c>
      <c r="L2464" t="s">
        <v>18</v>
      </c>
      <c r="M2464" s="5">
        <v>239.84</v>
      </c>
    </row>
    <row r="2465" spans="1:13" x14ac:dyDescent="0.2">
      <c r="A2465" s="2">
        <v>45440</v>
      </c>
      <c r="B2465" s="3">
        <f t="shared" si="116"/>
        <v>2024</v>
      </c>
      <c r="C2465" t="str">
        <f t="shared" si="114"/>
        <v>2023-2024</v>
      </c>
      <c r="D2465" t="s">
        <v>147</v>
      </c>
      <c r="E2465" t="s">
        <v>73</v>
      </c>
      <c r="F2465" t="str">
        <f t="shared" si="115"/>
        <v>Victoria</v>
      </c>
      <c r="G2465" t="s">
        <v>45</v>
      </c>
      <c r="H2465">
        <v>3136</v>
      </c>
      <c r="I2465" t="s">
        <v>11</v>
      </c>
      <c r="J2465" t="s">
        <v>63</v>
      </c>
      <c r="K2465" t="s">
        <v>151</v>
      </c>
      <c r="L2465" t="s">
        <v>21</v>
      </c>
      <c r="M2465" s="5">
        <v>239.92</v>
      </c>
    </row>
    <row r="2466" spans="1:13" x14ac:dyDescent="0.2">
      <c r="A2466" s="2">
        <v>45572</v>
      </c>
      <c r="B2466" s="3">
        <f t="shared" si="116"/>
        <v>2025</v>
      </c>
      <c r="C2466" t="str">
        <f t="shared" si="114"/>
        <v>2024-2025</v>
      </c>
      <c r="D2466" t="s">
        <v>147</v>
      </c>
      <c r="E2466" t="s">
        <v>56</v>
      </c>
      <c r="F2466" t="str">
        <f t="shared" si="115"/>
        <v>Northern Territory</v>
      </c>
      <c r="G2466" t="s">
        <v>29</v>
      </c>
      <c r="H2466">
        <v>870</v>
      </c>
      <c r="I2466" t="s">
        <v>11</v>
      </c>
      <c r="J2466" t="s">
        <v>30</v>
      </c>
      <c r="K2466" t="s">
        <v>151</v>
      </c>
      <c r="L2466" t="s">
        <v>21</v>
      </c>
      <c r="M2466" s="5">
        <v>239.94</v>
      </c>
    </row>
    <row r="2467" spans="1:13" x14ac:dyDescent="0.2">
      <c r="A2467" s="2">
        <v>45143</v>
      </c>
      <c r="B2467" s="3">
        <f t="shared" si="116"/>
        <v>2024</v>
      </c>
      <c r="C2467" t="str">
        <f t="shared" si="114"/>
        <v>2023-2024</v>
      </c>
      <c r="D2467" t="s">
        <v>148</v>
      </c>
      <c r="E2467" t="s">
        <v>110</v>
      </c>
      <c r="F2467" t="str">
        <f t="shared" si="115"/>
        <v>Queensland</v>
      </c>
      <c r="G2467" t="s">
        <v>35</v>
      </c>
      <c r="H2467">
        <v>4680</v>
      </c>
      <c r="I2467" t="s">
        <v>11</v>
      </c>
      <c r="J2467" t="s">
        <v>51</v>
      </c>
      <c r="K2467" t="s">
        <v>151</v>
      </c>
      <c r="L2467" t="s">
        <v>21</v>
      </c>
      <c r="M2467" s="5">
        <v>239.94</v>
      </c>
    </row>
    <row r="2468" spans="1:13" x14ac:dyDescent="0.2">
      <c r="A2468" s="2">
        <v>45545</v>
      </c>
      <c r="B2468" s="3">
        <f t="shared" si="116"/>
        <v>2025</v>
      </c>
      <c r="C2468" t="str">
        <f t="shared" si="114"/>
        <v>2024-2025</v>
      </c>
      <c r="D2468" t="s">
        <v>147</v>
      </c>
      <c r="E2468" t="s">
        <v>103</v>
      </c>
      <c r="F2468" t="str">
        <f t="shared" si="115"/>
        <v>Queensland</v>
      </c>
      <c r="G2468" t="s">
        <v>35</v>
      </c>
      <c r="H2468">
        <v>4509</v>
      </c>
      <c r="I2468" t="s">
        <v>11</v>
      </c>
      <c r="J2468" t="s">
        <v>104</v>
      </c>
      <c r="K2468" t="s">
        <v>156</v>
      </c>
      <c r="L2468" t="s">
        <v>17</v>
      </c>
      <c r="M2468" s="5">
        <v>239.94</v>
      </c>
    </row>
    <row r="2469" spans="1:13" x14ac:dyDescent="0.2">
      <c r="A2469" s="2">
        <v>45510</v>
      </c>
      <c r="B2469" s="3">
        <f t="shared" si="116"/>
        <v>2025</v>
      </c>
      <c r="C2469" t="str">
        <f t="shared" si="114"/>
        <v>2024-2025</v>
      </c>
      <c r="D2469" t="s">
        <v>148</v>
      </c>
      <c r="E2469" t="s">
        <v>87</v>
      </c>
      <c r="F2469" t="str">
        <f t="shared" si="115"/>
        <v>New South Wales</v>
      </c>
      <c r="G2469" t="s">
        <v>10</v>
      </c>
      <c r="H2469">
        <v>2790</v>
      </c>
      <c r="I2469" t="s">
        <v>11</v>
      </c>
      <c r="J2469" t="s">
        <v>25</v>
      </c>
      <c r="K2469" t="s">
        <v>155</v>
      </c>
      <c r="L2469" t="s">
        <v>20</v>
      </c>
      <c r="M2469" s="5">
        <v>240.01</v>
      </c>
    </row>
    <row r="2470" spans="1:13" x14ac:dyDescent="0.2">
      <c r="A2470" s="2">
        <v>45040</v>
      </c>
      <c r="B2470" s="3">
        <f t="shared" si="116"/>
        <v>2023</v>
      </c>
      <c r="C2470" t="str">
        <f t="shared" si="114"/>
        <v>2022-2023</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2">
      <c r="A2471" s="2">
        <v>45521</v>
      </c>
      <c r="B2471" s="3">
        <f t="shared" si="116"/>
        <v>2025</v>
      </c>
      <c r="C2471" t="str">
        <f t="shared" si="114"/>
        <v>2024-2025</v>
      </c>
      <c r="D2471" t="s">
        <v>147</v>
      </c>
      <c r="E2471" t="s">
        <v>96</v>
      </c>
      <c r="F2471" t="str">
        <f t="shared" si="115"/>
        <v>Western Australia</v>
      </c>
      <c r="G2471" t="s">
        <v>48</v>
      </c>
      <c r="H2471">
        <v>6330</v>
      </c>
      <c r="I2471" t="s">
        <v>11</v>
      </c>
      <c r="J2471" t="s">
        <v>94</v>
      </c>
      <c r="K2471" t="s">
        <v>154</v>
      </c>
      <c r="L2471" t="s">
        <v>14</v>
      </c>
      <c r="M2471" s="5">
        <v>240.82</v>
      </c>
    </row>
    <row r="2472" spans="1:13" x14ac:dyDescent="0.2">
      <c r="A2472" s="2">
        <v>45557</v>
      </c>
      <c r="B2472" s="3">
        <f t="shared" si="116"/>
        <v>2025</v>
      </c>
      <c r="C2472" t="str">
        <f t="shared" si="114"/>
        <v>2024-2025</v>
      </c>
      <c r="D2472" t="s">
        <v>147</v>
      </c>
      <c r="E2472" t="s">
        <v>62</v>
      </c>
      <c r="F2472" t="str">
        <f t="shared" si="115"/>
        <v>Victoria</v>
      </c>
      <c r="G2472" t="s">
        <v>45</v>
      </c>
      <c r="H2472">
        <v>3134</v>
      </c>
      <c r="I2472" t="s">
        <v>11</v>
      </c>
      <c r="J2472" t="s">
        <v>63</v>
      </c>
      <c r="K2472" t="s">
        <v>153</v>
      </c>
      <c r="L2472" t="s">
        <v>16</v>
      </c>
      <c r="M2472" s="5">
        <v>240.93</v>
      </c>
    </row>
    <row r="2473" spans="1:13" x14ac:dyDescent="0.2">
      <c r="A2473" s="2">
        <v>45152</v>
      </c>
      <c r="B2473" s="3">
        <f t="shared" si="116"/>
        <v>2024</v>
      </c>
      <c r="C2473" t="str">
        <f t="shared" si="114"/>
        <v>2023-2024</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2">
      <c r="A2474" s="2">
        <v>45309</v>
      </c>
      <c r="B2474" s="3">
        <f t="shared" si="116"/>
        <v>2024</v>
      </c>
      <c r="C2474" t="str">
        <f t="shared" si="114"/>
        <v>2023-2024</v>
      </c>
      <c r="D2474" t="s">
        <v>147</v>
      </c>
      <c r="E2474" t="s">
        <v>73</v>
      </c>
      <c r="F2474" t="str">
        <f t="shared" si="115"/>
        <v>Victoria</v>
      </c>
      <c r="G2474" t="s">
        <v>45</v>
      </c>
      <c r="H2474">
        <v>3136</v>
      </c>
      <c r="I2474" t="s">
        <v>11</v>
      </c>
      <c r="J2474" t="s">
        <v>63</v>
      </c>
      <c r="K2474" t="s">
        <v>153</v>
      </c>
      <c r="L2474" t="s">
        <v>16</v>
      </c>
      <c r="M2474" s="5">
        <v>241.33</v>
      </c>
    </row>
    <row r="2475" spans="1:13" x14ac:dyDescent="0.2">
      <c r="A2475" s="2">
        <v>45437</v>
      </c>
      <c r="B2475" s="3">
        <f t="shared" si="116"/>
        <v>2024</v>
      </c>
      <c r="C2475" t="str">
        <f t="shared" si="114"/>
        <v>2023-2024</v>
      </c>
      <c r="D2475" t="s">
        <v>147</v>
      </c>
      <c r="E2475" t="s">
        <v>90</v>
      </c>
      <c r="F2475" t="str">
        <f t="shared" si="115"/>
        <v>Victoria</v>
      </c>
      <c r="G2475" t="s">
        <v>45</v>
      </c>
      <c r="H2475">
        <v>3179</v>
      </c>
      <c r="I2475" t="s">
        <v>11</v>
      </c>
      <c r="J2475" t="s">
        <v>63</v>
      </c>
      <c r="K2475" t="s">
        <v>19</v>
      </c>
      <c r="L2475" t="s">
        <v>23</v>
      </c>
      <c r="M2475" s="5">
        <v>241.51999999999998</v>
      </c>
    </row>
    <row r="2476" spans="1:13" x14ac:dyDescent="0.2">
      <c r="A2476" s="2">
        <v>45431</v>
      </c>
      <c r="B2476" s="3">
        <f t="shared" si="116"/>
        <v>2024</v>
      </c>
      <c r="C2476" t="str">
        <f t="shared" si="114"/>
        <v>2023-2024</v>
      </c>
      <c r="D2476" t="s">
        <v>147</v>
      </c>
      <c r="E2476" t="s">
        <v>42</v>
      </c>
      <c r="F2476" t="str">
        <f t="shared" si="115"/>
        <v>Queensland</v>
      </c>
      <c r="G2476" t="s">
        <v>35</v>
      </c>
      <c r="H2476">
        <v>4053</v>
      </c>
      <c r="I2476" t="s">
        <v>11</v>
      </c>
      <c r="J2476" t="s">
        <v>43</v>
      </c>
      <c r="K2476" t="s">
        <v>155</v>
      </c>
      <c r="L2476" t="s">
        <v>20</v>
      </c>
      <c r="M2476" s="5">
        <v>241.72</v>
      </c>
    </row>
    <row r="2477" spans="1:13" x14ac:dyDescent="0.2">
      <c r="A2477" s="2">
        <v>45016</v>
      </c>
      <c r="B2477" s="3">
        <f t="shared" si="116"/>
        <v>2023</v>
      </c>
      <c r="C2477" t="str">
        <f t="shared" si="114"/>
        <v>2022-2023</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2">
      <c r="A2478" s="2">
        <v>45041</v>
      </c>
      <c r="B2478" s="3">
        <f t="shared" si="116"/>
        <v>2023</v>
      </c>
      <c r="C2478" t="str">
        <f t="shared" si="114"/>
        <v>2022-2023</v>
      </c>
      <c r="D2478" t="s">
        <v>147</v>
      </c>
      <c r="E2478" t="s">
        <v>137</v>
      </c>
      <c r="F2478" t="str">
        <f t="shared" si="115"/>
        <v>New South Wales</v>
      </c>
      <c r="G2478" t="s">
        <v>10</v>
      </c>
      <c r="H2478">
        <v>2031</v>
      </c>
      <c r="I2478" t="s">
        <v>11</v>
      </c>
      <c r="J2478" t="s">
        <v>12</v>
      </c>
      <c r="K2478" t="s">
        <v>149</v>
      </c>
      <c r="L2478" t="s">
        <v>15</v>
      </c>
      <c r="M2478" s="5">
        <v>242.06</v>
      </c>
    </row>
    <row r="2479" spans="1:13" x14ac:dyDescent="0.2">
      <c r="A2479" s="2">
        <v>45213</v>
      </c>
      <c r="B2479" s="3">
        <f t="shared" si="116"/>
        <v>2024</v>
      </c>
      <c r="C2479" t="str">
        <f t="shared" si="114"/>
        <v>2023-2024</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2">
      <c r="A2480" s="2">
        <v>45455</v>
      </c>
      <c r="B2480" s="3">
        <f t="shared" si="116"/>
        <v>2024</v>
      </c>
      <c r="C2480" t="str">
        <f t="shared" si="114"/>
        <v>2023-2024</v>
      </c>
      <c r="D2480" t="s">
        <v>148</v>
      </c>
      <c r="E2480" t="s">
        <v>100</v>
      </c>
      <c r="F2480" t="str">
        <f t="shared" si="115"/>
        <v>Western Australia</v>
      </c>
      <c r="G2480" t="s">
        <v>48</v>
      </c>
      <c r="H2480">
        <v>6021</v>
      </c>
      <c r="I2480" t="s">
        <v>11</v>
      </c>
      <c r="J2480" t="s">
        <v>49</v>
      </c>
      <c r="K2480" t="s">
        <v>154</v>
      </c>
      <c r="L2480" t="s">
        <v>14</v>
      </c>
      <c r="M2480" s="5">
        <v>242.3</v>
      </c>
    </row>
    <row r="2481" spans="1:13" x14ac:dyDescent="0.2">
      <c r="A2481" s="2">
        <v>45477</v>
      </c>
      <c r="B2481" s="3">
        <f t="shared" si="116"/>
        <v>2025</v>
      </c>
      <c r="C2481" t="str">
        <f t="shared" si="114"/>
        <v>2024-2025</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2">
      <c r="A2482" s="2">
        <v>45291</v>
      </c>
      <c r="B2482" s="3">
        <f t="shared" si="116"/>
        <v>2024</v>
      </c>
      <c r="C2482" t="str">
        <f t="shared" si="114"/>
        <v>2023-2024</v>
      </c>
      <c r="D2482" t="s">
        <v>147</v>
      </c>
      <c r="E2482" t="s">
        <v>144</v>
      </c>
      <c r="F2482" t="str">
        <f t="shared" si="115"/>
        <v>Queensland</v>
      </c>
      <c r="G2482" t="s">
        <v>35</v>
      </c>
      <c r="H2482">
        <v>4566</v>
      </c>
      <c r="I2482" t="s">
        <v>11</v>
      </c>
      <c r="J2482" t="s">
        <v>120</v>
      </c>
      <c r="K2482" t="s">
        <v>155</v>
      </c>
      <c r="L2482" t="s">
        <v>20</v>
      </c>
      <c r="M2482" s="5">
        <v>242.57000000000002</v>
      </c>
    </row>
    <row r="2483" spans="1:13" x14ac:dyDescent="0.2">
      <c r="A2483" s="2">
        <v>44973</v>
      </c>
      <c r="B2483" s="3">
        <f t="shared" si="116"/>
        <v>2023</v>
      </c>
      <c r="C2483" t="str">
        <f t="shared" si="114"/>
        <v>2022-2023</v>
      </c>
      <c r="D2483" t="s">
        <v>148</v>
      </c>
      <c r="E2483" t="s">
        <v>125</v>
      </c>
      <c r="F2483" t="str">
        <f t="shared" si="115"/>
        <v>Victoria</v>
      </c>
      <c r="G2483" t="s">
        <v>45</v>
      </c>
      <c r="H2483">
        <v>3400</v>
      </c>
      <c r="I2483" t="s">
        <v>11</v>
      </c>
      <c r="J2483" t="s">
        <v>60</v>
      </c>
      <c r="K2483" t="s">
        <v>152</v>
      </c>
      <c r="L2483" t="s">
        <v>13</v>
      </c>
      <c r="M2483" s="5">
        <v>242.72000000000003</v>
      </c>
    </row>
    <row r="2484" spans="1:13" x14ac:dyDescent="0.2">
      <c r="A2484" s="2">
        <v>45423</v>
      </c>
      <c r="B2484" s="3">
        <f t="shared" si="116"/>
        <v>2024</v>
      </c>
      <c r="C2484" t="str">
        <f t="shared" si="114"/>
        <v>2023-2024</v>
      </c>
      <c r="D2484" t="s">
        <v>147</v>
      </c>
      <c r="E2484" t="s">
        <v>146</v>
      </c>
      <c r="F2484" t="str">
        <f t="shared" si="115"/>
        <v>Victoria</v>
      </c>
      <c r="G2484" t="s">
        <v>45</v>
      </c>
      <c r="H2484">
        <v>3353</v>
      </c>
      <c r="I2484" t="s">
        <v>11</v>
      </c>
      <c r="J2484" t="s">
        <v>60</v>
      </c>
      <c r="K2484" t="s">
        <v>154</v>
      </c>
      <c r="L2484" t="s">
        <v>14</v>
      </c>
      <c r="M2484" s="5">
        <v>242.86</v>
      </c>
    </row>
    <row r="2485" spans="1:13" x14ac:dyDescent="0.2">
      <c r="A2485" s="2">
        <v>44997</v>
      </c>
      <c r="B2485" s="3">
        <f t="shared" si="116"/>
        <v>2023</v>
      </c>
      <c r="C2485" t="str">
        <f t="shared" si="114"/>
        <v>2022-2023</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2">
      <c r="A2486" s="2">
        <v>45323</v>
      </c>
      <c r="B2486" s="3">
        <f t="shared" si="116"/>
        <v>2024</v>
      </c>
      <c r="C2486" t="str">
        <f t="shared" si="114"/>
        <v>2023-2024</v>
      </c>
      <c r="D2486" t="s">
        <v>147</v>
      </c>
      <c r="E2486" t="s">
        <v>83</v>
      </c>
      <c r="F2486" t="str">
        <f t="shared" si="115"/>
        <v>New South Wales</v>
      </c>
      <c r="G2486" t="s">
        <v>10</v>
      </c>
      <c r="H2486">
        <v>2750</v>
      </c>
      <c r="I2486" t="s">
        <v>11</v>
      </c>
      <c r="J2486" t="s">
        <v>25</v>
      </c>
      <c r="K2486" t="s">
        <v>154</v>
      </c>
      <c r="L2486" t="s">
        <v>14</v>
      </c>
      <c r="M2486" s="5">
        <v>243.73999999999998</v>
      </c>
    </row>
    <row r="2487" spans="1:13" x14ac:dyDescent="0.2">
      <c r="A2487" s="2">
        <v>44993</v>
      </c>
      <c r="B2487" s="3">
        <f t="shared" si="116"/>
        <v>2023</v>
      </c>
      <c r="C2487" t="str">
        <f t="shared" si="114"/>
        <v>2022-2023</v>
      </c>
      <c r="D2487" t="s">
        <v>147</v>
      </c>
      <c r="E2487" t="s">
        <v>34</v>
      </c>
      <c r="F2487" t="str">
        <f t="shared" si="115"/>
        <v>Queensland</v>
      </c>
      <c r="G2487" t="s">
        <v>35</v>
      </c>
      <c r="H2487">
        <v>4802</v>
      </c>
      <c r="I2487" t="s">
        <v>11</v>
      </c>
      <c r="J2487" t="s">
        <v>36</v>
      </c>
      <c r="K2487" t="s">
        <v>154</v>
      </c>
      <c r="L2487" t="s">
        <v>14</v>
      </c>
      <c r="M2487" s="5">
        <v>243.83</v>
      </c>
    </row>
    <row r="2488" spans="1:13" x14ac:dyDescent="0.2">
      <c r="A2488" s="2">
        <v>45196</v>
      </c>
      <c r="B2488" s="3">
        <f t="shared" si="116"/>
        <v>2024</v>
      </c>
      <c r="C2488" t="str">
        <f t="shared" si="114"/>
        <v>2023-2024</v>
      </c>
      <c r="D2488" t="s">
        <v>147</v>
      </c>
      <c r="E2488" t="s">
        <v>34</v>
      </c>
      <c r="F2488" t="str">
        <f t="shared" si="115"/>
        <v>Queensland</v>
      </c>
      <c r="G2488" t="s">
        <v>35</v>
      </c>
      <c r="H2488">
        <v>4802</v>
      </c>
      <c r="I2488" t="s">
        <v>11</v>
      </c>
      <c r="J2488" t="s">
        <v>36</v>
      </c>
      <c r="K2488" t="s">
        <v>153</v>
      </c>
      <c r="L2488" t="s">
        <v>16</v>
      </c>
      <c r="M2488" s="5">
        <v>244.92000000000002</v>
      </c>
    </row>
    <row r="2489" spans="1:13" x14ac:dyDescent="0.2">
      <c r="A2489" s="2">
        <v>45184</v>
      </c>
      <c r="B2489" s="3">
        <f t="shared" si="116"/>
        <v>2024</v>
      </c>
      <c r="C2489" t="str">
        <f t="shared" si="114"/>
        <v>2023-2024</v>
      </c>
      <c r="D2489" t="s">
        <v>148</v>
      </c>
      <c r="E2489" t="s">
        <v>61</v>
      </c>
      <c r="F2489" t="str">
        <f t="shared" si="115"/>
        <v>New South Wales</v>
      </c>
      <c r="G2489" t="s">
        <v>10</v>
      </c>
      <c r="H2489">
        <v>2539</v>
      </c>
      <c r="I2489" t="s">
        <v>11</v>
      </c>
      <c r="J2489" t="s">
        <v>58</v>
      </c>
      <c r="K2489" t="s">
        <v>156</v>
      </c>
      <c r="L2489" t="s">
        <v>17</v>
      </c>
      <c r="M2489" s="5">
        <v>245.48</v>
      </c>
    </row>
    <row r="2490" spans="1:13" x14ac:dyDescent="0.2">
      <c r="A2490" s="2">
        <v>45138</v>
      </c>
      <c r="B2490" s="3">
        <f t="shared" si="116"/>
        <v>2024</v>
      </c>
      <c r="C2490" t="str">
        <f t="shared" si="114"/>
        <v>2023-2024</v>
      </c>
      <c r="D2490" t="s">
        <v>148</v>
      </c>
      <c r="E2490" t="s">
        <v>141</v>
      </c>
      <c r="F2490" t="str">
        <f t="shared" si="115"/>
        <v>Western Australia</v>
      </c>
      <c r="G2490" t="s">
        <v>48</v>
      </c>
      <c r="H2490">
        <v>6052</v>
      </c>
      <c r="I2490" t="s">
        <v>11</v>
      </c>
      <c r="J2490" t="s">
        <v>49</v>
      </c>
      <c r="K2490" t="s">
        <v>151</v>
      </c>
      <c r="L2490" t="s">
        <v>21</v>
      </c>
      <c r="M2490" s="5">
        <v>245.59</v>
      </c>
    </row>
    <row r="2491" spans="1:13" x14ac:dyDescent="0.2">
      <c r="A2491" s="2">
        <v>45355</v>
      </c>
      <c r="B2491" s="3">
        <f t="shared" si="116"/>
        <v>2024</v>
      </c>
      <c r="C2491" t="str">
        <f t="shared" si="114"/>
        <v>2023-2024</v>
      </c>
      <c r="D2491" t="s">
        <v>147</v>
      </c>
      <c r="E2491" t="s">
        <v>47</v>
      </c>
      <c r="F2491" t="str">
        <f t="shared" si="115"/>
        <v>Western Australia</v>
      </c>
      <c r="G2491" t="s">
        <v>48</v>
      </c>
      <c r="H2491">
        <v>6030</v>
      </c>
      <c r="I2491" t="s">
        <v>11</v>
      </c>
      <c r="J2491" t="s">
        <v>49</v>
      </c>
      <c r="K2491" t="s">
        <v>154</v>
      </c>
      <c r="L2491" t="s">
        <v>14</v>
      </c>
      <c r="M2491" s="5">
        <v>245.63</v>
      </c>
    </row>
    <row r="2492" spans="1:13" x14ac:dyDescent="0.2">
      <c r="A2492" s="2">
        <v>45369</v>
      </c>
      <c r="B2492" s="3">
        <f t="shared" si="116"/>
        <v>2024</v>
      </c>
      <c r="C2492" t="str">
        <f t="shared" si="114"/>
        <v>2023-2024</v>
      </c>
      <c r="D2492" t="s">
        <v>147</v>
      </c>
      <c r="E2492" t="s">
        <v>86</v>
      </c>
      <c r="F2492" t="str">
        <f t="shared" si="115"/>
        <v>New South Wales</v>
      </c>
      <c r="G2492" t="s">
        <v>10</v>
      </c>
      <c r="H2492">
        <v>2064</v>
      </c>
      <c r="I2492" t="s">
        <v>11</v>
      </c>
      <c r="J2492" t="s">
        <v>12</v>
      </c>
      <c r="K2492" t="s">
        <v>154</v>
      </c>
      <c r="L2492" t="s">
        <v>14</v>
      </c>
      <c r="M2492" s="5">
        <v>245.79000000000002</v>
      </c>
    </row>
    <row r="2493" spans="1:13" x14ac:dyDescent="0.2">
      <c r="A2493" s="2">
        <v>45469</v>
      </c>
      <c r="B2493" s="3">
        <f t="shared" si="116"/>
        <v>2024</v>
      </c>
      <c r="C2493" t="str">
        <f t="shared" si="114"/>
        <v>2023-2024</v>
      </c>
      <c r="D2493" t="s">
        <v>147</v>
      </c>
      <c r="E2493" t="s">
        <v>67</v>
      </c>
      <c r="F2493" t="str">
        <f t="shared" si="115"/>
        <v>New South Wales</v>
      </c>
      <c r="G2493" t="s">
        <v>10</v>
      </c>
      <c r="H2493">
        <v>2478</v>
      </c>
      <c r="I2493" t="s">
        <v>11</v>
      </c>
      <c r="J2493" t="s">
        <v>68</v>
      </c>
      <c r="K2493" t="s">
        <v>156</v>
      </c>
      <c r="L2493" t="s">
        <v>17</v>
      </c>
      <c r="M2493" s="5">
        <v>245.98000000000002</v>
      </c>
    </row>
    <row r="2494" spans="1:13" x14ac:dyDescent="0.2">
      <c r="A2494" s="2">
        <v>45414</v>
      </c>
      <c r="B2494" s="3">
        <f t="shared" si="116"/>
        <v>2024</v>
      </c>
      <c r="C2494" t="str">
        <f t="shared" si="114"/>
        <v>2023-2024</v>
      </c>
      <c r="D2494" t="s">
        <v>147</v>
      </c>
      <c r="E2494" t="s">
        <v>75</v>
      </c>
      <c r="F2494" t="str">
        <f t="shared" si="115"/>
        <v>Victoria</v>
      </c>
      <c r="G2494" t="s">
        <v>45</v>
      </c>
      <c r="H2494">
        <v>3630</v>
      </c>
      <c r="I2494" t="s">
        <v>11</v>
      </c>
      <c r="J2494" t="s">
        <v>55</v>
      </c>
      <c r="K2494" t="s">
        <v>154</v>
      </c>
      <c r="L2494" t="s">
        <v>14</v>
      </c>
      <c r="M2494" s="5">
        <v>246.26</v>
      </c>
    </row>
    <row r="2495" spans="1:13" x14ac:dyDescent="0.2">
      <c r="A2495" s="2">
        <v>45448</v>
      </c>
      <c r="B2495" s="3">
        <f t="shared" si="116"/>
        <v>2024</v>
      </c>
      <c r="C2495" t="str">
        <f t="shared" si="114"/>
        <v>2023-2024</v>
      </c>
      <c r="D2495" t="s">
        <v>148</v>
      </c>
      <c r="E2495" t="s">
        <v>81</v>
      </c>
      <c r="F2495" t="str">
        <f t="shared" si="115"/>
        <v>New South Wales</v>
      </c>
      <c r="G2495" t="s">
        <v>10</v>
      </c>
      <c r="H2495">
        <v>2485</v>
      </c>
      <c r="I2495" t="s">
        <v>11</v>
      </c>
      <c r="J2495" t="s">
        <v>68</v>
      </c>
      <c r="K2495" t="s">
        <v>154</v>
      </c>
      <c r="L2495" t="s">
        <v>14</v>
      </c>
      <c r="M2495" s="5">
        <v>246.42000000000002</v>
      </c>
    </row>
    <row r="2496" spans="1:13" x14ac:dyDescent="0.2">
      <c r="A2496" s="2">
        <v>45025</v>
      </c>
      <c r="B2496" s="3">
        <f t="shared" si="116"/>
        <v>2023</v>
      </c>
      <c r="C2496" t="str">
        <f t="shared" si="114"/>
        <v>2022-2023</v>
      </c>
      <c r="D2496" t="s">
        <v>148</v>
      </c>
      <c r="E2496" t="s">
        <v>112</v>
      </c>
      <c r="F2496" t="str">
        <f t="shared" si="115"/>
        <v>Victoria</v>
      </c>
      <c r="G2496" t="s">
        <v>45</v>
      </c>
      <c r="H2496">
        <v>3076</v>
      </c>
      <c r="I2496" t="s">
        <v>11</v>
      </c>
      <c r="J2496" t="s">
        <v>46</v>
      </c>
      <c r="K2496" t="s">
        <v>156</v>
      </c>
      <c r="L2496" t="s">
        <v>17</v>
      </c>
      <c r="M2496" s="5">
        <v>247.39</v>
      </c>
    </row>
    <row r="2497" spans="1:13" x14ac:dyDescent="0.2">
      <c r="A2497" s="2">
        <v>45032</v>
      </c>
      <c r="B2497" s="3">
        <f t="shared" si="116"/>
        <v>2023</v>
      </c>
      <c r="C2497" t="str">
        <f t="shared" si="114"/>
        <v>2022-2023</v>
      </c>
      <c r="D2497" t="s">
        <v>147</v>
      </c>
      <c r="E2497" t="s">
        <v>62</v>
      </c>
      <c r="F2497" t="str">
        <f t="shared" si="115"/>
        <v>Victoria</v>
      </c>
      <c r="G2497" t="s">
        <v>45</v>
      </c>
      <c r="H2497">
        <v>3134</v>
      </c>
      <c r="I2497" t="s">
        <v>11</v>
      </c>
      <c r="J2497" t="s">
        <v>63</v>
      </c>
      <c r="K2497" t="s">
        <v>151</v>
      </c>
      <c r="L2497" t="s">
        <v>21</v>
      </c>
      <c r="M2497" s="5">
        <v>248.01999999999998</v>
      </c>
    </row>
    <row r="2498" spans="1:13" x14ac:dyDescent="0.2">
      <c r="A2498" s="2">
        <v>45635</v>
      </c>
      <c r="B2498" s="3">
        <f t="shared" si="116"/>
        <v>2025</v>
      </c>
      <c r="C2498" t="str">
        <f t="shared" ref="C2498:C2561" si="117">IF(MONTH(A2498) &gt;= 7, YEAR(A2498) &amp; "-" &amp; YEAR(A2498) + 1, YEAR(A2498) - 1 &amp; "-" &amp; YEAR(A2498))</f>
        <v>2024-2025</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2">
      <c r="A2499" s="2">
        <v>45331</v>
      </c>
      <c r="B2499" s="3">
        <f t="shared" ref="B2499:B2562" si="119">IF(MONTH(A2499)&gt;=7,YEAR(A2499)+1,YEAR(A2499))</f>
        <v>2024</v>
      </c>
      <c r="C2499" t="str">
        <f t="shared" si="117"/>
        <v>2023-2024</v>
      </c>
      <c r="D2499" t="s">
        <v>147</v>
      </c>
      <c r="E2499" t="s">
        <v>73</v>
      </c>
      <c r="F2499" t="str">
        <f t="shared" si="118"/>
        <v>Victoria</v>
      </c>
      <c r="G2499" t="s">
        <v>45</v>
      </c>
      <c r="H2499">
        <v>3136</v>
      </c>
      <c r="I2499" t="s">
        <v>11</v>
      </c>
      <c r="J2499" t="s">
        <v>63</v>
      </c>
      <c r="K2499" t="s">
        <v>150</v>
      </c>
      <c r="L2499" t="s">
        <v>18</v>
      </c>
      <c r="M2499" s="5">
        <v>248.3</v>
      </c>
    </row>
    <row r="2500" spans="1:13" x14ac:dyDescent="0.2">
      <c r="A2500" s="2">
        <v>45529</v>
      </c>
      <c r="B2500" s="3">
        <f t="shared" si="119"/>
        <v>2025</v>
      </c>
      <c r="C2500" t="str">
        <f t="shared" si="117"/>
        <v>2024-2025</v>
      </c>
      <c r="D2500" t="s">
        <v>147</v>
      </c>
      <c r="E2500" t="s">
        <v>126</v>
      </c>
      <c r="F2500" t="str">
        <f t="shared" si="118"/>
        <v>Queensland</v>
      </c>
      <c r="G2500" t="s">
        <v>35</v>
      </c>
      <c r="H2500">
        <v>4551</v>
      </c>
      <c r="I2500" t="s">
        <v>11</v>
      </c>
      <c r="J2500" t="s">
        <v>120</v>
      </c>
      <c r="K2500" t="s">
        <v>155</v>
      </c>
      <c r="L2500" t="s">
        <v>20</v>
      </c>
      <c r="M2500" s="5">
        <v>248.37</v>
      </c>
    </row>
    <row r="2501" spans="1:13" x14ac:dyDescent="0.2">
      <c r="A2501" s="2">
        <v>45253</v>
      </c>
      <c r="B2501" s="3">
        <f t="shared" si="119"/>
        <v>2024</v>
      </c>
      <c r="C2501" t="str">
        <f t="shared" si="117"/>
        <v>2023-2024</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2">
      <c r="A2502" s="2">
        <v>45174</v>
      </c>
      <c r="B2502" s="3">
        <f t="shared" si="119"/>
        <v>2024</v>
      </c>
      <c r="C2502" t="str">
        <f t="shared" si="117"/>
        <v>2023-2024</v>
      </c>
      <c r="D2502" t="s">
        <v>147</v>
      </c>
      <c r="E2502" t="s">
        <v>127</v>
      </c>
      <c r="F2502" t="str">
        <f t="shared" si="118"/>
        <v>New South Wales</v>
      </c>
      <c r="G2502" t="s">
        <v>10</v>
      </c>
      <c r="H2502">
        <v>2131</v>
      </c>
      <c r="I2502" t="s">
        <v>11</v>
      </c>
      <c r="J2502" t="s">
        <v>27</v>
      </c>
      <c r="K2502" t="s">
        <v>156</v>
      </c>
      <c r="L2502" t="s">
        <v>17</v>
      </c>
      <c r="M2502" s="5">
        <v>248.57</v>
      </c>
    </row>
    <row r="2503" spans="1:13" x14ac:dyDescent="0.2">
      <c r="A2503" s="2">
        <v>45312</v>
      </c>
      <c r="B2503" s="3">
        <f t="shared" si="119"/>
        <v>2024</v>
      </c>
      <c r="C2503" t="str">
        <f t="shared" si="117"/>
        <v>2023-2024</v>
      </c>
      <c r="D2503" t="s">
        <v>147</v>
      </c>
      <c r="E2503" t="s">
        <v>96</v>
      </c>
      <c r="F2503" t="str">
        <f t="shared" si="118"/>
        <v>Western Australia</v>
      </c>
      <c r="G2503" t="s">
        <v>48</v>
      </c>
      <c r="H2503">
        <v>6330</v>
      </c>
      <c r="I2503" t="s">
        <v>11</v>
      </c>
      <c r="J2503" t="s">
        <v>94</v>
      </c>
      <c r="K2503" t="s">
        <v>150</v>
      </c>
      <c r="L2503" t="s">
        <v>18</v>
      </c>
      <c r="M2503" s="5">
        <v>248.59</v>
      </c>
    </row>
    <row r="2504" spans="1:13" x14ac:dyDescent="0.2">
      <c r="A2504" s="2">
        <v>45129</v>
      </c>
      <c r="B2504" s="3">
        <f t="shared" si="119"/>
        <v>2024</v>
      </c>
      <c r="C2504" t="str">
        <f t="shared" si="117"/>
        <v>2023-2024</v>
      </c>
      <c r="D2504" t="s">
        <v>147</v>
      </c>
      <c r="E2504" t="s">
        <v>133</v>
      </c>
      <c r="F2504" t="str">
        <f t="shared" si="118"/>
        <v>Queensland</v>
      </c>
      <c r="G2504" t="s">
        <v>35</v>
      </c>
      <c r="H2504">
        <v>4305</v>
      </c>
      <c r="I2504" t="s">
        <v>11</v>
      </c>
      <c r="J2504" t="s">
        <v>104</v>
      </c>
      <c r="K2504" t="s">
        <v>154</v>
      </c>
      <c r="L2504" t="s">
        <v>14</v>
      </c>
      <c r="M2504" s="5">
        <v>248.76000000000002</v>
      </c>
    </row>
    <row r="2505" spans="1:13" x14ac:dyDescent="0.2">
      <c r="A2505" s="2">
        <v>45302</v>
      </c>
      <c r="B2505" s="3">
        <f t="shared" si="119"/>
        <v>2024</v>
      </c>
      <c r="C2505" t="str">
        <f t="shared" si="117"/>
        <v>2023-2024</v>
      </c>
      <c r="D2505" t="s">
        <v>147</v>
      </c>
      <c r="E2505" t="s">
        <v>140</v>
      </c>
      <c r="F2505" t="str">
        <f t="shared" si="118"/>
        <v>Tasmania</v>
      </c>
      <c r="G2505" t="s">
        <v>70</v>
      </c>
      <c r="H2505">
        <v>7320</v>
      </c>
      <c r="I2505" t="s">
        <v>11</v>
      </c>
      <c r="J2505" t="s">
        <v>71</v>
      </c>
      <c r="K2505" t="s">
        <v>150</v>
      </c>
      <c r="L2505" t="s">
        <v>18</v>
      </c>
      <c r="M2505" s="5">
        <v>249.38000000000002</v>
      </c>
    </row>
    <row r="2506" spans="1:13" x14ac:dyDescent="0.2">
      <c r="A2506" s="2">
        <v>45650</v>
      </c>
      <c r="B2506" s="3">
        <f t="shared" si="119"/>
        <v>2025</v>
      </c>
      <c r="C2506" t="str">
        <f t="shared" si="117"/>
        <v>2024-2025</v>
      </c>
      <c r="D2506" t="s">
        <v>148</v>
      </c>
      <c r="E2506" t="s">
        <v>131</v>
      </c>
      <c r="F2506" t="str">
        <f t="shared" si="118"/>
        <v>Western Australia</v>
      </c>
      <c r="G2506" t="s">
        <v>48</v>
      </c>
      <c r="H2506">
        <v>6530</v>
      </c>
      <c r="I2506" t="s">
        <v>11</v>
      </c>
      <c r="J2506" t="s">
        <v>77</v>
      </c>
      <c r="K2506" t="s">
        <v>156</v>
      </c>
      <c r="L2506" t="s">
        <v>17</v>
      </c>
      <c r="M2506" s="5">
        <v>249.57</v>
      </c>
    </row>
    <row r="2507" spans="1:13" x14ac:dyDescent="0.2">
      <c r="A2507" s="2">
        <v>45317</v>
      </c>
      <c r="B2507" s="3">
        <f t="shared" si="119"/>
        <v>2024</v>
      </c>
      <c r="C2507" t="str">
        <f t="shared" si="117"/>
        <v>2023-2024</v>
      </c>
      <c r="D2507" t="s">
        <v>147</v>
      </c>
      <c r="E2507" t="s">
        <v>86</v>
      </c>
      <c r="F2507" t="str">
        <f t="shared" si="118"/>
        <v>New South Wales</v>
      </c>
      <c r="G2507" t="s">
        <v>10</v>
      </c>
      <c r="H2507">
        <v>2064</v>
      </c>
      <c r="I2507" t="s">
        <v>11</v>
      </c>
      <c r="J2507" t="s">
        <v>12</v>
      </c>
      <c r="K2507" t="s">
        <v>154</v>
      </c>
      <c r="L2507" t="s">
        <v>14</v>
      </c>
      <c r="M2507" s="5">
        <v>249.91</v>
      </c>
    </row>
    <row r="2508" spans="1:13" x14ac:dyDescent="0.2">
      <c r="A2508" s="2">
        <v>45549</v>
      </c>
      <c r="B2508" s="3">
        <f t="shared" si="119"/>
        <v>2025</v>
      </c>
      <c r="C2508" t="str">
        <f t="shared" si="117"/>
        <v>2024-2025</v>
      </c>
      <c r="D2508" t="s">
        <v>147</v>
      </c>
      <c r="E2508" t="s">
        <v>37</v>
      </c>
      <c r="F2508" t="str">
        <f t="shared" si="118"/>
        <v>South Australia</v>
      </c>
      <c r="G2508" t="s">
        <v>32</v>
      </c>
      <c r="H2508">
        <v>5607</v>
      </c>
      <c r="I2508" t="s">
        <v>11</v>
      </c>
      <c r="J2508" t="s">
        <v>38</v>
      </c>
      <c r="K2508" t="s">
        <v>153</v>
      </c>
      <c r="L2508" t="s">
        <v>16</v>
      </c>
      <c r="M2508" s="5">
        <v>250.28000000000003</v>
      </c>
    </row>
    <row r="2509" spans="1:13" x14ac:dyDescent="0.2">
      <c r="A2509" s="2">
        <v>45268</v>
      </c>
      <c r="B2509" s="3">
        <f t="shared" si="119"/>
        <v>2024</v>
      </c>
      <c r="C2509" t="str">
        <f t="shared" si="117"/>
        <v>2023-2024</v>
      </c>
      <c r="D2509" t="s">
        <v>147</v>
      </c>
      <c r="E2509" t="s">
        <v>139</v>
      </c>
      <c r="F2509" t="str">
        <f t="shared" si="118"/>
        <v>New South Wales</v>
      </c>
      <c r="G2509" t="s">
        <v>10</v>
      </c>
      <c r="H2509">
        <v>2020</v>
      </c>
      <c r="I2509" t="s">
        <v>11</v>
      </c>
      <c r="J2509" t="s">
        <v>12</v>
      </c>
      <c r="K2509" t="s">
        <v>155</v>
      </c>
      <c r="L2509" t="s">
        <v>20</v>
      </c>
      <c r="M2509" s="5">
        <v>250.46</v>
      </c>
    </row>
    <row r="2510" spans="1:13" x14ac:dyDescent="0.2">
      <c r="A2510" s="2">
        <v>45095</v>
      </c>
      <c r="B2510" s="3">
        <f t="shared" si="119"/>
        <v>2023</v>
      </c>
      <c r="C2510" t="str">
        <f t="shared" si="117"/>
        <v>2022-2023</v>
      </c>
      <c r="D2510" t="s">
        <v>148</v>
      </c>
      <c r="E2510" t="s">
        <v>101</v>
      </c>
      <c r="F2510" t="str">
        <f t="shared" si="118"/>
        <v>Victoria</v>
      </c>
      <c r="G2510" t="s">
        <v>45</v>
      </c>
      <c r="H2510">
        <v>3131</v>
      </c>
      <c r="I2510" t="s">
        <v>11</v>
      </c>
      <c r="J2510" t="s">
        <v>63</v>
      </c>
      <c r="K2510" t="s">
        <v>153</v>
      </c>
      <c r="L2510" t="s">
        <v>16</v>
      </c>
      <c r="M2510" s="5">
        <v>250.81</v>
      </c>
    </row>
    <row r="2511" spans="1:13" x14ac:dyDescent="0.2">
      <c r="A2511" s="2">
        <v>45119</v>
      </c>
      <c r="B2511" s="3">
        <f t="shared" si="119"/>
        <v>2024</v>
      </c>
      <c r="C2511" t="str">
        <f t="shared" si="117"/>
        <v>2023-2024</v>
      </c>
      <c r="D2511" t="s">
        <v>148</v>
      </c>
      <c r="E2511" t="s">
        <v>127</v>
      </c>
      <c r="F2511" t="str">
        <f t="shared" si="118"/>
        <v>New South Wales</v>
      </c>
      <c r="G2511" t="s">
        <v>10</v>
      </c>
      <c r="H2511">
        <v>2131</v>
      </c>
      <c r="I2511" t="s">
        <v>11</v>
      </c>
      <c r="J2511" t="s">
        <v>27</v>
      </c>
      <c r="K2511" t="s">
        <v>151</v>
      </c>
      <c r="L2511" t="s">
        <v>21</v>
      </c>
      <c r="M2511" s="5">
        <v>251.68</v>
      </c>
    </row>
    <row r="2512" spans="1:13" x14ac:dyDescent="0.2">
      <c r="A2512" s="2">
        <v>45091</v>
      </c>
      <c r="B2512" s="3">
        <f t="shared" si="119"/>
        <v>2023</v>
      </c>
      <c r="C2512" t="str">
        <f t="shared" si="117"/>
        <v>2022-2023</v>
      </c>
      <c r="D2512" t="s">
        <v>148</v>
      </c>
      <c r="E2512" t="s">
        <v>141</v>
      </c>
      <c r="F2512" t="str">
        <f t="shared" si="118"/>
        <v>Western Australia</v>
      </c>
      <c r="G2512" t="s">
        <v>48</v>
      </c>
      <c r="H2512">
        <v>6052</v>
      </c>
      <c r="I2512" t="s">
        <v>11</v>
      </c>
      <c r="J2512" t="s">
        <v>49</v>
      </c>
      <c r="K2512" t="s">
        <v>150</v>
      </c>
      <c r="L2512" t="s">
        <v>18</v>
      </c>
      <c r="M2512" s="5">
        <v>253.38</v>
      </c>
    </row>
    <row r="2513" spans="1:13" x14ac:dyDescent="0.2">
      <c r="A2513" s="2">
        <v>45586</v>
      </c>
      <c r="B2513" s="3">
        <f t="shared" si="119"/>
        <v>2025</v>
      </c>
      <c r="C2513" t="str">
        <f t="shared" si="117"/>
        <v>2024-2025</v>
      </c>
      <c r="D2513" t="s">
        <v>147</v>
      </c>
      <c r="E2513" t="s">
        <v>139</v>
      </c>
      <c r="F2513" t="str">
        <f t="shared" si="118"/>
        <v>New South Wales</v>
      </c>
      <c r="G2513" t="s">
        <v>10</v>
      </c>
      <c r="H2513">
        <v>2020</v>
      </c>
      <c r="I2513" t="s">
        <v>11</v>
      </c>
      <c r="J2513" t="s">
        <v>12</v>
      </c>
      <c r="K2513" t="s">
        <v>154</v>
      </c>
      <c r="L2513" t="s">
        <v>14</v>
      </c>
      <c r="M2513" s="5">
        <v>253.71</v>
      </c>
    </row>
    <row r="2514" spans="1:13" x14ac:dyDescent="0.2">
      <c r="A2514" s="2">
        <v>45029</v>
      </c>
      <c r="B2514" s="3">
        <f t="shared" si="119"/>
        <v>2023</v>
      </c>
      <c r="C2514" t="str">
        <f t="shared" si="117"/>
        <v>2022-2023</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2">
      <c r="A2515" s="2">
        <v>45051</v>
      </c>
      <c r="B2515" s="3">
        <f t="shared" si="119"/>
        <v>2023</v>
      </c>
      <c r="C2515" t="str">
        <f t="shared" si="117"/>
        <v>2022-2023</v>
      </c>
      <c r="D2515" t="s">
        <v>147</v>
      </c>
      <c r="E2515" t="s">
        <v>85</v>
      </c>
      <c r="F2515" t="str">
        <f t="shared" si="118"/>
        <v>Queensland</v>
      </c>
      <c r="G2515" t="s">
        <v>35</v>
      </c>
      <c r="H2515">
        <v>4883</v>
      </c>
      <c r="I2515" t="s">
        <v>11</v>
      </c>
      <c r="J2515" t="s">
        <v>36</v>
      </c>
      <c r="K2515" t="s">
        <v>150</v>
      </c>
      <c r="L2515" t="s">
        <v>18</v>
      </c>
      <c r="M2515" s="5">
        <v>253.82</v>
      </c>
    </row>
    <row r="2516" spans="1:13" x14ac:dyDescent="0.2">
      <c r="A2516" s="2">
        <v>45470</v>
      </c>
      <c r="B2516" s="3">
        <f t="shared" si="119"/>
        <v>2024</v>
      </c>
      <c r="C2516" t="str">
        <f t="shared" si="117"/>
        <v>2023-2024</v>
      </c>
      <c r="D2516" t="s">
        <v>148</v>
      </c>
      <c r="E2516" t="s">
        <v>66</v>
      </c>
      <c r="F2516" t="str">
        <f t="shared" si="118"/>
        <v>South Australia</v>
      </c>
      <c r="G2516" t="s">
        <v>32</v>
      </c>
      <c r="H2516">
        <v>5169</v>
      </c>
      <c r="I2516" t="s">
        <v>11</v>
      </c>
      <c r="J2516" t="s">
        <v>33</v>
      </c>
      <c r="K2516" t="s">
        <v>150</v>
      </c>
      <c r="L2516" t="s">
        <v>18</v>
      </c>
      <c r="M2516" s="5">
        <v>253.82</v>
      </c>
    </row>
    <row r="2517" spans="1:13" x14ac:dyDescent="0.2">
      <c r="A2517" s="2">
        <v>45613</v>
      </c>
      <c r="B2517" s="3">
        <f t="shared" si="119"/>
        <v>2025</v>
      </c>
      <c r="C2517" t="str">
        <f t="shared" si="117"/>
        <v>2024-2025</v>
      </c>
      <c r="D2517" t="s">
        <v>148</v>
      </c>
      <c r="E2517" t="s">
        <v>66</v>
      </c>
      <c r="F2517" t="str">
        <f t="shared" si="118"/>
        <v>South Australia</v>
      </c>
      <c r="G2517" t="s">
        <v>32</v>
      </c>
      <c r="H2517">
        <v>5169</v>
      </c>
      <c r="I2517" t="s">
        <v>11</v>
      </c>
      <c r="J2517" t="s">
        <v>33</v>
      </c>
      <c r="K2517" t="s">
        <v>155</v>
      </c>
      <c r="L2517" t="s">
        <v>20</v>
      </c>
      <c r="M2517" s="5">
        <v>254.10000000000002</v>
      </c>
    </row>
    <row r="2518" spans="1:13" x14ac:dyDescent="0.2">
      <c r="A2518" s="2">
        <v>45009</v>
      </c>
      <c r="B2518" s="3">
        <f t="shared" si="119"/>
        <v>2023</v>
      </c>
      <c r="C2518" t="str">
        <f t="shared" si="117"/>
        <v>2022-2023</v>
      </c>
      <c r="D2518" t="s">
        <v>148</v>
      </c>
      <c r="E2518" t="s">
        <v>84</v>
      </c>
      <c r="F2518" t="str">
        <f t="shared" si="118"/>
        <v>Queensland</v>
      </c>
      <c r="G2518" t="s">
        <v>35</v>
      </c>
      <c r="H2518">
        <v>4740</v>
      </c>
      <c r="I2518" t="s">
        <v>11</v>
      </c>
      <c r="J2518" t="s">
        <v>51</v>
      </c>
      <c r="K2518" t="s">
        <v>154</v>
      </c>
      <c r="L2518" t="s">
        <v>14</v>
      </c>
      <c r="M2518" s="5">
        <v>254.87</v>
      </c>
    </row>
    <row r="2519" spans="1:13" x14ac:dyDescent="0.2">
      <c r="A2519" s="2">
        <v>45435</v>
      </c>
      <c r="B2519" s="3">
        <f t="shared" si="119"/>
        <v>2024</v>
      </c>
      <c r="C2519" t="str">
        <f t="shared" si="117"/>
        <v>2023-2024</v>
      </c>
      <c r="D2519" t="s">
        <v>147</v>
      </c>
      <c r="E2519" t="s">
        <v>73</v>
      </c>
      <c r="F2519" t="str">
        <f t="shared" si="118"/>
        <v>Victoria</v>
      </c>
      <c r="G2519" t="s">
        <v>45</v>
      </c>
      <c r="H2519">
        <v>3136</v>
      </c>
      <c r="I2519" t="s">
        <v>11</v>
      </c>
      <c r="J2519" t="s">
        <v>63</v>
      </c>
      <c r="K2519" t="s">
        <v>151</v>
      </c>
      <c r="L2519" t="s">
        <v>21</v>
      </c>
      <c r="M2519" s="5">
        <v>255.23000000000002</v>
      </c>
    </row>
    <row r="2520" spans="1:13" x14ac:dyDescent="0.2">
      <c r="A2520" s="2">
        <v>45315</v>
      </c>
      <c r="B2520" s="3">
        <f t="shared" si="119"/>
        <v>2024</v>
      </c>
      <c r="C2520" t="str">
        <f t="shared" si="117"/>
        <v>2023-2024</v>
      </c>
      <c r="D2520" t="s">
        <v>148</v>
      </c>
      <c r="E2520" t="s">
        <v>61</v>
      </c>
      <c r="F2520" t="str">
        <f t="shared" si="118"/>
        <v>New South Wales</v>
      </c>
      <c r="G2520" t="s">
        <v>10</v>
      </c>
      <c r="H2520">
        <v>2539</v>
      </c>
      <c r="I2520" t="s">
        <v>11</v>
      </c>
      <c r="J2520" t="s">
        <v>58</v>
      </c>
      <c r="K2520" t="s">
        <v>19</v>
      </c>
      <c r="L2520" t="s">
        <v>23</v>
      </c>
      <c r="M2520" s="5">
        <v>255.38</v>
      </c>
    </row>
    <row r="2521" spans="1:13" x14ac:dyDescent="0.2">
      <c r="A2521" s="2">
        <v>45182</v>
      </c>
      <c r="B2521" s="3">
        <f t="shared" si="119"/>
        <v>2024</v>
      </c>
      <c r="C2521" t="str">
        <f t="shared" si="117"/>
        <v>2023-2024</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2">
      <c r="A2522" s="2">
        <v>45528</v>
      </c>
      <c r="B2522" s="3">
        <f t="shared" si="119"/>
        <v>2025</v>
      </c>
      <c r="C2522" t="str">
        <f t="shared" si="117"/>
        <v>2024-2025</v>
      </c>
      <c r="D2522" t="s">
        <v>147</v>
      </c>
      <c r="E2522" t="s">
        <v>146</v>
      </c>
      <c r="F2522" t="str">
        <f t="shared" si="118"/>
        <v>Victoria</v>
      </c>
      <c r="G2522" t="s">
        <v>45</v>
      </c>
      <c r="H2522">
        <v>3353</v>
      </c>
      <c r="I2522" t="s">
        <v>11</v>
      </c>
      <c r="J2522" t="s">
        <v>60</v>
      </c>
      <c r="K2522" t="s">
        <v>156</v>
      </c>
      <c r="L2522" t="s">
        <v>17</v>
      </c>
      <c r="M2522" s="5">
        <v>257.24</v>
      </c>
    </row>
    <row r="2523" spans="1:13" x14ac:dyDescent="0.2">
      <c r="A2523" s="2">
        <v>45067</v>
      </c>
      <c r="B2523" s="3">
        <f t="shared" si="119"/>
        <v>2023</v>
      </c>
      <c r="C2523" t="str">
        <f t="shared" si="117"/>
        <v>2022-2023</v>
      </c>
      <c r="D2523" t="s">
        <v>147</v>
      </c>
      <c r="E2523" t="s">
        <v>52</v>
      </c>
      <c r="F2523" t="str">
        <f t="shared" si="118"/>
        <v>Victoria</v>
      </c>
      <c r="G2523" t="s">
        <v>45</v>
      </c>
      <c r="H2523">
        <v>3030</v>
      </c>
      <c r="I2523" t="s">
        <v>11</v>
      </c>
      <c r="J2523" t="s">
        <v>46</v>
      </c>
      <c r="K2523" t="s">
        <v>154</v>
      </c>
      <c r="L2523" t="s">
        <v>14</v>
      </c>
      <c r="M2523" s="5">
        <v>257.28999999999996</v>
      </c>
    </row>
    <row r="2524" spans="1:13" x14ac:dyDescent="0.2">
      <c r="A2524" s="2">
        <v>45150</v>
      </c>
      <c r="B2524" s="3">
        <f t="shared" si="119"/>
        <v>2024</v>
      </c>
      <c r="C2524" t="str">
        <f t="shared" si="117"/>
        <v>2023-2024</v>
      </c>
      <c r="D2524" t="s">
        <v>147</v>
      </c>
      <c r="E2524" t="s">
        <v>86</v>
      </c>
      <c r="F2524" t="str">
        <f t="shared" si="118"/>
        <v>New South Wales</v>
      </c>
      <c r="G2524" t="s">
        <v>10</v>
      </c>
      <c r="H2524">
        <v>2064</v>
      </c>
      <c r="I2524" t="s">
        <v>11</v>
      </c>
      <c r="J2524" t="s">
        <v>12</v>
      </c>
      <c r="K2524" t="s">
        <v>154</v>
      </c>
      <c r="L2524" t="s">
        <v>14</v>
      </c>
      <c r="M2524" s="5">
        <v>257.83999999999997</v>
      </c>
    </row>
    <row r="2525" spans="1:13" x14ac:dyDescent="0.2">
      <c r="A2525" s="2">
        <v>45345</v>
      </c>
      <c r="B2525" s="3">
        <f t="shared" si="119"/>
        <v>2024</v>
      </c>
      <c r="C2525" t="str">
        <f t="shared" si="117"/>
        <v>2023-2024</v>
      </c>
      <c r="D2525" t="s">
        <v>147</v>
      </c>
      <c r="E2525" t="s">
        <v>101</v>
      </c>
      <c r="F2525" t="str">
        <f t="shared" si="118"/>
        <v>Victoria</v>
      </c>
      <c r="G2525" t="s">
        <v>45</v>
      </c>
      <c r="H2525">
        <v>3131</v>
      </c>
      <c r="I2525" t="s">
        <v>11</v>
      </c>
      <c r="J2525" t="s">
        <v>63</v>
      </c>
      <c r="K2525" t="s">
        <v>150</v>
      </c>
      <c r="L2525" t="s">
        <v>18</v>
      </c>
      <c r="M2525" s="5">
        <v>257.93</v>
      </c>
    </row>
    <row r="2526" spans="1:13" x14ac:dyDescent="0.2">
      <c r="A2526" s="2">
        <v>45550</v>
      </c>
      <c r="B2526" s="3">
        <f t="shared" si="119"/>
        <v>2025</v>
      </c>
      <c r="C2526" t="str">
        <f t="shared" si="117"/>
        <v>2024-2025</v>
      </c>
      <c r="D2526" t="s">
        <v>147</v>
      </c>
      <c r="E2526" t="s">
        <v>50</v>
      </c>
      <c r="F2526" t="str">
        <f t="shared" si="118"/>
        <v>Queensland</v>
      </c>
      <c r="G2526" t="s">
        <v>35</v>
      </c>
      <c r="H2526">
        <v>4703</v>
      </c>
      <c r="I2526" t="s">
        <v>11</v>
      </c>
      <c r="J2526" t="s">
        <v>51</v>
      </c>
      <c r="K2526" t="s">
        <v>152</v>
      </c>
      <c r="L2526" t="s">
        <v>13</v>
      </c>
      <c r="M2526" s="5">
        <v>258.33000000000004</v>
      </c>
    </row>
    <row r="2527" spans="1:13" x14ac:dyDescent="0.2">
      <c r="A2527" s="2">
        <v>44971</v>
      </c>
      <c r="B2527" s="3">
        <f t="shared" si="119"/>
        <v>2023</v>
      </c>
      <c r="C2527" t="str">
        <f t="shared" si="117"/>
        <v>2022-2023</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2">
      <c r="A2528" s="2">
        <v>45473</v>
      </c>
      <c r="B2528" s="3">
        <f t="shared" si="119"/>
        <v>2024</v>
      </c>
      <c r="C2528" t="str">
        <f t="shared" si="117"/>
        <v>2023-2024</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2">
      <c r="A2529" s="2">
        <v>45169</v>
      </c>
      <c r="B2529" s="3">
        <f t="shared" si="119"/>
        <v>2024</v>
      </c>
      <c r="C2529" t="str">
        <f t="shared" si="117"/>
        <v>2023-2024</v>
      </c>
      <c r="D2529" t="s">
        <v>147</v>
      </c>
      <c r="E2529" t="s">
        <v>88</v>
      </c>
      <c r="F2529" t="str">
        <f t="shared" si="118"/>
        <v>South Australia</v>
      </c>
      <c r="G2529" t="s">
        <v>32</v>
      </c>
      <c r="H2529">
        <v>5011</v>
      </c>
      <c r="I2529" t="s">
        <v>11</v>
      </c>
      <c r="J2529" t="s">
        <v>33</v>
      </c>
      <c r="K2529" t="s">
        <v>19</v>
      </c>
      <c r="L2529" t="s">
        <v>23</v>
      </c>
      <c r="M2529" s="5">
        <v>258.53999999999996</v>
      </c>
    </row>
    <row r="2530" spans="1:13" x14ac:dyDescent="0.2">
      <c r="A2530" s="2">
        <v>44961</v>
      </c>
      <c r="B2530" s="3">
        <f t="shared" si="119"/>
        <v>2023</v>
      </c>
      <c r="C2530" t="str">
        <f t="shared" si="117"/>
        <v>2022-2023</v>
      </c>
      <c r="D2530" t="s">
        <v>148</v>
      </c>
      <c r="E2530" t="s">
        <v>105</v>
      </c>
      <c r="F2530" t="str">
        <f t="shared" si="118"/>
        <v>Victoria</v>
      </c>
      <c r="G2530" t="s">
        <v>45</v>
      </c>
      <c r="H2530">
        <v>3500</v>
      </c>
      <c r="I2530" t="s">
        <v>11</v>
      </c>
      <c r="J2530" t="s">
        <v>60</v>
      </c>
      <c r="K2530" t="s">
        <v>149</v>
      </c>
      <c r="L2530" t="s">
        <v>15</v>
      </c>
      <c r="M2530" s="5">
        <v>258.74</v>
      </c>
    </row>
    <row r="2531" spans="1:13" x14ac:dyDescent="0.2">
      <c r="A2531" s="2">
        <v>45482</v>
      </c>
      <c r="B2531" s="3">
        <f t="shared" si="119"/>
        <v>2025</v>
      </c>
      <c r="C2531" t="str">
        <f t="shared" si="117"/>
        <v>2024-2025</v>
      </c>
      <c r="D2531" t="s">
        <v>147</v>
      </c>
      <c r="E2531" t="s">
        <v>73</v>
      </c>
      <c r="F2531" t="str">
        <f t="shared" si="118"/>
        <v>Victoria</v>
      </c>
      <c r="G2531" t="s">
        <v>45</v>
      </c>
      <c r="H2531">
        <v>3136</v>
      </c>
      <c r="I2531" t="s">
        <v>11</v>
      </c>
      <c r="J2531" t="s">
        <v>63</v>
      </c>
      <c r="K2531" t="s">
        <v>152</v>
      </c>
      <c r="L2531" t="s">
        <v>13</v>
      </c>
      <c r="M2531" s="5">
        <v>258.97000000000003</v>
      </c>
    </row>
    <row r="2532" spans="1:13" x14ac:dyDescent="0.2">
      <c r="A2532" s="2">
        <v>45424</v>
      </c>
      <c r="B2532" s="3">
        <f t="shared" si="119"/>
        <v>2024</v>
      </c>
      <c r="C2532" t="str">
        <f t="shared" si="117"/>
        <v>2023-2024</v>
      </c>
      <c r="D2532" t="s">
        <v>148</v>
      </c>
      <c r="E2532" t="s">
        <v>41</v>
      </c>
      <c r="F2532" t="str">
        <f t="shared" si="118"/>
        <v>New South Wales</v>
      </c>
      <c r="G2532" t="s">
        <v>10</v>
      </c>
      <c r="H2532">
        <v>2830</v>
      </c>
      <c r="I2532" t="s">
        <v>11</v>
      </c>
      <c r="J2532" t="s">
        <v>25</v>
      </c>
      <c r="K2532" t="s">
        <v>153</v>
      </c>
      <c r="L2532" t="s">
        <v>16</v>
      </c>
      <c r="M2532" s="5">
        <v>259.31</v>
      </c>
    </row>
    <row r="2533" spans="1:13" x14ac:dyDescent="0.2">
      <c r="A2533" s="2">
        <v>45279</v>
      </c>
      <c r="B2533" s="3">
        <f t="shared" si="119"/>
        <v>2024</v>
      </c>
      <c r="C2533" t="str">
        <f t="shared" si="117"/>
        <v>2023-2024</v>
      </c>
      <c r="D2533" t="s">
        <v>147</v>
      </c>
      <c r="E2533" t="s">
        <v>62</v>
      </c>
      <c r="F2533" t="str">
        <f t="shared" si="118"/>
        <v>Victoria</v>
      </c>
      <c r="G2533" t="s">
        <v>45</v>
      </c>
      <c r="H2533">
        <v>3134</v>
      </c>
      <c r="I2533" t="s">
        <v>11</v>
      </c>
      <c r="J2533" t="s">
        <v>63</v>
      </c>
      <c r="K2533" t="s">
        <v>154</v>
      </c>
      <c r="L2533" t="s">
        <v>14</v>
      </c>
      <c r="M2533" s="5">
        <v>259.78000000000003</v>
      </c>
    </row>
    <row r="2534" spans="1:13" x14ac:dyDescent="0.2">
      <c r="A2534" s="2">
        <v>45137</v>
      </c>
      <c r="B2534" s="3">
        <f t="shared" si="119"/>
        <v>2024</v>
      </c>
      <c r="C2534" t="str">
        <f t="shared" si="117"/>
        <v>2023-2024</v>
      </c>
      <c r="D2534" t="s">
        <v>148</v>
      </c>
      <c r="E2534" t="s">
        <v>105</v>
      </c>
      <c r="F2534" t="str">
        <f t="shared" si="118"/>
        <v>Victoria</v>
      </c>
      <c r="G2534" t="s">
        <v>45</v>
      </c>
      <c r="H2534">
        <v>3500</v>
      </c>
      <c r="I2534" t="s">
        <v>11</v>
      </c>
      <c r="J2534" t="s">
        <v>60</v>
      </c>
      <c r="K2534" t="s">
        <v>154</v>
      </c>
      <c r="L2534" t="s">
        <v>14</v>
      </c>
      <c r="M2534" s="5">
        <v>259.87</v>
      </c>
    </row>
    <row r="2535" spans="1:13" x14ac:dyDescent="0.2">
      <c r="A2535" s="2">
        <v>45353</v>
      </c>
      <c r="B2535" s="3">
        <f t="shared" si="119"/>
        <v>2024</v>
      </c>
      <c r="C2535" t="str">
        <f t="shared" si="117"/>
        <v>2023-2024</v>
      </c>
      <c r="D2535" t="s">
        <v>147</v>
      </c>
      <c r="E2535" t="s">
        <v>97</v>
      </c>
      <c r="F2535" t="str">
        <f t="shared" si="118"/>
        <v>Tasmania</v>
      </c>
      <c r="G2535" t="s">
        <v>70</v>
      </c>
      <c r="H2535">
        <v>7250</v>
      </c>
      <c r="I2535" t="s">
        <v>11</v>
      </c>
      <c r="J2535" t="s">
        <v>71</v>
      </c>
      <c r="K2535" t="s">
        <v>156</v>
      </c>
      <c r="L2535" t="s">
        <v>17</v>
      </c>
      <c r="M2535" s="5">
        <v>260.57</v>
      </c>
    </row>
    <row r="2536" spans="1:13" x14ac:dyDescent="0.2">
      <c r="A2536" s="2">
        <v>45458</v>
      </c>
      <c r="B2536" s="3">
        <f t="shared" si="119"/>
        <v>2024</v>
      </c>
      <c r="C2536" t="str">
        <f t="shared" si="117"/>
        <v>2023-2024</v>
      </c>
      <c r="D2536" t="s">
        <v>148</v>
      </c>
      <c r="E2536" t="s">
        <v>136</v>
      </c>
      <c r="F2536" t="str">
        <f t="shared" si="118"/>
        <v>Victoria</v>
      </c>
      <c r="G2536" t="s">
        <v>45</v>
      </c>
      <c r="H2536">
        <v>3175</v>
      </c>
      <c r="I2536" t="s">
        <v>11</v>
      </c>
      <c r="J2536" t="s">
        <v>63</v>
      </c>
      <c r="K2536" t="s">
        <v>149</v>
      </c>
      <c r="L2536" t="s">
        <v>15</v>
      </c>
      <c r="M2536" s="5">
        <v>260.7</v>
      </c>
    </row>
    <row r="2537" spans="1:13" x14ac:dyDescent="0.2">
      <c r="A2537" s="2">
        <v>45036</v>
      </c>
      <c r="B2537" s="3">
        <f t="shared" si="119"/>
        <v>2023</v>
      </c>
      <c r="C2537" t="str">
        <f t="shared" si="117"/>
        <v>2022-2023</v>
      </c>
      <c r="D2537" t="s">
        <v>147</v>
      </c>
      <c r="E2537" t="s">
        <v>96</v>
      </c>
      <c r="F2537" t="str">
        <f t="shared" si="118"/>
        <v>Western Australia</v>
      </c>
      <c r="G2537" t="s">
        <v>48</v>
      </c>
      <c r="H2537">
        <v>6330</v>
      </c>
      <c r="I2537" t="s">
        <v>11</v>
      </c>
      <c r="J2537" t="s">
        <v>94</v>
      </c>
      <c r="K2537" t="s">
        <v>150</v>
      </c>
      <c r="L2537" t="s">
        <v>18</v>
      </c>
      <c r="M2537" s="5">
        <v>260.73</v>
      </c>
    </row>
    <row r="2538" spans="1:13" x14ac:dyDescent="0.2">
      <c r="A2538" s="2">
        <v>44989</v>
      </c>
      <c r="B2538" s="3">
        <f t="shared" si="119"/>
        <v>2023</v>
      </c>
      <c r="C2538" t="str">
        <f t="shared" si="117"/>
        <v>2022-2023</v>
      </c>
      <c r="D2538" t="s">
        <v>147</v>
      </c>
      <c r="E2538" t="s">
        <v>103</v>
      </c>
      <c r="F2538" t="str">
        <f t="shared" si="118"/>
        <v>Queensland</v>
      </c>
      <c r="G2538" t="s">
        <v>35</v>
      </c>
      <c r="H2538">
        <v>4509</v>
      </c>
      <c r="I2538" t="s">
        <v>11</v>
      </c>
      <c r="J2538" t="s">
        <v>104</v>
      </c>
      <c r="K2538" t="s">
        <v>156</v>
      </c>
      <c r="L2538" t="s">
        <v>17</v>
      </c>
      <c r="M2538" s="5">
        <v>260.73</v>
      </c>
    </row>
    <row r="2539" spans="1:13" x14ac:dyDescent="0.2">
      <c r="A2539" s="2">
        <v>45204</v>
      </c>
      <c r="B2539" s="3">
        <f t="shared" si="119"/>
        <v>2024</v>
      </c>
      <c r="C2539" t="str">
        <f t="shared" si="117"/>
        <v>2023-2024</v>
      </c>
      <c r="D2539" t="s">
        <v>147</v>
      </c>
      <c r="E2539" t="s">
        <v>75</v>
      </c>
      <c r="F2539" t="str">
        <f t="shared" si="118"/>
        <v>Victoria</v>
      </c>
      <c r="G2539" t="s">
        <v>45</v>
      </c>
      <c r="H2539">
        <v>3630</v>
      </c>
      <c r="I2539" t="s">
        <v>11</v>
      </c>
      <c r="J2539" t="s">
        <v>55</v>
      </c>
      <c r="K2539" t="s">
        <v>155</v>
      </c>
      <c r="L2539" t="s">
        <v>20</v>
      </c>
      <c r="M2539" s="5">
        <v>261.01</v>
      </c>
    </row>
    <row r="2540" spans="1:13" x14ac:dyDescent="0.2">
      <c r="A2540" s="2">
        <v>45118</v>
      </c>
      <c r="B2540" s="3">
        <f t="shared" si="119"/>
        <v>2024</v>
      </c>
      <c r="C2540" t="str">
        <f t="shared" si="117"/>
        <v>2023-2024</v>
      </c>
      <c r="D2540" t="s">
        <v>147</v>
      </c>
      <c r="E2540" t="s">
        <v>40</v>
      </c>
      <c r="F2540" t="str">
        <f t="shared" si="118"/>
        <v>New South Wales</v>
      </c>
      <c r="G2540" t="s">
        <v>10</v>
      </c>
      <c r="H2540">
        <v>2116</v>
      </c>
      <c r="I2540" t="s">
        <v>11</v>
      </c>
      <c r="J2540" t="s">
        <v>27</v>
      </c>
      <c r="K2540" t="s">
        <v>155</v>
      </c>
      <c r="L2540" t="s">
        <v>20</v>
      </c>
      <c r="M2540" s="5">
        <v>261.25000000000006</v>
      </c>
    </row>
    <row r="2541" spans="1:13" x14ac:dyDescent="0.2">
      <c r="A2541" s="2">
        <v>45054</v>
      </c>
      <c r="B2541" s="3">
        <f t="shared" si="119"/>
        <v>2023</v>
      </c>
      <c r="C2541" t="str">
        <f t="shared" si="117"/>
        <v>2022-2023</v>
      </c>
      <c r="D2541" t="s">
        <v>147</v>
      </c>
      <c r="E2541" t="s">
        <v>130</v>
      </c>
      <c r="F2541" t="str">
        <f t="shared" si="118"/>
        <v>South Australia</v>
      </c>
      <c r="G2541" t="s">
        <v>32</v>
      </c>
      <c r="H2541">
        <v>5290</v>
      </c>
      <c r="I2541" t="s">
        <v>11</v>
      </c>
      <c r="J2541" t="s">
        <v>38</v>
      </c>
      <c r="K2541" t="s">
        <v>155</v>
      </c>
      <c r="L2541" t="s">
        <v>20</v>
      </c>
      <c r="M2541" s="5">
        <v>261.36</v>
      </c>
    </row>
    <row r="2542" spans="1:13" x14ac:dyDescent="0.2">
      <c r="A2542" s="2">
        <v>45275</v>
      </c>
      <c r="B2542" s="3">
        <f t="shared" si="119"/>
        <v>2024</v>
      </c>
      <c r="C2542" t="str">
        <f t="shared" si="117"/>
        <v>2023-2024</v>
      </c>
      <c r="D2542" t="s">
        <v>147</v>
      </c>
      <c r="E2542" t="s">
        <v>92</v>
      </c>
      <c r="F2542" t="str">
        <f t="shared" si="118"/>
        <v>Queensland</v>
      </c>
      <c r="G2542" t="s">
        <v>35</v>
      </c>
      <c r="H2542">
        <v>4068</v>
      </c>
      <c r="I2542" t="s">
        <v>11</v>
      </c>
      <c r="J2542" t="s">
        <v>43</v>
      </c>
      <c r="K2542" t="s">
        <v>19</v>
      </c>
      <c r="L2542" t="s">
        <v>23</v>
      </c>
      <c r="M2542" s="5">
        <v>261.46000000000004</v>
      </c>
    </row>
    <row r="2543" spans="1:13" x14ac:dyDescent="0.2">
      <c r="A2543" s="2">
        <v>45432</v>
      </c>
      <c r="B2543" s="3">
        <f t="shared" si="119"/>
        <v>2024</v>
      </c>
      <c r="C2543" t="str">
        <f t="shared" si="117"/>
        <v>2023-2024</v>
      </c>
      <c r="D2543" t="s">
        <v>148</v>
      </c>
      <c r="E2543" t="s">
        <v>59</v>
      </c>
      <c r="F2543" t="str">
        <f t="shared" si="118"/>
        <v>Victoria</v>
      </c>
      <c r="G2543" t="s">
        <v>45</v>
      </c>
      <c r="H2543">
        <v>3280</v>
      </c>
      <c r="I2543" t="s">
        <v>11</v>
      </c>
      <c r="J2543" t="s">
        <v>60</v>
      </c>
      <c r="K2543" t="s">
        <v>152</v>
      </c>
      <c r="L2543" t="s">
        <v>13</v>
      </c>
      <c r="M2543" s="5">
        <v>261.7</v>
      </c>
    </row>
    <row r="2544" spans="1:13" x14ac:dyDescent="0.2">
      <c r="A2544" s="2">
        <v>44938</v>
      </c>
      <c r="B2544" s="3">
        <f t="shared" si="119"/>
        <v>2023</v>
      </c>
      <c r="C2544" t="str">
        <f t="shared" si="117"/>
        <v>2022-2023</v>
      </c>
      <c r="D2544" t="s">
        <v>147</v>
      </c>
      <c r="E2544" t="s">
        <v>107</v>
      </c>
      <c r="F2544" t="str">
        <f t="shared" si="118"/>
        <v>Queensland</v>
      </c>
      <c r="G2544" t="s">
        <v>35</v>
      </c>
      <c r="H2544">
        <v>4220</v>
      </c>
      <c r="I2544" t="s">
        <v>11</v>
      </c>
      <c r="J2544" t="s">
        <v>104</v>
      </c>
      <c r="K2544" t="s">
        <v>155</v>
      </c>
      <c r="L2544" t="s">
        <v>20</v>
      </c>
      <c r="M2544" s="5">
        <v>261.73</v>
      </c>
    </row>
    <row r="2545" spans="1:13" x14ac:dyDescent="0.2">
      <c r="A2545" s="2">
        <v>45473</v>
      </c>
      <c r="B2545" s="3">
        <f t="shared" si="119"/>
        <v>2024</v>
      </c>
      <c r="C2545" t="str">
        <f t="shared" si="117"/>
        <v>2023-2024</v>
      </c>
      <c r="D2545" t="s">
        <v>147</v>
      </c>
      <c r="E2545" t="s">
        <v>144</v>
      </c>
      <c r="F2545" t="str">
        <f t="shared" si="118"/>
        <v>Queensland</v>
      </c>
      <c r="G2545" t="s">
        <v>35</v>
      </c>
      <c r="H2545">
        <v>4566</v>
      </c>
      <c r="I2545" t="s">
        <v>11</v>
      </c>
      <c r="J2545" t="s">
        <v>120</v>
      </c>
      <c r="K2545" t="s">
        <v>154</v>
      </c>
      <c r="L2545" t="s">
        <v>14</v>
      </c>
      <c r="M2545" s="5">
        <v>262.36</v>
      </c>
    </row>
    <row r="2546" spans="1:13" x14ac:dyDescent="0.2">
      <c r="A2546" s="2">
        <v>45173</v>
      </c>
      <c r="B2546" s="3">
        <f t="shared" si="119"/>
        <v>2024</v>
      </c>
      <c r="C2546" t="str">
        <f t="shared" si="117"/>
        <v>2023-2024</v>
      </c>
      <c r="D2546" t="s">
        <v>147</v>
      </c>
      <c r="E2546" t="s">
        <v>113</v>
      </c>
      <c r="F2546" t="str">
        <f t="shared" si="118"/>
        <v>Queensland</v>
      </c>
      <c r="G2546" t="s">
        <v>35</v>
      </c>
      <c r="H2546">
        <v>4215</v>
      </c>
      <c r="I2546" t="s">
        <v>11</v>
      </c>
      <c r="J2546" t="s">
        <v>104</v>
      </c>
      <c r="K2546" t="s">
        <v>149</v>
      </c>
      <c r="L2546" t="s">
        <v>15</v>
      </c>
      <c r="M2546" s="5">
        <v>262.47000000000003</v>
      </c>
    </row>
    <row r="2547" spans="1:13" x14ac:dyDescent="0.2">
      <c r="A2547" s="2">
        <v>45657</v>
      </c>
      <c r="B2547" s="3">
        <f t="shared" si="119"/>
        <v>2025</v>
      </c>
      <c r="C2547" t="str">
        <f t="shared" si="117"/>
        <v>2024-2025</v>
      </c>
      <c r="D2547" t="s">
        <v>147</v>
      </c>
      <c r="E2547" t="s">
        <v>50</v>
      </c>
      <c r="F2547" t="str">
        <f t="shared" si="118"/>
        <v>Queensland</v>
      </c>
      <c r="G2547" t="s">
        <v>35</v>
      </c>
      <c r="H2547">
        <v>4703</v>
      </c>
      <c r="I2547" t="s">
        <v>11</v>
      </c>
      <c r="J2547" t="s">
        <v>51</v>
      </c>
      <c r="K2547" t="s">
        <v>152</v>
      </c>
      <c r="L2547" t="s">
        <v>13</v>
      </c>
      <c r="M2547" s="5">
        <v>262.58999999999997</v>
      </c>
    </row>
    <row r="2548" spans="1:13" x14ac:dyDescent="0.2">
      <c r="A2548" s="2">
        <v>45037</v>
      </c>
      <c r="B2548" s="3">
        <f t="shared" si="119"/>
        <v>2023</v>
      </c>
      <c r="C2548" t="str">
        <f t="shared" si="117"/>
        <v>2022-2023</v>
      </c>
      <c r="D2548" t="s">
        <v>147</v>
      </c>
      <c r="E2548" t="s">
        <v>40</v>
      </c>
      <c r="F2548" t="str">
        <f t="shared" si="118"/>
        <v>New South Wales</v>
      </c>
      <c r="G2548" t="s">
        <v>10</v>
      </c>
      <c r="H2548">
        <v>2116</v>
      </c>
      <c r="I2548" t="s">
        <v>11</v>
      </c>
      <c r="J2548" t="s">
        <v>27</v>
      </c>
      <c r="K2548" t="s">
        <v>156</v>
      </c>
      <c r="L2548" t="s">
        <v>17</v>
      </c>
      <c r="M2548" s="5">
        <v>262.82</v>
      </c>
    </row>
    <row r="2549" spans="1:13" x14ac:dyDescent="0.2">
      <c r="A2549" s="2">
        <v>45254</v>
      </c>
      <c r="B2549" s="3">
        <f t="shared" si="119"/>
        <v>2024</v>
      </c>
      <c r="C2549" t="str">
        <f t="shared" si="117"/>
        <v>2023-2024</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2">
      <c r="A2550" s="2">
        <v>45189</v>
      </c>
      <c r="B2550" s="3">
        <f t="shared" si="119"/>
        <v>2024</v>
      </c>
      <c r="C2550" t="str">
        <f t="shared" si="117"/>
        <v>2023-2024</v>
      </c>
      <c r="D2550" t="s">
        <v>147</v>
      </c>
      <c r="E2550" t="s">
        <v>78</v>
      </c>
      <c r="F2550" t="str">
        <f t="shared" si="118"/>
        <v>New South Wales</v>
      </c>
      <c r="G2550" t="s">
        <v>10</v>
      </c>
      <c r="H2550">
        <v>2350</v>
      </c>
      <c r="I2550" t="s">
        <v>11</v>
      </c>
      <c r="J2550" t="s">
        <v>68</v>
      </c>
      <c r="K2550" t="s">
        <v>157</v>
      </c>
      <c r="L2550" t="s">
        <v>22</v>
      </c>
      <c r="M2550" s="5">
        <v>263.95</v>
      </c>
    </row>
    <row r="2551" spans="1:13" x14ac:dyDescent="0.2">
      <c r="A2551" s="2">
        <v>45092</v>
      </c>
      <c r="B2551" s="3">
        <f t="shared" si="119"/>
        <v>2023</v>
      </c>
      <c r="C2551" t="str">
        <f t="shared" si="117"/>
        <v>2022-2023</v>
      </c>
      <c r="D2551" t="s">
        <v>147</v>
      </c>
      <c r="E2551" t="s">
        <v>62</v>
      </c>
      <c r="F2551" t="str">
        <f t="shared" si="118"/>
        <v>Victoria</v>
      </c>
      <c r="G2551" t="s">
        <v>45</v>
      </c>
      <c r="H2551">
        <v>3134</v>
      </c>
      <c r="I2551" t="s">
        <v>11</v>
      </c>
      <c r="J2551" t="s">
        <v>63</v>
      </c>
      <c r="K2551" t="s">
        <v>155</v>
      </c>
      <c r="L2551" t="s">
        <v>20</v>
      </c>
      <c r="M2551" s="5">
        <v>264.28999999999996</v>
      </c>
    </row>
    <row r="2552" spans="1:13" x14ac:dyDescent="0.2">
      <c r="A2552" s="2">
        <v>45482</v>
      </c>
      <c r="B2552" s="3">
        <f t="shared" si="119"/>
        <v>2025</v>
      </c>
      <c r="C2552" t="str">
        <f t="shared" si="117"/>
        <v>2024-2025</v>
      </c>
      <c r="D2552" t="s">
        <v>148</v>
      </c>
      <c r="E2552" t="s">
        <v>127</v>
      </c>
      <c r="F2552" t="str">
        <f t="shared" si="118"/>
        <v>New South Wales</v>
      </c>
      <c r="G2552" t="s">
        <v>10</v>
      </c>
      <c r="H2552">
        <v>2131</v>
      </c>
      <c r="I2552" t="s">
        <v>11</v>
      </c>
      <c r="J2552" t="s">
        <v>27</v>
      </c>
      <c r="K2552" t="s">
        <v>19</v>
      </c>
      <c r="L2552" t="s">
        <v>23</v>
      </c>
      <c r="M2552" s="5">
        <v>264.5</v>
      </c>
    </row>
    <row r="2553" spans="1:13" x14ac:dyDescent="0.2">
      <c r="A2553" s="2">
        <v>45487</v>
      </c>
      <c r="B2553" s="3">
        <f t="shared" si="119"/>
        <v>2025</v>
      </c>
      <c r="C2553" t="str">
        <f t="shared" si="117"/>
        <v>2024-2025</v>
      </c>
      <c r="D2553" t="s">
        <v>147</v>
      </c>
      <c r="E2553" t="s">
        <v>24</v>
      </c>
      <c r="F2553" t="str">
        <f t="shared" si="118"/>
        <v>New South Wales</v>
      </c>
      <c r="G2553" t="s">
        <v>10</v>
      </c>
      <c r="H2553">
        <v>2795</v>
      </c>
      <c r="I2553" t="s">
        <v>11</v>
      </c>
      <c r="J2553" t="s">
        <v>25</v>
      </c>
      <c r="K2553" t="s">
        <v>19</v>
      </c>
      <c r="L2553" t="s">
        <v>23</v>
      </c>
      <c r="M2553" s="5">
        <v>264.73</v>
      </c>
    </row>
    <row r="2554" spans="1:13" x14ac:dyDescent="0.2">
      <c r="A2554" s="2">
        <v>45620</v>
      </c>
      <c r="B2554" s="3">
        <f t="shared" si="119"/>
        <v>2025</v>
      </c>
      <c r="C2554" t="str">
        <f t="shared" si="117"/>
        <v>2024-2025</v>
      </c>
      <c r="D2554" t="s">
        <v>147</v>
      </c>
      <c r="E2554" t="s">
        <v>144</v>
      </c>
      <c r="F2554" t="str">
        <f t="shared" si="118"/>
        <v>Queensland</v>
      </c>
      <c r="G2554" t="s">
        <v>35</v>
      </c>
      <c r="H2554">
        <v>4566</v>
      </c>
      <c r="I2554" t="s">
        <v>11</v>
      </c>
      <c r="J2554" t="s">
        <v>120</v>
      </c>
      <c r="K2554" t="s">
        <v>154</v>
      </c>
      <c r="L2554" t="s">
        <v>14</v>
      </c>
      <c r="M2554" s="5">
        <v>264.83000000000004</v>
      </c>
    </row>
    <row r="2555" spans="1:13" x14ac:dyDescent="0.2">
      <c r="A2555" s="2">
        <v>45416</v>
      </c>
      <c r="B2555" s="3">
        <f t="shared" si="119"/>
        <v>2024</v>
      </c>
      <c r="C2555" t="str">
        <f t="shared" si="117"/>
        <v>2023-2024</v>
      </c>
      <c r="D2555" t="s">
        <v>148</v>
      </c>
      <c r="E2555" t="s">
        <v>125</v>
      </c>
      <c r="F2555" t="str">
        <f t="shared" si="118"/>
        <v>Victoria</v>
      </c>
      <c r="G2555" t="s">
        <v>45</v>
      </c>
      <c r="H2555">
        <v>3400</v>
      </c>
      <c r="I2555" t="s">
        <v>11</v>
      </c>
      <c r="J2555" t="s">
        <v>60</v>
      </c>
      <c r="K2555" t="s">
        <v>151</v>
      </c>
      <c r="L2555" t="s">
        <v>21</v>
      </c>
      <c r="M2555" s="5">
        <v>264.90999999999997</v>
      </c>
    </row>
    <row r="2556" spans="1:13" x14ac:dyDescent="0.2">
      <c r="A2556" s="2">
        <v>45603</v>
      </c>
      <c r="B2556" s="3">
        <f t="shared" si="119"/>
        <v>2025</v>
      </c>
      <c r="C2556" t="str">
        <f t="shared" si="117"/>
        <v>2024-2025</v>
      </c>
      <c r="D2556" t="s">
        <v>148</v>
      </c>
      <c r="E2556" t="s">
        <v>81</v>
      </c>
      <c r="F2556" t="str">
        <f t="shared" si="118"/>
        <v>New South Wales</v>
      </c>
      <c r="G2556" t="s">
        <v>10</v>
      </c>
      <c r="H2556">
        <v>2485</v>
      </c>
      <c r="I2556" t="s">
        <v>11</v>
      </c>
      <c r="J2556" t="s">
        <v>68</v>
      </c>
      <c r="K2556" t="s">
        <v>153</v>
      </c>
      <c r="L2556" t="s">
        <v>16</v>
      </c>
      <c r="M2556" s="5">
        <v>265.32</v>
      </c>
    </row>
    <row r="2557" spans="1:13" x14ac:dyDescent="0.2">
      <c r="A2557" s="2">
        <v>45120</v>
      </c>
      <c r="B2557" s="3">
        <f t="shared" si="119"/>
        <v>2024</v>
      </c>
      <c r="C2557" t="str">
        <f t="shared" si="117"/>
        <v>2023-2024</v>
      </c>
      <c r="D2557" t="s">
        <v>147</v>
      </c>
      <c r="E2557" t="s">
        <v>109</v>
      </c>
      <c r="F2557" t="str">
        <f t="shared" si="118"/>
        <v>New South Wales</v>
      </c>
      <c r="G2557" t="s">
        <v>10</v>
      </c>
      <c r="H2557">
        <v>2480</v>
      </c>
      <c r="I2557" t="s">
        <v>11</v>
      </c>
      <c r="J2557" t="s">
        <v>68</v>
      </c>
      <c r="K2557" t="s">
        <v>156</v>
      </c>
      <c r="L2557" t="s">
        <v>17</v>
      </c>
      <c r="M2557" s="5">
        <v>266.12</v>
      </c>
    </row>
    <row r="2558" spans="1:13" x14ac:dyDescent="0.2">
      <c r="A2558" s="2">
        <v>45646</v>
      </c>
      <c r="B2558" s="3">
        <f t="shared" si="119"/>
        <v>2025</v>
      </c>
      <c r="C2558" t="str">
        <f t="shared" si="117"/>
        <v>2024-2025</v>
      </c>
      <c r="D2558" t="s">
        <v>148</v>
      </c>
      <c r="E2558" t="s">
        <v>105</v>
      </c>
      <c r="F2558" t="str">
        <f t="shared" si="118"/>
        <v>Victoria</v>
      </c>
      <c r="G2558" t="s">
        <v>45</v>
      </c>
      <c r="H2558">
        <v>3500</v>
      </c>
      <c r="I2558" t="s">
        <v>11</v>
      </c>
      <c r="J2558" t="s">
        <v>60</v>
      </c>
      <c r="K2558" t="s">
        <v>150</v>
      </c>
      <c r="L2558" t="s">
        <v>18</v>
      </c>
      <c r="M2558" s="5">
        <v>266.26</v>
      </c>
    </row>
    <row r="2559" spans="1:13" x14ac:dyDescent="0.2">
      <c r="A2559" s="2">
        <v>45140</v>
      </c>
      <c r="B2559" s="3">
        <f t="shared" si="119"/>
        <v>2024</v>
      </c>
      <c r="C2559" t="str">
        <f t="shared" si="117"/>
        <v>2023-2024</v>
      </c>
      <c r="D2559" t="s">
        <v>147</v>
      </c>
      <c r="E2559" t="s">
        <v>37</v>
      </c>
      <c r="F2559" t="str">
        <f t="shared" si="118"/>
        <v>South Australia</v>
      </c>
      <c r="G2559" t="s">
        <v>32</v>
      </c>
      <c r="H2559">
        <v>5607</v>
      </c>
      <c r="I2559" t="s">
        <v>11</v>
      </c>
      <c r="J2559" t="s">
        <v>38</v>
      </c>
      <c r="K2559" t="s">
        <v>154</v>
      </c>
      <c r="L2559" t="s">
        <v>14</v>
      </c>
      <c r="M2559" s="5">
        <v>266.76</v>
      </c>
    </row>
    <row r="2560" spans="1:13" x14ac:dyDescent="0.2">
      <c r="A2560" s="2">
        <v>45011</v>
      </c>
      <c r="B2560" s="3">
        <f t="shared" si="119"/>
        <v>2023</v>
      </c>
      <c r="C2560" t="str">
        <f t="shared" si="117"/>
        <v>2022-2023</v>
      </c>
      <c r="D2560" t="s">
        <v>148</v>
      </c>
      <c r="E2560" t="s">
        <v>59</v>
      </c>
      <c r="F2560" t="str">
        <f t="shared" si="118"/>
        <v>Victoria</v>
      </c>
      <c r="G2560" t="s">
        <v>45</v>
      </c>
      <c r="H2560">
        <v>3280</v>
      </c>
      <c r="I2560" t="s">
        <v>11</v>
      </c>
      <c r="J2560" t="s">
        <v>60</v>
      </c>
      <c r="K2560" t="s">
        <v>156</v>
      </c>
      <c r="L2560" t="s">
        <v>17</v>
      </c>
      <c r="M2560" s="5">
        <v>266.89999999999998</v>
      </c>
    </row>
    <row r="2561" spans="1:13" x14ac:dyDescent="0.2">
      <c r="A2561" s="2">
        <v>45152</v>
      </c>
      <c r="B2561" s="3">
        <f t="shared" si="119"/>
        <v>2024</v>
      </c>
      <c r="C2561" t="str">
        <f t="shared" si="117"/>
        <v>2023-2024</v>
      </c>
      <c r="D2561" t="s">
        <v>147</v>
      </c>
      <c r="E2561" t="s">
        <v>42</v>
      </c>
      <c r="F2561" t="str">
        <f t="shared" si="118"/>
        <v>Queensland</v>
      </c>
      <c r="G2561" t="s">
        <v>35</v>
      </c>
      <c r="H2561">
        <v>4053</v>
      </c>
      <c r="I2561" t="s">
        <v>11</v>
      </c>
      <c r="J2561" t="s">
        <v>43</v>
      </c>
      <c r="K2561" t="s">
        <v>151</v>
      </c>
      <c r="L2561" t="s">
        <v>21</v>
      </c>
      <c r="M2561" s="5">
        <v>267.75</v>
      </c>
    </row>
    <row r="2562" spans="1:13" x14ac:dyDescent="0.2">
      <c r="A2562" s="2">
        <v>45162</v>
      </c>
      <c r="B2562" s="3">
        <f t="shared" si="119"/>
        <v>2024</v>
      </c>
      <c r="C2562" t="str">
        <f t="shared" ref="C2562:C2625" si="120">IF(MONTH(A2562) &gt;= 7, YEAR(A2562) &amp; "-" &amp; YEAR(A2562) + 1, YEAR(A2562) - 1 &amp; "-" &amp; YEAR(A2562))</f>
        <v>2023-2024</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2">
      <c r="A2563" s="2">
        <v>45574</v>
      </c>
      <c r="B2563" s="3">
        <f t="shared" ref="B2563:B2626" si="122">IF(MONTH(A2563)&gt;=7,YEAR(A2563)+1,YEAR(A2563))</f>
        <v>2025</v>
      </c>
      <c r="C2563" t="str">
        <f t="shared" si="120"/>
        <v>2024-2025</v>
      </c>
      <c r="D2563" t="s">
        <v>148</v>
      </c>
      <c r="E2563" t="s">
        <v>111</v>
      </c>
      <c r="F2563" t="str">
        <f t="shared" si="121"/>
        <v>New South Wales</v>
      </c>
      <c r="G2563" t="s">
        <v>10</v>
      </c>
      <c r="H2563">
        <v>2120</v>
      </c>
      <c r="I2563" t="s">
        <v>11</v>
      </c>
      <c r="J2563" t="s">
        <v>27</v>
      </c>
      <c r="K2563" t="s">
        <v>19</v>
      </c>
      <c r="L2563" t="s">
        <v>23</v>
      </c>
      <c r="M2563" s="5">
        <v>269.54000000000002</v>
      </c>
    </row>
    <row r="2564" spans="1:13" x14ac:dyDescent="0.2">
      <c r="A2564" s="2">
        <v>45060</v>
      </c>
      <c r="B2564" s="3">
        <f t="shared" si="122"/>
        <v>2023</v>
      </c>
      <c r="C2564" t="str">
        <f t="shared" si="120"/>
        <v>2022-2023</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2">
      <c r="A2565" s="2">
        <v>45249</v>
      </c>
      <c r="B2565" s="3">
        <f t="shared" si="122"/>
        <v>2024</v>
      </c>
      <c r="C2565" t="str">
        <f t="shared" si="120"/>
        <v>2023-2024</v>
      </c>
      <c r="D2565" t="s">
        <v>147</v>
      </c>
      <c r="E2565" t="s">
        <v>9</v>
      </c>
      <c r="F2565" t="str">
        <f t="shared" si="121"/>
        <v>New South Wales</v>
      </c>
      <c r="G2565" t="s">
        <v>10</v>
      </c>
      <c r="H2565">
        <v>2067</v>
      </c>
      <c r="I2565" t="s">
        <v>11</v>
      </c>
      <c r="J2565" t="s">
        <v>12</v>
      </c>
      <c r="K2565" t="s">
        <v>155</v>
      </c>
      <c r="L2565" t="s">
        <v>20</v>
      </c>
      <c r="M2565" s="5">
        <v>270</v>
      </c>
    </row>
    <row r="2566" spans="1:13" x14ac:dyDescent="0.2">
      <c r="A2566" s="2">
        <v>45543</v>
      </c>
      <c r="B2566" s="3">
        <f t="shared" si="122"/>
        <v>2025</v>
      </c>
      <c r="C2566" t="str">
        <f t="shared" si="120"/>
        <v>2024-2025</v>
      </c>
      <c r="D2566" t="s">
        <v>147</v>
      </c>
      <c r="E2566" t="s">
        <v>62</v>
      </c>
      <c r="F2566" t="str">
        <f t="shared" si="121"/>
        <v>Victoria</v>
      </c>
      <c r="G2566" t="s">
        <v>45</v>
      </c>
      <c r="H2566">
        <v>3134</v>
      </c>
      <c r="I2566" t="s">
        <v>11</v>
      </c>
      <c r="J2566" t="s">
        <v>63</v>
      </c>
      <c r="K2566" t="s">
        <v>153</v>
      </c>
      <c r="L2566" t="s">
        <v>16</v>
      </c>
      <c r="M2566" s="5">
        <v>270.66999999999996</v>
      </c>
    </row>
    <row r="2567" spans="1:13" x14ac:dyDescent="0.2">
      <c r="A2567" s="2">
        <v>44988</v>
      </c>
      <c r="B2567" s="3">
        <f t="shared" si="122"/>
        <v>2023</v>
      </c>
      <c r="C2567" t="str">
        <f t="shared" si="120"/>
        <v>2022-2023</v>
      </c>
      <c r="D2567" t="s">
        <v>148</v>
      </c>
      <c r="E2567" t="s">
        <v>84</v>
      </c>
      <c r="F2567" t="str">
        <f t="shared" si="121"/>
        <v>Queensland</v>
      </c>
      <c r="G2567" t="s">
        <v>35</v>
      </c>
      <c r="H2567">
        <v>4740</v>
      </c>
      <c r="I2567" t="s">
        <v>11</v>
      </c>
      <c r="J2567" t="s">
        <v>51</v>
      </c>
      <c r="K2567" t="s">
        <v>150</v>
      </c>
      <c r="L2567" t="s">
        <v>18</v>
      </c>
      <c r="M2567" s="5">
        <v>270.67999999999995</v>
      </c>
    </row>
    <row r="2568" spans="1:13" x14ac:dyDescent="0.2">
      <c r="A2568" s="2">
        <v>45375</v>
      </c>
      <c r="B2568" s="3">
        <f t="shared" si="122"/>
        <v>2024</v>
      </c>
      <c r="C2568" t="str">
        <f t="shared" si="120"/>
        <v>2023-2024</v>
      </c>
      <c r="D2568" t="s">
        <v>147</v>
      </c>
      <c r="E2568" t="s">
        <v>86</v>
      </c>
      <c r="F2568" t="str">
        <f t="shared" si="121"/>
        <v>New South Wales</v>
      </c>
      <c r="G2568" t="s">
        <v>10</v>
      </c>
      <c r="H2568">
        <v>2064</v>
      </c>
      <c r="I2568" t="s">
        <v>11</v>
      </c>
      <c r="J2568" t="s">
        <v>12</v>
      </c>
      <c r="K2568" t="s">
        <v>156</v>
      </c>
      <c r="L2568" t="s">
        <v>17</v>
      </c>
      <c r="M2568" s="5">
        <v>271.34000000000003</v>
      </c>
    </row>
    <row r="2569" spans="1:13" x14ac:dyDescent="0.2">
      <c r="A2569" s="2">
        <v>45431</v>
      </c>
      <c r="B2569" s="3">
        <f t="shared" si="122"/>
        <v>2024</v>
      </c>
      <c r="C2569" t="str">
        <f t="shared" si="120"/>
        <v>2023-2024</v>
      </c>
      <c r="D2569" t="s">
        <v>147</v>
      </c>
      <c r="E2569" t="s">
        <v>146</v>
      </c>
      <c r="F2569" t="str">
        <f t="shared" si="121"/>
        <v>Victoria</v>
      </c>
      <c r="G2569" t="s">
        <v>45</v>
      </c>
      <c r="H2569">
        <v>3353</v>
      </c>
      <c r="I2569" t="s">
        <v>11</v>
      </c>
      <c r="J2569" t="s">
        <v>60</v>
      </c>
      <c r="K2569" t="s">
        <v>150</v>
      </c>
      <c r="L2569" t="s">
        <v>18</v>
      </c>
      <c r="M2569" s="5">
        <v>271.56</v>
      </c>
    </row>
    <row r="2570" spans="1:13" x14ac:dyDescent="0.2">
      <c r="A2570" s="2">
        <v>45101</v>
      </c>
      <c r="B2570" s="3">
        <f t="shared" si="122"/>
        <v>2023</v>
      </c>
      <c r="C2570" t="str">
        <f t="shared" si="120"/>
        <v>2022-2023</v>
      </c>
      <c r="D2570" t="s">
        <v>147</v>
      </c>
      <c r="E2570" t="s">
        <v>146</v>
      </c>
      <c r="F2570" t="str">
        <f t="shared" si="121"/>
        <v>Victoria</v>
      </c>
      <c r="G2570" t="s">
        <v>45</v>
      </c>
      <c r="H2570">
        <v>3353</v>
      </c>
      <c r="I2570" t="s">
        <v>11</v>
      </c>
      <c r="J2570" t="s">
        <v>60</v>
      </c>
      <c r="K2570" t="s">
        <v>153</v>
      </c>
      <c r="L2570" t="s">
        <v>16</v>
      </c>
      <c r="M2570" s="5">
        <v>272.20999999999998</v>
      </c>
    </row>
    <row r="2571" spans="1:13" x14ac:dyDescent="0.2">
      <c r="A2571" s="2">
        <v>45409</v>
      </c>
      <c r="B2571" s="3">
        <f t="shared" si="122"/>
        <v>2024</v>
      </c>
      <c r="C2571" t="str">
        <f t="shared" si="120"/>
        <v>2023-2024</v>
      </c>
      <c r="D2571" t="s">
        <v>147</v>
      </c>
      <c r="E2571" t="s">
        <v>133</v>
      </c>
      <c r="F2571" t="str">
        <f t="shared" si="121"/>
        <v>Queensland</v>
      </c>
      <c r="G2571" t="s">
        <v>35</v>
      </c>
      <c r="H2571">
        <v>4305</v>
      </c>
      <c r="I2571" t="s">
        <v>11</v>
      </c>
      <c r="J2571" t="s">
        <v>104</v>
      </c>
      <c r="K2571" t="s">
        <v>150</v>
      </c>
      <c r="L2571" t="s">
        <v>18</v>
      </c>
      <c r="M2571" s="5">
        <v>273.69</v>
      </c>
    </row>
    <row r="2572" spans="1:13" x14ac:dyDescent="0.2">
      <c r="A2572" s="2">
        <v>45459</v>
      </c>
      <c r="B2572" s="3">
        <f t="shared" si="122"/>
        <v>2024</v>
      </c>
      <c r="C2572" t="str">
        <f t="shared" si="120"/>
        <v>2023-2024</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2">
      <c r="A2573" s="2">
        <v>44965</v>
      </c>
      <c r="B2573" s="3">
        <f t="shared" si="122"/>
        <v>2023</v>
      </c>
      <c r="C2573" t="str">
        <f t="shared" si="120"/>
        <v>2022-2023</v>
      </c>
      <c r="D2573" t="s">
        <v>147</v>
      </c>
      <c r="E2573" t="s">
        <v>138</v>
      </c>
      <c r="F2573" t="str">
        <f t="shared" si="121"/>
        <v>Queensland</v>
      </c>
      <c r="G2573" t="s">
        <v>35</v>
      </c>
      <c r="H2573">
        <v>4558</v>
      </c>
      <c r="I2573" t="s">
        <v>11</v>
      </c>
      <c r="J2573" t="s">
        <v>120</v>
      </c>
      <c r="K2573" t="s">
        <v>149</v>
      </c>
      <c r="L2573" t="s">
        <v>15</v>
      </c>
      <c r="M2573" s="5">
        <v>274.45</v>
      </c>
    </row>
    <row r="2574" spans="1:13" x14ac:dyDescent="0.2">
      <c r="A2574" s="2">
        <v>45156</v>
      </c>
      <c r="B2574" s="3">
        <f t="shared" si="122"/>
        <v>2024</v>
      </c>
      <c r="C2574" t="str">
        <f t="shared" si="120"/>
        <v>2023-2024</v>
      </c>
      <c r="D2574" t="s">
        <v>148</v>
      </c>
      <c r="E2574" t="s">
        <v>81</v>
      </c>
      <c r="F2574" t="str">
        <f t="shared" si="121"/>
        <v>New South Wales</v>
      </c>
      <c r="G2574" t="s">
        <v>10</v>
      </c>
      <c r="H2574">
        <v>2485</v>
      </c>
      <c r="I2574" t="s">
        <v>11</v>
      </c>
      <c r="J2574" t="s">
        <v>68</v>
      </c>
      <c r="K2574" t="s">
        <v>156</v>
      </c>
      <c r="L2574" t="s">
        <v>17</v>
      </c>
      <c r="M2574" s="5">
        <v>274.88</v>
      </c>
    </row>
    <row r="2575" spans="1:13" x14ac:dyDescent="0.2">
      <c r="A2575" s="2">
        <v>45208</v>
      </c>
      <c r="B2575" s="3">
        <f t="shared" si="122"/>
        <v>2024</v>
      </c>
      <c r="C2575" t="str">
        <f t="shared" si="120"/>
        <v>2023-2024</v>
      </c>
      <c r="D2575" t="s">
        <v>147</v>
      </c>
      <c r="E2575" t="s">
        <v>40</v>
      </c>
      <c r="F2575" t="str">
        <f t="shared" si="121"/>
        <v>New South Wales</v>
      </c>
      <c r="G2575" t="s">
        <v>10</v>
      </c>
      <c r="H2575">
        <v>2116</v>
      </c>
      <c r="I2575" t="s">
        <v>11</v>
      </c>
      <c r="J2575" t="s">
        <v>27</v>
      </c>
      <c r="K2575" t="s">
        <v>149</v>
      </c>
      <c r="L2575" t="s">
        <v>15</v>
      </c>
      <c r="M2575" s="5">
        <v>275.64000000000004</v>
      </c>
    </row>
    <row r="2576" spans="1:13" x14ac:dyDescent="0.2">
      <c r="A2576" s="2">
        <v>45429</v>
      </c>
      <c r="B2576" s="3">
        <f t="shared" si="122"/>
        <v>2024</v>
      </c>
      <c r="C2576" t="str">
        <f t="shared" si="120"/>
        <v>2023-2024</v>
      </c>
      <c r="D2576" t="s">
        <v>147</v>
      </c>
      <c r="E2576" t="s">
        <v>85</v>
      </c>
      <c r="F2576" t="str">
        <f t="shared" si="121"/>
        <v>Queensland</v>
      </c>
      <c r="G2576" t="s">
        <v>35</v>
      </c>
      <c r="H2576">
        <v>4883</v>
      </c>
      <c r="I2576" t="s">
        <v>11</v>
      </c>
      <c r="J2576" t="s">
        <v>36</v>
      </c>
      <c r="K2576" t="s">
        <v>150</v>
      </c>
      <c r="L2576" t="s">
        <v>18</v>
      </c>
      <c r="M2576" s="5">
        <v>275.64999999999998</v>
      </c>
    </row>
    <row r="2577" spans="1:13" x14ac:dyDescent="0.2">
      <c r="A2577" s="2">
        <v>45134</v>
      </c>
      <c r="B2577" s="3">
        <f t="shared" si="122"/>
        <v>2024</v>
      </c>
      <c r="C2577" t="str">
        <f t="shared" si="120"/>
        <v>2023-2024</v>
      </c>
      <c r="D2577" t="s">
        <v>147</v>
      </c>
      <c r="E2577" t="s">
        <v>89</v>
      </c>
      <c r="F2577" t="str">
        <f t="shared" si="121"/>
        <v>Queensland</v>
      </c>
      <c r="G2577" t="s">
        <v>35</v>
      </c>
      <c r="H2577">
        <v>4655</v>
      </c>
      <c r="I2577" t="s">
        <v>11</v>
      </c>
      <c r="J2577" t="s">
        <v>51</v>
      </c>
      <c r="K2577" t="s">
        <v>155</v>
      </c>
      <c r="L2577" t="s">
        <v>20</v>
      </c>
      <c r="M2577" s="5">
        <v>275.93999999999994</v>
      </c>
    </row>
    <row r="2578" spans="1:13" x14ac:dyDescent="0.2">
      <c r="A2578" s="2">
        <v>45613</v>
      </c>
      <c r="B2578" s="3">
        <f t="shared" si="122"/>
        <v>2025</v>
      </c>
      <c r="C2578" t="str">
        <f t="shared" si="120"/>
        <v>2024-2025</v>
      </c>
      <c r="D2578" t="s">
        <v>147</v>
      </c>
      <c r="E2578" t="s">
        <v>54</v>
      </c>
      <c r="F2578" t="str">
        <f t="shared" si="121"/>
        <v>Victoria</v>
      </c>
      <c r="G2578" t="s">
        <v>45</v>
      </c>
      <c r="H2578">
        <v>3977</v>
      </c>
      <c r="I2578" t="s">
        <v>11</v>
      </c>
      <c r="J2578" t="s">
        <v>55</v>
      </c>
      <c r="K2578" t="s">
        <v>153</v>
      </c>
      <c r="L2578" t="s">
        <v>16</v>
      </c>
      <c r="M2578" s="5">
        <v>276.24</v>
      </c>
    </row>
    <row r="2579" spans="1:13" x14ac:dyDescent="0.2">
      <c r="A2579" s="2">
        <v>45414</v>
      </c>
      <c r="B2579" s="3">
        <f t="shared" si="122"/>
        <v>2024</v>
      </c>
      <c r="C2579" t="str">
        <f t="shared" si="120"/>
        <v>2023-2024</v>
      </c>
      <c r="D2579" t="s">
        <v>147</v>
      </c>
      <c r="E2579" t="s">
        <v>34</v>
      </c>
      <c r="F2579" t="str">
        <f t="shared" si="121"/>
        <v>Queensland</v>
      </c>
      <c r="G2579" t="s">
        <v>35</v>
      </c>
      <c r="H2579">
        <v>4802</v>
      </c>
      <c r="I2579" t="s">
        <v>11</v>
      </c>
      <c r="J2579" t="s">
        <v>36</v>
      </c>
      <c r="K2579" t="s">
        <v>153</v>
      </c>
      <c r="L2579" t="s">
        <v>16</v>
      </c>
      <c r="M2579" s="5">
        <v>276.27</v>
      </c>
    </row>
    <row r="2580" spans="1:13" x14ac:dyDescent="0.2">
      <c r="A2580" s="2">
        <v>45306</v>
      </c>
      <c r="B2580" s="3">
        <f t="shared" si="122"/>
        <v>2024</v>
      </c>
      <c r="C2580" t="str">
        <f t="shared" si="120"/>
        <v>2023-2024</v>
      </c>
      <c r="D2580" t="s">
        <v>147</v>
      </c>
      <c r="E2580" t="s">
        <v>109</v>
      </c>
      <c r="F2580" t="str">
        <f t="shared" si="121"/>
        <v>New South Wales</v>
      </c>
      <c r="G2580" t="s">
        <v>10</v>
      </c>
      <c r="H2580">
        <v>2480</v>
      </c>
      <c r="I2580" t="s">
        <v>11</v>
      </c>
      <c r="J2580" t="s">
        <v>68</v>
      </c>
      <c r="K2580" t="s">
        <v>19</v>
      </c>
      <c r="L2580" t="s">
        <v>23</v>
      </c>
      <c r="M2580" s="5">
        <v>276.58000000000004</v>
      </c>
    </row>
    <row r="2581" spans="1:13" x14ac:dyDescent="0.2">
      <c r="A2581" s="2">
        <v>45639</v>
      </c>
      <c r="B2581" s="3">
        <f t="shared" si="122"/>
        <v>2025</v>
      </c>
      <c r="C2581" t="str">
        <f t="shared" si="120"/>
        <v>2024-2025</v>
      </c>
      <c r="D2581" t="s">
        <v>147</v>
      </c>
      <c r="E2581" t="s">
        <v>121</v>
      </c>
      <c r="F2581" t="str">
        <f t="shared" si="121"/>
        <v>Queensland</v>
      </c>
      <c r="G2581" t="s">
        <v>35</v>
      </c>
      <c r="H2581">
        <v>4700</v>
      </c>
      <c r="I2581" t="s">
        <v>11</v>
      </c>
      <c r="J2581" t="s">
        <v>51</v>
      </c>
      <c r="K2581" t="s">
        <v>154</v>
      </c>
      <c r="L2581" t="s">
        <v>14</v>
      </c>
      <c r="M2581" s="5">
        <v>276.71000000000004</v>
      </c>
    </row>
    <row r="2582" spans="1:13" x14ac:dyDescent="0.2">
      <c r="A2582" s="2">
        <v>45144</v>
      </c>
      <c r="B2582" s="3">
        <f t="shared" si="122"/>
        <v>2024</v>
      </c>
      <c r="C2582" t="str">
        <f t="shared" si="120"/>
        <v>2023-2024</v>
      </c>
      <c r="D2582" t="s">
        <v>147</v>
      </c>
      <c r="E2582" t="s">
        <v>67</v>
      </c>
      <c r="F2582" t="str">
        <f t="shared" si="121"/>
        <v>New South Wales</v>
      </c>
      <c r="G2582" t="s">
        <v>10</v>
      </c>
      <c r="H2582">
        <v>2478</v>
      </c>
      <c r="I2582" t="s">
        <v>11</v>
      </c>
      <c r="J2582" t="s">
        <v>68</v>
      </c>
      <c r="K2582" t="s">
        <v>154</v>
      </c>
      <c r="L2582" t="s">
        <v>14</v>
      </c>
      <c r="M2582" s="5">
        <v>277.02999999999997</v>
      </c>
    </row>
    <row r="2583" spans="1:13" x14ac:dyDescent="0.2">
      <c r="A2583" s="2">
        <v>45098</v>
      </c>
      <c r="B2583" s="3">
        <f t="shared" si="122"/>
        <v>2023</v>
      </c>
      <c r="C2583" t="str">
        <f t="shared" si="120"/>
        <v>2022-2023</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2">
      <c r="A2584" s="2">
        <v>45552</v>
      </c>
      <c r="B2584" s="3">
        <f t="shared" si="122"/>
        <v>2025</v>
      </c>
      <c r="C2584" t="str">
        <f t="shared" si="120"/>
        <v>2024-2025</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2">
      <c r="A2585" s="2">
        <v>45344</v>
      </c>
      <c r="B2585" s="3">
        <f t="shared" si="122"/>
        <v>2024</v>
      </c>
      <c r="C2585" t="str">
        <f t="shared" si="120"/>
        <v>2023-2024</v>
      </c>
      <c r="D2585" t="s">
        <v>148</v>
      </c>
      <c r="E2585" t="s">
        <v>88</v>
      </c>
      <c r="F2585" t="str">
        <f t="shared" si="121"/>
        <v>South Australia</v>
      </c>
      <c r="G2585" t="s">
        <v>32</v>
      </c>
      <c r="H2585">
        <v>5011</v>
      </c>
      <c r="I2585" t="s">
        <v>11</v>
      </c>
      <c r="J2585" t="s">
        <v>33</v>
      </c>
      <c r="K2585" t="s">
        <v>154</v>
      </c>
      <c r="L2585" t="s">
        <v>14</v>
      </c>
      <c r="M2585" s="5">
        <v>277.74</v>
      </c>
    </row>
    <row r="2586" spans="1:13" x14ac:dyDescent="0.2">
      <c r="A2586" s="2">
        <v>45264</v>
      </c>
      <c r="B2586" s="3">
        <f t="shared" si="122"/>
        <v>2024</v>
      </c>
      <c r="C2586" t="str">
        <f t="shared" si="120"/>
        <v>2023-2024</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2">
      <c r="A2587" s="2">
        <v>45195</v>
      </c>
      <c r="B2587" s="3">
        <f t="shared" si="122"/>
        <v>2024</v>
      </c>
      <c r="C2587" t="str">
        <f t="shared" si="120"/>
        <v>2023-2024</v>
      </c>
      <c r="D2587" t="s">
        <v>148</v>
      </c>
      <c r="E2587" t="s">
        <v>41</v>
      </c>
      <c r="F2587" t="str">
        <f t="shared" si="121"/>
        <v>New South Wales</v>
      </c>
      <c r="G2587" t="s">
        <v>10</v>
      </c>
      <c r="H2587">
        <v>2830</v>
      </c>
      <c r="I2587" t="s">
        <v>11</v>
      </c>
      <c r="J2587" t="s">
        <v>25</v>
      </c>
      <c r="K2587" t="s">
        <v>150</v>
      </c>
      <c r="L2587" t="s">
        <v>18</v>
      </c>
      <c r="M2587" s="5">
        <v>279</v>
      </c>
    </row>
    <row r="2588" spans="1:13" x14ac:dyDescent="0.2">
      <c r="A2588" s="2">
        <v>45134</v>
      </c>
      <c r="B2588" s="3">
        <f t="shared" si="122"/>
        <v>2024</v>
      </c>
      <c r="C2588" t="str">
        <f t="shared" si="120"/>
        <v>2023-2024</v>
      </c>
      <c r="D2588" t="s">
        <v>147</v>
      </c>
      <c r="E2588" t="s">
        <v>59</v>
      </c>
      <c r="F2588" t="str">
        <f t="shared" si="121"/>
        <v>Victoria</v>
      </c>
      <c r="G2588" t="s">
        <v>45</v>
      </c>
      <c r="H2588">
        <v>3280</v>
      </c>
      <c r="I2588" t="s">
        <v>11</v>
      </c>
      <c r="J2588" t="s">
        <v>60</v>
      </c>
      <c r="K2588" t="s">
        <v>150</v>
      </c>
      <c r="L2588" t="s">
        <v>18</v>
      </c>
      <c r="M2588" s="5">
        <v>279.65999999999997</v>
      </c>
    </row>
    <row r="2589" spans="1:13" x14ac:dyDescent="0.2">
      <c r="A2589" s="2">
        <v>45275</v>
      </c>
      <c r="B2589" s="3">
        <f t="shared" si="122"/>
        <v>2024</v>
      </c>
      <c r="C2589" t="str">
        <f t="shared" si="120"/>
        <v>2023-2024</v>
      </c>
      <c r="D2589" t="s">
        <v>147</v>
      </c>
      <c r="E2589" t="s">
        <v>144</v>
      </c>
      <c r="F2589" t="str">
        <f t="shared" si="121"/>
        <v>Queensland</v>
      </c>
      <c r="G2589" t="s">
        <v>35</v>
      </c>
      <c r="H2589">
        <v>4566</v>
      </c>
      <c r="I2589" t="s">
        <v>11</v>
      </c>
      <c r="J2589" t="s">
        <v>120</v>
      </c>
      <c r="K2589" t="s">
        <v>150</v>
      </c>
      <c r="L2589" t="s">
        <v>18</v>
      </c>
      <c r="M2589" s="5">
        <v>279.74</v>
      </c>
    </row>
    <row r="2590" spans="1:13" x14ac:dyDescent="0.2">
      <c r="A2590" s="2">
        <v>45099</v>
      </c>
      <c r="B2590" s="3">
        <f t="shared" si="122"/>
        <v>2023</v>
      </c>
      <c r="C2590" t="str">
        <f t="shared" si="120"/>
        <v>2022-2023</v>
      </c>
      <c r="D2590" t="s">
        <v>147</v>
      </c>
      <c r="E2590" t="s">
        <v>138</v>
      </c>
      <c r="F2590" t="str">
        <f t="shared" si="121"/>
        <v>Queensland</v>
      </c>
      <c r="G2590" t="s">
        <v>35</v>
      </c>
      <c r="H2590">
        <v>4558</v>
      </c>
      <c r="I2590" t="s">
        <v>11</v>
      </c>
      <c r="J2590" t="s">
        <v>120</v>
      </c>
      <c r="K2590" t="s">
        <v>153</v>
      </c>
      <c r="L2590" t="s">
        <v>16</v>
      </c>
      <c r="M2590" s="5">
        <v>280.56</v>
      </c>
    </row>
    <row r="2591" spans="1:13" x14ac:dyDescent="0.2">
      <c r="A2591" s="2">
        <v>45026</v>
      </c>
      <c r="B2591" s="3">
        <f t="shared" si="122"/>
        <v>2023</v>
      </c>
      <c r="C2591" t="str">
        <f t="shared" si="120"/>
        <v>2022-2023</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2">
      <c r="A2592" s="2">
        <v>45475</v>
      </c>
      <c r="B2592" s="3">
        <f t="shared" si="122"/>
        <v>2025</v>
      </c>
      <c r="C2592" t="str">
        <f t="shared" si="120"/>
        <v>2024-2025</v>
      </c>
      <c r="D2592" t="s">
        <v>148</v>
      </c>
      <c r="E2592" t="s">
        <v>129</v>
      </c>
      <c r="F2592" t="str">
        <f t="shared" si="121"/>
        <v>Tasmania</v>
      </c>
      <c r="G2592" t="s">
        <v>70</v>
      </c>
      <c r="H2592">
        <v>7010</v>
      </c>
      <c r="I2592" t="s">
        <v>11</v>
      </c>
      <c r="J2592" t="s">
        <v>71</v>
      </c>
      <c r="K2592" t="s">
        <v>150</v>
      </c>
      <c r="L2592" t="s">
        <v>18</v>
      </c>
      <c r="M2592" s="5">
        <v>281.58</v>
      </c>
    </row>
    <row r="2593" spans="1:13" x14ac:dyDescent="0.2">
      <c r="A2593" s="2">
        <v>45556</v>
      </c>
      <c r="B2593" s="3">
        <f t="shared" si="122"/>
        <v>2025</v>
      </c>
      <c r="C2593" t="str">
        <f t="shared" si="120"/>
        <v>2024-2025</v>
      </c>
      <c r="D2593" t="s">
        <v>147</v>
      </c>
      <c r="E2593" t="s">
        <v>113</v>
      </c>
      <c r="F2593" t="str">
        <f t="shared" si="121"/>
        <v>Queensland</v>
      </c>
      <c r="G2593" t="s">
        <v>35</v>
      </c>
      <c r="H2593">
        <v>4215</v>
      </c>
      <c r="I2593" t="s">
        <v>11</v>
      </c>
      <c r="J2593" t="s">
        <v>104</v>
      </c>
      <c r="K2593" t="s">
        <v>153</v>
      </c>
      <c r="L2593" t="s">
        <v>16</v>
      </c>
      <c r="M2593" s="5">
        <v>281.81</v>
      </c>
    </row>
    <row r="2594" spans="1:13" x14ac:dyDescent="0.2">
      <c r="A2594" s="2">
        <v>45596</v>
      </c>
      <c r="B2594" s="3">
        <f t="shared" si="122"/>
        <v>2025</v>
      </c>
      <c r="C2594" t="str">
        <f t="shared" si="120"/>
        <v>2024-2025</v>
      </c>
      <c r="D2594" t="s">
        <v>148</v>
      </c>
      <c r="E2594" t="s">
        <v>136</v>
      </c>
      <c r="F2594" t="str">
        <f t="shared" si="121"/>
        <v>Victoria</v>
      </c>
      <c r="G2594" t="s">
        <v>45</v>
      </c>
      <c r="H2594">
        <v>3175</v>
      </c>
      <c r="I2594" t="s">
        <v>11</v>
      </c>
      <c r="J2594" t="s">
        <v>63</v>
      </c>
      <c r="K2594" t="s">
        <v>153</v>
      </c>
      <c r="L2594" t="s">
        <v>16</v>
      </c>
      <c r="M2594" s="5">
        <v>281.90999999999997</v>
      </c>
    </row>
    <row r="2595" spans="1:13" x14ac:dyDescent="0.2">
      <c r="A2595" s="2">
        <v>45022</v>
      </c>
      <c r="B2595" s="3">
        <f t="shared" si="122"/>
        <v>2023</v>
      </c>
      <c r="C2595" t="str">
        <f t="shared" si="120"/>
        <v>2022-2023</v>
      </c>
      <c r="D2595" t="s">
        <v>147</v>
      </c>
      <c r="E2595" t="s">
        <v>42</v>
      </c>
      <c r="F2595" t="str">
        <f t="shared" si="121"/>
        <v>Queensland</v>
      </c>
      <c r="G2595" t="s">
        <v>35</v>
      </c>
      <c r="H2595">
        <v>4053</v>
      </c>
      <c r="I2595" t="s">
        <v>11</v>
      </c>
      <c r="J2595" t="s">
        <v>43</v>
      </c>
      <c r="K2595" t="s">
        <v>155</v>
      </c>
      <c r="L2595" t="s">
        <v>20</v>
      </c>
      <c r="M2595" s="5">
        <v>281.91000000000003</v>
      </c>
    </row>
    <row r="2596" spans="1:13" x14ac:dyDescent="0.2">
      <c r="A2596" s="2">
        <v>45438</v>
      </c>
      <c r="B2596" s="3">
        <f t="shared" si="122"/>
        <v>2024</v>
      </c>
      <c r="C2596" t="str">
        <f t="shared" si="120"/>
        <v>2023-2024</v>
      </c>
      <c r="D2596" t="s">
        <v>148</v>
      </c>
      <c r="E2596" t="s">
        <v>87</v>
      </c>
      <c r="F2596" t="str">
        <f t="shared" si="121"/>
        <v>New South Wales</v>
      </c>
      <c r="G2596" t="s">
        <v>10</v>
      </c>
      <c r="H2596">
        <v>2790</v>
      </c>
      <c r="I2596" t="s">
        <v>11</v>
      </c>
      <c r="J2596" t="s">
        <v>25</v>
      </c>
      <c r="K2596" t="s">
        <v>155</v>
      </c>
      <c r="L2596" t="s">
        <v>20</v>
      </c>
      <c r="M2596" s="5">
        <v>281.92</v>
      </c>
    </row>
    <row r="2597" spans="1:13" x14ac:dyDescent="0.2">
      <c r="A2597" s="2">
        <v>45355</v>
      </c>
      <c r="B2597" s="3">
        <f t="shared" si="122"/>
        <v>2024</v>
      </c>
      <c r="C2597" t="str">
        <f t="shared" si="120"/>
        <v>2023-2024</v>
      </c>
      <c r="D2597" t="s">
        <v>147</v>
      </c>
      <c r="E2597" t="s">
        <v>126</v>
      </c>
      <c r="F2597" t="str">
        <f t="shared" si="121"/>
        <v>Queensland</v>
      </c>
      <c r="G2597" t="s">
        <v>35</v>
      </c>
      <c r="H2597">
        <v>4551</v>
      </c>
      <c r="I2597" t="s">
        <v>11</v>
      </c>
      <c r="J2597" t="s">
        <v>120</v>
      </c>
      <c r="K2597" t="s">
        <v>153</v>
      </c>
      <c r="L2597" t="s">
        <v>16</v>
      </c>
      <c r="M2597" s="5">
        <v>282.05</v>
      </c>
    </row>
    <row r="2598" spans="1:13" x14ac:dyDescent="0.2">
      <c r="A2598" s="2">
        <v>45112</v>
      </c>
      <c r="B2598" s="3">
        <f t="shared" si="122"/>
        <v>2024</v>
      </c>
      <c r="C2598" t="str">
        <f t="shared" si="120"/>
        <v>2023-2024</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2">
      <c r="A2599" s="2">
        <v>45395</v>
      </c>
      <c r="B2599" s="3">
        <f t="shared" si="122"/>
        <v>2024</v>
      </c>
      <c r="C2599" t="str">
        <f t="shared" si="120"/>
        <v>2023-2024</v>
      </c>
      <c r="D2599" t="s">
        <v>148</v>
      </c>
      <c r="E2599" t="s">
        <v>141</v>
      </c>
      <c r="F2599" t="str">
        <f t="shared" si="121"/>
        <v>Western Australia</v>
      </c>
      <c r="G2599" t="s">
        <v>48</v>
      </c>
      <c r="H2599">
        <v>6052</v>
      </c>
      <c r="I2599" t="s">
        <v>11</v>
      </c>
      <c r="J2599" t="s">
        <v>49</v>
      </c>
      <c r="K2599" t="s">
        <v>155</v>
      </c>
      <c r="L2599" t="s">
        <v>20</v>
      </c>
      <c r="M2599" s="5">
        <v>282.81</v>
      </c>
    </row>
    <row r="2600" spans="1:13" x14ac:dyDescent="0.2">
      <c r="A2600" s="2">
        <v>45167</v>
      </c>
      <c r="B2600" s="3">
        <f t="shared" si="122"/>
        <v>2024</v>
      </c>
      <c r="C2600" t="str">
        <f t="shared" si="120"/>
        <v>2023-2024</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2">
      <c r="A2601" s="2">
        <v>45640</v>
      </c>
      <c r="B2601" s="3">
        <f t="shared" si="122"/>
        <v>2025</v>
      </c>
      <c r="C2601" t="str">
        <f t="shared" si="120"/>
        <v>2024-2025</v>
      </c>
      <c r="D2601" t="s">
        <v>147</v>
      </c>
      <c r="E2601" t="s">
        <v>122</v>
      </c>
      <c r="F2601" t="str">
        <f t="shared" si="121"/>
        <v>New South Wales</v>
      </c>
      <c r="G2601" t="s">
        <v>10</v>
      </c>
      <c r="H2601">
        <v>2650</v>
      </c>
      <c r="I2601" t="s">
        <v>11</v>
      </c>
      <c r="J2601" t="s">
        <v>25</v>
      </c>
      <c r="K2601" t="s">
        <v>149</v>
      </c>
      <c r="L2601" t="s">
        <v>15</v>
      </c>
      <c r="M2601" s="5">
        <v>283.23</v>
      </c>
    </row>
    <row r="2602" spans="1:13" x14ac:dyDescent="0.2">
      <c r="A2602" s="2">
        <v>45230</v>
      </c>
      <c r="B2602" s="3">
        <f t="shared" si="122"/>
        <v>2024</v>
      </c>
      <c r="C2602" t="str">
        <f t="shared" si="120"/>
        <v>2023-2024</v>
      </c>
      <c r="D2602" t="s">
        <v>147</v>
      </c>
      <c r="E2602" t="s">
        <v>113</v>
      </c>
      <c r="F2602" t="str">
        <f t="shared" si="121"/>
        <v>Queensland</v>
      </c>
      <c r="G2602" t="s">
        <v>35</v>
      </c>
      <c r="H2602">
        <v>4215</v>
      </c>
      <c r="I2602" t="s">
        <v>11</v>
      </c>
      <c r="J2602" t="s">
        <v>104</v>
      </c>
      <c r="K2602" t="s">
        <v>19</v>
      </c>
      <c r="L2602" t="s">
        <v>23</v>
      </c>
      <c r="M2602" s="5">
        <v>283.61</v>
      </c>
    </row>
    <row r="2603" spans="1:13" x14ac:dyDescent="0.2">
      <c r="A2603" s="2">
        <v>45608</v>
      </c>
      <c r="B2603" s="3">
        <f t="shared" si="122"/>
        <v>2025</v>
      </c>
      <c r="C2603" t="str">
        <f t="shared" si="120"/>
        <v>2024-2025</v>
      </c>
      <c r="D2603" t="s">
        <v>148</v>
      </c>
      <c r="E2603" t="s">
        <v>61</v>
      </c>
      <c r="F2603" t="str">
        <f t="shared" si="121"/>
        <v>New South Wales</v>
      </c>
      <c r="G2603" t="s">
        <v>10</v>
      </c>
      <c r="H2603">
        <v>2539</v>
      </c>
      <c r="I2603" t="s">
        <v>11</v>
      </c>
      <c r="J2603" t="s">
        <v>58</v>
      </c>
      <c r="K2603" t="s">
        <v>155</v>
      </c>
      <c r="L2603" t="s">
        <v>20</v>
      </c>
      <c r="M2603" s="5">
        <v>284.16999999999996</v>
      </c>
    </row>
    <row r="2604" spans="1:13" x14ac:dyDescent="0.2">
      <c r="A2604" s="2">
        <v>45561</v>
      </c>
      <c r="B2604" s="3">
        <f t="shared" si="122"/>
        <v>2025</v>
      </c>
      <c r="C2604" t="str">
        <f t="shared" si="120"/>
        <v>2024-2025</v>
      </c>
      <c r="D2604" t="s">
        <v>147</v>
      </c>
      <c r="E2604" t="s">
        <v>132</v>
      </c>
      <c r="F2604" t="str">
        <f t="shared" si="121"/>
        <v>New South Wales</v>
      </c>
      <c r="G2604" t="s">
        <v>10</v>
      </c>
      <c r="H2604">
        <v>2800</v>
      </c>
      <c r="I2604" t="s">
        <v>11</v>
      </c>
      <c r="J2604" t="s">
        <v>25</v>
      </c>
      <c r="K2604" t="s">
        <v>155</v>
      </c>
      <c r="L2604" t="s">
        <v>20</v>
      </c>
      <c r="M2604" s="5">
        <v>285.3</v>
      </c>
    </row>
    <row r="2605" spans="1:13" x14ac:dyDescent="0.2">
      <c r="A2605" s="2">
        <v>44936</v>
      </c>
      <c r="B2605" s="3">
        <f t="shared" si="122"/>
        <v>2023</v>
      </c>
      <c r="C2605" t="str">
        <f t="shared" si="120"/>
        <v>2022-2023</v>
      </c>
      <c r="D2605" t="s">
        <v>147</v>
      </c>
      <c r="E2605" t="s">
        <v>133</v>
      </c>
      <c r="F2605" t="str">
        <f t="shared" si="121"/>
        <v>Queensland</v>
      </c>
      <c r="G2605" t="s">
        <v>35</v>
      </c>
      <c r="H2605">
        <v>4305</v>
      </c>
      <c r="I2605" t="s">
        <v>11</v>
      </c>
      <c r="J2605" t="s">
        <v>104</v>
      </c>
      <c r="K2605" t="s">
        <v>155</v>
      </c>
      <c r="L2605" t="s">
        <v>20</v>
      </c>
      <c r="M2605" s="5">
        <v>285.38</v>
      </c>
    </row>
    <row r="2606" spans="1:13" x14ac:dyDescent="0.2">
      <c r="A2606" s="2">
        <v>45091</v>
      </c>
      <c r="B2606" s="3">
        <f t="shared" si="122"/>
        <v>2023</v>
      </c>
      <c r="C2606" t="str">
        <f t="shared" si="120"/>
        <v>2022-2023</v>
      </c>
      <c r="D2606" t="s">
        <v>147</v>
      </c>
      <c r="E2606" t="s">
        <v>121</v>
      </c>
      <c r="F2606" t="str">
        <f t="shared" si="121"/>
        <v>Queensland</v>
      </c>
      <c r="G2606" t="s">
        <v>35</v>
      </c>
      <c r="H2606">
        <v>4700</v>
      </c>
      <c r="I2606" t="s">
        <v>11</v>
      </c>
      <c r="J2606" t="s">
        <v>51</v>
      </c>
      <c r="K2606" t="s">
        <v>152</v>
      </c>
      <c r="L2606" t="s">
        <v>13</v>
      </c>
      <c r="M2606" s="5">
        <v>285.39</v>
      </c>
    </row>
    <row r="2607" spans="1:13" x14ac:dyDescent="0.2">
      <c r="A2607" s="2">
        <v>45392</v>
      </c>
      <c r="B2607" s="3">
        <f t="shared" si="122"/>
        <v>2024</v>
      </c>
      <c r="C2607" t="str">
        <f t="shared" si="120"/>
        <v>2023-2024</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2">
      <c r="A2608" s="2">
        <v>45068</v>
      </c>
      <c r="B2608" s="3">
        <f t="shared" si="122"/>
        <v>2023</v>
      </c>
      <c r="C2608" t="str">
        <f t="shared" si="120"/>
        <v>2022-2023</v>
      </c>
      <c r="D2608" t="s">
        <v>147</v>
      </c>
      <c r="E2608" t="s">
        <v>127</v>
      </c>
      <c r="F2608" t="str">
        <f t="shared" si="121"/>
        <v>New South Wales</v>
      </c>
      <c r="G2608" t="s">
        <v>10</v>
      </c>
      <c r="H2608">
        <v>2131</v>
      </c>
      <c r="I2608" t="s">
        <v>11</v>
      </c>
      <c r="J2608" t="s">
        <v>27</v>
      </c>
      <c r="K2608" t="s">
        <v>150</v>
      </c>
      <c r="L2608" t="s">
        <v>18</v>
      </c>
      <c r="M2608" s="5">
        <v>285.74</v>
      </c>
    </row>
    <row r="2609" spans="1:13" x14ac:dyDescent="0.2">
      <c r="A2609" s="2">
        <v>44953</v>
      </c>
      <c r="B2609" s="3">
        <f t="shared" si="122"/>
        <v>2023</v>
      </c>
      <c r="C2609" t="str">
        <f t="shared" si="120"/>
        <v>2022-2023</v>
      </c>
      <c r="D2609" t="s">
        <v>147</v>
      </c>
      <c r="E2609" t="s">
        <v>92</v>
      </c>
      <c r="F2609" t="str">
        <f t="shared" si="121"/>
        <v>Queensland</v>
      </c>
      <c r="G2609" t="s">
        <v>35</v>
      </c>
      <c r="H2609">
        <v>4068</v>
      </c>
      <c r="I2609" t="s">
        <v>11</v>
      </c>
      <c r="J2609" t="s">
        <v>43</v>
      </c>
      <c r="K2609" t="s">
        <v>149</v>
      </c>
      <c r="L2609" t="s">
        <v>15</v>
      </c>
      <c r="M2609" s="5">
        <v>286.38</v>
      </c>
    </row>
    <row r="2610" spans="1:13" x14ac:dyDescent="0.2">
      <c r="A2610" s="2">
        <v>45636</v>
      </c>
      <c r="B2610" s="3">
        <f t="shared" si="122"/>
        <v>2025</v>
      </c>
      <c r="C2610" t="str">
        <f t="shared" si="120"/>
        <v>2024-2025</v>
      </c>
      <c r="D2610" t="s">
        <v>148</v>
      </c>
      <c r="E2610" t="s">
        <v>84</v>
      </c>
      <c r="F2610" t="str">
        <f t="shared" si="121"/>
        <v>Queensland</v>
      </c>
      <c r="G2610" t="s">
        <v>35</v>
      </c>
      <c r="H2610">
        <v>4740</v>
      </c>
      <c r="I2610" t="s">
        <v>11</v>
      </c>
      <c r="J2610" t="s">
        <v>51</v>
      </c>
      <c r="K2610" t="s">
        <v>152</v>
      </c>
      <c r="L2610" t="s">
        <v>13</v>
      </c>
      <c r="M2610" s="5">
        <v>286.44</v>
      </c>
    </row>
    <row r="2611" spans="1:13" x14ac:dyDescent="0.2">
      <c r="A2611" s="2">
        <v>45420</v>
      </c>
      <c r="B2611" s="3">
        <f t="shared" si="122"/>
        <v>2024</v>
      </c>
      <c r="C2611" t="str">
        <f t="shared" si="120"/>
        <v>2023-2024</v>
      </c>
      <c r="D2611" t="s">
        <v>147</v>
      </c>
      <c r="E2611" t="s">
        <v>83</v>
      </c>
      <c r="F2611" t="str">
        <f t="shared" si="121"/>
        <v>New South Wales</v>
      </c>
      <c r="G2611" t="s">
        <v>10</v>
      </c>
      <c r="H2611">
        <v>2750</v>
      </c>
      <c r="I2611" t="s">
        <v>11</v>
      </c>
      <c r="J2611" t="s">
        <v>25</v>
      </c>
      <c r="K2611" t="s">
        <v>155</v>
      </c>
      <c r="L2611" t="s">
        <v>20</v>
      </c>
      <c r="M2611" s="5">
        <v>286.61</v>
      </c>
    </row>
    <row r="2612" spans="1:13" x14ac:dyDescent="0.2">
      <c r="A2612" s="2">
        <v>45199</v>
      </c>
      <c r="B2612" s="3">
        <f t="shared" si="122"/>
        <v>2024</v>
      </c>
      <c r="C2612" t="str">
        <f t="shared" si="120"/>
        <v>2023-2024</v>
      </c>
      <c r="D2612" t="s">
        <v>147</v>
      </c>
      <c r="E2612" t="s">
        <v>53</v>
      </c>
      <c r="F2612" t="str">
        <f t="shared" si="121"/>
        <v>South Australia</v>
      </c>
      <c r="G2612" t="s">
        <v>32</v>
      </c>
      <c r="H2612">
        <v>5082</v>
      </c>
      <c r="I2612" t="s">
        <v>11</v>
      </c>
      <c r="J2612" t="s">
        <v>33</v>
      </c>
      <c r="K2612" t="s">
        <v>150</v>
      </c>
      <c r="L2612" t="s">
        <v>18</v>
      </c>
      <c r="M2612" s="5">
        <v>286.69</v>
      </c>
    </row>
    <row r="2613" spans="1:13" x14ac:dyDescent="0.2">
      <c r="A2613" s="2">
        <v>45492</v>
      </c>
      <c r="B2613" s="3">
        <f t="shared" si="122"/>
        <v>2025</v>
      </c>
      <c r="C2613" t="str">
        <f t="shared" si="120"/>
        <v>2024-2025</v>
      </c>
      <c r="D2613" t="s">
        <v>148</v>
      </c>
      <c r="E2613" t="s">
        <v>84</v>
      </c>
      <c r="F2613" t="str">
        <f t="shared" si="121"/>
        <v>Queensland</v>
      </c>
      <c r="G2613" t="s">
        <v>35</v>
      </c>
      <c r="H2613">
        <v>4740</v>
      </c>
      <c r="I2613" t="s">
        <v>11</v>
      </c>
      <c r="J2613" t="s">
        <v>51</v>
      </c>
      <c r="K2613" t="s">
        <v>154</v>
      </c>
      <c r="L2613" t="s">
        <v>14</v>
      </c>
      <c r="M2613" s="5">
        <v>286.8</v>
      </c>
    </row>
    <row r="2614" spans="1:13" x14ac:dyDescent="0.2">
      <c r="A2614" s="2">
        <v>45057</v>
      </c>
      <c r="B2614" s="3">
        <f t="shared" si="122"/>
        <v>2023</v>
      </c>
      <c r="C2614" t="str">
        <f t="shared" si="120"/>
        <v>2022-2023</v>
      </c>
      <c r="D2614" t="s">
        <v>148</v>
      </c>
      <c r="E2614" t="s">
        <v>100</v>
      </c>
      <c r="F2614" t="str">
        <f t="shared" si="121"/>
        <v>Western Australia</v>
      </c>
      <c r="G2614" t="s">
        <v>48</v>
      </c>
      <c r="H2614">
        <v>6021</v>
      </c>
      <c r="I2614" t="s">
        <v>11</v>
      </c>
      <c r="J2614" t="s">
        <v>49</v>
      </c>
      <c r="K2614" t="s">
        <v>152</v>
      </c>
      <c r="L2614" t="s">
        <v>13</v>
      </c>
      <c r="M2614" s="5">
        <v>287.87</v>
      </c>
    </row>
    <row r="2615" spans="1:13" x14ac:dyDescent="0.2">
      <c r="A2615" s="2">
        <v>45588</v>
      </c>
      <c r="B2615" s="3">
        <f t="shared" si="122"/>
        <v>2025</v>
      </c>
      <c r="C2615" t="str">
        <f t="shared" si="120"/>
        <v>2024-2025</v>
      </c>
      <c r="D2615" t="s">
        <v>148</v>
      </c>
      <c r="E2615" t="s">
        <v>88</v>
      </c>
      <c r="F2615" t="str">
        <f t="shared" si="121"/>
        <v>South Australia</v>
      </c>
      <c r="G2615" t="s">
        <v>32</v>
      </c>
      <c r="H2615">
        <v>5011</v>
      </c>
      <c r="I2615" t="s">
        <v>11</v>
      </c>
      <c r="J2615" t="s">
        <v>33</v>
      </c>
      <c r="K2615" t="s">
        <v>151</v>
      </c>
      <c r="L2615" t="s">
        <v>21</v>
      </c>
      <c r="M2615" s="5">
        <v>288.18</v>
      </c>
    </row>
    <row r="2616" spans="1:13" x14ac:dyDescent="0.2">
      <c r="A2616" s="2">
        <v>45354</v>
      </c>
      <c r="B2616" s="3">
        <f t="shared" si="122"/>
        <v>2024</v>
      </c>
      <c r="C2616" t="str">
        <f t="shared" si="120"/>
        <v>2023-2024</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2">
      <c r="A2617" s="2">
        <v>45117</v>
      </c>
      <c r="B2617" s="3">
        <f t="shared" si="122"/>
        <v>2024</v>
      </c>
      <c r="C2617" t="str">
        <f t="shared" si="120"/>
        <v>2023-2024</v>
      </c>
      <c r="D2617" t="s">
        <v>148</v>
      </c>
      <c r="E2617" t="s">
        <v>99</v>
      </c>
      <c r="F2617" t="str">
        <f t="shared" si="121"/>
        <v>Victoria</v>
      </c>
      <c r="G2617" t="s">
        <v>45</v>
      </c>
      <c r="H2617">
        <v>3148</v>
      </c>
      <c r="I2617" t="s">
        <v>11</v>
      </c>
      <c r="J2617" t="s">
        <v>63</v>
      </c>
      <c r="K2617" t="s">
        <v>19</v>
      </c>
      <c r="L2617" t="s">
        <v>23</v>
      </c>
      <c r="M2617" s="5">
        <v>288.39</v>
      </c>
    </row>
    <row r="2618" spans="1:13" x14ac:dyDescent="0.2">
      <c r="A2618" s="2">
        <v>45014</v>
      </c>
      <c r="B2618" s="3">
        <f t="shared" si="122"/>
        <v>2023</v>
      </c>
      <c r="C2618" t="str">
        <f t="shared" si="120"/>
        <v>2022-2023</v>
      </c>
      <c r="D2618" t="s">
        <v>148</v>
      </c>
      <c r="E2618" t="s">
        <v>91</v>
      </c>
      <c r="F2618" t="str">
        <f t="shared" si="121"/>
        <v>Victoria</v>
      </c>
      <c r="G2618" t="s">
        <v>45</v>
      </c>
      <c r="H2618">
        <v>3690</v>
      </c>
      <c r="I2618" t="s">
        <v>11</v>
      </c>
      <c r="J2618" t="s">
        <v>55</v>
      </c>
      <c r="K2618" t="s">
        <v>19</v>
      </c>
      <c r="L2618" t="s">
        <v>23</v>
      </c>
      <c r="M2618" s="5">
        <v>288.49</v>
      </c>
    </row>
    <row r="2619" spans="1:13" x14ac:dyDescent="0.2">
      <c r="A2619" s="2">
        <v>45175</v>
      </c>
      <c r="B2619" s="3">
        <f t="shared" si="122"/>
        <v>2024</v>
      </c>
      <c r="C2619" t="str">
        <f t="shared" si="120"/>
        <v>2023-2024</v>
      </c>
      <c r="D2619" t="s">
        <v>147</v>
      </c>
      <c r="E2619" t="s">
        <v>107</v>
      </c>
      <c r="F2619" t="str">
        <f t="shared" si="121"/>
        <v>Queensland</v>
      </c>
      <c r="G2619" t="s">
        <v>35</v>
      </c>
      <c r="H2619">
        <v>4220</v>
      </c>
      <c r="I2619" t="s">
        <v>11</v>
      </c>
      <c r="J2619" t="s">
        <v>104</v>
      </c>
      <c r="K2619" t="s">
        <v>153</v>
      </c>
      <c r="L2619" t="s">
        <v>16</v>
      </c>
      <c r="M2619" s="5">
        <v>289.82</v>
      </c>
    </row>
    <row r="2620" spans="1:13" x14ac:dyDescent="0.2">
      <c r="A2620" s="2">
        <v>45418</v>
      </c>
      <c r="B2620" s="3">
        <f t="shared" si="122"/>
        <v>2024</v>
      </c>
      <c r="C2620" t="str">
        <f t="shared" si="120"/>
        <v>2023-2024</v>
      </c>
      <c r="D2620" t="s">
        <v>147</v>
      </c>
      <c r="E2620" t="s">
        <v>56</v>
      </c>
      <c r="F2620" t="str">
        <f t="shared" si="121"/>
        <v>Northern Territory</v>
      </c>
      <c r="G2620" t="s">
        <v>29</v>
      </c>
      <c r="H2620">
        <v>870</v>
      </c>
      <c r="I2620" t="s">
        <v>11</v>
      </c>
      <c r="J2620" t="s">
        <v>30</v>
      </c>
      <c r="K2620" t="s">
        <v>151</v>
      </c>
      <c r="L2620" t="s">
        <v>21</v>
      </c>
      <c r="M2620" s="5">
        <v>290.77</v>
      </c>
    </row>
    <row r="2621" spans="1:13" x14ac:dyDescent="0.2">
      <c r="A2621" s="2">
        <v>45560</v>
      </c>
      <c r="B2621" s="3">
        <f t="shared" si="122"/>
        <v>2025</v>
      </c>
      <c r="C2621" t="str">
        <f t="shared" si="120"/>
        <v>2024-2025</v>
      </c>
      <c r="D2621" t="s">
        <v>147</v>
      </c>
      <c r="E2621" t="s">
        <v>140</v>
      </c>
      <c r="F2621" t="str">
        <f t="shared" si="121"/>
        <v>Tasmania</v>
      </c>
      <c r="G2621" t="s">
        <v>70</v>
      </c>
      <c r="H2621">
        <v>7320</v>
      </c>
      <c r="I2621" t="s">
        <v>11</v>
      </c>
      <c r="J2621" t="s">
        <v>71</v>
      </c>
      <c r="K2621" t="s">
        <v>154</v>
      </c>
      <c r="L2621" t="s">
        <v>14</v>
      </c>
      <c r="M2621" s="5">
        <v>291.87</v>
      </c>
    </row>
    <row r="2622" spans="1:13" x14ac:dyDescent="0.2">
      <c r="A2622" s="2">
        <v>45569</v>
      </c>
      <c r="B2622" s="3">
        <f t="shared" si="122"/>
        <v>2025</v>
      </c>
      <c r="C2622" t="str">
        <f t="shared" si="120"/>
        <v>2024-2025</v>
      </c>
      <c r="D2622" t="s">
        <v>147</v>
      </c>
      <c r="E2622" t="s">
        <v>40</v>
      </c>
      <c r="F2622" t="str">
        <f t="shared" si="121"/>
        <v>New South Wales</v>
      </c>
      <c r="G2622" t="s">
        <v>10</v>
      </c>
      <c r="H2622">
        <v>2116</v>
      </c>
      <c r="I2622" t="s">
        <v>11</v>
      </c>
      <c r="J2622" t="s">
        <v>27</v>
      </c>
      <c r="K2622" t="s">
        <v>150</v>
      </c>
      <c r="L2622" t="s">
        <v>18</v>
      </c>
      <c r="M2622" s="5">
        <v>292.11</v>
      </c>
    </row>
    <row r="2623" spans="1:13" x14ac:dyDescent="0.2">
      <c r="A2623" s="2">
        <v>45443</v>
      </c>
      <c r="B2623" s="3">
        <f t="shared" si="122"/>
        <v>2024</v>
      </c>
      <c r="C2623" t="str">
        <f t="shared" si="120"/>
        <v>2023-2024</v>
      </c>
      <c r="D2623" t="s">
        <v>147</v>
      </c>
      <c r="E2623" t="s">
        <v>133</v>
      </c>
      <c r="F2623" t="str">
        <f t="shared" si="121"/>
        <v>Queensland</v>
      </c>
      <c r="G2623" t="s">
        <v>35</v>
      </c>
      <c r="H2623">
        <v>4305</v>
      </c>
      <c r="I2623" t="s">
        <v>11</v>
      </c>
      <c r="J2623" t="s">
        <v>104</v>
      </c>
      <c r="K2623" t="s">
        <v>153</v>
      </c>
      <c r="L2623" t="s">
        <v>16</v>
      </c>
      <c r="M2623" s="5">
        <v>292.2</v>
      </c>
    </row>
    <row r="2624" spans="1:13" x14ac:dyDescent="0.2">
      <c r="A2624" s="2">
        <v>45123</v>
      </c>
      <c r="B2624" s="3">
        <f t="shared" si="122"/>
        <v>2024</v>
      </c>
      <c r="C2624" t="str">
        <f t="shared" si="120"/>
        <v>2023-2024</v>
      </c>
      <c r="D2624" t="s">
        <v>147</v>
      </c>
      <c r="E2624" t="s">
        <v>121</v>
      </c>
      <c r="F2624" t="str">
        <f t="shared" si="121"/>
        <v>Queensland</v>
      </c>
      <c r="G2624" t="s">
        <v>35</v>
      </c>
      <c r="H2624">
        <v>4700</v>
      </c>
      <c r="I2624" t="s">
        <v>11</v>
      </c>
      <c r="J2624" t="s">
        <v>51</v>
      </c>
      <c r="K2624" t="s">
        <v>154</v>
      </c>
      <c r="L2624" t="s">
        <v>14</v>
      </c>
      <c r="M2624" s="5">
        <v>292.26</v>
      </c>
    </row>
    <row r="2625" spans="1:13" x14ac:dyDescent="0.2">
      <c r="A2625" s="2">
        <v>45641</v>
      </c>
      <c r="B2625" s="3">
        <f t="shared" si="122"/>
        <v>2025</v>
      </c>
      <c r="C2625" t="str">
        <f t="shared" si="120"/>
        <v>2024-2025</v>
      </c>
      <c r="D2625" t="s">
        <v>147</v>
      </c>
      <c r="E2625" t="s">
        <v>67</v>
      </c>
      <c r="F2625" t="str">
        <f t="shared" si="121"/>
        <v>New South Wales</v>
      </c>
      <c r="G2625" t="s">
        <v>10</v>
      </c>
      <c r="H2625">
        <v>2478</v>
      </c>
      <c r="I2625" t="s">
        <v>11</v>
      </c>
      <c r="J2625" t="s">
        <v>68</v>
      </c>
      <c r="K2625" t="s">
        <v>154</v>
      </c>
      <c r="L2625" t="s">
        <v>14</v>
      </c>
      <c r="M2625" s="5">
        <v>292.39</v>
      </c>
    </row>
    <row r="2626" spans="1:13" x14ac:dyDescent="0.2">
      <c r="A2626" s="2">
        <v>45655</v>
      </c>
      <c r="B2626" s="3">
        <f t="shared" si="122"/>
        <v>2025</v>
      </c>
      <c r="C2626" t="str">
        <f t="shared" ref="C2626:C2689" si="123">IF(MONTH(A2626) &gt;= 7, YEAR(A2626) &amp; "-" &amp; YEAR(A2626) + 1, YEAR(A2626) - 1 &amp; "-" &amp; YEAR(A2626))</f>
        <v>2024-2025</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2">
      <c r="A2627" s="2">
        <v>45543</v>
      </c>
      <c r="B2627" s="3">
        <f t="shared" ref="B2627:B2690" si="125">IF(MONTH(A2627)&gt;=7,YEAR(A2627)+1,YEAR(A2627))</f>
        <v>2025</v>
      </c>
      <c r="C2627" t="str">
        <f t="shared" si="123"/>
        <v>2024-2025</v>
      </c>
      <c r="D2627" t="s">
        <v>148</v>
      </c>
      <c r="E2627" t="s">
        <v>53</v>
      </c>
      <c r="F2627" t="str">
        <f t="shared" si="124"/>
        <v>South Australia</v>
      </c>
      <c r="G2627" t="s">
        <v>32</v>
      </c>
      <c r="H2627">
        <v>5082</v>
      </c>
      <c r="I2627" t="s">
        <v>11</v>
      </c>
      <c r="J2627" t="s">
        <v>33</v>
      </c>
      <c r="K2627" t="s">
        <v>150</v>
      </c>
      <c r="L2627" t="s">
        <v>18</v>
      </c>
      <c r="M2627" s="5">
        <v>293.33999999999997</v>
      </c>
    </row>
    <row r="2628" spans="1:13" x14ac:dyDescent="0.2">
      <c r="A2628" s="2">
        <v>45372</v>
      </c>
      <c r="B2628" s="3">
        <f t="shared" si="125"/>
        <v>2024</v>
      </c>
      <c r="C2628" t="str">
        <f t="shared" si="123"/>
        <v>2023-2024</v>
      </c>
      <c r="D2628" t="s">
        <v>148</v>
      </c>
      <c r="E2628" t="s">
        <v>131</v>
      </c>
      <c r="F2628" t="str">
        <f t="shared" si="124"/>
        <v>Western Australia</v>
      </c>
      <c r="G2628" t="s">
        <v>48</v>
      </c>
      <c r="H2628">
        <v>6530</v>
      </c>
      <c r="I2628" t="s">
        <v>11</v>
      </c>
      <c r="J2628" t="s">
        <v>77</v>
      </c>
      <c r="K2628" t="s">
        <v>154</v>
      </c>
      <c r="L2628" t="s">
        <v>14</v>
      </c>
      <c r="M2628" s="5">
        <v>293.67</v>
      </c>
    </row>
    <row r="2629" spans="1:13" x14ac:dyDescent="0.2">
      <c r="A2629" s="2">
        <v>45388</v>
      </c>
      <c r="B2629" s="3">
        <f t="shared" si="125"/>
        <v>2024</v>
      </c>
      <c r="C2629" t="str">
        <f t="shared" si="123"/>
        <v>2023-2024</v>
      </c>
      <c r="D2629" t="s">
        <v>148</v>
      </c>
      <c r="E2629" t="s">
        <v>57</v>
      </c>
      <c r="F2629" t="str">
        <f t="shared" si="124"/>
        <v>New South Wales</v>
      </c>
      <c r="G2629" t="s">
        <v>10</v>
      </c>
      <c r="H2629">
        <v>2560</v>
      </c>
      <c r="I2629" t="s">
        <v>11</v>
      </c>
      <c r="J2629" t="s">
        <v>58</v>
      </c>
      <c r="K2629" t="s">
        <v>154</v>
      </c>
      <c r="L2629" t="s">
        <v>14</v>
      </c>
      <c r="M2629" s="5">
        <v>293.84000000000003</v>
      </c>
    </row>
    <row r="2630" spans="1:13" x14ac:dyDescent="0.2">
      <c r="A2630" s="2">
        <v>45223</v>
      </c>
      <c r="B2630" s="3">
        <f t="shared" si="125"/>
        <v>2024</v>
      </c>
      <c r="C2630" t="str">
        <f t="shared" si="123"/>
        <v>2023-2024</v>
      </c>
      <c r="D2630" t="s">
        <v>147</v>
      </c>
      <c r="E2630" t="s">
        <v>115</v>
      </c>
      <c r="F2630" t="str">
        <f t="shared" si="124"/>
        <v>Western Australia</v>
      </c>
      <c r="G2630" t="s">
        <v>48</v>
      </c>
      <c r="H2630">
        <v>6280</v>
      </c>
      <c r="I2630" t="s">
        <v>11</v>
      </c>
      <c r="J2630" t="s">
        <v>94</v>
      </c>
      <c r="K2630" t="s">
        <v>149</v>
      </c>
      <c r="L2630" t="s">
        <v>15</v>
      </c>
      <c r="M2630" s="5">
        <v>294.44</v>
      </c>
    </row>
    <row r="2631" spans="1:13" x14ac:dyDescent="0.2">
      <c r="A2631" s="2">
        <v>45072</v>
      </c>
      <c r="B2631" s="3">
        <f t="shared" si="125"/>
        <v>2023</v>
      </c>
      <c r="C2631" t="str">
        <f t="shared" si="123"/>
        <v>2022-2023</v>
      </c>
      <c r="D2631" t="s">
        <v>148</v>
      </c>
      <c r="E2631" t="s">
        <v>134</v>
      </c>
      <c r="F2631" t="str">
        <f t="shared" si="124"/>
        <v>Queensland</v>
      </c>
      <c r="G2631" t="s">
        <v>35</v>
      </c>
      <c r="H2631">
        <v>4825</v>
      </c>
      <c r="I2631" t="s">
        <v>11</v>
      </c>
      <c r="J2631" t="s">
        <v>36</v>
      </c>
      <c r="K2631" t="s">
        <v>152</v>
      </c>
      <c r="L2631" t="s">
        <v>13</v>
      </c>
      <c r="M2631" s="5">
        <v>294.5</v>
      </c>
    </row>
    <row r="2632" spans="1:13" x14ac:dyDescent="0.2">
      <c r="A2632" s="2">
        <v>45590</v>
      </c>
      <c r="B2632" s="3">
        <f t="shared" si="125"/>
        <v>2025</v>
      </c>
      <c r="C2632" t="str">
        <f t="shared" si="123"/>
        <v>2024-2025</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2">
      <c r="A2633" s="2">
        <v>45013</v>
      </c>
      <c r="B2633" s="3">
        <f t="shared" si="125"/>
        <v>2023</v>
      </c>
      <c r="C2633" t="str">
        <f t="shared" si="123"/>
        <v>2022-2023</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2">
      <c r="A2634" s="2">
        <v>45578</v>
      </c>
      <c r="B2634" s="3">
        <f t="shared" si="125"/>
        <v>2025</v>
      </c>
      <c r="C2634" t="str">
        <f t="shared" si="123"/>
        <v>2024-2025</v>
      </c>
      <c r="D2634" t="s">
        <v>147</v>
      </c>
      <c r="E2634" t="s">
        <v>124</v>
      </c>
      <c r="F2634" t="str">
        <f t="shared" si="124"/>
        <v>New South Wales</v>
      </c>
      <c r="G2634" t="s">
        <v>10</v>
      </c>
      <c r="H2634">
        <v>2015</v>
      </c>
      <c r="I2634" t="s">
        <v>11</v>
      </c>
      <c r="J2634" t="s">
        <v>12</v>
      </c>
      <c r="K2634" t="s">
        <v>149</v>
      </c>
      <c r="L2634" t="s">
        <v>15</v>
      </c>
      <c r="M2634" s="5">
        <v>295.7</v>
      </c>
    </row>
    <row r="2635" spans="1:13" x14ac:dyDescent="0.2">
      <c r="A2635" s="2">
        <v>45064</v>
      </c>
      <c r="B2635" s="3">
        <f t="shared" si="125"/>
        <v>2023</v>
      </c>
      <c r="C2635" t="str">
        <f t="shared" si="123"/>
        <v>2022-2023</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2">
      <c r="A2636" s="2">
        <v>45475</v>
      </c>
      <c r="B2636" s="3">
        <f t="shared" si="125"/>
        <v>2025</v>
      </c>
      <c r="C2636" t="str">
        <f t="shared" si="123"/>
        <v>2024-2025</v>
      </c>
      <c r="D2636" t="s">
        <v>147</v>
      </c>
      <c r="E2636" t="s">
        <v>145</v>
      </c>
      <c r="F2636" t="str">
        <f t="shared" si="124"/>
        <v>New South Wales</v>
      </c>
      <c r="G2636" t="s">
        <v>10</v>
      </c>
      <c r="H2636">
        <v>2101</v>
      </c>
      <c r="I2636" t="s">
        <v>11</v>
      </c>
      <c r="J2636" t="s">
        <v>27</v>
      </c>
      <c r="K2636" t="s">
        <v>156</v>
      </c>
      <c r="L2636" t="s">
        <v>17</v>
      </c>
      <c r="M2636" s="5">
        <v>296.23</v>
      </c>
    </row>
    <row r="2637" spans="1:13" x14ac:dyDescent="0.2">
      <c r="A2637" s="2">
        <v>45656</v>
      </c>
      <c r="B2637" s="3">
        <f t="shared" si="125"/>
        <v>2025</v>
      </c>
      <c r="C2637" t="str">
        <f t="shared" si="123"/>
        <v>2024-2025</v>
      </c>
      <c r="D2637" t="s">
        <v>147</v>
      </c>
      <c r="E2637" t="s">
        <v>92</v>
      </c>
      <c r="F2637" t="str">
        <f t="shared" si="124"/>
        <v>Queensland</v>
      </c>
      <c r="G2637" t="s">
        <v>35</v>
      </c>
      <c r="H2637">
        <v>4068</v>
      </c>
      <c r="I2637" t="s">
        <v>11</v>
      </c>
      <c r="J2637" t="s">
        <v>43</v>
      </c>
      <c r="K2637" t="s">
        <v>150</v>
      </c>
      <c r="L2637" t="s">
        <v>18</v>
      </c>
      <c r="M2637" s="5">
        <v>296.36</v>
      </c>
    </row>
    <row r="2638" spans="1:13" x14ac:dyDescent="0.2">
      <c r="A2638" s="2">
        <v>45055</v>
      </c>
      <c r="B2638" s="3">
        <f t="shared" si="125"/>
        <v>2023</v>
      </c>
      <c r="C2638" t="str">
        <f t="shared" si="123"/>
        <v>2022-2023</v>
      </c>
      <c r="D2638" t="s">
        <v>148</v>
      </c>
      <c r="E2638" t="s">
        <v>88</v>
      </c>
      <c r="F2638" t="str">
        <f t="shared" si="124"/>
        <v>South Australia</v>
      </c>
      <c r="G2638" t="s">
        <v>32</v>
      </c>
      <c r="H2638">
        <v>5011</v>
      </c>
      <c r="I2638" t="s">
        <v>11</v>
      </c>
      <c r="J2638" t="s">
        <v>33</v>
      </c>
      <c r="K2638" t="s">
        <v>19</v>
      </c>
      <c r="L2638" t="s">
        <v>23</v>
      </c>
      <c r="M2638" s="5">
        <v>296.59000000000003</v>
      </c>
    </row>
    <row r="2639" spans="1:13" x14ac:dyDescent="0.2">
      <c r="A2639" s="2">
        <v>45475</v>
      </c>
      <c r="B2639" s="3">
        <f t="shared" si="125"/>
        <v>2025</v>
      </c>
      <c r="C2639" t="str">
        <f t="shared" si="123"/>
        <v>2024-2025</v>
      </c>
      <c r="D2639" t="s">
        <v>147</v>
      </c>
      <c r="E2639" t="s">
        <v>50</v>
      </c>
      <c r="F2639" t="str">
        <f t="shared" si="124"/>
        <v>Queensland</v>
      </c>
      <c r="G2639" t="s">
        <v>35</v>
      </c>
      <c r="H2639">
        <v>4703</v>
      </c>
      <c r="I2639" t="s">
        <v>11</v>
      </c>
      <c r="J2639" t="s">
        <v>51</v>
      </c>
      <c r="K2639" t="s">
        <v>151</v>
      </c>
      <c r="L2639" t="s">
        <v>21</v>
      </c>
      <c r="M2639" s="5">
        <v>296.68</v>
      </c>
    </row>
    <row r="2640" spans="1:13" x14ac:dyDescent="0.2">
      <c r="A2640" s="2">
        <v>45173</v>
      </c>
      <c r="B2640" s="3">
        <f t="shared" si="125"/>
        <v>2024</v>
      </c>
      <c r="C2640" t="str">
        <f t="shared" si="123"/>
        <v>2023-2024</v>
      </c>
      <c r="D2640" t="s">
        <v>147</v>
      </c>
      <c r="E2640" t="s">
        <v>42</v>
      </c>
      <c r="F2640" t="str">
        <f t="shared" si="124"/>
        <v>Queensland</v>
      </c>
      <c r="G2640" t="s">
        <v>35</v>
      </c>
      <c r="H2640">
        <v>4053</v>
      </c>
      <c r="I2640" t="s">
        <v>11</v>
      </c>
      <c r="J2640" t="s">
        <v>43</v>
      </c>
      <c r="K2640" t="s">
        <v>154</v>
      </c>
      <c r="L2640" t="s">
        <v>14</v>
      </c>
      <c r="M2640" s="5">
        <v>296.7</v>
      </c>
    </row>
    <row r="2641" spans="1:13" x14ac:dyDescent="0.2">
      <c r="A2641" s="2">
        <v>45137</v>
      </c>
      <c r="B2641" s="3">
        <f t="shared" si="125"/>
        <v>2024</v>
      </c>
      <c r="C2641" t="str">
        <f t="shared" si="123"/>
        <v>2023-2024</v>
      </c>
      <c r="D2641" t="s">
        <v>147</v>
      </c>
      <c r="E2641" t="s">
        <v>42</v>
      </c>
      <c r="F2641" t="str">
        <f t="shared" si="124"/>
        <v>Queensland</v>
      </c>
      <c r="G2641" t="s">
        <v>35</v>
      </c>
      <c r="H2641">
        <v>4053</v>
      </c>
      <c r="I2641" t="s">
        <v>11</v>
      </c>
      <c r="J2641" t="s">
        <v>43</v>
      </c>
      <c r="K2641" t="s">
        <v>156</v>
      </c>
      <c r="L2641" t="s">
        <v>17</v>
      </c>
      <c r="M2641" s="5">
        <v>296.85000000000002</v>
      </c>
    </row>
    <row r="2642" spans="1:13" x14ac:dyDescent="0.2">
      <c r="A2642" s="2">
        <v>45172</v>
      </c>
      <c r="B2642" s="3">
        <f t="shared" si="125"/>
        <v>2024</v>
      </c>
      <c r="C2642" t="str">
        <f t="shared" si="123"/>
        <v>2023-2024</v>
      </c>
      <c r="D2642" t="s">
        <v>147</v>
      </c>
      <c r="E2642" t="s">
        <v>133</v>
      </c>
      <c r="F2642" t="str">
        <f t="shared" si="124"/>
        <v>Queensland</v>
      </c>
      <c r="G2642" t="s">
        <v>35</v>
      </c>
      <c r="H2642">
        <v>4305</v>
      </c>
      <c r="I2642" t="s">
        <v>11</v>
      </c>
      <c r="J2642" t="s">
        <v>104</v>
      </c>
      <c r="K2642" t="s">
        <v>151</v>
      </c>
      <c r="L2642" t="s">
        <v>21</v>
      </c>
      <c r="M2642" s="5">
        <v>296.94</v>
      </c>
    </row>
    <row r="2643" spans="1:13" x14ac:dyDescent="0.2">
      <c r="A2643" s="2">
        <v>45656</v>
      </c>
      <c r="B2643" s="3">
        <f t="shared" si="125"/>
        <v>2025</v>
      </c>
      <c r="C2643" t="str">
        <f t="shared" si="123"/>
        <v>2024-2025</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2">
      <c r="A2644" s="2">
        <v>45524</v>
      </c>
      <c r="B2644" s="3">
        <f t="shared" si="125"/>
        <v>2025</v>
      </c>
      <c r="C2644" t="str">
        <f t="shared" si="123"/>
        <v>2024-2025</v>
      </c>
      <c r="D2644" t="s">
        <v>147</v>
      </c>
      <c r="E2644" t="s">
        <v>109</v>
      </c>
      <c r="F2644" t="str">
        <f t="shared" si="124"/>
        <v>New South Wales</v>
      </c>
      <c r="G2644" t="s">
        <v>10</v>
      </c>
      <c r="H2644">
        <v>2480</v>
      </c>
      <c r="I2644" t="s">
        <v>11</v>
      </c>
      <c r="J2644" t="s">
        <v>68</v>
      </c>
      <c r="K2644" t="s">
        <v>19</v>
      </c>
      <c r="L2644" t="s">
        <v>23</v>
      </c>
      <c r="M2644" s="5">
        <v>297.34000000000003</v>
      </c>
    </row>
    <row r="2645" spans="1:13" x14ac:dyDescent="0.2">
      <c r="A2645" s="2">
        <v>44947</v>
      </c>
      <c r="B2645" s="3">
        <f t="shared" si="125"/>
        <v>2023</v>
      </c>
      <c r="C2645" t="str">
        <f t="shared" si="123"/>
        <v>2022-2023</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2">
      <c r="A2646" s="2">
        <v>45055</v>
      </c>
      <c r="B2646" s="3">
        <f t="shared" si="125"/>
        <v>2023</v>
      </c>
      <c r="C2646" t="str">
        <f t="shared" si="123"/>
        <v>2022-2023</v>
      </c>
      <c r="D2646" t="s">
        <v>147</v>
      </c>
      <c r="E2646" t="s">
        <v>121</v>
      </c>
      <c r="F2646" t="str">
        <f t="shared" si="124"/>
        <v>Queensland</v>
      </c>
      <c r="G2646" t="s">
        <v>35</v>
      </c>
      <c r="H2646">
        <v>4700</v>
      </c>
      <c r="I2646" t="s">
        <v>11</v>
      </c>
      <c r="J2646" t="s">
        <v>51</v>
      </c>
      <c r="K2646" t="s">
        <v>19</v>
      </c>
      <c r="L2646" t="s">
        <v>23</v>
      </c>
      <c r="M2646" s="5">
        <v>297.77</v>
      </c>
    </row>
    <row r="2647" spans="1:13" x14ac:dyDescent="0.2">
      <c r="A2647" s="2">
        <v>45151</v>
      </c>
      <c r="B2647" s="3">
        <f t="shared" si="125"/>
        <v>2024</v>
      </c>
      <c r="C2647" t="str">
        <f t="shared" si="123"/>
        <v>2023-2024</v>
      </c>
      <c r="D2647" t="s">
        <v>147</v>
      </c>
      <c r="E2647" t="s">
        <v>96</v>
      </c>
      <c r="F2647" t="str">
        <f t="shared" si="124"/>
        <v>Western Australia</v>
      </c>
      <c r="G2647" t="s">
        <v>48</v>
      </c>
      <c r="H2647">
        <v>6330</v>
      </c>
      <c r="I2647" t="s">
        <v>11</v>
      </c>
      <c r="J2647" t="s">
        <v>94</v>
      </c>
      <c r="K2647" t="s">
        <v>19</v>
      </c>
      <c r="L2647" t="s">
        <v>23</v>
      </c>
      <c r="M2647" s="5">
        <v>298.37</v>
      </c>
    </row>
    <row r="2648" spans="1:13" x14ac:dyDescent="0.2">
      <c r="A2648" s="2">
        <v>45280</v>
      </c>
      <c r="B2648" s="3">
        <f t="shared" si="125"/>
        <v>2024</v>
      </c>
      <c r="C2648" t="str">
        <f t="shared" si="123"/>
        <v>2023-2024</v>
      </c>
      <c r="D2648" t="s">
        <v>148</v>
      </c>
      <c r="E2648" t="s">
        <v>136</v>
      </c>
      <c r="F2648" t="str">
        <f t="shared" si="124"/>
        <v>Victoria</v>
      </c>
      <c r="G2648" t="s">
        <v>45</v>
      </c>
      <c r="H2648">
        <v>3175</v>
      </c>
      <c r="I2648" t="s">
        <v>11</v>
      </c>
      <c r="J2648" t="s">
        <v>63</v>
      </c>
      <c r="K2648" t="s">
        <v>156</v>
      </c>
      <c r="L2648" t="s">
        <v>17</v>
      </c>
      <c r="M2648" s="5">
        <v>299.24</v>
      </c>
    </row>
    <row r="2649" spans="1:13" x14ac:dyDescent="0.2">
      <c r="A2649" s="2">
        <v>45068</v>
      </c>
      <c r="B2649" s="3">
        <f t="shared" si="125"/>
        <v>2023</v>
      </c>
      <c r="C2649" t="str">
        <f t="shared" si="123"/>
        <v>2022-2023</v>
      </c>
      <c r="D2649" t="s">
        <v>147</v>
      </c>
      <c r="E2649" t="s">
        <v>126</v>
      </c>
      <c r="F2649" t="str">
        <f t="shared" si="124"/>
        <v>Queensland</v>
      </c>
      <c r="G2649" t="s">
        <v>35</v>
      </c>
      <c r="H2649">
        <v>4551</v>
      </c>
      <c r="I2649" t="s">
        <v>11</v>
      </c>
      <c r="J2649" t="s">
        <v>120</v>
      </c>
      <c r="K2649" t="s">
        <v>156</v>
      </c>
      <c r="L2649" t="s">
        <v>17</v>
      </c>
      <c r="M2649" s="5">
        <v>299.5</v>
      </c>
    </row>
    <row r="2650" spans="1:13" x14ac:dyDescent="0.2">
      <c r="A2650" s="2">
        <v>45089</v>
      </c>
      <c r="B2650" s="3">
        <f t="shared" si="125"/>
        <v>2023</v>
      </c>
      <c r="C2650" t="str">
        <f t="shared" si="123"/>
        <v>2022-2023</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2">
      <c r="A2651" s="2">
        <v>45067</v>
      </c>
      <c r="B2651" s="3">
        <f t="shared" si="125"/>
        <v>2023</v>
      </c>
      <c r="C2651" t="str">
        <f t="shared" si="123"/>
        <v>2022-2023</v>
      </c>
      <c r="D2651" t="s">
        <v>147</v>
      </c>
      <c r="E2651" t="s">
        <v>9</v>
      </c>
      <c r="F2651" t="str">
        <f t="shared" si="124"/>
        <v>New South Wales</v>
      </c>
      <c r="G2651" t="s">
        <v>10</v>
      </c>
      <c r="H2651">
        <v>2067</v>
      </c>
      <c r="I2651" t="s">
        <v>11</v>
      </c>
      <c r="J2651" t="s">
        <v>12</v>
      </c>
      <c r="K2651" t="s">
        <v>19</v>
      </c>
      <c r="L2651" t="s">
        <v>23</v>
      </c>
      <c r="M2651" s="5">
        <v>299.77999999999997</v>
      </c>
    </row>
    <row r="2652" spans="1:13" x14ac:dyDescent="0.2">
      <c r="A2652" s="2">
        <v>45474</v>
      </c>
      <c r="B2652" s="3">
        <f t="shared" si="125"/>
        <v>2025</v>
      </c>
      <c r="C2652" t="str">
        <f t="shared" si="123"/>
        <v>2024-2025</v>
      </c>
      <c r="D2652" t="s">
        <v>147</v>
      </c>
      <c r="E2652" t="s">
        <v>85</v>
      </c>
      <c r="F2652" t="str">
        <f t="shared" si="124"/>
        <v>Queensland</v>
      </c>
      <c r="G2652" t="s">
        <v>35</v>
      </c>
      <c r="H2652">
        <v>4883</v>
      </c>
      <c r="I2652" t="s">
        <v>11</v>
      </c>
      <c r="J2652" t="s">
        <v>36</v>
      </c>
      <c r="K2652" t="s">
        <v>152</v>
      </c>
      <c r="L2652" t="s">
        <v>13</v>
      </c>
      <c r="M2652" s="5">
        <v>299.83999999999997</v>
      </c>
    </row>
    <row r="2653" spans="1:13" x14ac:dyDescent="0.2">
      <c r="A2653" s="2">
        <v>45643</v>
      </c>
      <c r="B2653" s="3">
        <f t="shared" si="125"/>
        <v>2025</v>
      </c>
      <c r="C2653" t="str">
        <f t="shared" si="123"/>
        <v>2024-2025</v>
      </c>
      <c r="D2653" t="s">
        <v>147</v>
      </c>
      <c r="E2653" t="s">
        <v>78</v>
      </c>
      <c r="F2653" t="str">
        <f t="shared" si="124"/>
        <v>New South Wales</v>
      </c>
      <c r="G2653" t="s">
        <v>10</v>
      </c>
      <c r="H2653">
        <v>2350</v>
      </c>
      <c r="I2653" t="s">
        <v>11</v>
      </c>
      <c r="J2653" t="s">
        <v>68</v>
      </c>
      <c r="K2653" t="s">
        <v>155</v>
      </c>
      <c r="L2653" t="s">
        <v>20</v>
      </c>
      <c r="M2653" s="5">
        <v>299.91999999999996</v>
      </c>
    </row>
    <row r="2654" spans="1:13" x14ac:dyDescent="0.2">
      <c r="A2654" s="2">
        <v>45655</v>
      </c>
      <c r="B2654" s="3">
        <f t="shared" si="125"/>
        <v>2025</v>
      </c>
      <c r="C2654" t="str">
        <f t="shared" si="123"/>
        <v>2024-2025</v>
      </c>
      <c r="D2654" t="s">
        <v>148</v>
      </c>
      <c r="E2654" t="s">
        <v>61</v>
      </c>
      <c r="F2654" t="str">
        <f t="shared" si="124"/>
        <v>New South Wales</v>
      </c>
      <c r="G2654" t="s">
        <v>10</v>
      </c>
      <c r="H2654">
        <v>2539</v>
      </c>
      <c r="I2654" t="s">
        <v>11</v>
      </c>
      <c r="J2654" t="s">
        <v>58</v>
      </c>
      <c r="K2654" t="s">
        <v>151</v>
      </c>
      <c r="L2654" t="s">
        <v>21</v>
      </c>
      <c r="M2654" s="5">
        <v>300.2</v>
      </c>
    </row>
    <row r="2655" spans="1:13" x14ac:dyDescent="0.2">
      <c r="A2655" s="2">
        <v>45207</v>
      </c>
      <c r="B2655" s="3">
        <f t="shared" si="125"/>
        <v>2024</v>
      </c>
      <c r="C2655" t="str">
        <f t="shared" si="123"/>
        <v>2023-2024</v>
      </c>
      <c r="D2655" t="s">
        <v>147</v>
      </c>
      <c r="E2655" t="s">
        <v>56</v>
      </c>
      <c r="F2655" t="str">
        <f t="shared" si="124"/>
        <v>Northern Territory</v>
      </c>
      <c r="G2655" t="s">
        <v>29</v>
      </c>
      <c r="H2655">
        <v>870</v>
      </c>
      <c r="I2655" t="s">
        <v>11</v>
      </c>
      <c r="J2655" t="s">
        <v>30</v>
      </c>
      <c r="K2655" t="s">
        <v>155</v>
      </c>
      <c r="L2655" t="s">
        <v>20</v>
      </c>
      <c r="M2655" s="5">
        <v>300.26</v>
      </c>
    </row>
    <row r="2656" spans="1:13" x14ac:dyDescent="0.2">
      <c r="A2656" s="2">
        <v>45028</v>
      </c>
      <c r="B2656" s="3">
        <f t="shared" si="125"/>
        <v>2023</v>
      </c>
      <c r="C2656" t="str">
        <f t="shared" si="123"/>
        <v>2022-2023</v>
      </c>
      <c r="D2656" t="s">
        <v>147</v>
      </c>
      <c r="E2656" t="s">
        <v>31</v>
      </c>
      <c r="F2656" t="str">
        <f t="shared" si="124"/>
        <v>South Australia</v>
      </c>
      <c r="G2656" t="s">
        <v>32</v>
      </c>
      <c r="H2656">
        <v>5168</v>
      </c>
      <c r="I2656" t="s">
        <v>11</v>
      </c>
      <c r="J2656" t="s">
        <v>33</v>
      </c>
      <c r="K2656" t="s">
        <v>154</v>
      </c>
      <c r="L2656" t="s">
        <v>14</v>
      </c>
      <c r="M2656" s="5">
        <v>300.36</v>
      </c>
    </row>
    <row r="2657" spans="1:13" x14ac:dyDescent="0.2">
      <c r="A2657" s="2">
        <v>45547</v>
      </c>
      <c r="B2657" s="3">
        <f t="shared" si="125"/>
        <v>2025</v>
      </c>
      <c r="C2657" t="str">
        <f t="shared" si="123"/>
        <v>2024-2025</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2">
      <c r="A2658" s="2">
        <v>45153</v>
      </c>
      <c r="B2658" s="3">
        <f t="shared" si="125"/>
        <v>2024</v>
      </c>
      <c r="C2658" t="str">
        <f t="shared" si="123"/>
        <v>2023-2024</v>
      </c>
      <c r="D2658" t="s">
        <v>148</v>
      </c>
      <c r="E2658" t="s">
        <v>89</v>
      </c>
      <c r="F2658" t="str">
        <f t="shared" si="124"/>
        <v>Queensland</v>
      </c>
      <c r="G2658" t="s">
        <v>35</v>
      </c>
      <c r="H2658">
        <v>4655</v>
      </c>
      <c r="I2658" t="s">
        <v>11</v>
      </c>
      <c r="J2658" t="s">
        <v>51</v>
      </c>
      <c r="K2658" t="s">
        <v>154</v>
      </c>
      <c r="L2658" t="s">
        <v>14</v>
      </c>
      <c r="M2658" s="5">
        <v>300.69000000000005</v>
      </c>
    </row>
    <row r="2659" spans="1:13" x14ac:dyDescent="0.2">
      <c r="A2659" s="2">
        <v>45383</v>
      </c>
      <c r="B2659" s="3">
        <f t="shared" si="125"/>
        <v>2024</v>
      </c>
      <c r="C2659" t="str">
        <f t="shared" si="123"/>
        <v>2023-2024</v>
      </c>
      <c r="D2659" t="s">
        <v>147</v>
      </c>
      <c r="E2659" t="s">
        <v>41</v>
      </c>
      <c r="F2659" t="str">
        <f t="shared" si="124"/>
        <v>New South Wales</v>
      </c>
      <c r="G2659" t="s">
        <v>10</v>
      </c>
      <c r="H2659">
        <v>2830</v>
      </c>
      <c r="I2659" t="s">
        <v>11</v>
      </c>
      <c r="J2659" t="s">
        <v>25</v>
      </c>
      <c r="K2659" t="s">
        <v>155</v>
      </c>
      <c r="L2659" t="s">
        <v>20</v>
      </c>
      <c r="M2659" s="5">
        <v>300.85000000000002</v>
      </c>
    </row>
    <row r="2660" spans="1:13" x14ac:dyDescent="0.2">
      <c r="A2660" s="2">
        <v>45259</v>
      </c>
      <c r="B2660" s="3">
        <f t="shared" si="125"/>
        <v>2024</v>
      </c>
      <c r="C2660" t="str">
        <f t="shared" si="123"/>
        <v>2023-2024</v>
      </c>
      <c r="D2660" t="s">
        <v>148</v>
      </c>
      <c r="E2660" t="s">
        <v>24</v>
      </c>
      <c r="F2660" t="str">
        <f t="shared" si="124"/>
        <v>New South Wales</v>
      </c>
      <c r="G2660" t="s">
        <v>10</v>
      </c>
      <c r="H2660">
        <v>2795</v>
      </c>
      <c r="I2660" t="s">
        <v>11</v>
      </c>
      <c r="J2660" t="s">
        <v>25</v>
      </c>
      <c r="K2660" t="s">
        <v>155</v>
      </c>
      <c r="L2660" t="s">
        <v>20</v>
      </c>
      <c r="M2660" s="5">
        <v>301.13</v>
      </c>
    </row>
    <row r="2661" spans="1:13" x14ac:dyDescent="0.2">
      <c r="A2661" s="2">
        <v>45139</v>
      </c>
      <c r="B2661" s="3">
        <f t="shared" si="125"/>
        <v>2024</v>
      </c>
      <c r="C2661" t="str">
        <f t="shared" si="123"/>
        <v>2023-2024</v>
      </c>
      <c r="D2661" t="s">
        <v>148</v>
      </c>
      <c r="E2661" t="s">
        <v>42</v>
      </c>
      <c r="F2661" t="str">
        <f t="shared" si="124"/>
        <v>Queensland</v>
      </c>
      <c r="G2661" t="s">
        <v>35</v>
      </c>
      <c r="H2661">
        <v>4053</v>
      </c>
      <c r="I2661" t="s">
        <v>11</v>
      </c>
      <c r="J2661" t="s">
        <v>43</v>
      </c>
      <c r="K2661" t="s">
        <v>19</v>
      </c>
      <c r="L2661" t="s">
        <v>23</v>
      </c>
      <c r="M2661" s="5">
        <v>301.32000000000005</v>
      </c>
    </row>
    <row r="2662" spans="1:13" x14ac:dyDescent="0.2">
      <c r="A2662" s="2">
        <v>45584</v>
      </c>
      <c r="B2662" s="3">
        <f t="shared" si="125"/>
        <v>2025</v>
      </c>
      <c r="C2662" t="str">
        <f t="shared" si="123"/>
        <v>2024-2025</v>
      </c>
      <c r="D2662" t="s">
        <v>148</v>
      </c>
      <c r="E2662" t="s">
        <v>110</v>
      </c>
      <c r="F2662" t="str">
        <f t="shared" si="124"/>
        <v>Queensland</v>
      </c>
      <c r="G2662" t="s">
        <v>35</v>
      </c>
      <c r="H2662">
        <v>4680</v>
      </c>
      <c r="I2662" t="s">
        <v>11</v>
      </c>
      <c r="J2662" t="s">
        <v>51</v>
      </c>
      <c r="K2662" t="s">
        <v>155</v>
      </c>
      <c r="L2662" t="s">
        <v>20</v>
      </c>
      <c r="M2662" s="5">
        <v>303.34000000000003</v>
      </c>
    </row>
    <row r="2663" spans="1:13" x14ac:dyDescent="0.2">
      <c r="A2663" s="2">
        <v>45097</v>
      </c>
      <c r="B2663" s="3">
        <f t="shared" si="125"/>
        <v>2023</v>
      </c>
      <c r="C2663" t="str">
        <f t="shared" si="123"/>
        <v>2022-2023</v>
      </c>
      <c r="D2663" t="s">
        <v>147</v>
      </c>
      <c r="E2663" t="s">
        <v>113</v>
      </c>
      <c r="F2663" t="str">
        <f t="shared" si="124"/>
        <v>Queensland</v>
      </c>
      <c r="G2663" t="s">
        <v>35</v>
      </c>
      <c r="H2663">
        <v>4215</v>
      </c>
      <c r="I2663" t="s">
        <v>11</v>
      </c>
      <c r="J2663" t="s">
        <v>104</v>
      </c>
      <c r="K2663" t="s">
        <v>19</v>
      </c>
      <c r="L2663" t="s">
        <v>23</v>
      </c>
      <c r="M2663" s="5">
        <v>303.39999999999998</v>
      </c>
    </row>
    <row r="2664" spans="1:13" x14ac:dyDescent="0.2">
      <c r="A2664" s="2">
        <v>45101</v>
      </c>
      <c r="B2664" s="3">
        <f t="shared" si="125"/>
        <v>2023</v>
      </c>
      <c r="C2664" t="str">
        <f t="shared" si="123"/>
        <v>2022-2023</v>
      </c>
      <c r="D2664" t="s">
        <v>147</v>
      </c>
      <c r="E2664" t="s">
        <v>145</v>
      </c>
      <c r="F2664" t="str">
        <f t="shared" si="124"/>
        <v>New South Wales</v>
      </c>
      <c r="G2664" t="s">
        <v>10</v>
      </c>
      <c r="H2664">
        <v>2101</v>
      </c>
      <c r="I2664" t="s">
        <v>11</v>
      </c>
      <c r="J2664" t="s">
        <v>27</v>
      </c>
      <c r="K2664" t="s">
        <v>19</v>
      </c>
      <c r="L2664" t="s">
        <v>23</v>
      </c>
      <c r="M2664" s="5">
        <v>303.45999999999998</v>
      </c>
    </row>
    <row r="2665" spans="1:13" x14ac:dyDescent="0.2">
      <c r="A2665" s="2">
        <v>45221</v>
      </c>
      <c r="B2665" s="3">
        <f t="shared" si="125"/>
        <v>2024</v>
      </c>
      <c r="C2665" t="str">
        <f t="shared" si="123"/>
        <v>2023-2024</v>
      </c>
      <c r="D2665" t="s">
        <v>148</v>
      </c>
      <c r="E2665" t="s">
        <v>125</v>
      </c>
      <c r="F2665" t="str">
        <f t="shared" si="124"/>
        <v>Victoria</v>
      </c>
      <c r="G2665" t="s">
        <v>45</v>
      </c>
      <c r="H2665">
        <v>3400</v>
      </c>
      <c r="I2665" t="s">
        <v>11</v>
      </c>
      <c r="J2665" t="s">
        <v>60</v>
      </c>
      <c r="K2665" t="s">
        <v>149</v>
      </c>
      <c r="L2665" t="s">
        <v>15</v>
      </c>
      <c r="M2665" s="5">
        <v>303.72000000000003</v>
      </c>
    </row>
    <row r="2666" spans="1:13" x14ac:dyDescent="0.2">
      <c r="A2666" s="2">
        <v>45494</v>
      </c>
      <c r="B2666" s="3">
        <f t="shared" si="125"/>
        <v>2025</v>
      </c>
      <c r="C2666" t="str">
        <f t="shared" si="123"/>
        <v>2024-2025</v>
      </c>
      <c r="D2666" t="s">
        <v>147</v>
      </c>
      <c r="E2666" t="s">
        <v>114</v>
      </c>
      <c r="F2666" t="str">
        <f t="shared" si="124"/>
        <v>Victoria</v>
      </c>
      <c r="G2666" t="s">
        <v>45</v>
      </c>
      <c r="H2666">
        <v>3551</v>
      </c>
      <c r="I2666" t="s">
        <v>11</v>
      </c>
      <c r="J2666" t="s">
        <v>60</v>
      </c>
      <c r="K2666" t="s">
        <v>155</v>
      </c>
      <c r="L2666" t="s">
        <v>20</v>
      </c>
      <c r="M2666" s="5">
        <v>304</v>
      </c>
    </row>
    <row r="2667" spans="1:13" x14ac:dyDescent="0.2">
      <c r="A2667" s="2">
        <v>45045</v>
      </c>
      <c r="B2667" s="3">
        <f t="shared" si="125"/>
        <v>2023</v>
      </c>
      <c r="C2667" t="str">
        <f t="shared" si="123"/>
        <v>2022-2023</v>
      </c>
      <c r="D2667" t="s">
        <v>148</v>
      </c>
      <c r="E2667" t="s">
        <v>131</v>
      </c>
      <c r="F2667" t="str">
        <f t="shared" si="124"/>
        <v>Western Australia</v>
      </c>
      <c r="G2667" t="s">
        <v>48</v>
      </c>
      <c r="H2667">
        <v>6530</v>
      </c>
      <c r="I2667" t="s">
        <v>11</v>
      </c>
      <c r="J2667" t="s">
        <v>77</v>
      </c>
      <c r="K2667" t="s">
        <v>154</v>
      </c>
      <c r="L2667" t="s">
        <v>14</v>
      </c>
      <c r="M2667" s="5">
        <v>304.11</v>
      </c>
    </row>
    <row r="2668" spans="1:13" x14ac:dyDescent="0.2">
      <c r="A2668" s="2">
        <v>45043</v>
      </c>
      <c r="B2668" s="3">
        <f t="shared" si="125"/>
        <v>2023</v>
      </c>
      <c r="C2668" t="str">
        <f t="shared" si="123"/>
        <v>2022-2023</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2">
      <c r="A2669" s="2">
        <v>45062</v>
      </c>
      <c r="B2669" s="3">
        <f t="shared" si="125"/>
        <v>2023</v>
      </c>
      <c r="C2669" t="str">
        <f t="shared" si="123"/>
        <v>2022-2023</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2">
      <c r="A2670" s="2">
        <v>45645</v>
      </c>
      <c r="B2670" s="3">
        <f t="shared" si="125"/>
        <v>2025</v>
      </c>
      <c r="C2670" t="str">
        <f t="shared" si="123"/>
        <v>2024-2025</v>
      </c>
      <c r="D2670" t="s">
        <v>147</v>
      </c>
      <c r="E2670" t="s">
        <v>95</v>
      </c>
      <c r="F2670" t="str">
        <f t="shared" si="124"/>
        <v>Victoria</v>
      </c>
      <c r="G2670" t="s">
        <v>45</v>
      </c>
      <c r="H2670">
        <v>3931</v>
      </c>
      <c r="I2670" t="s">
        <v>11</v>
      </c>
      <c r="J2670" t="s">
        <v>55</v>
      </c>
      <c r="K2670" t="s">
        <v>152</v>
      </c>
      <c r="L2670" t="s">
        <v>13</v>
      </c>
      <c r="M2670" s="5">
        <v>306.11</v>
      </c>
    </row>
    <row r="2671" spans="1:13" x14ac:dyDescent="0.2">
      <c r="A2671" s="2">
        <v>45001</v>
      </c>
      <c r="B2671" s="3">
        <f t="shared" si="125"/>
        <v>2023</v>
      </c>
      <c r="C2671" t="str">
        <f t="shared" si="123"/>
        <v>2022-2023</v>
      </c>
      <c r="D2671" t="s">
        <v>147</v>
      </c>
      <c r="E2671" t="s">
        <v>31</v>
      </c>
      <c r="F2671" t="str">
        <f t="shared" si="124"/>
        <v>South Australia</v>
      </c>
      <c r="G2671" t="s">
        <v>32</v>
      </c>
      <c r="H2671">
        <v>5168</v>
      </c>
      <c r="I2671" t="s">
        <v>11</v>
      </c>
      <c r="J2671" t="s">
        <v>33</v>
      </c>
      <c r="K2671" t="s">
        <v>152</v>
      </c>
      <c r="L2671" t="s">
        <v>13</v>
      </c>
      <c r="M2671" s="5">
        <v>306.46000000000004</v>
      </c>
    </row>
    <row r="2672" spans="1:13" x14ac:dyDescent="0.2">
      <c r="A2672" s="2">
        <v>45145</v>
      </c>
      <c r="B2672" s="3">
        <f t="shared" si="125"/>
        <v>2024</v>
      </c>
      <c r="C2672" t="str">
        <f t="shared" si="123"/>
        <v>2023-2024</v>
      </c>
      <c r="D2672" t="s">
        <v>147</v>
      </c>
      <c r="E2672" t="s">
        <v>90</v>
      </c>
      <c r="F2672" t="str">
        <f t="shared" si="124"/>
        <v>Victoria</v>
      </c>
      <c r="G2672" t="s">
        <v>45</v>
      </c>
      <c r="H2672">
        <v>3179</v>
      </c>
      <c r="I2672" t="s">
        <v>11</v>
      </c>
      <c r="J2672" t="s">
        <v>63</v>
      </c>
      <c r="K2672" t="s">
        <v>150</v>
      </c>
      <c r="L2672" t="s">
        <v>18</v>
      </c>
      <c r="M2672" s="5">
        <v>306.71000000000004</v>
      </c>
    </row>
    <row r="2673" spans="1:13" x14ac:dyDescent="0.2">
      <c r="A2673" s="2">
        <v>45592</v>
      </c>
      <c r="B2673" s="3">
        <f t="shared" si="125"/>
        <v>2025</v>
      </c>
      <c r="C2673" t="str">
        <f t="shared" si="123"/>
        <v>2024-2025</v>
      </c>
      <c r="D2673" t="s">
        <v>148</v>
      </c>
      <c r="E2673" t="s">
        <v>76</v>
      </c>
      <c r="F2673" t="str">
        <f t="shared" si="124"/>
        <v>Western Australia</v>
      </c>
      <c r="G2673" t="s">
        <v>48</v>
      </c>
      <c r="H2673">
        <v>6450</v>
      </c>
      <c r="I2673" t="s">
        <v>11</v>
      </c>
      <c r="J2673" t="s">
        <v>77</v>
      </c>
      <c r="K2673" t="s">
        <v>154</v>
      </c>
      <c r="L2673" t="s">
        <v>14</v>
      </c>
      <c r="M2673" s="5">
        <v>306.76</v>
      </c>
    </row>
    <row r="2674" spans="1:13" x14ac:dyDescent="0.2">
      <c r="A2674" s="2">
        <v>45370</v>
      </c>
      <c r="B2674" s="3">
        <f t="shared" si="125"/>
        <v>2024</v>
      </c>
      <c r="C2674" t="str">
        <f t="shared" si="123"/>
        <v>2023-2024</v>
      </c>
      <c r="D2674" t="s">
        <v>147</v>
      </c>
      <c r="E2674" t="s">
        <v>74</v>
      </c>
      <c r="F2674" t="str">
        <f t="shared" si="124"/>
        <v>South Australia</v>
      </c>
      <c r="G2674" t="s">
        <v>32</v>
      </c>
      <c r="H2674">
        <v>5043</v>
      </c>
      <c r="I2674" t="s">
        <v>11</v>
      </c>
      <c r="J2674" t="s">
        <v>33</v>
      </c>
      <c r="K2674" t="s">
        <v>152</v>
      </c>
      <c r="L2674" t="s">
        <v>13</v>
      </c>
      <c r="M2674" s="5">
        <v>306.89</v>
      </c>
    </row>
    <row r="2675" spans="1:13" x14ac:dyDescent="0.2">
      <c r="A2675" s="2">
        <v>45443</v>
      </c>
      <c r="B2675" s="3">
        <f t="shared" si="125"/>
        <v>2024</v>
      </c>
      <c r="C2675" t="str">
        <f t="shared" si="123"/>
        <v>2023-2024</v>
      </c>
      <c r="D2675" t="s">
        <v>147</v>
      </c>
      <c r="E2675" t="s">
        <v>67</v>
      </c>
      <c r="F2675" t="str">
        <f t="shared" si="124"/>
        <v>New South Wales</v>
      </c>
      <c r="G2675" t="s">
        <v>10</v>
      </c>
      <c r="H2675">
        <v>2478</v>
      </c>
      <c r="I2675" t="s">
        <v>11</v>
      </c>
      <c r="J2675" t="s">
        <v>68</v>
      </c>
      <c r="K2675" t="s">
        <v>152</v>
      </c>
      <c r="L2675" t="s">
        <v>13</v>
      </c>
      <c r="M2675" s="5">
        <v>307.12</v>
      </c>
    </row>
    <row r="2676" spans="1:13" x14ac:dyDescent="0.2">
      <c r="A2676" s="2">
        <v>45437</v>
      </c>
      <c r="B2676" s="3">
        <f t="shared" si="125"/>
        <v>2024</v>
      </c>
      <c r="C2676" t="str">
        <f t="shared" si="123"/>
        <v>2023-2024</v>
      </c>
      <c r="D2676" t="s">
        <v>147</v>
      </c>
      <c r="E2676" t="s">
        <v>44</v>
      </c>
      <c r="F2676" t="str">
        <f t="shared" si="124"/>
        <v>Victoria</v>
      </c>
      <c r="G2676" t="s">
        <v>45</v>
      </c>
      <c r="H2676">
        <v>3066</v>
      </c>
      <c r="I2676" t="s">
        <v>11</v>
      </c>
      <c r="J2676" t="s">
        <v>46</v>
      </c>
      <c r="K2676" t="s">
        <v>156</v>
      </c>
      <c r="L2676" t="s">
        <v>17</v>
      </c>
      <c r="M2676" s="5">
        <v>307.38</v>
      </c>
    </row>
    <row r="2677" spans="1:13" x14ac:dyDescent="0.2">
      <c r="A2677" s="2">
        <v>44994</v>
      </c>
      <c r="B2677" s="3">
        <f t="shared" si="125"/>
        <v>2023</v>
      </c>
      <c r="C2677" t="str">
        <f t="shared" si="123"/>
        <v>2022-2023</v>
      </c>
      <c r="D2677" t="s">
        <v>148</v>
      </c>
      <c r="E2677" t="s">
        <v>76</v>
      </c>
      <c r="F2677" t="str">
        <f t="shared" si="124"/>
        <v>Western Australia</v>
      </c>
      <c r="G2677" t="s">
        <v>48</v>
      </c>
      <c r="H2677">
        <v>6450</v>
      </c>
      <c r="I2677" t="s">
        <v>11</v>
      </c>
      <c r="J2677" t="s">
        <v>77</v>
      </c>
      <c r="K2677" t="s">
        <v>150</v>
      </c>
      <c r="L2677" t="s">
        <v>18</v>
      </c>
      <c r="M2677" s="5">
        <v>307.73</v>
      </c>
    </row>
    <row r="2678" spans="1:13" x14ac:dyDescent="0.2">
      <c r="A2678" s="2">
        <v>44971</v>
      </c>
      <c r="B2678" s="3">
        <f t="shared" si="125"/>
        <v>2023</v>
      </c>
      <c r="C2678" t="str">
        <f t="shared" si="123"/>
        <v>2022-2023</v>
      </c>
      <c r="D2678" t="s">
        <v>147</v>
      </c>
      <c r="E2678" t="s">
        <v>140</v>
      </c>
      <c r="F2678" t="str">
        <f t="shared" si="124"/>
        <v>Tasmania</v>
      </c>
      <c r="G2678" t="s">
        <v>70</v>
      </c>
      <c r="H2678">
        <v>7320</v>
      </c>
      <c r="I2678" t="s">
        <v>11</v>
      </c>
      <c r="J2678" t="s">
        <v>71</v>
      </c>
      <c r="K2678" t="s">
        <v>19</v>
      </c>
      <c r="L2678" t="s">
        <v>23</v>
      </c>
      <c r="M2678" s="5">
        <v>308.04000000000002</v>
      </c>
    </row>
    <row r="2679" spans="1:13" x14ac:dyDescent="0.2">
      <c r="A2679" s="2">
        <v>45578</v>
      </c>
      <c r="B2679" s="3">
        <f t="shared" si="125"/>
        <v>2025</v>
      </c>
      <c r="C2679" t="str">
        <f t="shared" si="123"/>
        <v>2024-2025</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2">
      <c r="A2680" s="2">
        <v>45634</v>
      </c>
      <c r="B2680" s="3">
        <f t="shared" si="125"/>
        <v>2025</v>
      </c>
      <c r="C2680" t="str">
        <f t="shared" si="123"/>
        <v>2024-2025</v>
      </c>
      <c r="D2680" t="s">
        <v>147</v>
      </c>
      <c r="E2680" t="s">
        <v>96</v>
      </c>
      <c r="F2680" t="str">
        <f t="shared" si="124"/>
        <v>Western Australia</v>
      </c>
      <c r="G2680" t="s">
        <v>48</v>
      </c>
      <c r="H2680">
        <v>6330</v>
      </c>
      <c r="I2680" t="s">
        <v>11</v>
      </c>
      <c r="J2680" t="s">
        <v>94</v>
      </c>
      <c r="K2680" t="s">
        <v>153</v>
      </c>
      <c r="L2680" t="s">
        <v>16</v>
      </c>
      <c r="M2680" s="5">
        <v>309.02</v>
      </c>
    </row>
    <row r="2681" spans="1:13" x14ac:dyDescent="0.2">
      <c r="A2681" s="2">
        <v>45111</v>
      </c>
      <c r="B2681" s="3">
        <f t="shared" si="125"/>
        <v>2024</v>
      </c>
      <c r="C2681" t="str">
        <f t="shared" si="123"/>
        <v>2023-2024</v>
      </c>
      <c r="D2681" t="s">
        <v>147</v>
      </c>
      <c r="E2681" t="s">
        <v>114</v>
      </c>
      <c r="F2681" t="str">
        <f t="shared" si="124"/>
        <v>Victoria</v>
      </c>
      <c r="G2681" t="s">
        <v>45</v>
      </c>
      <c r="H2681">
        <v>3551</v>
      </c>
      <c r="I2681" t="s">
        <v>11</v>
      </c>
      <c r="J2681" t="s">
        <v>60</v>
      </c>
      <c r="K2681" t="s">
        <v>151</v>
      </c>
      <c r="L2681" t="s">
        <v>21</v>
      </c>
      <c r="M2681" s="5">
        <v>309.33</v>
      </c>
    </row>
    <row r="2682" spans="1:13" x14ac:dyDescent="0.2">
      <c r="A2682" s="2">
        <v>45514</v>
      </c>
      <c r="B2682" s="3">
        <f t="shared" si="125"/>
        <v>2025</v>
      </c>
      <c r="C2682" t="str">
        <f t="shared" si="123"/>
        <v>2024-2025</v>
      </c>
      <c r="D2682" t="s">
        <v>148</v>
      </c>
      <c r="E2682" t="s">
        <v>87</v>
      </c>
      <c r="F2682" t="str">
        <f t="shared" si="124"/>
        <v>New South Wales</v>
      </c>
      <c r="G2682" t="s">
        <v>10</v>
      </c>
      <c r="H2682">
        <v>2790</v>
      </c>
      <c r="I2682" t="s">
        <v>11</v>
      </c>
      <c r="J2682" t="s">
        <v>25</v>
      </c>
      <c r="K2682" t="s">
        <v>19</v>
      </c>
      <c r="L2682" t="s">
        <v>23</v>
      </c>
      <c r="M2682" s="5">
        <v>310.58000000000004</v>
      </c>
    </row>
    <row r="2683" spans="1:13" x14ac:dyDescent="0.2">
      <c r="A2683" s="2">
        <v>45012</v>
      </c>
      <c r="B2683" s="3">
        <f t="shared" si="125"/>
        <v>2023</v>
      </c>
      <c r="C2683" t="str">
        <f t="shared" si="123"/>
        <v>2022-2023</v>
      </c>
      <c r="D2683" t="s">
        <v>147</v>
      </c>
      <c r="E2683" t="s">
        <v>145</v>
      </c>
      <c r="F2683" t="str">
        <f t="shared" si="124"/>
        <v>New South Wales</v>
      </c>
      <c r="G2683" t="s">
        <v>10</v>
      </c>
      <c r="H2683">
        <v>2101</v>
      </c>
      <c r="I2683" t="s">
        <v>11</v>
      </c>
      <c r="J2683" t="s">
        <v>27</v>
      </c>
      <c r="K2683" t="s">
        <v>155</v>
      </c>
      <c r="L2683" t="s">
        <v>20</v>
      </c>
      <c r="M2683" s="5">
        <v>310.82</v>
      </c>
    </row>
    <row r="2684" spans="1:13" x14ac:dyDescent="0.2">
      <c r="A2684" s="2">
        <v>44994</v>
      </c>
      <c r="B2684" s="3">
        <f t="shared" si="125"/>
        <v>2023</v>
      </c>
      <c r="C2684" t="str">
        <f t="shared" si="123"/>
        <v>2022-2023</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2">
      <c r="A2685" s="2">
        <v>45140</v>
      </c>
      <c r="B2685" s="3">
        <f t="shared" si="125"/>
        <v>2024</v>
      </c>
      <c r="C2685" t="str">
        <f t="shared" si="123"/>
        <v>2023-2024</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2">
      <c r="A2686" s="2">
        <v>45254</v>
      </c>
      <c r="B2686" s="3">
        <f t="shared" si="125"/>
        <v>2024</v>
      </c>
      <c r="C2686" t="str">
        <f t="shared" si="123"/>
        <v>2023-2024</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2">
      <c r="A2687" s="2">
        <v>45647</v>
      </c>
      <c r="B2687" s="3">
        <f t="shared" si="125"/>
        <v>2025</v>
      </c>
      <c r="C2687" t="str">
        <f t="shared" si="123"/>
        <v>2024-2025</v>
      </c>
      <c r="D2687" t="s">
        <v>147</v>
      </c>
      <c r="E2687" t="s">
        <v>103</v>
      </c>
      <c r="F2687" t="str">
        <f t="shared" si="124"/>
        <v>Queensland</v>
      </c>
      <c r="G2687" t="s">
        <v>35</v>
      </c>
      <c r="H2687">
        <v>4509</v>
      </c>
      <c r="I2687" t="s">
        <v>11</v>
      </c>
      <c r="J2687" t="s">
        <v>104</v>
      </c>
      <c r="K2687" t="s">
        <v>149</v>
      </c>
      <c r="L2687" t="s">
        <v>15</v>
      </c>
      <c r="M2687" s="5">
        <v>312.12</v>
      </c>
    </row>
    <row r="2688" spans="1:13" x14ac:dyDescent="0.2">
      <c r="A2688" s="2">
        <v>45337</v>
      </c>
      <c r="B2688" s="3">
        <f t="shared" si="125"/>
        <v>2024</v>
      </c>
      <c r="C2688" t="str">
        <f t="shared" si="123"/>
        <v>2023-2024</v>
      </c>
      <c r="D2688" t="s">
        <v>147</v>
      </c>
      <c r="E2688" t="s">
        <v>62</v>
      </c>
      <c r="F2688" t="str">
        <f t="shared" si="124"/>
        <v>Victoria</v>
      </c>
      <c r="G2688" t="s">
        <v>45</v>
      </c>
      <c r="H2688">
        <v>3134</v>
      </c>
      <c r="I2688" t="s">
        <v>11</v>
      </c>
      <c r="J2688" t="s">
        <v>63</v>
      </c>
      <c r="K2688" t="s">
        <v>149</v>
      </c>
      <c r="L2688" t="s">
        <v>15</v>
      </c>
      <c r="M2688" s="5">
        <v>313.61</v>
      </c>
    </row>
    <row r="2689" spans="1:13" x14ac:dyDescent="0.2">
      <c r="A2689" s="2">
        <v>45159</v>
      </c>
      <c r="B2689" s="3">
        <f t="shared" si="125"/>
        <v>2024</v>
      </c>
      <c r="C2689" t="str">
        <f t="shared" si="123"/>
        <v>2023-2024</v>
      </c>
      <c r="D2689" t="s">
        <v>147</v>
      </c>
      <c r="E2689" t="s">
        <v>73</v>
      </c>
      <c r="F2689" t="str">
        <f t="shared" si="124"/>
        <v>Victoria</v>
      </c>
      <c r="G2689" t="s">
        <v>45</v>
      </c>
      <c r="H2689">
        <v>3136</v>
      </c>
      <c r="I2689" t="s">
        <v>11</v>
      </c>
      <c r="J2689" t="s">
        <v>63</v>
      </c>
      <c r="K2689" t="s">
        <v>150</v>
      </c>
      <c r="L2689" t="s">
        <v>18</v>
      </c>
      <c r="M2689" s="5">
        <v>313.62</v>
      </c>
    </row>
    <row r="2690" spans="1:13" x14ac:dyDescent="0.2">
      <c r="A2690" s="2">
        <v>45316</v>
      </c>
      <c r="B2690" s="3">
        <f t="shared" si="125"/>
        <v>2024</v>
      </c>
      <c r="C2690" t="str">
        <f t="shared" ref="C2690:C2753" si="126">IF(MONTH(A2690) &gt;= 7, YEAR(A2690) &amp; "-" &amp; YEAR(A2690) + 1, YEAR(A2690) - 1 &amp; "-" &amp; YEAR(A2690))</f>
        <v>2023-2024</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2">
      <c r="A2691" s="2">
        <v>45285</v>
      </c>
      <c r="B2691" s="3">
        <f t="shared" ref="B2691:B2754" si="128">IF(MONTH(A2691)&gt;=7,YEAR(A2691)+1,YEAR(A2691))</f>
        <v>2024</v>
      </c>
      <c r="C2691" t="str">
        <f t="shared" si="126"/>
        <v>2023-2024</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2">
      <c r="A2692" s="2">
        <v>45570</v>
      </c>
      <c r="B2692" s="3">
        <f t="shared" si="128"/>
        <v>2025</v>
      </c>
      <c r="C2692" t="str">
        <f t="shared" si="126"/>
        <v>2024-2025</v>
      </c>
      <c r="D2692" t="s">
        <v>147</v>
      </c>
      <c r="E2692" t="s">
        <v>34</v>
      </c>
      <c r="F2692" t="str">
        <f t="shared" si="127"/>
        <v>Queensland</v>
      </c>
      <c r="G2692" t="s">
        <v>35</v>
      </c>
      <c r="H2692">
        <v>4802</v>
      </c>
      <c r="I2692" t="s">
        <v>11</v>
      </c>
      <c r="J2692" t="s">
        <v>36</v>
      </c>
      <c r="K2692" t="s">
        <v>152</v>
      </c>
      <c r="L2692" t="s">
        <v>13</v>
      </c>
      <c r="M2692" s="5">
        <v>313.93</v>
      </c>
    </row>
    <row r="2693" spans="1:13" x14ac:dyDescent="0.2">
      <c r="A2693" s="2">
        <v>45297</v>
      </c>
      <c r="B2693" s="3">
        <f t="shared" si="128"/>
        <v>2024</v>
      </c>
      <c r="C2693" t="str">
        <f t="shared" si="126"/>
        <v>2023-2024</v>
      </c>
      <c r="D2693" t="s">
        <v>147</v>
      </c>
      <c r="E2693" t="s">
        <v>114</v>
      </c>
      <c r="F2693" t="str">
        <f t="shared" si="127"/>
        <v>Victoria</v>
      </c>
      <c r="G2693" t="s">
        <v>45</v>
      </c>
      <c r="H2693">
        <v>3551</v>
      </c>
      <c r="I2693" t="s">
        <v>11</v>
      </c>
      <c r="J2693" t="s">
        <v>60</v>
      </c>
      <c r="K2693" t="s">
        <v>19</v>
      </c>
      <c r="L2693" t="s">
        <v>23</v>
      </c>
      <c r="M2693" s="5">
        <v>314.66999999999996</v>
      </c>
    </row>
    <row r="2694" spans="1:13" x14ac:dyDescent="0.2">
      <c r="A2694" s="2">
        <v>45365</v>
      </c>
      <c r="B2694" s="3">
        <f t="shared" si="128"/>
        <v>2024</v>
      </c>
      <c r="C2694" t="str">
        <f t="shared" si="126"/>
        <v>2023-2024</v>
      </c>
      <c r="D2694" t="s">
        <v>147</v>
      </c>
      <c r="E2694" t="s">
        <v>113</v>
      </c>
      <c r="F2694" t="str">
        <f t="shared" si="127"/>
        <v>Queensland</v>
      </c>
      <c r="G2694" t="s">
        <v>35</v>
      </c>
      <c r="H2694">
        <v>4215</v>
      </c>
      <c r="I2694" t="s">
        <v>11</v>
      </c>
      <c r="J2694" t="s">
        <v>104</v>
      </c>
      <c r="K2694" t="s">
        <v>149</v>
      </c>
      <c r="L2694" t="s">
        <v>15</v>
      </c>
      <c r="M2694" s="5">
        <v>315.27000000000004</v>
      </c>
    </row>
    <row r="2695" spans="1:13" x14ac:dyDescent="0.2">
      <c r="A2695" s="2">
        <v>45181</v>
      </c>
      <c r="B2695" s="3">
        <f t="shared" si="128"/>
        <v>2024</v>
      </c>
      <c r="C2695" t="str">
        <f t="shared" si="126"/>
        <v>2023-2024</v>
      </c>
      <c r="D2695" t="s">
        <v>148</v>
      </c>
      <c r="E2695" t="s">
        <v>57</v>
      </c>
      <c r="F2695" t="str">
        <f t="shared" si="127"/>
        <v>New South Wales</v>
      </c>
      <c r="G2695" t="s">
        <v>10</v>
      </c>
      <c r="H2695">
        <v>2560</v>
      </c>
      <c r="I2695" t="s">
        <v>11</v>
      </c>
      <c r="J2695" t="s">
        <v>58</v>
      </c>
      <c r="K2695" t="s">
        <v>149</v>
      </c>
      <c r="L2695" t="s">
        <v>15</v>
      </c>
      <c r="M2695" s="5">
        <v>315.51000000000005</v>
      </c>
    </row>
    <row r="2696" spans="1:13" x14ac:dyDescent="0.2">
      <c r="A2696" s="2">
        <v>45117</v>
      </c>
      <c r="B2696" s="3">
        <f t="shared" si="128"/>
        <v>2024</v>
      </c>
      <c r="C2696" t="str">
        <f t="shared" si="126"/>
        <v>2023-2024</v>
      </c>
      <c r="D2696" t="s">
        <v>147</v>
      </c>
      <c r="E2696" t="s">
        <v>132</v>
      </c>
      <c r="F2696" t="str">
        <f t="shared" si="127"/>
        <v>New South Wales</v>
      </c>
      <c r="G2696" t="s">
        <v>10</v>
      </c>
      <c r="H2696">
        <v>2800</v>
      </c>
      <c r="I2696" t="s">
        <v>11</v>
      </c>
      <c r="J2696" t="s">
        <v>25</v>
      </c>
      <c r="K2696" t="s">
        <v>154</v>
      </c>
      <c r="L2696" t="s">
        <v>14</v>
      </c>
      <c r="M2696" s="5">
        <v>317.17</v>
      </c>
    </row>
    <row r="2697" spans="1:13" x14ac:dyDescent="0.2">
      <c r="A2697" s="2">
        <v>44994</v>
      </c>
      <c r="B2697" s="3">
        <f t="shared" si="128"/>
        <v>2023</v>
      </c>
      <c r="C2697" t="str">
        <f t="shared" si="126"/>
        <v>2022-2023</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2">
      <c r="A2698" s="2">
        <v>45114</v>
      </c>
      <c r="B2698" s="3">
        <f t="shared" si="128"/>
        <v>2024</v>
      </c>
      <c r="C2698" t="str">
        <f t="shared" si="126"/>
        <v>2023-2024</v>
      </c>
      <c r="D2698" t="s">
        <v>148</v>
      </c>
      <c r="E2698" t="s">
        <v>112</v>
      </c>
      <c r="F2698" t="str">
        <f t="shared" si="127"/>
        <v>Victoria</v>
      </c>
      <c r="G2698" t="s">
        <v>45</v>
      </c>
      <c r="H2698">
        <v>3076</v>
      </c>
      <c r="I2698" t="s">
        <v>11</v>
      </c>
      <c r="J2698" t="s">
        <v>46</v>
      </c>
      <c r="K2698" t="s">
        <v>149</v>
      </c>
      <c r="L2698" t="s">
        <v>15</v>
      </c>
      <c r="M2698" s="5">
        <v>317.57</v>
      </c>
    </row>
    <row r="2699" spans="1:13" x14ac:dyDescent="0.2">
      <c r="A2699" s="2">
        <v>45424</v>
      </c>
      <c r="B2699" s="3">
        <f t="shared" si="128"/>
        <v>2024</v>
      </c>
      <c r="C2699" t="str">
        <f t="shared" si="126"/>
        <v>2023-2024</v>
      </c>
      <c r="D2699" t="s">
        <v>147</v>
      </c>
      <c r="E2699" t="s">
        <v>141</v>
      </c>
      <c r="F2699" t="str">
        <f t="shared" si="127"/>
        <v>Western Australia</v>
      </c>
      <c r="G2699" t="s">
        <v>48</v>
      </c>
      <c r="H2699">
        <v>6052</v>
      </c>
      <c r="I2699" t="s">
        <v>11</v>
      </c>
      <c r="J2699" t="s">
        <v>49</v>
      </c>
      <c r="K2699" t="s">
        <v>154</v>
      </c>
      <c r="L2699" t="s">
        <v>14</v>
      </c>
      <c r="M2699" s="5">
        <v>317.68</v>
      </c>
    </row>
    <row r="2700" spans="1:13" x14ac:dyDescent="0.2">
      <c r="A2700" s="2">
        <v>45357</v>
      </c>
      <c r="B2700" s="3">
        <f t="shared" si="128"/>
        <v>2024</v>
      </c>
      <c r="C2700" t="str">
        <f t="shared" si="126"/>
        <v>2023-2024</v>
      </c>
      <c r="D2700" t="s">
        <v>147</v>
      </c>
      <c r="E2700" t="s">
        <v>138</v>
      </c>
      <c r="F2700" t="str">
        <f t="shared" si="127"/>
        <v>Queensland</v>
      </c>
      <c r="G2700" t="s">
        <v>35</v>
      </c>
      <c r="H2700">
        <v>4558</v>
      </c>
      <c r="I2700" t="s">
        <v>11</v>
      </c>
      <c r="J2700" t="s">
        <v>120</v>
      </c>
      <c r="K2700" t="s">
        <v>155</v>
      </c>
      <c r="L2700" t="s">
        <v>20</v>
      </c>
      <c r="M2700" s="5">
        <v>317.88</v>
      </c>
    </row>
    <row r="2701" spans="1:13" x14ac:dyDescent="0.2">
      <c r="A2701" s="2">
        <v>44928</v>
      </c>
      <c r="B2701" s="3">
        <f t="shared" si="128"/>
        <v>2023</v>
      </c>
      <c r="C2701" t="str">
        <f t="shared" si="126"/>
        <v>2022-2023</v>
      </c>
      <c r="D2701" t="s">
        <v>147</v>
      </c>
      <c r="E2701" t="s">
        <v>113</v>
      </c>
      <c r="F2701" t="str">
        <f t="shared" si="127"/>
        <v>Queensland</v>
      </c>
      <c r="G2701" t="s">
        <v>35</v>
      </c>
      <c r="H2701">
        <v>4215</v>
      </c>
      <c r="I2701" t="s">
        <v>11</v>
      </c>
      <c r="J2701" t="s">
        <v>104</v>
      </c>
      <c r="K2701" t="s">
        <v>157</v>
      </c>
      <c r="L2701" t="s">
        <v>22</v>
      </c>
      <c r="M2701" s="5">
        <v>318.18</v>
      </c>
    </row>
    <row r="2702" spans="1:13" x14ac:dyDescent="0.2">
      <c r="A2702" s="2">
        <v>45583</v>
      </c>
      <c r="B2702" s="3">
        <f t="shared" si="128"/>
        <v>2025</v>
      </c>
      <c r="C2702" t="str">
        <f t="shared" si="126"/>
        <v>2024-2025</v>
      </c>
      <c r="D2702" t="s">
        <v>147</v>
      </c>
      <c r="E2702" t="s">
        <v>107</v>
      </c>
      <c r="F2702" t="str">
        <f t="shared" si="127"/>
        <v>Queensland</v>
      </c>
      <c r="G2702" t="s">
        <v>35</v>
      </c>
      <c r="H2702">
        <v>4220</v>
      </c>
      <c r="I2702" t="s">
        <v>11</v>
      </c>
      <c r="J2702" t="s">
        <v>104</v>
      </c>
      <c r="K2702" t="s">
        <v>19</v>
      </c>
      <c r="L2702" t="s">
        <v>23</v>
      </c>
      <c r="M2702" s="5">
        <v>318.38</v>
      </c>
    </row>
    <row r="2703" spans="1:13" x14ac:dyDescent="0.2">
      <c r="A2703" s="2">
        <v>45547</v>
      </c>
      <c r="B2703" s="3">
        <f t="shared" si="128"/>
        <v>2025</v>
      </c>
      <c r="C2703" t="str">
        <f t="shared" si="126"/>
        <v>2024-2025</v>
      </c>
      <c r="D2703" t="s">
        <v>147</v>
      </c>
      <c r="E2703" t="s">
        <v>141</v>
      </c>
      <c r="F2703" t="str">
        <f t="shared" si="127"/>
        <v>Western Australia</v>
      </c>
      <c r="G2703" t="s">
        <v>48</v>
      </c>
      <c r="H2703">
        <v>6052</v>
      </c>
      <c r="I2703" t="s">
        <v>11</v>
      </c>
      <c r="J2703" t="s">
        <v>49</v>
      </c>
      <c r="K2703" t="s">
        <v>153</v>
      </c>
      <c r="L2703" t="s">
        <v>16</v>
      </c>
      <c r="M2703" s="5">
        <v>318.63</v>
      </c>
    </row>
    <row r="2704" spans="1:13" x14ac:dyDescent="0.2">
      <c r="A2704" s="2">
        <v>45533</v>
      </c>
      <c r="B2704" s="3">
        <f t="shared" si="128"/>
        <v>2025</v>
      </c>
      <c r="C2704" t="str">
        <f t="shared" si="126"/>
        <v>2024-2025</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2">
      <c r="A2705" s="2">
        <v>45226</v>
      </c>
      <c r="B2705" s="3">
        <f t="shared" si="128"/>
        <v>2024</v>
      </c>
      <c r="C2705" t="str">
        <f t="shared" si="126"/>
        <v>2023-2024</v>
      </c>
      <c r="D2705" t="s">
        <v>147</v>
      </c>
      <c r="E2705" t="s">
        <v>141</v>
      </c>
      <c r="F2705" t="str">
        <f t="shared" si="127"/>
        <v>Western Australia</v>
      </c>
      <c r="G2705" t="s">
        <v>48</v>
      </c>
      <c r="H2705">
        <v>6052</v>
      </c>
      <c r="I2705" t="s">
        <v>11</v>
      </c>
      <c r="J2705" t="s">
        <v>49</v>
      </c>
      <c r="K2705" t="s">
        <v>155</v>
      </c>
      <c r="L2705" t="s">
        <v>20</v>
      </c>
      <c r="M2705" s="5">
        <v>319.33</v>
      </c>
    </row>
    <row r="2706" spans="1:13" x14ac:dyDescent="0.2">
      <c r="A2706" s="2">
        <v>45538</v>
      </c>
      <c r="B2706" s="3">
        <f t="shared" si="128"/>
        <v>2025</v>
      </c>
      <c r="C2706" t="str">
        <f t="shared" si="126"/>
        <v>2024-2025</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2">
      <c r="A2707" s="2">
        <v>45040</v>
      </c>
      <c r="B2707" s="3">
        <f t="shared" si="128"/>
        <v>2023</v>
      </c>
      <c r="C2707" t="str">
        <f t="shared" si="126"/>
        <v>2022-2023</v>
      </c>
      <c r="D2707" t="s">
        <v>147</v>
      </c>
      <c r="E2707" t="s">
        <v>92</v>
      </c>
      <c r="F2707" t="str">
        <f t="shared" si="127"/>
        <v>Queensland</v>
      </c>
      <c r="G2707" t="s">
        <v>35</v>
      </c>
      <c r="H2707">
        <v>4068</v>
      </c>
      <c r="I2707" t="s">
        <v>11</v>
      </c>
      <c r="J2707" t="s">
        <v>43</v>
      </c>
      <c r="K2707" t="s">
        <v>151</v>
      </c>
      <c r="L2707" t="s">
        <v>21</v>
      </c>
      <c r="M2707" s="5">
        <v>321.52999999999997</v>
      </c>
    </row>
    <row r="2708" spans="1:13" x14ac:dyDescent="0.2">
      <c r="A2708" s="2">
        <v>45195</v>
      </c>
      <c r="B2708" s="3">
        <f t="shared" si="128"/>
        <v>2024</v>
      </c>
      <c r="C2708" t="str">
        <f t="shared" si="126"/>
        <v>2023-2024</v>
      </c>
      <c r="D2708" t="s">
        <v>147</v>
      </c>
      <c r="E2708" t="s">
        <v>85</v>
      </c>
      <c r="F2708" t="str">
        <f t="shared" si="127"/>
        <v>Queensland</v>
      </c>
      <c r="G2708" t="s">
        <v>35</v>
      </c>
      <c r="H2708">
        <v>4883</v>
      </c>
      <c r="I2708" t="s">
        <v>11</v>
      </c>
      <c r="J2708" t="s">
        <v>36</v>
      </c>
      <c r="K2708" t="s">
        <v>154</v>
      </c>
      <c r="L2708" t="s">
        <v>14</v>
      </c>
      <c r="M2708" s="5">
        <v>321.62</v>
      </c>
    </row>
    <row r="2709" spans="1:13" x14ac:dyDescent="0.2">
      <c r="A2709" s="2">
        <v>45250</v>
      </c>
      <c r="B2709" s="3">
        <f t="shared" si="128"/>
        <v>2024</v>
      </c>
      <c r="C2709" t="str">
        <f t="shared" si="126"/>
        <v>2023-2024</v>
      </c>
      <c r="D2709" t="s">
        <v>147</v>
      </c>
      <c r="E2709" t="s">
        <v>113</v>
      </c>
      <c r="F2709" t="str">
        <f t="shared" si="127"/>
        <v>Queensland</v>
      </c>
      <c r="G2709" t="s">
        <v>35</v>
      </c>
      <c r="H2709">
        <v>4215</v>
      </c>
      <c r="I2709" t="s">
        <v>11</v>
      </c>
      <c r="J2709" t="s">
        <v>104</v>
      </c>
      <c r="K2709" t="s">
        <v>155</v>
      </c>
      <c r="L2709" t="s">
        <v>20</v>
      </c>
      <c r="M2709" s="5">
        <v>323.08999999999997</v>
      </c>
    </row>
    <row r="2710" spans="1:13" x14ac:dyDescent="0.2">
      <c r="A2710" s="2">
        <v>45628</v>
      </c>
      <c r="B2710" s="3">
        <f t="shared" si="128"/>
        <v>2025</v>
      </c>
      <c r="C2710" t="str">
        <f t="shared" si="126"/>
        <v>2024-2025</v>
      </c>
      <c r="D2710" t="s">
        <v>147</v>
      </c>
      <c r="E2710" t="s">
        <v>143</v>
      </c>
      <c r="F2710" t="str">
        <f t="shared" si="127"/>
        <v>New South Wales</v>
      </c>
      <c r="G2710" t="s">
        <v>10</v>
      </c>
      <c r="H2710">
        <v>2154</v>
      </c>
      <c r="I2710" t="s">
        <v>11</v>
      </c>
      <c r="J2710" t="s">
        <v>27</v>
      </c>
      <c r="K2710" t="s">
        <v>155</v>
      </c>
      <c r="L2710" t="s">
        <v>20</v>
      </c>
      <c r="M2710" s="5">
        <v>323.19</v>
      </c>
    </row>
    <row r="2711" spans="1:13" x14ac:dyDescent="0.2">
      <c r="A2711" s="2">
        <v>45391</v>
      </c>
      <c r="B2711" s="3">
        <f t="shared" si="128"/>
        <v>2024</v>
      </c>
      <c r="C2711" t="str">
        <f t="shared" si="126"/>
        <v>2023-2024</v>
      </c>
      <c r="D2711" t="s">
        <v>147</v>
      </c>
      <c r="E2711" t="s">
        <v>92</v>
      </c>
      <c r="F2711" t="str">
        <f t="shared" si="127"/>
        <v>Queensland</v>
      </c>
      <c r="G2711" t="s">
        <v>35</v>
      </c>
      <c r="H2711">
        <v>4068</v>
      </c>
      <c r="I2711" t="s">
        <v>11</v>
      </c>
      <c r="J2711" t="s">
        <v>43</v>
      </c>
      <c r="K2711" t="s">
        <v>154</v>
      </c>
      <c r="L2711" t="s">
        <v>14</v>
      </c>
      <c r="M2711" s="5">
        <v>324.33</v>
      </c>
    </row>
    <row r="2712" spans="1:13" x14ac:dyDescent="0.2">
      <c r="A2712" s="2">
        <v>45458</v>
      </c>
      <c r="B2712" s="3">
        <f t="shared" si="128"/>
        <v>2024</v>
      </c>
      <c r="C2712" t="str">
        <f t="shared" si="126"/>
        <v>2023-2024</v>
      </c>
      <c r="D2712" t="s">
        <v>148</v>
      </c>
      <c r="E2712" t="s">
        <v>41</v>
      </c>
      <c r="F2712" t="str">
        <f t="shared" si="127"/>
        <v>New South Wales</v>
      </c>
      <c r="G2712" t="s">
        <v>10</v>
      </c>
      <c r="H2712">
        <v>2830</v>
      </c>
      <c r="I2712" t="s">
        <v>11</v>
      </c>
      <c r="J2712" t="s">
        <v>25</v>
      </c>
      <c r="K2712" t="s">
        <v>19</v>
      </c>
      <c r="L2712" t="s">
        <v>23</v>
      </c>
      <c r="M2712" s="5">
        <v>324.38</v>
      </c>
    </row>
    <row r="2713" spans="1:13" x14ac:dyDescent="0.2">
      <c r="A2713" s="2">
        <v>45232</v>
      </c>
      <c r="B2713" s="3">
        <f t="shared" si="128"/>
        <v>2024</v>
      </c>
      <c r="C2713" t="str">
        <f t="shared" si="126"/>
        <v>2023-2024</v>
      </c>
      <c r="D2713" t="s">
        <v>147</v>
      </c>
      <c r="E2713" t="s">
        <v>146</v>
      </c>
      <c r="F2713" t="str">
        <f t="shared" si="127"/>
        <v>Victoria</v>
      </c>
      <c r="G2713" t="s">
        <v>45</v>
      </c>
      <c r="H2713">
        <v>3353</v>
      </c>
      <c r="I2713" t="s">
        <v>11</v>
      </c>
      <c r="J2713" t="s">
        <v>60</v>
      </c>
      <c r="K2713" t="s">
        <v>149</v>
      </c>
      <c r="L2713" t="s">
        <v>15</v>
      </c>
      <c r="M2713" s="5">
        <v>324.63</v>
      </c>
    </row>
    <row r="2714" spans="1:13" x14ac:dyDescent="0.2">
      <c r="A2714" s="2">
        <v>45509</v>
      </c>
      <c r="B2714" s="3">
        <f t="shared" si="128"/>
        <v>2025</v>
      </c>
      <c r="C2714" t="str">
        <f t="shared" si="126"/>
        <v>2024-2025</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2">
      <c r="A2715" s="2">
        <v>45613</v>
      </c>
      <c r="B2715" s="3">
        <f t="shared" si="128"/>
        <v>2025</v>
      </c>
      <c r="C2715" t="str">
        <f t="shared" si="126"/>
        <v>2024-2025</v>
      </c>
      <c r="D2715" t="s">
        <v>147</v>
      </c>
      <c r="E2715" t="s">
        <v>124</v>
      </c>
      <c r="F2715" t="str">
        <f t="shared" si="127"/>
        <v>New South Wales</v>
      </c>
      <c r="G2715" t="s">
        <v>10</v>
      </c>
      <c r="H2715">
        <v>2015</v>
      </c>
      <c r="I2715" t="s">
        <v>11</v>
      </c>
      <c r="J2715" t="s">
        <v>12</v>
      </c>
      <c r="K2715" t="s">
        <v>149</v>
      </c>
      <c r="L2715" t="s">
        <v>15</v>
      </c>
      <c r="M2715" s="5">
        <v>325.5</v>
      </c>
    </row>
    <row r="2716" spans="1:13" x14ac:dyDescent="0.2">
      <c r="A2716" s="2">
        <v>45629</v>
      </c>
      <c r="B2716" s="3">
        <f t="shared" si="128"/>
        <v>2025</v>
      </c>
      <c r="C2716" t="str">
        <f t="shared" si="126"/>
        <v>2024-2025</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2">
      <c r="A2717" s="2">
        <v>45189</v>
      </c>
      <c r="B2717" s="3">
        <f t="shared" si="128"/>
        <v>2024</v>
      </c>
      <c r="C2717" t="str">
        <f t="shared" si="126"/>
        <v>2023-2024</v>
      </c>
      <c r="D2717" t="s">
        <v>147</v>
      </c>
      <c r="E2717" t="s">
        <v>133</v>
      </c>
      <c r="F2717" t="str">
        <f t="shared" si="127"/>
        <v>Queensland</v>
      </c>
      <c r="G2717" t="s">
        <v>35</v>
      </c>
      <c r="H2717">
        <v>4305</v>
      </c>
      <c r="I2717" t="s">
        <v>11</v>
      </c>
      <c r="J2717" t="s">
        <v>104</v>
      </c>
      <c r="K2717" t="s">
        <v>150</v>
      </c>
      <c r="L2717" t="s">
        <v>18</v>
      </c>
      <c r="M2717" s="5">
        <v>326.76</v>
      </c>
    </row>
    <row r="2718" spans="1:13" x14ac:dyDescent="0.2">
      <c r="A2718" s="2">
        <v>45211</v>
      </c>
      <c r="B2718" s="3">
        <f t="shared" si="128"/>
        <v>2024</v>
      </c>
      <c r="C2718" t="str">
        <f t="shared" si="126"/>
        <v>2023-2024</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2">
      <c r="A2719" s="2">
        <v>45557</v>
      </c>
      <c r="B2719" s="3">
        <f t="shared" si="128"/>
        <v>2025</v>
      </c>
      <c r="C2719" t="str">
        <f t="shared" si="126"/>
        <v>2024-2025</v>
      </c>
      <c r="D2719" t="s">
        <v>147</v>
      </c>
      <c r="E2719" t="s">
        <v>113</v>
      </c>
      <c r="F2719" t="str">
        <f t="shared" si="127"/>
        <v>Queensland</v>
      </c>
      <c r="G2719" t="s">
        <v>35</v>
      </c>
      <c r="H2719">
        <v>4215</v>
      </c>
      <c r="I2719" t="s">
        <v>11</v>
      </c>
      <c r="J2719" t="s">
        <v>104</v>
      </c>
      <c r="K2719" t="s">
        <v>154</v>
      </c>
      <c r="L2719" t="s">
        <v>14</v>
      </c>
      <c r="M2719" s="5">
        <v>327.45000000000005</v>
      </c>
    </row>
    <row r="2720" spans="1:13" x14ac:dyDescent="0.2">
      <c r="A2720" s="2">
        <v>45080</v>
      </c>
      <c r="B2720" s="3">
        <f t="shared" si="128"/>
        <v>2023</v>
      </c>
      <c r="C2720" t="str">
        <f t="shared" si="126"/>
        <v>2022-2023</v>
      </c>
      <c r="D2720" t="s">
        <v>148</v>
      </c>
      <c r="E2720" t="s">
        <v>81</v>
      </c>
      <c r="F2720" t="str">
        <f t="shared" si="127"/>
        <v>New South Wales</v>
      </c>
      <c r="G2720" t="s">
        <v>10</v>
      </c>
      <c r="H2720">
        <v>2485</v>
      </c>
      <c r="I2720" t="s">
        <v>11</v>
      </c>
      <c r="J2720" t="s">
        <v>68</v>
      </c>
      <c r="K2720" t="s">
        <v>152</v>
      </c>
      <c r="L2720" t="s">
        <v>13</v>
      </c>
      <c r="M2720" s="5">
        <v>327.47000000000003</v>
      </c>
    </row>
    <row r="2721" spans="1:13" x14ac:dyDescent="0.2">
      <c r="A2721" s="2">
        <v>45256</v>
      </c>
      <c r="B2721" s="3">
        <f t="shared" si="128"/>
        <v>2024</v>
      </c>
      <c r="C2721" t="str">
        <f t="shared" si="126"/>
        <v>2023-2024</v>
      </c>
      <c r="D2721" t="s">
        <v>147</v>
      </c>
      <c r="E2721" t="s">
        <v>88</v>
      </c>
      <c r="F2721" t="str">
        <f t="shared" si="127"/>
        <v>South Australia</v>
      </c>
      <c r="G2721" t="s">
        <v>32</v>
      </c>
      <c r="H2721">
        <v>5011</v>
      </c>
      <c r="I2721" t="s">
        <v>11</v>
      </c>
      <c r="J2721" t="s">
        <v>33</v>
      </c>
      <c r="K2721" t="s">
        <v>150</v>
      </c>
      <c r="L2721" t="s">
        <v>18</v>
      </c>
      <c r="M2721" s="5">
        <v>327.70000000000005</v>
      </c>
    </row>
    <row r="2722" spans="1:13" x14ac:dyDescent="0.2">
      <c r="A2722" s="2">
        <v>45136</v>
      </c>
      <c r="B2722" s="3">
        <f t="shared" si="128"/>
        <v>2024</v>
      </c>
      <c r="C2722" t="str">
        <f t="shared" si="126"/>
        <v>2023-2024</v>
      </c>
      <c r="D2722" t="s">
        <v>147</v>
      </c>
      <c r="E2722" t="s">
        <v>128</v>
      </c>
      <c r="F2722" t="str">
        <f t="shared" si="127"/>
        <v>Western Australia</v>
      </c>
      <c r="G2722" t="s">
        <v>48</v>
      </c>
      <c r="H2722">
        <v>6027</v>
      </c>
      <c r="I2722" t="s">
        <v>11</v>
      </c>
      <c r="J2722" t="s">
        <v>49</v>
      </c>
      <c r="K2722" t="s">
        <v>19</v>
      </c>
      <c r="L2722" t="s">
        <v>23</v>
      </c>
      <c r="M2722" s="5">
        <v>327.74</v>
      </c>
    </row>
    <row r="2723" spans="1:13" x14ac:dyDescent="0.2">
      <c r="A2723" s="2">
        <v>45090</v>
      </c>
      <c r="B2723" s="3">
        <f t="shared" si="128"/>
        <v>2023</v>
      </c>
      <c r="C2723" t="str">
        <f t="shared" si="126"/>
        <v>2022-2023</v>
      </c>
      <c r="D2723" t="s">
        <v>147</v>
      </c>
      <c r="E2723" t="s">
        <v>96</v>
      </c>
      <c r="F2723" t="str">
        <f t="shared" si="127"/>
        <v>Western Australia</v>
      </c>
      <c r="G2723" t="s">
        <v>48</v>
      </c>
      <c r="H2723">
        <v>6330</v>
      </c>
      <c r="I2723" t="s">
        <v>11</v>
      </c>
      <c r="J2723" t="s">
        <v>94</v>
      </c>
      <c r="K2723" t="s">
        <v>150</v>
      </c>
      <c r="L2723" t="s">
        <v>18</v>
      </c>
      <c r="M2723" s="5">
        <v>327.77</v>
      </c>
    </row>
    <row r="2724" spans="1:13" x14ac:dyDescent="0.2">
      <c r="A2724" s="2">
        <v>45145</v>
      </c>
      <c r="B2724" s="3">
        <f t="shared" si="128"/>
        <v>2024</v>
      </c>
      <c r="C2724" t="str">
        <f t="shared" si="126"/>
        <v>2023-2024</v>
      </c>
      <c r="D2724" t="s">
        <v>147</v>
      </c>
      <c r="E2724" t="s">
        <v>118</v>
      </c>
      <c r="F2724" t="str">
        <f t="shared" si="127"/>
        <v>New South Wales</v>
      </c>
      <c r="G2724" t="s">
        <v>10</v>
      </c>
      <c r="H2724">
        <v>2158</v>
      </c>
      <c r="I2724" t="s">
        <v>11</v>
      </c>
      <c r="J2724" t="s">
        <v>27</v>
      </c>
      <c r="K2724" t="s">
        <v>150</v>
      </c>
      <c r="L2724" t="s">
        <v>18</v>
      </c>
      <c r="M2724" s="5">
        <v>327.77</v>
      </c>
    </row>
    <row r="2725" spans="1:13" x14ac:dyDescent="0.2">
      <c r="A2725" s="2">
        <v>45432</v>
      </c>
      <c r="B2725" s="3">
        <f t="shared" si="128"/>
        <v>2024</v>
      </c>
      <c r="C2725" t="str">
        <f t="shared" si="126"/>
        <v>2023-2024</v>
      </c>
      <c r="D2725" t="s">
        <v>147</v>
      </c>
      <c r="E2725" t="s">
        <v>143</v>
      </c>
      <c r="F2725" t="str">
        <f t="shared" si="127"/>
        <v>New South Wales</v>
      </c>
      <c r="G2725" t="s">
        <v>10</v>
      </c>
      <c r="H2725">
        <v>2154</v>
      </c>
      <c r="I2725" t="s">
        <v>11</v>
      </c>
      <c r="J2725" t="s">
        <v>27</v>
      </c>
      <c r="K2725" t="s">
        <v>156</v>
      </c>
      <c r="L2725" t="s">
        <v>17</v>
      </c>
      <c r="M2725" s="5">
        <v>328.29</v>
      </c>
    </row>
    <row r="2726" spans="1:13" x14ac:dyDescent="0.2">
      <c r="A2726" s="2">
        <v>45643</v>
      </c>
      <c r="B2726" s="3">
        <f t="shared" si="128"/>
        <v>2025</v>
      </c>
      <c r="C2726" t="str">
        <f t="shared" si="126"/>
        <v>2024-2025</v>
      </c>
      <c r="D2726" t="s">
        <v>147</v>
      </c>
      <c r="E2726" t="s">
        <v>128</v>
      </c>
      <c r="F2726" t="str">
        <f t="shared" si="127"/>
        <v>Western Australia</v>
      </c>
      <c r="G2726" t="s">
        <v>48</v>
      </c>
      <c r="H2726">
        <v>6027</v>
      </c>
      <c r="I2726" t="s">
        <v>11</v>
      </c>
      <c r="J2726" t="s">
        <v>49</v>
      </c>
      <c r="K2726" t="s">
        <v>150</v>
      </c>
      <c r="L2726" t="s">
        <v>18</v>
      </c>
      <c r="M2726" s="5">
        <v>328.71</v>
      </c>
    </row>
    <row r="2727" spans="1:13" x14ac:dyDescent="0.2">
      <c r="A2727" s="2">
        <v>45285</v>
      </c>
      <c r="B2727" s="3">
        <f t="shared" si="128"/>
        <v>2024</v>
      </c>
      <c r="C2727" t="str">
        <f t="shared" si="126"/>
        <v>2023-2024</v>
      </c>
      <c r="D2727" t="s">
        <v>147</v>
      </c>
      <c r="E2727" t="s">
        <v>73</v>
      </c>
      <c r="F2727" t="str">
        <f t="shared" si="127"/>
        <v>Victoria</v>
      </c>
      <c r="G2727" t="s">
        <v>45</v>
      </c>
      <c r="H2727">
        <v>3136</v>
      </c>
      <c r="I2727" t="s">
        <v>11</v>
      </c>
      <c r="J2727" t="s">
        <v>63</v>
      </c>
      <c r="K2727" t="s">
        <v>155</v>
      </c>
      <c r="L2727" t="s">
        <v>20</v>
      </c>
      <c r="M2727" s="5">
        <v>329.27000000000004</v>
      </c>
    </row>
    <row r="2728" spans="1:13" x14ac:dyDescent="0.2">
      <c r="A2728" s="2">
        <v>45401</v>
      </c>
      <c r="B2728" s="3">
        <f t="shared" si="128"/>
        <v>2024</v>
      </c>
      <c r="C2728" t="str">
        <f t="shared" si="126"/>
        <v>2023-2024</v>
      </c>
      <c r="D2728" t="s">
        <v>147</v>
      </c>
      <c r="E2728" t="s">
        <v>78</v>
      </c>
      <c r="F2728" t="str">
        <f t="shared" si="127"/>
        <v>New South Wales</v>
      </c>
      <c r="G2728" t="s">
        <v>10</v>
      </c>
      <c r="H2728">
        <v>2350</v>
      </c>
      <c r="I2728" t="s">
        <v>11</v>
      </c>
      <c r="J2728" t="s">
        <v>68</v>
      </c>
      <c r="K2728" t="s">
        <v>151</v>
      </c>
      <c r="L2728" t="s">
        <v>21</v>
      </c>
      <c r="M2728" s="5">
        <v>329.48</v>
      </c>
    </row>
    <row r="2729" spans="1:13" x14ac:dyDescent="0.2">
      <c r="A2729" s="2">
        <v>44984</v>
      </c>
      <c r="B2729" s="3">
        <f t="shared" si="128"/>
        <v>2023</v>
      </c>
      <c r="C2729" t="str">
        <f t="shared" si="126"/>
        <v>2022-2023</v>
      </c>
      <c r="D2729" t="s">
        <v>147</v>
      </c>
      <c r="E2729" t="s">
        <v>78</v>
      </c>
      <c r="F2729" t="str">
        <f t="shared" si="127"/>
        <v>New South Wales</v>
      </c>
      <c r="G2729" t="s">
        <v>10</v>
      </c>
      <c r="H2729">
        <v>2350</v>
      </c>
      <c r="I2729" t="s">
        <v>11</v>
      </c>
      <c r="J2729" t="s">
        <v>68</v>
      </c>
      <c r="K2729" t="s">
        <v>149</v>
      </c>
      <c r="L2729" t="s">
        <v>15</v>
      </c>
      <c r="M2729" s="5">
        <v>330.32</v>
      </c>
    </row>
    <row r="2730" spans="1:13" x14ac:dyDescent="0.2">
      <c r="A2730" s="2">
        <v>45563</v>
      </c>
      <c r="B2730" s="3">
        <f t="shared" si="128"/>
        <v>2025</v>
      </c>
      <c r="C2730" t="str">
        <f t="shared" si="126"/>
        <v>2024-2025</v>
      </c>
      <c r="D2730" t="s">
        <v>148</v>
      </c>
      <c r="E2730" t="s">
        <v>136</v>
      </c>
      <c r="F2730" t="str">
        <f t="shared" si="127"/>
        <v>Victoria</v>
      </c>
      <c r="G2730" t="s">
        <v>45</v>
      </c>
      <c r="H2730">
        <v>3175</v>
      </c>
      <c r="I2730" t="s">
        <v>11</v>
      </c>
      <c r="J2730" t="s">
        <v>63</v>
      </c>
      <c r="K2730" t="s">
        <v>155</v>
      </c>
      <c r="L2730" t="s">
        <v>20</v>
      </c>
      <c r="M2730" s="5">
        <v>331.33</v>
      </c>
    </row>
    <row r="2731" spans="1:13" x14ac:dyDescent="0.2">
      <c r="A2731" s="2">
        <v>45171</v>
      </c>
      <c r="B2731" s="3">
        <f t="shared" si="128"/>
        <v>2024</v>
      </c>
      <c r="C2731" t="str">
        <f t="shared" si="126"/>
        <v>2023-2024</v>
      </c>
      <c r="D2731" t="s">
        <v>148</v>
      </c>
      <c r="E2731" t="s">
        <v>64</v>
      </c>
      <c r="F2731" t="str">
        <f t="shared" si="127"/>
        <v>Victoria</v>
      </c>
      <c r="G2731" t="s">
        <v>45</v>
      </c>
      <c r="H2731">
        <v>3199</v>
      </c>
      <c r="I2731" t="s">
        <v>11</v>
      </c>
      <c r="J2731" t="s">
        <v>63</v>
      </c>
      <c r="K2731" t="s">
        <v>149</v>
      </c>
      <c r="L2731" t="s">
        <v>15</v>
      </c>
      <c r="M2731" s="5">
        <v>331.47999999999996</v>
      </c>
    </row>
    <row r="2732" spans="1:13" x14ac:dyDescent="0.2">
      <c r="A2732" s="2">
        <v>45375</v>
      </c>
      <c r="B2732" s="3">
        <f t="shared" si="128"/>
        <v>2024</v>
      </c>
      <c r="C2732" t="str">
        <f t="shared" si="126"/>
        <v>2023-2024</v>
      </c>
      <c r="D2732" t="s">
        <v>148</v>
      </c>
      <c r="E2732" t="s">
        <v>90</v>
      </c>
      <c r="F2732" t="str">
        <f t="shared" si="127"/>
        <v>Victoria</v>
      </c>
      <c r="G2732" t="s">
        <v>45</v>
      </c>
      <c r="H2732">
        <v>3179</v>
      </c>
      <c r="I2732" t="s">
        <v>11</v>
      </c>
      <c r="J2732" t="s">
        <v>63</v>
      </c>
      <c r="K2732" t="s">
        <v>155</v>
      </c>
      <c r="L2732" t="s">
        <v>20</v>
      </c>
      <c r="M2732" s="5">
        <v>332.25000000000006</v>
      </c>
    </row>
    <row r="2733" spans="1:13" x14ac:dyDescent="0.2">
      <c r="A2733" s="2">
        <v>45579</v>
      </c>
      <c r="B2733" s="3">
        <f t="shared" si="128"/>
        <v>2025</v>
      </c>
      <c r="C2733" t="str">
        <f t="shared" si="126"/>
        <v>2024-2025</v>
      </c>
      <c r="D2733" t="s">
        <v>147</v>
      </c>
      <c r="E2733" t="s">
        <v>24</v>
      </c>
      <c r="F2733" t="str">
        <f t="shared" si="127"/>
        <v>New South Wales</v>
      </c>
      <c r="G2733" t="s">
        <v>10</v>
      </c>
      <c r="H2733">
        <v>2795</v>
      </c>
      <c r="I2733" t="s">
        <v>11</v>
      </c>
      <c r="J2733" t="s">
        <v>25</v>
      </c>
      <c r="K2733" t="s">
        <v>154</v>
      </c>
      <c r="L2733" t="s">
        <v>14</v>
      </c>
      <c r="M2733" s="5">
        <v>332.64</v>
      </c>
    </row>
    <row r="2734" spans="1:13" x14ac:dyDescent="0.2">
      <c r="A2734" s="2">
        <v>44948</v>
      </c>
      <c r="B2734" s="3">
        <f t="shared" si="128"/>
        <v>2023</v>
      </c>
      <c r="C2734" t="str">
        <f t="shared" si="126"/>
        <v>2022-2023</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2">
      <c r="A2735" s="2">
        <v>45226</v>
      </c>
      <c r="B2735" s="3">
        <f t="shared" si="128"/>
        <v>2024</v>
      </c>
      <c r="C2735" t="str">
        <f t="shared" si="126"/>
        <v>2023-2024</v>
      </c>
      <c r="D2735" t="s">
        <v>147</v>
      </c>
      <c r="E2735" t="s">
        <v>26</v>
      </c>
      <c r="F2735" t="str">
        <f t="shared" si="127"/>
        <v>New South Wales</v>
      </c>
      <c r="G2735" t="s">
        <v>10</v>
      </c>
      <c r="H2735">
        <v>2141</v>
      </c>
      <c r="I2735" t="s">
        <v>11</v>
      </c>
      <c r="J2735" t="s">
        <v>27</v>
      </c>
      <c r="K2735" t="s">
        <v>19</v>
      </c>
      <c r="L2735" t="s">
        <v>23</v>
      </c>
      <c r="M2735" s="5">
        <v>333.7</v>
      </c>
    </row>
    <row r="2736" spans="1:13" x14ac:dyDescent="0.2">
      <c r="A2736" s="2">
        <v>45146</v>
      </c>
      <c r="B2736" s="3">
        <f t="shared" si="128"/>
        <v>2024</v>
      </c>
      <c r="C2736" t="str">
        <f t="shared" si="126"/>
        <v>2023-2024</v>
      </c>
      <c r="D2736" t="s">
        <v>147</v>
      </c>
      <c r="E2736" t="s">
        <v>9</v>
      </c>
      <c r="F2736" t="str">
        <f t="shared" si="127"/>
        <v>New South Wales</v>
      </c>
      <c r="G2736" t="s">
        <v>10</v>
      </c>
      <c r="H2736">
        <v>2067</v>
      </c>
      <c r="I2736" t="s">
        <v>11</v>
      </c>
      <c r="J2736" t="s">
        <v>12</v>
      </c>
      <c r="K2736" t="s">
        <v>156</v>
      </c>
      <c r="L2736" t="s">
        <v>17</v>
      </c>
      <c r="M2736" s="5">
        <v>334.33</v>
      </c>
    </row>
    <row r="2737" spans="1:13" x14ac:dyDescent="0.2">
      <c r="A2737" s="2">
        <v>45215</v>
      </c>
      <c r="B2737" s="3">
        <f t="shared" si="128"/>
        <v>2024</v>
      </c>
      <c r="C2737" t="str">
        <f t="shared" si="126"/>
        <v>2023-2024</v>
      </c>
      <c r="D2737" t="s">
        <v>147</v>
      </c>
      <c r="E2737" t="s">
        <v>47</v>
      </c>
      <c r="F2737" t="str">
        <f t="shared" si="127"/>
        <v>Western Australia</v>
      </c>
      <c r="G2737" t="s">
        <v>48</v>
      </c>
      <c r="H2737">
        <v>6030</v>
      </c>
      <c r="I2737" t="s">
        <v>11</v>
      </c>
      <c r="J2737" t="s">
        <v>49</v>
      </c>
      <c r="K2737" t="s">
        <v>19</v>
      </c>
      <c r="L2737" t="s">
        <v>23</v>
      </c>
      <c r="M2737" s="5">
        <v>334.37</v>
      </c>
    </row>
    <row r="2738" spans="1:13" x14ac:dyDescent="0.2">
      <c r="A2738" s="2">
        <v>44994</v>
      </c>
      <c r="B2738" s="3">
        <f t="shared" si="128"/>
        <v>2023</v>
      </c>
      <c r="C2738" t="str">
        <f t="shared" si="126"/>
        <v>2022-2023</v>
      </c>
      <c r="D2738" t="s">
        <v>148</v>
      </c>
      <c r="E2738" t="s">
        <v>59</v>
      </c>
      <c r="F2738" t="str">
        <f t="shared" si="127"/>
        <v>Victoria</v>
      </c>
      <c r="G2738" t="s">
        <v>45</v>
      </c>
      <c r="H2738">
        <v>3280</v>
      </c>
      <c r="I2738" t="s">
        <v>11</v>
      </c>
      <c r="J2738" t="s">
        <v>60</v>
      </c>
      <c r="K2738" t="s">
        <v>156</v>
      </c>
      <c r="L2738" t="s">
        <v>17</v>
      </c>
      <c r="M2738" s="5">
        <v>335.34999999999997</v>
      </c>
    </row>
    <row r="2739" spans="1:13" x14ac:dyDescent="0.2">
      <c r="A2739" s="2">
        <v>45583</v>
      </c>
      <c r="B2739" s="3">
        <f t="shared" si="128"/>
        <v>2025</v>
      </c>
      <c r="C2739" t="str">
        <f t="shared" si="126"/>
        <v>2024-2025</v>
      </c>
      <c r="D2739" t="s">
        <v>148</v>
      </c>
      <c r="E2739" t="s">
        <v>82</v>
      </c>
      <c r="F2739" t="str">
        <f t="shared" si="127"/>
        <v>Queensland</v>
      </c>
      <c r="G2739" t="s">
        <v>35</v>
      </c>
      <c r="H2739">
        <v>4012</v>
      </c>
      <c r="I2739" t="s">
        <v>11</v>
      </c>
      <c r="J2739" t="s">
        <v>43</v>
      </c>
      <c r="K2739" t="s">
        <v>152</v>
      </c>
      <c r="L2739" t="s">
        <v>13</v>
      </c>
      <c r="M2739" s="5">
        <v>335.40999999999997</v>
      </c>
    </row>
    <row r="2740" spans="1:13" x14ac:dyDescent="0.2">
      <c r="A2740" s="2">
        <v>45610</v>
      </c>
      <c r="B2740" s="3">
        <f t="shared" si="128"/>
        <v>2025</v>
      </c>
      <c r="C2740" t="str">
        <f t="shared" si="126"/>
        <v>2024-2025</v>
      </c>
      <c r="D2740" t="s">
        <v>147</v>
      </c>
      <c r="E2740" t="s">
        <v>93</v>
      </c>
      <c r="F2740" t="str">
        <f t="shared" si="127"/>
        <v>Western Australia</v>
      </c>
      <c r="G2740" t="s">
        <v>48</v>
      </c>
      <c r="H2740">
        <v>6112</v>
      </c>
      <c r="I2740" t="s">
        <v>11</v>
      </c>
      <c r="J2740" t="s">
        <v>94</v>
      </c>
      <c r="K2740" t="s">
        <v>155</v>
      </c>
      <c r="L2740" t="s">
        <v>20</v>
      </c>
      <c r="M2740" s="5">
        <v>335.42</v>
      </c>
    </row>
    <row r="2741" spans="1:13" x14ac:dyDescent="0.2">
      <c r="A2741" s="2">
        <v>44991</v>
      </c>
      <c r="B2741" s="3">
        <f t="shared" si="128"/>
        <v>2023</v>
      </c>
      <c r="C2741" t="str">
        <f t="shared" si="126"/>
        <v>2022-2023</v>
      </c>
      <c r="D2741" t="s">
        <v>147</v>
      </c>
      <c r="E2741" t="s">
        <v>26</v>
      </c>
      <c r="F2741" t="str">
        <f t="shared" si="127"/>
        <v>New South Wales</v>
      </c>
      <c r="G2741" t="s">
        <v>10</v>
      </c>
      <c r="H2741">
        <v>2141</v>
      </c>
      <c r="I2741" t="s">
        <v>11</v>
      </c>
      <c r="J2741" t="s">
        <v>27</v>
      </c>
      <c r="K2741" t="s">
        <v>152</v>
      </c>
      <c r="L2741" t="s">
        <v>13</v>
      </c>
      <c r="M2741" s="5">
        <v>335.48</v>
      </c>
    </row>
    <row r="2742" spans="1:13" x14ac:dyDescent="0.2">
      <c r="A2742" s="2">
        <v>45591</v>
      </c>
      <c r="B2742" s="3">
        <f t="shared" si="128"/>
        <v>2025</v>
      </c>
      <c r="C2742" t="str">
        <f t="shared" si="126"/>
        <v>2024-2025</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2">
      <c r="A2743" s="2">
        <v>45595</v>
      </c>
      <c r="B2743" s="3">
        <f t="shared" si="128"/>
        <v>2025</v>
      </c>
      <c r="C2743" t="str">
        <f t="shared" si="126"/>
        <v>2024-2025</v>
      </c>
      <c r="D2743" t="s">
        <v>147</v>
      </c>
      <c r="E2743" t="s">
        <v>42</v>
      </c>
      <c r="F2743" t="str">
        <f t="shared" si="127"/>
        <v>Queensland</v>
      </c>
      <c r="G2743" t="s">
        <v>35</v>
      </c>
      <c r="H2743">
        <v>4053</v>
      </c>
      <c r="I2743" t="s">
        <v>11</v>
      </c>
      <c r="J2743" t="s">
        <v>43</v>
      </c>
      <c r="K2743" t="s">
        <v>150</v>
      </c>
      <c r="L2743" t="s">
        <v>18</v>
      </c>
      <c r="M2743" s="5">
        <v>337.69</v>
      </c>
    </row>
    <row r="2744" spans="1:13" x14ac:dyDescent="0.2">
      <c r="A2744" s="2">
        <v>45323</v>
      </c>
      <c r="B2744" s="3">
        <f t="shared" si="128"/>
        <v>2024</v>
      </c>
      <c r="C2744" t="str">
        <f t="shared" si="126"/>
        <v>2023-2024</v>
      </c>
      <c r="D2744" t="s">
        <v>147</v>
      </c>
      <c r="E2744" t="s">
        <v>56</v>
      </c>
      <c r="F2744" t="str">
        <f t="shared" si="127"/>
        <v>Northern Territory</v>
      </c>
      <c r="G2744" t="s">
        <v>29</v>
      </c>
      <c r="H2744">
        <v>870</v>
      </c>
      <c r="I2744" t="s">
        <v>11</v>
      </c>
      <c r="J2744" t="s">
        <v>30</v>
      </c>
      <c r="K2744" t="s">
        <v>155</v>
      </c>
      <c r="L2744" t="s">
        <v>20</v>
      </c>
      <c r="M2744" s="5">
        <v>339.19</v>
      </c>
    </row>
    <row r="2745" spans="1:13" x14ac:dyDescent="0.2">
      <c r="A2745" s="2">
        <v>45266</v>
      </c>
      <c r="B2745" s="3">
        <f t="shared" si="128"/>
        <v>2024</v>
      </c>
      <c r="C2745" t="str">
        <f t="shared" si="126"/>
        <v>2023-2024</v>
      </c>
      <c r="D2745" t="s">
        <v>147</v>
      </c>
      <c r="E2745" t="s">
        <v>119</v>
      </c>
      <c r="F2745" t="str">
        <f t="shared" si="127"/>
        <v>Queensland</v>
      </c>
      <c r="G2745" t="s">
        <v>35</v>
      </c>
      <c r="H2745">
        <v>4570</v>
      </c>
      <c r="I2745" t="s">
        <v>11</v>
      </c>
      <c r="J2745" t="s">
        <v>120</v>
      </c>
      <c r="K2745" t="s">
        <v>154</v>
      </c>
      <c r="L2745" t="s">
        <v>14</v>
      </c>
      <c r="M2745" s="5">
        <v>339.24</v>
      </c>
    </row>
    <row r="2746" spans="1:13" x14ac:dyDescent="0.2">
      <c r="A2746" s="2">
        <v>45155</v>
      </c>
      <c r="B2746" s="3">
        <f t="shared" si="128"/>
        <v>2024</v>
      </c>
      <c r="C2746" t="str">
        <f t="shared" si="126"/>
        <v>2023-2024</v>
      </c>
      <c r="D2746" t="s">
        <v>147</v>
      </c>
      <c r="E2746" t="s">
        <v>137</v>
      </c>
      <c r="F2746" t="str">
        <f t="shared" si="127"/>
        <v>New South Wales</v>
      </c>
      <c r="G2746" t="s">
        <v>10</v>
      </c>
      <c r="H2746">
        <v>2031</v>
      </c>
      <c r="I2746" t="s">
        <v>11</v>
      </c>
      <c r="J2746" t="s">
        <v>12</v>
      </c>
      <c r="K2746" t="s">
        <v>19</v>
      </c>
      <c r="L2746" t="s">
        <v>23</v>
      </c>
      <c r="M2746" s="5">
        <v>339.38</v>
      </c>
    </row>
    <row r="2747" spans="1:13" x14ac:dyDescent="0.2">
      <c r="A2747" s="2">
        <v>45154</v>
      </c>
      <c r="B2747" s="3">
        <f t="shared" si="128"/>
        <v>2024</v>
      </c>
      <c r="C2747" t="str">
        <f t="shared" si="126"/>
        <v>2023-2024</v>
      </c>
      <c r="D2747" t="s">
        <v>147</v>
      </c>
      <c r="E2747" t="s">
        <v>101</v>
      </c>
      <c r="F2747" t="str">
        <f t="shared" si="127"/>
        <v>Victoria</v>
      </c>
      <c r="G2747" t="s">
        <v>45</v>
      </c>
      <c r="H2747">
        <v>3131</v>
      </c>
      <c r="I2747" t="s">
        <v>11</v>
      </c>
      <c r="J2747" t="s">
        <v>63</v>
      </c>
      <c r="K2747" t="s">
        <v>152</v>
      </c>
      <c r="L2747" t="s">
        <v>13</v>
      </c>
      <c r="M2747" s="5">
        <v>339.47</v>
      </c>
    </row>
    <row r="2748" spans="1:13" x14ac:dyDescent="0.2">
      <c r="A2748" s="2">
        <v>45311</v>
      </c>
      <c r="B2748" s="3">
        <f t="shared" si="128"/>
        <v>2024</v>
      </c>
      <c r="C2748" t="str">
        <f t="shared" si="126"/>
        <v>2023-2024</v>
      </c>
      <c r="D2748" t="s">
        <v>147</v>
      </c>
      <c r="E2748" t="s">
        <v>24</v>
      </c>
      <c r="F2748" t="str">
        <f t="shared" si="127"/>
        <v>New South Wales</v>
      </c>
      <c r="G2748" t="s">
        <v>10</v>
      </c>
      <c r="H2748">
        <v>2795</v>
      </c>
      <c r="I2748" t="s">
        <v>11</v>
      </c>
      <c r="J2748" t="s">
        <v>25</v>
      </c>
      <c r="K2748" t="s">
        <v>151</v>
      </c>
      <c r="L2748" t="s">
        <v>21</v>
      </c>
      <c r="M2748" s="5">
        <v>339.68999999999994</v>
      </c>
    </row>
    <row r="2749" spans="1:13" x14ac:dyDescent="0.2">
      <c r="A2749" s="2">
        <v>45204</v>
      </c>
      <c r="B2749" s="3">
        <f t="shared" si="128"/>
        <v>2024</v>
      </c>
      <c r="C2749" t="str">
        <f t="shared" si="126"/>
        <v>2023-2024</v>
      </c>
      <c r="D2749" t="s">
        <v>148</v>
      </c>
      <c r="E2749" t="s">
        <v>84</v>
      </c>
      <c r="F2749" t="str">
        <f t="shared" si="127"/>
        <v>Queensland</v>
      </c>
      <c r="G2749" t="s">
        <v>35</v>
      </c>
      <c r="H2749">
        <v>4740</v>
      </c>
      <c r="I2749" t="s">
        <v>11</v>
      </c>
      <c r="J2749" t="s">
        <v>51</v>
      </c>
      <c r="K2749" t="s">
        <v>150</v>
      </c>
      <c r="L2749" t="s">
        <v>18</v>
      </c>
      <c r="M2749" s="5">
        <v>339.77</v>
      </c>
    </row>
    <row r="2750" spans="1:13" x14ac:dyDescent="0.2">
      <c r="A2750" s="2">
        <v>45312</v>
      </c>
      <c r="B2750" s="3">
        <f t="shared" si="128"/>
        <v>2024</v>
      </c>
      <c r="C2750" t="str">
        <f t="shared" si="126"/>
        <v>2023-2024</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2">
      <c r="A2751" s="2">
        <v>45296</v>
      </c>
      <c r="B2751" s="3">
        <f t="shared" si="128"/>
        <v>2024</v>
      </c>
      <c r="C2751" t="str">
        <f t="shared" si="126"/>
        <v>2023-2024</v>
      </c>
      <c r="D2751" t="s">
        <v>148</v>
      </c>
      <c r="E2751" t="s">
        <v>100</v>
      </c>
      <c r="F2751" t="str">
        <f t="shared" si="127"/>
        <v>Western Australia</v>
      </c>
      <c r="G2751" t="s">
        <v>48</v>
      </c>
      <c r="H2751">
        <v>6021</v>
      </c>
      <c r="I2751" t="s">
        <v>11</v>
      </c>
      <c r="J2751" t="s">
        <v>49</v>
      </c>
      <c r="K2751" t="s">
        <v>155</v>
      </c>
      <c r="L2751" t="s">
        <v>20</v>
      </c>
      <c r="M2751" s="5">
        <v>340.33</v>
      </c>
    </row>
    <row r="2752" spans="1:13" x14ac:dyDescent="0.2">
      <c r="A2752" s="2">
        <v>45494</v>
      </c>
      <c r="B2752" s="3">
        <f t="shared" si="128"/>
        <v>2025</v>
      </c>
      <c r="C2752" t="str">
        <f t="shared" si="126"/>
        <v>2024-2025</v>
      </c>
      <c r="D2752" t="s">
        <v>147</v>
      </c>
      <c r="E2752" t="s">
        <v>65</v>
      </c>
      <c r="F2752" t="str">
        <f t="shared" si="127"/>
        <v>New South Wales</v>
      </c>
      <c r="G2752" t="s">
        <v>10</v>
      </c>
      <c r="H2752">
        <v>2541</v>
      </c>
      <c r="I2752" t="s">
        <v>11</v>
      </c>
      <c r="J2752" t="s">
        <v>58</v>
      </c>
      <c r="K2752" t="s">
        <v>19</v>
      </c>
      <c r="L2752" t="s">
        <v>23</v>
      </c>
      <c r="M2752" s="5">
        <v>340.43</v>
      </c>
    </row>
    <row r="2753" spans="1:13" x14ac:dyDescent="0.2">
      <c r="A2753" s="2">
        <v>45412</v>
      </c>
      <c r="B2753" s="3">
        <f t="shared" si="128"/>
        <v>2024</v>
      </c>
      <c r="C2753" t="str">
        <f t="shared" si="126"/>
        <v>2023-2024</v>
      </c>
      <c r="D2753" t="s">
        <v>147</v>
      </c>
      <c r="E2753" t="s">
        <v>115</v>
      </c>
      <c r="F2753" t="str">
        <f t="shared" si="127"/>
        <v>Western Australia</v>
      </c>
      <c r="G2753" t="s">
        <v>48</v>
      </c>
      <c r="H2753">
        <v>6280</v>
      </c>
      <c r="I2753" t="s">
        <v>11</v>
      </c>
      <c r="J2753" t="s">
        <v>94</v>
      </c>
      <c r="K2753" t="s">
        <v>155</v>
      </c>
      <c r="L2753" t="s">
        <v>20</v>
      </c>
      <c r="M2753" s="5">
        <v>341.15</v>
      </c>
    </row>
    <row r="2754" spans="1:13" x14ac:dyDescent="0.2">
      <c r="A2754" s="2">
        <v>44936</v>
      </c>
      <c r="B2754" s="3">
        <f t="shared" si="128"/>
        <v>2023</v>
      </c>
      <c r="C2754" t="str">
        <f t="shared" ref="C2754:C2817" si="129">IF(MONTH(A2754) &gt;= 7, YEAR(A2754) &amp; "-" &amp; YEAR(A2754) + 1, YEAR(A2754) - 1 &amp; "-" &amp; YEAR(A2754))</f>
        <v>2022-2023</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2">
      <c r="A2755" s="2">
        <v>45141</v>
      </c>
      <c r="B2755" s="3">
        <f t="shared" ref="B2755:B2818" si="131">IF(MONTH(A2755)&gt;=7,YEAR(A2755)+1,YEAR(A2755))</f>
        <v>2024</v>
      </c>
      <c r="C2755" t="str">
        <f t="shared" si="129"/>
        <v>2023-2024</v>
      </c>
      <c r="D2755" t="s">
        <v>147</v>
      </c>
      <c r="E2755" t="s">
        <v>90</v>
      </c>
      <c r="F2755" t="str">
        <f t="shared" si="130"/>
        <v>Victoria</v>
      </c>
      <c r="G2755" t="s">
        <v>45</v>
      </c>
      <c r="H2755">
        <v>3179</v>
      </c>
      <c r="I2755" t="s">
        <v>11</v>
      </c>
      <c r="J2755" t="s">
        <v>63</v>
      </c>
      <c r="K2755" t="s">
        <v>152</v>
      </c>
      <c r="L2755" t="s">
        <v>13</v>
      </c>
      <c r="M2755" s="5">
        <v>341.86</v>
      </c>
    </row>
    <row r="2756" spans="1:13" x14ac:dyDescent="0.2">
      <c r="A2756" s="2">
        <v>45399</v>
      </c>
      <c r="B2756" s="3">
        <f t="shared" si="131"/>
        <v>2024</v>
      </c>
      <c r="C2756" t="str">
        <f t="shared" si="129"/>
        <v>2023-2024</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2">
      <c r="A2757" s="2">
        <v>45245</v>
      </c>
      <c r="B2757" s="3">
        <f t="shared" si="131"/>
        <v>2024</v>
      </c>
      <c r="C2757" t="str">
        <f t="shared" si="129"/>
        <v>2023-2024</v>
      </c>
      <c r="D2757" t="s">
        <v>147</v>
      </c>
      <c r="E2757" t="s">
        <v>103</v>
      </c>
      <c r="F2757" t="str">
        <f t="shared" si="130"/>
        <v>Queensland</v>
      </c>
      <c r="G2757" t="s">
        <v>35</v>
      </c>
      <c r="H2757">
        <v>4509</v>
      </c>
      <c r="I2757" t="s">
        <v>11</v>
      </c>
      <c r="J2757" t="s">
        <v>104</v>
      </c>
      <c r="K2757" t="s">
        <v>19</v>
      </c>
      <c r="L2757" t="s">
        <v>23</v>
      </c>
      <c r="M2757" s="5">
        <v>342.24</v>
      </c>
    </row>
    <row r="2758" spans="1:13" x14ac:dyDescent="0.2">
      <c r="A2758" s="2">
        <v>45251</v>
      </c>
      <c r="B2758" s="3">
        <f t="shared" si="131"/>
        <v>2024</v>
      </c>
      <c r="C2758" t="str">
        <f t="shared" si="129"/>
        <v>2023-2024</v>
      </c>
      <c r="D2758" t="s">
        <v>148</v>
      </c>
      <c r="E2758" t="s">
        <v>81</v>
      </c>
      <c r="F2758" t="str">
        <f t="shared" si="130"/>
        <v>New South Wales</v>
      </c>
      <c r="G2758" t="s">
        <v>10</v>
      </c>
      <c r="H2758">
        <v>2485</v>
      </c>
      <c r="I2758" t="s">
        <v>11</v>
      </c>
      <c r="J2758" t="s">
        <v>68</v>
      </c>
      <c r="K2758" t="s">
        <v>154</v>
      </c>
      <c r="L2758" t="s">
        <v>14</v>
      </c>
      <c r="M2758" s="5">
        <v>342.82</v>
      </c>
    </row>
    <row r="2759" spans="1:13" x14ac:dyDescent="0.2">
      <c r="A2759" s="2">
        <v>45473</v>
      </c>
      <c r="B2759" s="3">
        <f t="shared" si="131"/>
        <v>2024</v>
      </c>
      <c r="C2759" t="str">
        <f t="shared" si="129"/>
        <v>2023-2024</v>
      </c>
      <c r="D2759" t="s">
        <v>147</v>
      </c>
      <c r="E2759" t="s">
        <v>117</v>
      </c>
      <c r="F2759" t="str">
        <f t="shared" si="130"/>
        <v>Queensland</v>
      </c>
      <c r="G2759" t="s">
        <v>35</v>
      </c>
      <c r="H2759">
        <v>4119</v>
      </c>
      <c r="I2759" t="s">
        <v>11</v>
      </c>
      <c r="J2759" t="s">
        <v>43</v>
      </c>
      <c r="K2759" t="s">
        <v>151</v>
      </c>
      <c r="L2759" t="s">
        <v>21</v>
      </c>
      <c r="M2759" s="5">
        <v>343.61</v>
      </c>
    </row>
    <row r="2760" spans="1:13" x14ac:dyDescent="0.2">
      <c r="A2760" s="2">
        <v>45304</v>
      </c>
      <c r="B2760" s="3">
        <f t="shared" si="131"/>
        <v>2024</v>
      </c>
      <c r="C2760" t="str">
        <f t="shared" si="129"/>
        <v>2023-2024</v>
      </c>
      <c r="D2760" t="s">
        <v>147</v>
      </c>
      <c r="E2760" t="s">
        <v>121</v>
      </c>
      <c r="F2760" t="str">
        <f t="shared" si="130"/>
        <v>Queensland</v>
      </c>
      <c r="G2760" t="s">
        <v>35</v>
      </c>
      <c r="H2760">
        <v>4700</v>
      </c>
      <c r="I2760" t="s">
        <v>11</v>
      </c>
      <c r="J2760" t="s">
        <v>51</v>
      </c>
      <c r="K2760" t="s">
        <v>149</v>
      </c>
      <c r="L2760" t="s">
        <v>15</v>
      </c>
      <c r="M2760" s="5">
        <v>344.17</v>
      </c>
    </row>
    <row r="2761" spans="1:13" x14ac:dyDescent="0.2">
      <c r="A2761" s="2">
        <v>45008</v>
      </c>
      <c r="B2761" s="3">
        <f t="shared" si="131"/>
        <v>2023</v>
      </c>
      <c r="C2761" t="str">
        <f t="shared" si="129"/>
        <v>2022-2023</v>
      </c>
      <c r="D2761" t="s">
        <v>147</v>
      </c>
      <c r="E2761" t="s">
        <v>73</v>
      </c>
      <c r="F2761" t="str">
        <f t="shared" si="130"/>
        <v>Victoria</v>
      </c>
      <c r="G2761" t="s">
        <v>45</v>
      </c>
      <c r="H2761">
        <v>3136</v>
      </c>
      <c r="I2761" t="s">
        <v>11</v>
      </c>
      <c r="J2761" t="s">
        <v>63</v>
      </c>
      <c r="K2761" t="s">
        <v>149</v>
      </c>
      <c r="L2761" t="s">
        <v>15</v>
      </c>
      <c r="M2761" s="5">
        <v>344.23</v>
      </c>
    </row>
    <row r="2762" spans="1:13" x14ac:dyDescent="0.2">
      <c r="A2762" s="2">
        <v>45111</v>
      </c>
      <c r="B2762" s="3">
        <f t="shared" si="131"/>
        <v>2024</v>
      </c>
      <c r="C2762" t="str">
        <f t="shared" si="129"/>
        <v>2023-2024</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2">
      <c r="A2763" s="2">
        <v>45350</v>
      </c>
      <c r="B2763" s="3">
        <f t="shared" si="131"/>
        <v>2024</v>
      </c>
      <c r="C2763" t="str">
        <f t="shared" si="129"/>
        <v>2023-2024</v>
      </c>
      <c r="D2763" t="s">
        <v>147</v>
      </c>
      <c r="E2763" t="s">
        <v>117</v>
      </c>
      <c r="F2763" t="str">
        <f t="shared" si="130"/>
        <v>Queensland</v>
      </c>
      <c r="G2763" t="s">
        <v>35</v>
      </c>
      <c r="H2763">
        <v>4119</v>
      </c>
      <c r="I2763" t="s">
        <v>11</v>
      </c>
      <c r="J2763" t="s">
        <v>43</v>
      </c>
      <c r="K2763" t="s">
        <v>156</v>
      </c>
      <c r="L2763" t="s">
        <v>17</v>
      </c>
      <c r="M2763" s="5">
        <v>345.52</v>
      </c>
    </row>
    <row r="2764" spans="1:13" x14ac:dyDescent="0.2">
      <c r="A2764" s="2">
        <v>44933</v>
      </c>
      <c r="B2764" s="3">
        <f t="shared" si="131"/>
        <v>2023</v>
      </c>
      <c r="C2764" t="str">
        <f t="shared" si="129"/>
        <v>2022-2023</v>
      </c>
      <c r="D2764" t="s">
        <v>147</v>
      </c>
      <c r="E2764" t="s">
        <v>112</v>
      </c>
      <c r="F2764" t="str">
        <f t="shared" si="130"/>
        <v>Victoria</v>
      </c>
      <c r="G2764" t="s">
        <v>45</v>
      </c>
      <c r="H2764">
        <v>3076</v>
      </c>
      <c r="I2764" t="s">
        <v>11</v>
      </c>
      <c r="J2764" t="s">
        <v>46</v>
      </c>
      <c r="K2764" t="s">
        <v>150</v>
      </c>
      <c r="L2764" t="s">
        <v>18</v>
      </c>
      <c r="M2764" s="5">
        <v>346.11</v>
      </c>
    </row>
    <row r="2765" spans="1:13" x14ac:dyDescent="0.2">
      <c r="A2765" s="2">
        <v>45629</v>
      </c>
      <c r="B2765" s="3">
        <f t="shared" si="131"/>
        <v>2025</v>
      </c>
      <c r="C2765" t="str">
        <f t="shared" si="129"/>
        <v>2024-2025</v>
      </c>
      <c r="D2765" t="s">
        <v>148</v>
      </c>
      <c r="E2765" t="s">
        <v>136</v>
      </c>
      <c r="F2765" t="str">
        <f t="shared" si="130"/>
        <v>Victoria</v>
      </c>
      <c r="G2765" t="s">
        <v>45</v>
      </c>
      <c r="H2765">
        <v>3175</v>
      </c>
      <c r="I2765" t="s">
        <v>11</v>
      </c>
      <c r="J2765" t="s">
        <v>63</v>
      </c>
      <c r="K2765" t="s">
        <v>156</v>
      </c>
      <c r="L2765" t="s">
        <v>17</v>
      </c>
      <c r="M2765" s="5">
        <v>346.13</v>
      </c>
    </row>
    <row r="2766" spans="1:13" x14ac:dyDescent="0.2">
      <c r="A2766" s="2">
        <v>45349</v>
      </c>
      <c r="B2766" s="3">
        <f t="shared" si="131"/>
        <v>2024</v>
      </c>
      <c r="C2766" t="str">
        <f t="shared" si="129"/>
        <v>2023-2024</v>
      </c>
      <c r="D2766" t="s">
        <v>148</v>
      </c>
      <c r="E2766" t="s">
        <v>34</v>
      </c>
      <c r="F2766" t="str">
        <f t="shared" si="130"/>
        <v>Queensland</v>
      </c>
      <c r="G2766" t="s">
        <v>35</v>
      </c>
      <c r="H2766">
        <v>4802</v>
      </c>
      <c r="I2766" t="s">
        <v>11</v>
      </c>
      <c r="J2766" t="s">
        <v>36</v>
      </c>
      <c r="K2766" t="s">
        <v>156</v>
      </c>
      <c r="L2766" t="s">
        <v>17</v>
      </c>
      <c r="M2766" s="5">
        <v>346.88</v>
      </c>
    </row>
    <row r="2767" spans="1:13" x14ac:dyDescent="0.2">
      <c r="A2767" s="2">
        <v>45161</v>
      </c>
      <c r="B2767" s="3">
        <f t="shared" si="131"/>
        <v>2024</v>
      </c>
      <c r="C2767" t="str">
        <f t="shared" si="129"/>
        <v>2023-2024</v>
      </c>
      <c r="D2767" t="s">
        <v>147</v>
      </c>
      <c r="E2767" t="s">
        <v>127</v>
      </c>
      <c r="F2767" t="str">
        <f t="shared" si="130"/>
        <v>New South Wales</v>
      </c>
      <c r="G2767" t="s">
        <v>10</v>
      </c>
      <c r="H2767">
        <v>2131</v>
      </c>
      <c r="I2767" t="s">
        <v>11</v>
      </c>
      <c r="J2767" t="s">
        <v>27</v>
      </c>
      <c r="K2767" t="s">
        <v>150</v>
      </c>
      <c r="L2767" t="s">
        <v>18</v>
      </c>
      <c r="M2767" s="5">
        <v>347.49</v>
      </c>
    </row>
    <row r="2768" spans="1:13" x14ac:dyDescent="0.2">
      <c r="A2768" s="2">
        <v>45346</v>
      </c>
      <c r="B2768" s="3">
        <f t="shared" si="131"/>
        <v>2024</v>
      </c>
      <c r="C2768" t="str">
        <f t="shared" si="129"/>
        <v>2023-2024</v>
      </c>
      <c r="D2768" t="s">
        <v>147</v>
      </c>
      <c r="E2768" t="s">
        <v>126</v>
      </c>
      <c r="F2768" t="str">
        <f t="shared" si="130"/>
        <v>Queensland</v>
      </c>
      <c r="G2768" t="s">
        <v>35</v>
      </c>
      <c r="H2768">
        <v>4551</v>
      </c>
      <c r="I2768" t="s">
        <v>11</v>
      </c>
      <c r="J2768" t="s">
        <v>120</v>
      </c>
      <c r="K2768" t="s">
        <v>154</v>
      </c>
      <c r="L2768" t="s">
        <v>14</v>
      </c>
      <c r="M2768" s="5">
        <v>348.15</v>
      </c>
    </row>
    <row r="2769" spans="1:13" x14ac:dyDescent="0.2">
      <c r="A2769" s="2">
        <v>45371</v>
      </c>
      <c r="B2769" s="3">
        <f t="shared" si="131"/>
        <v>2024</v>
      </c>
      <c r="C2769" t="str">
        <f t="shared" si="129"/>
        <v>2023-2024</v>
      </c>
      <c r="D2769" t="s">
        <v>147</v>
      </c>
      <c r="E2769" t="s">
        <v>83</v>
      </c>
      <c r="F2769" t="str">
        <f t="shared" si="130"/>
        <v>New South Wales</v>
      </c>
      <c r="G2769" t="s">
        <v>10</v>
      </c>
      <c r="H2769">
        <v>2750</v>
      </c>
      <c r="I2769" t="s">
        <v>11</v>
      </c>
      <c r="J2769" t="s">
        <v>25</v>
      </c>
      <c r="K2769" t="s">
        <v>156</v>
      </c>
      <c r="L2769" t="s">
        <v>17</v>
      </c>
      <c r="M2769" s="5">
        <v>349.17999999999995</v>
      </c>
    </row>
    <row r="2770" spans="1:13" x14ac:dyDescent="0.2">
      <c r="A2770" s="2">
        <v>45379</v>
      </c>
      <c r="B2770" s="3">
        <f t="shared" si="131"/>
        <v>2024</v>
      </c>
      <c r="C2770" t="str">
        <f t="shared" si="129"/>
        <v>2023-2024</v>
      </c>
      <c r="D2770" t="s">
        <v>147</v>
      </c>
      <c r="E2770" t="s">
        <v>116</v>
      </c>
      <c r="F2770" t="str">
        <f t="shared" si="130"/>
        <v>Western Australia</v>
      </c>
      <c r="G2770" t="s">
        <v>48</v>
      </c>
      <c r="H2770">
        <v>6725</v>
      </c>
      <c r="I2770" t="s">
        <v>11</v>
      </c>
      <c r="J2770" t="s">
        <v>77</v>
      </c>
      <c r="K2770" t="s">
        <v>151</v>
      </c>
      <c r="L2770" t="s">
        <v>21</v>
      </c>
      <c r="M2770" s="5">
        <v>349.97</v>
      </c>
    </row>
    <row r="2771" spans="1:13" x14ac:dyDescent="0.2">
      <c r="A2771" s="2">
        <v>45314</v>
      </c>
      <c r="B2771" s="3">
        <f t="shared" si="131"/>
        <v>2024</v>
      </c>
      <c r="C2771" t="str">
        <f t="shared" si="129"/>
        <v>2023-2024</v>
      </c>
      <c r="D2771" t="s">
        <v>147</v>
      </c>
      <c r="E2771" t="s">
        <v>138</v>
      </c>
      <c r="F2771" t="str">
        <f t="shared" si="130"/>
        <v>Queensland</v>
      </c>
      <c r="G2771" t="s">
        <v>35</v>
      </c>
      <c r="H2771">
        <v>4558</v>
      </c>
      <c r="I2771" t="s">
        <v>11</v>
      </c>
      <c r="J2771" t="s">
        <v>120</v>
      </c>
      <c r="K2771" t="s">
        <v>154</v>
      </c>
      <c r="L2771" t="s">
        <v>14</v>
      </c>
      <c r="M2771" s="5">
        <v>350.21999999999997</v>
      </c>
    </row>
    <row r="2772" spans="1:13" x14ac:dyDescent="0.2">
      <c r="A2772" s="2">
        <v>45261</v>
      </c>
      <c r="B2772" s="3">
        <f t="shared" si="131"/>
        <v>2024</v>
      </c>
      <c r="C2772" t="str">
        <f t="shared" si="129"/>
        <v>2023-2024</v>
      </c>
      <c r="D2772" t="s">
        <v>147</v>
      </c>
      <c r="E2772" t="s">
        <v>140</v>
      </c>
      <c r="F2772" t="str">
        <f t="shared" si="130"/>
        <v>Tasmania</v>
      </c>
      <c r="G2772" t="s">
        <v>70</v>
      </c>
      <c r="H2772">
        <v>7320</v>
      </c>
      <c r="I2772" t="s">
        <v>11</v>
      </c>
      <c r="J2772" t="s">
        <v>71</v>
      </c>
      <c r="K2772" t="s">
        <v>152</v>
      </c>
      <c r="L2772" t="s">
        <v>13</v>
      </c>
      <c r="M2772" s="5">
        <v>350.41000000000008</v>
      </c>
    </row>
    <row r="2773" spans="1:13" x14ac:dyDescent="0.2">
      <c r="A2773" s="2">
        <v>45531</v>
      </c>
      <c r="B2773" s="3">
        <f t="shared" si="131"/>
        <v>2025</v>
      </c>
      <c r="C2773" t="str">
        <f t="shared" si="129"/>
        <v>2024-2025</v>
      </c>
      <c r="D2773" t="s">
        <v>147</v>
      </c>
      <c r="E2773" t="s">
        <v>99</v>
      </c>
      <c r="F2773" t="str">
        <f t="shared" si="130"/>
        <v>Victoria</v>
      </c>
      <c r="G2773" t="s">
        <v>45</v>
      </c>
      <c r="H2773">
        <v>3148</v>
      </c>
      <c r="I2773" t="s">
        <v>11</v>
      </c>
      <c r="J2773" t="s">
        <v>63</v>
      </c>
      <c r="K2773" t="s">
        <v>149</v>
      </c>
      <c r="L2773" t="s">
        <v>15</v>
      </c>
      <c r="M2773" s="5">
        <v>350.75</v>
      </c>
    </row>
    <row r="2774" spans="1:13" x14ac:dyDescent="0.2">
      <c r="A2774" s="2">
        <v>45153</v>
      </c>
      <c r="B2774" s="3">
        <f t="shared" si="131"/>
        <v>2024</v>
      </c>
      <c r="C2774" t="str">
        <f t="shared" si="129"/>
        <v>2023-2024</v>
      </c>
      <c r="D2774" t="s">
        <v>147</v>
      </c>
      <c r="E2774" t="s">
        <v>92</v>
      </c>
      <c r="F2774" t="str">
        <f t="shared" si="130"/>
        <v>Queensland</v>
      </c>
      <c r="G2774" t="s">
        <v>35</v>
      </c>
      <c r="H2774">
        <v>4068</v>
      </c>
      <c r="I2774" t="s">
        <v>11</v>
      </c>
      <c r="J2774" t="s">
        <v>43</v>
      </c>
      <c r="K2774" t="s">
        <v>149</v>
      </c>
      <c r="L2774" t="s">
        <v>15</v>
      </c>
      <c r="M2774" s="5">
        <v>353.4</v>
      </c>
    </row>
    <row r="2775" spans="1:13" x14ac:dyDescent="0.2">
      <c r="A2775" s="2">
        <v>45131</v>
      </c>
      <c r="B2775" s="3">
        <f t="shared" si="131"/>
        <v>2024</v>
      </c>
      <c r="C2775" t="str">
        <f t="shared" si="129"/>
        <v>2023-2024</v>
      </c>
      <c r="D2775" t="s">
        <v>147</v>
      </c>
      <c r="E2775" t="s">
        <v>86</v>
      </c>
      <c r="F2775" t="str">
        <f t="shared" si="130"/>
        <v>New South Wales</v>
      </c>
      <c r="G2775" t="s">
        <v>10</v>
      </c>
      <c r="H2775">
        <v>2064</v>
      </c>
      <c r="I2775" t="s">
        <v>11</v>
      </c>
      <c r="J2775" t="s">
        <v>12</v>
      </c>
      <c r="K2775" t="s">
        <v>152</v>
      </c>
      <c r="L2775" t="s">
        <v>13</v>
      </c>
      <c r="M2775" s="5">
        <v>354.44</v>
      </c>
    </row>
    <row r="2776" spans="1:13" x14ac:dyDescent="0.2">
      <c r="A2776" s="2">
        <v>45153</v>
      </c>
      <c r="B2776" s="3">
        <f t="shared" si="131"/>
        <v>2024</v>
      </c>
      <c r="C2776" t="str">
        <f t="shared" si="129"/>
        <v>2023-2024</v>
      </c>
      <c r="D2776" t="s">
        <v>147</v>
      </c>
      <c r="E2776" t="s">
        <v>99</v>
      </c>
      <c r="F2776" t="str">
        <f t="shared" si="130"/>
        <v>Victoria</v>
      </c>
      <c r="G2776" t="s">
        <v>45</v>
      </c>
      <c r="H2776">
        <v>3148</v>
      </c>
      <c r="I2776" t="s">
        <v>11</v>
      </c>
      <c r="J2776" t="s">
        <v>63</v>
      </c>
      <c r="K2776" t="s">
        <v>154</v>
      </c>
      <c r="L2776" t="s">
        <v>14</v>
      </c>
      <c r="M2776" s="5">
        <v>354.67</v>
      </c>
    </row>
    <row r="2777" spans="1:13" x14ac:dyDescent="0.2">
      <c r="A2777" s="2">
        <v>45506</v>
      </c>
      <c r="B2777" s="3">
        <f t="shared" si="131"/>
        <v>2025</v>
      </c>
      <c r="C2777" t="str">
        <f t="shared" si="129"/>
        <v>2024-2025</v>
      </c>
      <c r="D2777" t="s">
        <v>147</v>
      </c>
      <c r="E2777" t="s">
        <v>54</v>
      </c>
      <c r="F2777" t="str">
        <f t="shared" si="130"/>
        <v>Victoria</v>
      </c>
      <c r="G2777" t="s">
        <v>45</v>
      </c>
      <c r="H2777">
        <v>3977</v>
      </c>
      <c r="I2777" t="s">
        <v>11</v>
      </c>
      <c r="J2777" t="s">
        <v>55</v>
      </c>
      <c r="K2777" t="s">
        <v>155</v>
      </c>
      <c r="L2777" t="s">
        <v>20</v>
      </c>
      <c r="M2777" s="5">
        <v>355.16999999999996</v>
      </c>
    </row>
    <row r="2778" spans="1:13" x14ac:dyDescent="0.2">
      <c r="A2778" s="2">
        <v>45381</v>
      </c>
      <c r="B2778" s="3">
        <f t="shared" si="131"/>
        <v>2024</v>
      </c>
      <c r="C2778" t="str">
        <f t="shared" si="129"/>
        <v>2023-2024</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2">
      <c r="A2779" s="2">
        <v>45543</v>
      </c>
      <c r="B2779" s="3">
        <f t="shared" si="131"/>
        <v>2025</v>
      </c>
      <c r="C2779" t="str">
        <f t="shared" si="129"/>
        <v>2024-2025</v>
      </c>
      <c r="D2779" t="s">
        <v>147</v>
      </c>
      <c r="E2779" t="s">
        <v>69</v>
      </c>
      <c r="F2779" t="str">
        <f t="shared" si="130"/>
        <v>Tasmania</v>
      </c>
      <c r="G2779" t="s">
        <v>70</v>
      </c>
      <c r="H2779">
        <v>7018</v>
      </c>
      <c r="I2779" t="s">
        <v>11</v>
      </c>
      <c r="J2779" t="s">
        <v>71</v>
      </c>
      <c r="K2779" t="s">
        <v>151</v>
      </c>
      <c r="L2779" t="s">
        <v>21</v>
      </c>
      <c r="M2779" s="5">
        <v>356.27</v>
      </c>
    </row>
    <row r="2780" spans="1:13" x14ac:dyDescent="0.2">
      <c r="A2780" s="2">
        <v>45323</v>
      </c>
      <c r="B2780" s="3">
        <f t="shared" si="131"/>
        <v>2024</v>
      </c>
      <c r="C2780" t="str">
        <f t="shared" si="129"/>
        <v>2023-2024</v>
      </c>
      <c r="D2780" t="s">
        <v>148</v>
      </c>
      <c r="E2780" t="s">
        <v>76</v>
      </c>
      <c r="F2780" t="str">
        <f t="shared" si="130"/>
        <v>Western Australia</v>
      </c>
      <c r="G2780" t="s">
        <v>48</v>
      </c>
      <c r="H2780">
        <v>6450</v>
      </c>
      <c r="I2780" t="s">
        <v>11</v>
      </c>
      <c r="J2780" t="s">
        <v>77</v>
      </c>
      <c r="K2780" t="s">
        <v>152</v>
      </c>
      <c r="L2780" t="s">
        <v>13</v>
      </c>
      <c r="M2780" s="5">
        <v>356.68</v>
      </c>
    </row>
    <row r="2781" spans="1:13" x14ac:dyDescent="0.2">
      <c r="A2781" s="2">
        <v>45318</v>
      </c>
      <c r="B2781" s="3">
        <f t="shared" si="131"/>
        <v>2024</v>
      </c>
      <c r="C2781" t="str">
        <f t="shared" si="129"/>
        <v>2023-2024</v>
      </c>
      <c r="D2781" t="s">
        <v>147</v>
      </c>
      <c r="E2781" t="s">
        <v>121</v>
      </c>
      <c r="F2781" t="str">
        <f t="shared" si="130"/>
        <v>Queensland</v>
      </c>
      <c r="G2781" t="s">
        <v>35</v>
      </c>
      <c r="H2781">
        <v>4700</v>
      </c>
      <c r="I2781" t="s">
        <v>11</v>
      </c>
      <c r="J2781" t="s">
        <v>51</v>
      </c>
      <c r="K2781" t="s">
        <v>150</v>
      </c>
      <c r="L2781" t="s">
        <v>18</v>
      </c>
      <c r="M2781" s="5">
        <v>357.74</v>
      </c>
    </row>
    <row r="2782" spans="1:13" x14ac:dyDescent="0.2">
      <c r="A2782" s="2">
        <v>45141</v>
      </c>
      <c r="B2782" s="3">
        <f t="shared" si="131"/>
        <v>2024</v>
      </c>
      <c r="C2782" t="str">
        <f t="shared" si="129"/>
        <v>2023-2024</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2">
      <c r="A2783" s="2">
        <v>45597</v>
      </c>
      <c r="B2783" s="3">
        <f t="shared" si="131"/>
        <v>2025</v>
      </c>
      <c r="C2783" t="str">
        <f t="shared" si="129"/>
        <v>2024-2025</v>
      </c>
      <c r="D2783" t="s">
        <v>147</v>
      </c>
      <c r="E2783" t="s">
        <v>109</v>
      </c>
      <c r="F2783" t="str">
        <f t="shared" si="130"/>
        <v>New South Wales</v>
      </c>
      <c r="G2783" t="s">
        <v>10</v>
      </c>
      <c r="H2783">
        <v>2480</v>
      </c>
      <c r="I2783" t="s">
        <v>11</v>
      </c>
      <c r="J2783" t="s">
        <v>68</v>
      </c>
      <c r="K2783" t="s">
        <v>154</v>
      </c>
      <c r="L2783" t="s">
        <v>14</v>
      </c>
      <c r="M2783" s="5">
        <v>358.05</v>
      </c>
    </row>
    <row r="2784" spans="1:13" x14ac:dyDescent="0.2">
      <c r="A2784" s="2">
        <v>45355</v>
      </c>
      <c r="B2784" s="3">
        <f t="shared" si="131"/>
        <v>2024</v>
      </c>
      <c r="C2784" t="str">
        <f t="shared" si="129"/>
        <v>2023-2024</v>
      </c>
      <c r="D2784" t="s">
        <v>147</v>
      </c>
      <c r="E2784" t="s">
        <v>40</v>
      </c>
      <c r="F2784" t="str">
        <f t="shared" si="130"/>
        <v>New South Wales</v>
      </c>
      <c r="G2784" t="s">
        <v>10</v>
      </c>
      <c r="H2784">
        <v>2116</v>
      </c>
      <c r="I2784" t="s">
        <v>11</v>
      </c>
      <c r="J2784" t="s">
        <v>27</v>
      </c>
      <c r="K2784" t="s">
        <v>149</v>
      </c>
      <c r="L2784" t="s">
        <v>15</v>
      </c>
      <c r="M2784" s="5">
        <v>358.43</v>
      </c>
    </row>
    <row r="2785" spans="1:13" x14ac:dyDescent="0.2">
      <c r="A2785" s="2">
        <v>45569</v>
      </c>
      <c r="B2785" s="3">
        <f t="shared" si="131"/>
        <v>2025</v>
      </c>
      <c r="C2785" t="str">
        <f t="shared" si="129"/>
        <v>2024-2025</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2">
      <c r="A2786" s="2">
        <v>45232</v>
      </c>
      <c r="B2786" s="3">
        <f t="shared" si="131"/>
        <v>2024</v>
      </c>
      <c r="C2786" t="str">
        <f t="shared" si="129"/>
        <v>2023-2024</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2">
      <c r="A2787" s="2">
        <v>45109</v>
      </c>
      <c r="B2787" s="3">
        <f t="shared" si="131"/>
        <v>2024</v>
      </c>
      <c r="C2787" t="str">
        <f t="shared" si="129"/>
        <v>2023-2024</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2">
      <c r="A2788" s="2">
        <v>45098</v>
      </c>
      <c r="B2788" s="3">
        <f t="shared" si="131"/>
        <v>2023</v>
      </c>
      <c r="C2788" t="str">
        <f t="shared" si="129"/>
        <v>2022-2023</v>
      </c>
      <c r="D2788" t="s">
        <v>147</v>
      </c>
      <c r="E2788" t="s">
        <v>146</v>
      </c>
      <c r="F2788" t="str">
        <f t="shared" si="130"/>
        <v>Victoria</v>
      </c>
      <c r="G2788" t="s">
        <v>45</v>
      </c>
      <c r="H2788">
        <v>3353</v>
      </c>
      <c r="I2788" t="s">
        <v>11</v>
      </c>
      <c r="J2788" t="s">
        <v>60</v>
      </c>
      <c r="K2788" t="s">
        <v>19</v>
      </c>
      <c r="L2788" t="s">
        <v>23</v>
      </c>
      <c r="M2788" s="5">
        <v>359.22</v>
      </c>
    </row>
    <row r="2789" spans="1:13" x14ac:dyDescent="0.2">
      <c r="A2789" s="2">
        <v>45386</v>
      </c>
      <c r="B2789" s="3">
        <f t="shared" si="131"/>
        <v>2024</v>
      </c>
      <c r="C2789" t="str">
        <f t="shared" si="129"/>
        <v>2023-2024</v>
      </c>
      <c r="D2789" t="s">
        <v>148</v>
      </c>
      <c r="E2789" t="s">
        <v>107</v>
      </c>
      <c r="F2789" t="str">
        <f t="shared" si="130"/>
        <v>Queensland</v>
      </c>
      <c r="G2789" t="s">
        <v>35</v>
      </c>
      <c r="H2789">
        <v>4220</v>
      </c>
      <c r="I2789" t="s">
        <v>11</v>
      </c>
      <c r="J2789" t="s">
        <v>104</v>
      </c>
      <c r="K2789" t="s">
        <v>153</v>
      </c>
      <c r="L2789" t="s">
        <v>16</v>
      </c>
      <c r="M2789" s="5">
        <v>359.29</v>
      </c>
    </row>
    <row r="2790" spans="1:13" x14ac:dyDescent="0.2">
      <c r="A2790" s="2">
        <v>45173</v>
      </c>
      <c r="B2790" s="3">
        <f t="shared" si="131"/>
        <v>2024</v>
      </c>
      <c r="C2790" t="str">
        <f t="shared" si="129"/>
        <v>2023-2024</v>
      </c>
      <c r="D2790" t="s">
        <v>147</v>
      </c>
      <c r="E2790" t="s">
        <v>125</v>
      </c>
      <c r="F2790" t="str">
        <f t="shared" si="130"/>
        <v>Victoria</v>
      </c>
      <c r="G2790" t="s">
        <v>45</v>
      </c>
      <c r="H2790">
        <v>3400</v>
      </c>
      <c r="I2790" t="s">
        <v>11</v>
      </c>
      <c r="J2790" t="s">
        <v>60</v>
      </c>
      <c r="K2790" t="s">
        <v>151</v>
      </c>
      <c r="L2790" t="s">
        <v>21</v>
      </c>
      <c r="M2790" s="5">
        <v>359.63</v>
      </c>
    </row>
    <row r="2791" spans="1:13" x14ac:dyDescent="0.2">
      <c r="A2791" s="2">
        <v>45419</v>
      </c>
      <c r="B2791" s="3">
        <f t="shared" si="131"/>
        <v>2024</v>
      </c>
      <c r="C2791" t="str">
        <f t="shared" si="129"/>
        <v>2023-2024</v>
      </c>
      <c r="D2791" t="s">
        <v>147</v>
      </c>
      <c r="E2791" t="s">
        <v>53</v>
      </c>
      <c r="F2791" t="str">
        <f t="shared" si="130"/>
        <v>South Australia</v>
      </c>
      <c r="G2791" t="s">
        <v>32</v>
      </c>
      <c r="H2791">
        <v>5082</v>
      </c>
      <c r="I2791" t="s">
        <v>11</v>
      </c>
      <c r="J2791" t="s">
        <v>33</v>
      </c>
      <c r="K2791" t="s">
        <v>152</v>
      </c>
      <c r="L2791" t="s">
        <v>13</v>
      </c>
      <c r="M2791" s="5">
        <v>359.75</v>
      </c>
    </row>
    <row r="2792" spans="1:13" x14ac:dyDescent="0.2">
      <c r="A2792" s="2">
        <v>45332</v>
      </c>
      <c r="B2792" s="3">
        <f t="shared" si="131"/>
        <v>2024</v>
      </c>
      <c r="C2792" t="str">
        <f t="shared" si="129"/>
        <v>2023-2024</v>
      </c>
      <c r="D2792" t="s">
        <v>147</v>
      </c>
      <c r="E2792" t="s">
        <v>121</v>
      </c>
      <c r="F2792" t="str">
        <f t="shared" si="130"/>
        <v>Queensland</v>
      </c>
      <c r="G2792" t="s">
        <v>35</v>
      </c>
      <c r="H2792">
        <v>4700</v>
      </c>
      <c r="I2792" t="s">
        <v>11</v>
      </c>
      <c r="J2792" t="s">
        <v>51</v>
      </c>
      <c r="K2792" t="s">
        <v>153</v>
      </c>
      <c r="L2792" t="s">
        <v>16</v>
      </c>
      <c r="M2792" s="5">
        <v>359.89</v>
      </c>
    </row>
    <row r="2793" spans="1:13" x14ac:dyDescent="0.2">
      <c r="A2793" s="2">
        <v>45137</v>
      </c>
      <c r="B2793" s="3">
        <f t="shared" si="131"/>
        <v>2024</v>
      </c>
      <c r="C2793" t="str">
        <f t="shared" si="129"/>
        <v>2023-2024</v>
      </c>
      <c r="D2793" t="s">
        <v>147</v>
      </c>
      <c r="E2793" t="s">
        <v>67</v>
      </c>
      <c r="F2793" t="str">
        <f t="shared" si="130"/>
        <v>New South Wales</v>
      </c>
      <c r="G2793" t="s">
        <v>10</v>
      </c>
      <c r="H2793">
        <v>2478</v>
      </c>
      <c r="I2793" t="s">
        <v>11</v>
      </c>
      <c r="J2793" t="s">
        <v>68</v>
      </c>
      <c r="K2793" t="s">
        <v>154</v>
      </c>
      <c r="L2793" t="s">
        <v>14</v>
      </c>
      <c r="M2793" s="5">
        <v>360.52</v>
      </c>
    </row>
    <row r="2794" spans="1:13" x14ac:dyDescent="0.2">
      <c r="A2794" s="2">
        <v>45480</v>
      </c>
      <c r="B2794" s="3">
        <f t="shared" si="131"/>
        <v>2025</v>
      </c>
      <c r="C2794" t="str">
        <f t="shared" si="129"/>
        <v>2024-2025</v>
      </c>
      <c r="D2794" t="s">
        <v>148</v>
      </c>
      <c r="E2794" t="s">
        <v>82</v>
      </c>
      <c r="F2794" t="str">
        <f t="shared" si="130"/>
        <v>Queensland</v>
      </c>
      <c r="G2794" t="s">
        <v>35</v>
      </c>
      <c r="H2794">
        <v>4012</v>
      </c>
      <c r="I2794" t="s">
        <v>11</v>
      </c>
      <c r="J2794" t="s">
        <v>43</v>
      </c>
      <c r="K2794" t="s">
        <v>150</v>
      </c>
      <c r="L2794" t="s">
        <v>18</v>
      </c>
      <c r="M2794" s="5">
        <v>360.75</v>
      </c>
    </row>
    <row r="2795" spans="1:13" x14ac:dyDescent="0.2">
      <c r="A2795" s="2">
        <v>44953</v>
      </c>
      <c r="B2795" s="3">
        <f t="shared" si="131"/>
        <v>2023</v>
      </c>
      <c r="C2795" t="str">
        <f t="shared" si="129"/>
        <v>2022-2023</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2">
      <c r="A2796" s="2">
        <v>45145</v>
      </c>
      <c r="B2796" s="3">
        <f t="shared" si="131"/>
        <v>2024</v>
      </c>
      <c r="C2796" t="str">
        <f t="shared" si="129"/>
        <v>2023-2024</v>
      </c>
      <c r="D2796" t="s">
        <v>147</v>
      </c>
      <c r="E2796" t="s">
        <v>108</v>
      </c>
      <c r="F2796" t="str">
        <f t="shared" si="130"/>
        <v>Victoria</v>
      </c>
      <c r="G2796" t="s">
        <v>45</v>
      </c>
      <c r="H2796">
        <v>3018</v>
      </c>
      <c r="I2796" t="s">
        <v>11</v>
      </c>
      <c r="J2796" t="s">
        <v>46</v>
      </c>
      <c r="K2796" t="s">
        <v>154</v>
      </c>
      <c r="L2796" t="s">
        <v>14</v>
      </c>
      <c r="M2796" s="5">
        <v>361.7</v>
      </c>
    </row>
    <row r="2797" spans="1:13" x14ac:dyDescent="0.2">
      <c r="A2797" s="2">
        <v>45395</v>
      </c>
      <c r="B2797" s="3">
        <f t="shared" si="131"/>
        <v>2024</v>
      </c>
      <c r="C2797" t="str">
        <f t="shared" si="129"/>
        <v>2023-2024</v>
      </c>
      <c r="D2797" t="s">
        <v>147</v>
      </c>
      <c r="E2797" t="s">
        <v>132</v>
      </c>
      <c r="F2797" t="str">
        <f t="shared" si="130"/>
        <v>New South Wales</v>
      </c>
      <c r="G2797" t="s">
        <v>10</v>
      </c>
      <c r="H2797">
        <v>2800</v>
      </c>
      <c r="I2797" t="s">
        <v>11</v>
      </c>
      <c r="J2797" t="s">
        <v>25</v>
      </c>
      <c r="K2797" t="s">
        <v>149</v>
      </c>
      <c r="L2797" t="s">
        <v>15</v>
      </c>
      <c r="M2797" s="5">
        <v>361.81</v>
      </c>
    </row>
    <row r="2798" spans="1:13" x14ac:dyDescent="0.2">
      <c r="A2798" s="2">
        <v>45358</v>
      </c>
      <c r="B2798" s="3">
        <f t="shared" si="131"/>
        <v>2024</v>
      </c>
      <c r="C2798" t="str">
        <f t="shared" si="129"/>
        <v>2023-2024</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2">
      <c r="A2799" s="2">
        <v>45107</v>
      </c>
      <c r="B2799" s="3">
        <f t="shared" si="131"/>
        <v>2023</v>
      </c>
      <c r="C2799" t="str">
        <f t="shared" si="129"/>
        <v>2022-2023</v>
      </c>
      <c r="D2799" t="s">
        <v>148</v>
      </c>
      <c r="E2799" t="s">
        <v>76</v>
      </c>
      <c r="F2799" t="str">
        <f t="shared" si="130"/>
        <v>Western Australia</v>
      </c>
      <c r="G2799" t="s">
        <v>48</v>
      </c>
      <c r="H2799">
        <v>6450</v>
      </c>
      <c r="I2799" t="s">
        <v>11</v>
      </c>
      <c r="J2799" t="s">
        <v>77</v>
      </c>
      <c r="K2799" t="s">
        <v>154</v>
      </c>
      <c r="L2799" t="s">
        <v>14</v>
      </c>
      <c r="M2799" s="5">
        <v>362.64</v>
      </c>
    </row>
    <row r="2800" spans="1:13" x14ac:dyDescent="0.2">
      <c r="A2800" s="2">
        <v>45262</v>
      </c>
      <c r="B2800" s="3">
        <f t="shared" si="131"/>
        <v>2024</v>
      </c>
      <c r="C2800" t="str">
        <f t="shared" si="129"/>
        <v>2023-2024</v>
      </c>
      <c r="D2800" t="s">
        <v>147</v>
      </c>
      <c r="E2800" t="s">
        <v>127</v>
      </c>
      <c r="F2800" t="str">
        <f t="shared" si="130"/>
        <v>New South Wales</v>
      </c>
      <c r="G2800" t="s">
        <v>10</v>
      </c>
      <c r="H2800">
        <v>2131</v>
      </c>
      <c r="I2800" t="s">
        <v>11</v>
      </c>
      <c r="J2800" t="s">
        <v>27</v>
      </c>
      <c r="K2800" t="s">
        <v>152</v>
      </c>
      <c r="L2800" t="s">
        <v>13</v>
      </c>
      <c r="M2800" s="5">
        <v>363.16</v>
      </c>
    </row>
    <row r="2801" spans="1:13" x14ac:dyDescent="0.2">
      <c r="A2801" s="2">
        <v>45229</v>
      </c>
      <c r="B2801" s="3">
        <f t="shared" si="131"/>
        <v>2024</v>
      </c>
      <c r="C2801" t="str">
        <f t="shared" si="129"/>
        <v>2023-2024</v>
      </c>
      <c r="D2801" t="s">
        <v>148</v>
      </c>
      <c r="E2801" t="s">
        <v>110</v>
      </c>
      <c r="F2801" t="str">
        <f t="shared" si="130"/>
        <v>Queensland</v>
      </c>
      <c r="G2801" t="s">
        <v>35</v>
      </c>
      <c r="H2801">
        <v>4680</v>
      </c>
      <c r="I2801" t="s">
        <v>11</v>
      </c>
      <c r="J2801" t="s">
        <v>51</v>
      </c>
      <c r="K2801" t="s">
        <v>153</v>
      </c>
      <c r="L2801" t="s">
        <v>16</v>
      </c>
      <c r="M2801" s="5">
        <v>363.72</v>
      </c>
    </row>
    <row r="2802" spans="1:13" x14ac:dyDescent="0.2">
      <c r="A2802" s="2">
        <v>45195</v>
      </c>
      <c r="B2802" s="3">
        <f t="shared" si="131"/>
        <v>2024</v>
      </c>
      <c r="C2802" t="str">
        <f t="shared" si="129"/>
        <v>2023-2024</v>
      </c>
      <c r="D2802" t="s">
        <v>147</v>
      </c>
      <c r="E2802" t="s">
        <v>78</v>
      </c>
      <c r="F2802" t="str">
        <f t="shared" si="130"/>
        <v>New South Wales</v>
      </c>
      <c r="G2802" t="s">
        <v>10</v>
      </c>
      <c r="H2802">
        <v>2350</v>
      </c>
      <c r="I2802" t="s">
        <v>11</v>
      </c>
      <c r="J2802" t="s">
        <v>68</v>
      </c>
      <c r="K2802" t="s">
        <v>154</v>
      </c>
      <c r="L2802" t="s">
        <v>14</v>
      </c>
      <c r="M2802" s="5">
        <v>364.21999999999997</v>
      </c>
    </row>
    <row r="2803" spans="1:13" x14ac:dyDescent="0.2">
      <c r="A2803" s="2">
        <v>45125</v>
      </c>
      <c r="B2803" s="3">
        <f t="shared" si="131"/>
        <v>2024</v>
      </c>
      <c r="C2803" t="str">
        <f t="shared" si="129"/>
        <v>2023-2024</v>
      </c>
      <c r="D2803" t="s">
        <v>147</v>
      </c>
      <c r="E2803" t="s">
        <v>24</v>
      </c>
      <c r="F2803" t="str">
        <f t="shared" si="130"/>
        <v>New South Wales</v>
      </c>
      <c r="G2803" t="s">
        <v>10</v>
      </c>
      <c r="H2803">
        <v>2795</v>
      </c>
      <c r="I2803" t="s">
        <v>11</v>
      </c>
      <c r="J2803" t="s">
        <v>25</v>
      </c>
      <c r="K2803" t="s">
        <v>156</v>
      </c>
      <c r="L2803" t="s">
        <v>17</v>
      </c>
      <c r="M2803" s="5">
        <v>364.51</v>
      </c>
    </row>
    <row r="2804" spans="1:13" x14ac:dyDescent="0.2">
      <c r="A2804" s="2">
        <v>45341</v>
      </c>
      <c r="B2804" s="3">
        <f t="shared" si="131"/>
        <v>2024</v>
      </c>
      <c r="C2804" t="str">
        <f t="shared" si="129"/>
        <v>2023-2024</v>
      </c>
      <c r="D2804" t="s">
        <v>147</v>
      </c>
      <c r="E2804" t="s">
        <v>144</v>
      </c>
      <c r="F2804" t="str">
        <f t="shared" si="130"/>
        <v>Queensland</v>
      </c>
      <c r="G2804" t="s">
        <v>35</v>
      </c>
      <c r="H2804">
        <v>4566</v>
      </c>
      <c r="I2804" t="s">
        <v>11</v>
      </c>
      <c r="J2804" t="s">
        <v>120</v>
      </c>
      <c r="K2804" t="s">
        <v>149</v>
      </c>
      <c r="L2804" t="s">
        <v>15</v>
      </c>
      <c r="M2804" s="5">
        <v>364.65</v>
      </c>
    </row>
    <row r="2805" spans="1:13" x14ac:dyDescent="0.2">
      <c r="A2805" s="2">
        <v>45473</v>
      </c>
      <c r="B2805" s="3">
        <f t="shared" si="131"/>
        <v>2024</v>
      </c>
      <c r="C2805" t="str">
        <f t="shared" si="129"/>
        <v>2023-2024</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2">
      <c r="A2806" s="2">
        <v>45367</v>
      </c>
      <c r="B2806" s="3">
        <f t="shared" si="131"/>
        <v>2024</v>
      </c>
      <c r="C2806" t="str">
        <f t="shared" si="129"/>
        <v>2023-2024</v>
      </c>
      <c r="D2806" t="s">
        <v>147</v>
      </c>
      <c r="E2806" t="s">
        <v>103</v>
      </c>
      <c r="F2806" t="str">
        <f t="shared" si="130"/>
        <v>Queensland</v>
      </c>
      <c r="G2806" t="s">
        <v>35</v>
      </c>
      <c r="H2806">
        <v>4509</v>
      </c>
      <c r="I2806" t="s">
        <v>11</v>
      </c>
      <c r="J2806" t="s">
        <v>104</v>
      </c>
      <c r="K2806" t="s">
        <v>155</v>
      </c>
      <c r="L2806" t="s">
        <v>20</v>
      </c>
      <c r="M2806" s="5">
        <v>366.19000000000005</v>
      </c>
    </row>
    <row r="2807" spans="1:13" x14ac:dyDescent="0.2">
      <c r="A2807" s="2">
        <v>45249</v>
      </c>
      <c r="B2807" s="3">
        <f t="shared" si="131"/>
        <v>2024</v>
      </c>
      <c r="C2807" t="str">
        <f t="shared" si="129"/>
        <v>2023-2024</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2">
      <c r="A2808" s="2">
        <v>45239</v>
      </c>
      <c r="B2808" s="3">
        <f t="shared" si="131"/>
        <v>2024</v>
      </c>
      <c r="C2808" t="str">
        <f t="shared" si="129"/>
        <v>2023-2024</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2">
      <c r="A2809" s="2">
        <v>45168</v>
      </c>
      <c r="B2809" s="3">
        <f t="shared" si="131"/>
        <v>2024</v>
      </c>
      <c r="C2809" t="str">
        <f t="shared" si="129"/>
        <v>2023-2024</v>
      </c>
      <c r="D2809" t="s">
        <v>147</v>
      </c>
      <c r="E2809" t="s">
        <v>114</v>
      </c>
      <c r="F2809" t="str">
        <f t="shared" si="130"/>
        <v>Victoria</v>
      </c>
      <c r="G2809" t="s">
        <v>45</v>
      </c>
      <c r="H2809">
        <v>3551</v>
      </c>
      <c r="I2809" t="s">
        <v>11</v>
      </c>
      <c r="J2809" t="s">
        <v>60</v>
      </c>
      <c r="K2809" t="s">
        <v>19</v>
      </c>
      <c r="L2809" t="s">
        <v>23</v>
      </c>
      <c r="M2809" s="5">
        <v>366.39</v>
      </c>
    </row>
    <row r="2810" spans="1:13" x14ac:dyDescent="0.2">
      <c r="A2810" s="2">
        <v>45087</v>
      </c>
      <c r="B2810" s="3">
        <f t="shared" si="131"/>
        <v>2023</v>
      </c>
      <c r="C2810" t="str">
        <f t="shared" si="129"/>
        <v>2022-2023</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2">
      <c r="A2811" s="2">
        <v>45272</v>
      </c>
      <c r="B2811" s="3">
        <f t="shared" si="131"/>
        <v>2024</v>
      </c>
      <c r="C2811" t="str">
        <f t="shared" si="129"/>
        <v>2023-2024</v>
      </c>
      <c r="D2811" t="s">
        <v>148</v>
      </c>
      <c r="E2811" t="s">
        <v>81</v>
      </c>
      <c r="F2811" t="str">
        <f t="shared" si="130"/>
        <v>New South Wales</v>
      </c>
      <c r="G2811" t="s">
        <v>10</v>
      </c>
      <c r="H2811">
        <v>2485</v>
      </c>
      <c r="I2811" t="s">
        <v>11</v>
      </c>
      <c r="J2811" t="s">
        <v>68</v>
      </c>
      <c r="K2811" t="s">
        <v>150</v>
      </c>
      <c r="L2811" t="s">
        <v>18</v>
      </c>
      <c r="M2811" s="5">
        <v>367.46000000000004</v>
      </c>
    </row>
    <row r="2812" spans="1:13" x14ac:dyDescent="0.2">
      <c r="A2812" s="2">
        <v>45006</v>
      </c>
      <c r="B2812" s="3">
        <f t="shared" si="131"/>
        <v>2023</v>
      </c>
      <c r="C2812" t="str">
        <f t="shared" si="129"/>
        <v>2022-2023</v>
      </c>
      <c r="D2812" t="s">
        <v>148</v>
      </c>
      <c r="E2812" t="s">
        <v>143</v>
      </c>
      <c r="F2812" t="str">
        <f t="shared" si="130"/>
        <v>New South Wales</v>
      </c>
      <c r="G2812" t="s">
        <v>10</v>
      </c>
      <c r="H2812">
        <v>2154</v>
      </c>
      <c r="I2812" t="s">
        <v>11</v>
      </c>
      <c r="J2812" t="s">
        <v>27</v>
      </c>
      <c r="K2812" t="s">
        <v>19</v>
      </c>
      <c r="L2812" t="s">
        <v>23</v>
      </c>
      <c r="M2812" s="5">
        <v>367.59000000000003</v>
      </c>
    </row>
    <row r="2813" spans="1:13" x14ac:dyDescent="0.2">
      <c r="A2813" s="2">
        <v>45286</v>
      </c>
      <c r="B2813" s="3">
        <f t="shared" si="131"/>
        <v>2024</v>
      </c>
      <c r="C2813" t="str">
        <f t="shared" si="129"/>
        <v>2023-2024</v>
      </c>
      <c r="D2813" t="s">
        <v>147</v>
      </c>
      <c r="E2813" t="s">
        <v>85</v>
      </c>
      <c r="F2813" t="str">
        <f t="shared" si="130"/>
        <v>Queensland</v>
      </c>
      <c r="G2813" t="s">
        <v>35</v>
      </c>
      <c r="H2813">
        <v>4883</v>
      </c>
      <c r="I2813" t="s">
        <v>11</v>
      </c>
      <c r="J2813" t="s">
        <v>36</v>
      </c>
      <c r="K2813" t="s">
        <v>152</v>
      </c>
      <c r="L2813" t="s">
        <v>13</v>
      </c>
      <c r="M2813" s="5">
        <v>368.1</v>
      </c>
    </row>
    <row r="2814" spans="1:13" x14ac:dyDescent="0.2">
      <c r="A2814" s="2">
        <v>45133</v>
      </c>
      <c r="B2814" s="3">
        <f t="shared" si="131"/>
        <v>2024</v>
      </c>
      <c r="C2814" t="str">
        <f t="shared" si="129"/>
        <v>2023-2024</v>
      </c>
      <c r="D2814" t="s">
        <v>148</v>
      </c>
      <c r="E2814" t="s">
        <v>82</v>
      </c>
      <c r="F2814" t="str">
        <f t="shared" si="130"/>
        <v>Queensland</v>
      </c>
      <c r="G2814" t="s">
        <v>35</v>
      </c>
      <c r="H2814">
        <v>4012</v>
      </c>
      <c r="I2814" t="s">
        <v>11</v>
      </c>
      <c r="J2814" t="s">
        <v>43</v>
      </c>
      <c r="K2814" t="s">
        <v>19</v>
      </c>
      <c r="L2814" t="s">
        <v>23</v>
      </c>
      <c r="M2814" s="5">
        <v>368.3</v>
      </c>
    </row>
    <row r="2815" spans="1:13" x14ac:dyDescent="0.2">
      <c r="A2815" s="2">
        <v>45318</v>
      </c>
      <c r="B2815" s="3">
        <f t="shared" si="131"/>
        <v>2024</v>
      </c>
      <c r="C2815" t="str">
        <f t="shared" si="129"/>
        <v>2023-2024</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2">
      <c r="A2816" s="2">
        <v>45317</v>
      </c>
      <c r="B2816" s="3">
        <f t="shared" si="131"/>
        <v>2024</v>
      </c>
      <c r="C2816" t="str">
        <f t="shared" si="129"/>
        <v>2023-2024</v>
      </c>
      <c r="D2816" t="s">
        <v>147</v>
      </c>
      <c r="E2816" t="s">
        <v>117</v>
      </c>
      <c r="F2816" t="str">
        <f t="shared" si="130"/>
        <v>Queensland</v>
      </c>
      <c r="G2816" t="s">
        <v>35</v>
      </c>
      <c r="H2816">
        <v>4119</v>
      </c>
      <c r="I2816" t="s">
        <v>11</v>
      </c>
      <c r="J2816" t="s">
        <v>43</v>
      </c>
      <c r="K2816" t="s">
        <v>149</v>
      </c>
      <c r="L2816" t="s">
        <v>15</v>
      </c>
      <c r="M2816" s="5">
        <v>369.36</v>
      </c>
    </row>
    <row r="2817" spans="1:13" x14ac:dyDescent="0.2">
      <c r="A2817" s="2">
        <v>45046</v>
      </c>
      <c r="B2817" s="3">
        <f t="shared" si="131"/>
        <v>2023</v>
      </c>
      <c r="C2817" t="str">
        <f t="shared" si="129"/>
        <v>2022-2023</v>
      </c>
      <c r="D2817" t="s">
        <v>147</v>
      </c>
      <c r="E2817" t="s">
        <v>107</v>
      </c>
      <c r="F2817" t="str">
        <f t="shared" si="130"/>
        <v>Queensland</v>
      </c>
      <c r="G2817" t="s">
        <v>35</v>
      </c>
      <c r="H2817">
        <v>4220</v>
      </c>
      <c r="I2817" t="s">
        <v>11</v>
      </c>
      <c r="J2817" t="s">
        <v>104</v>
      </c>
      <c r="K2817" t="s">
        <v>154</v>
      </c>
      <c r="L2817" t="s">
        <v>14</v>
      </c>
      <c r="M2817" s="5">
        <v>369.64</v>
      </c>
    </row>
    <row r="2818" spans="1:13" x14ac:dyDescent="0.2">
      <c r="A2818" s="2">
        <v>45289</v>
      </c>
      <c r="B2818" s="3">
        <f t="shared" si="131"/>
        <v>2024</v>
      </c>
      <c r="C2818" t="str">
        <f t="shared" ref="C2818:C2881" si="132">IF(MONTH(A2818) &gt;= 7, YEAR(A2818) &amp; "-" &amp; YEAR(A2818) + 1, YEAR(A2818) - 1 &amp; "-" &amp; YEAR(A2818))</f>
        <v>2023-2024</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2">
      <c r="A2819" s="2">
        <v>45471</v>
      </c>
      <c r="B2819" s="3">
        <f t="shared" ref="B2819:B2882" si="134">IF(MONTH(A2819)&gt;=7,YEAR(A2819)+1,YEAR(A2819))</f>
        <v>2024</v>
      </c>
      <c r="C2819" t="str">
        <f t="shared" si="132"/>
        <v>2023-2024</v>
      </c>
      <c r="D2819" t="s">
        <v>148</v>
      </c>
      <c r="E2819" t="s">
        <v>112</v>
      </c>
      <c r="F2819" t="str">
        <f t="shared" si="133"/>
        <v>Victoria</v>
      </c>
      <c r="G2819" t="s">
        <v>45</v>
      </c>
      <c r="H2819">
        <v>3076</v>
      </c>
      <c r="I2819" t="s">
        <v>11</v>
      </c>
      <c r="J2819" t="s">
        <v>46</v>
      </c>
      <c r="K2819" t="s">
        <v>157</v>
      </c>
      <c r="L2819" t="s">
        <v>22</v>
      </c>
      <c r="M2819" s="5">
        <v>370.91</v>
      </c>
    </row>
    <row r="2820" spans="1:13" x14ac:dyDescent="0.2">
      <c r="A2820" s="2">
        <v>45538</v>
      </c>
      <c r="B2820" s="3">
        <f t="shared" si="134"/>
        <v>2025</v>
      </c>
      <c r="C2820" t="str">
        <f t="shared" si="132"/>
        <v>2024-2025</v>
      </c>
      <c r="D2820" t="s">
        <v>147</v>
      </c>
      <c r="E2820" t="s">
        <v>124</v>
      </c>
      <c r="F2820" t="str">
        <f t="shared" si="133"/>
        <v>New South Wales</v>
      </c>
      <c r="G2820" t="s">
        <v>10</v>
      </c>
      <c r="H2820">
        <v>2015</v>
      </c>
      <c r="I2820" t="s">
        <v>11</v>
      </c>
      <c r="J2820" t="s">
        <v>12</v>
      </c>
      <c r="K2820" t="s">
        <v>154</v>
      </c>
      <c r="L2820" t="s">
        <v>14</v>
      </c>
      <c r="M2820" s="5">
        <v>371.1</v>
      </c>
    </row>
    <row r="2821" spans="1:13" x14ac:dyDescent="0.2">
      <c r="A2821" s="2">
        <v>45184</v>
      </c>
      <c r="B2821" s="3">
        <f t="shared" si="134"/>
        <v>2024</v>
      </c>
      <c r="C2821" t="str">
        <f t="shared" si="132"/>
        <v>2023-2024</v>
      </c>
      <c r="D2821" t="s">
        <v>147</v>
      </c>
      <c r="E2821" t="s">
        <v>133</v>
      </c>
      <c r="F2821" t="str">
        <f t="shared" si="133"/>
        <v>Queensland</v>
      </c>
      <c r="G2821" t="s">
        <v>35</v>
      </c>
      <c r="H2821">
        <v>4305</v>
      </c>
      <c r="I2821" t="s">
        <v>11</v>
      </c>
      <c r="J2821" t="s">
        <v>104</v>
      </c>
      <c r="K2821" t="s">
        <v>149</v>
      </c>
      <c r="L2821" t="s">
        <v>15</v>
      </c>
      <c r="M2821" s="5">
        <v>371.23</v>
      </c>
    </row>
    <row r="2822" spans="1:13" x14ac:dyDescent="0.2">
      <c r="A2822" s="2">
        <v>45474</v>
      </c>
      <c r="B2822" s="3">
        <f t="shared" si="134"/>
        <v>2025</v>
      </c>
      <c r="C2822" t="str">
        <f t="shared" si="132"/>
        <v>2024-2025</v>
      </c>
      <c r="D2822" t="s">
        <v>148</v>
      </c>
      <c r="E2822" t="s">
        <v>129</v>
      </c>
      <c r="F2822" t="str">
        <f t="shared" si="133"/>
        <v>Tasmania</v>
      </c>
      <c r="G2822" t="s">
        <v>70</v>
      </c>
      <c r="H2822">
        <v>7010</v>
      </c>
      <c r="I2822" t="s">
        <v>11</v>
      </c>
      <c r="J2822" t="s">
        <v>71</v>
      </c>
      <c r="K2822" t="s">
        <v>153</v>
      </c>
      <c r="L2822" t="s">
        <v>16</v>
      </c>
      <c r="M2822" s="5">
        <v>371.64</v>
      </c>
    </row>
    <row r="2823" spans="1:13" x14ac:dyDescent="0.2">
      <c r="A2823" s="2">
        <v>45332</v>
      </c>
      <c r="B2823" s="3">
        <f t="shared" si="134"/>
        <v>2024</v>
      </c>
      <c r="C2823" t="str">
        <f t="shared" si="132"/>
        <v>2023-2024</v>
      </c>
      <c r="D2823" t="s">
        <v>147</v>
      </c>
      <c r="E2823" t="s">
        <v>145</v>
      </c>
      <c r="F2823" t="str">
        <f t="shared" si="133"/>
        <v>New South Wales</v>
      </c>
      <c r="G2823" t="s">
        <v>10</v>
      </c>
      <c r="H2823">
        <v>2101</v>
      </c>
      <c r="I2823" t="s">
        <v>11</v>
      </c>
      <c r="J2823" t="s">
        <v>27</v>
      </c>
      <c r="K2823" t="s">
        <v>149</v>
      </c>
      <c r="L2823" t="s">
        <v>15</v>
      </c>
      <c r="M2823" s="5">
        <v>371.73</v>
      </c>
    </row>
    <row r="2824" spans="1:13" x14ac:dyDescent="0.2">
      <c r="A2824" s="2">
        <v>45241</v>
      </c>
      <c r="B2824" s="3">
        <f t="shared" si="134"/>
        <v>2024</v>
      </c>
      <c r="C2824" t="str">
        <f t="shared" si="132"/>
        <v>2023-2024</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2">
      <c r="A2825" s="2">
        <v>45598</v>
      </c>
      <c r="B2825" s="3">
        <f t="shared" si="134"/>
        <v>2025</v>
      </c>
      <c r="C2825" t="str">
        <f t="shared" si="132"/>
        <v>2024-2025</v>
      </c>
      <c r="D2825" t="s">
        <v>147</v>
      </c>
      <c r="E2825" t="s">
        <v>86</v>
      </c>
      <c r="F2825" t="str">
        <f t="shared" si="133"/>
        <v>New South Wales</v>
      </c>
      <c r="G2825" t="s">
        <v>10</v>
      </c>
      <c r="H2825">
        <v>2064</v>
      </c>
      <c r="I2825" t="s">
        <v>11</v>
      </c>
      <c r="J2825" t="s">
        <v>12</v>
      </c>
      <c r="K2825" t="s">
        <v>153</v>
      </c>
      <c r="L2825" t="s">
        <v>16</v>
      </c>
      <c r="M2825" s="5">
        <v>372.65</v>
      </c>
    </row>
    <row r="2826" spans="1:13" x14ac:dyDescent="0.2">
      <c r="A2826" s="2">
        <v>45641</v>
      </c>
      <c r="B2826" s="3">
        <f t="shared" si="134"/>
        <v>2025</v>
      </c>
      <c r="C2826" t="str">
        <f t="shared" si="132"/>
        <v>2024-2025</v>
      </c>
      <c r="D2826" t="s">
        <v>147</v>
      </c>
      <c r="E2826" t="s">
        <v>137</v>
      </c>
      <c r="F2826" t="str">
        <f t="shared" si="133"/>
        <v>New South Wales</v>
      </c>
      <c r="G2826" t="s">
        <v>10</v>
      </c>
      <c r="H2826">
        <v>2031</v>
      </c>
      <c r="I2826" t="s">
        <v>11</v>
      </c>
      <c r="J2826" t="s">
        <v>12</v>
      </c>
      <c r="K2826" t="s">
        <v>154</v>
      </c>
      <c r="L2826" t="s">
        <v>14</v>
      </c>
      <c r="M2826" s="5">
        <v>372.74</v>
      </c>
    </row>
    <row r="2827" spans="1:13" x14ac:dyDescent="0.2">
      <c r="A2827" s="2">
        <v>45292</v>
      </c>
      <c r="B2827" s="3">
        <f t="shared" si="134"/>
        <v>2024</v>
      </c>
      <c r="C2827" t="str">
        <f t="shared" si="132"/>
        <v>2023-2024</v>
      </c>
      <c r="D2827" t="s">
        <v>147</v>
      </c>
      <c r="E2827" t="s">
        <v>99</v>
      </c>
      <c r="F2827" t="str">
        <f t="shared" si="133"/>
        <v>Victoria</v>
      </c>
      <c r="G2827" t="s">
        <v>45</v>
      </c>
      <c r="H2827">
        <v>3148</v>
      </c>
      <c r="I2827" t="s">
        <v>11</v>
      </c>
      <c r="J2827" t="s">
        <v>63</v>
      </c>
      <c r="K2827" t="s">
        <v>153</v>
      </c>
      <c r="L2827" t="s">
        <v>16</v>
      </c>
      <c r="M2827" s="5">
        <v>372.78</v>
      </c>
    </row>
    <row r="2828" spans="1:13" x14ac:dyDescent="0.2">
      <c r="A2828" s="2">
        <v>45048</v>
      </c>
      <c r="B2828" s="3">
        <f t="shared" si="134"/>
        <v>2023</v>
      </c>
      <c r="C2828" t="str">
        <f t="shared" si="132"/>
        <v>2022-2023</v>
      </c>
      <c r="D2828" t="s">
        <v>148</v>
      </c>
      <c r="E2828" t="s">
        <v>143</v>
      </c>
      <c r="F2828" t="str">
        <f t="shared" si="133"/>
        <v>New South Wales</v>
      </c>
      <c r="G2828" t="s">
        <v>10</v>
      </c>
      <c r="H2828">
        <v>2154</v>
      </c>
      <c r="I2828" t="s">
        <v>11</v>
      </c>
      <c r="J2828" t="s">
        <v>27</v>
      </c>
      <c r="K2828" t="s">
        <v>151</v>
      </c>
      <c r="L2828" t="s">
        <v>21</v>
      </c>
      <c r="M2828" s="5">
        <v>373.36</v>
      </c>
    </row>
    <row r="2829" spans="1:13" x14ac:dyDescent="0.2">
      <c r="A2829" s="2">
        <v>45247</v>
      </c>
      <c r="B2829" s="3">
        <f t="shared" si="134"/>
        <v>2024</v>
      </c>
      <c r="C2829" t="str">
        <f t="shared" si="132"/>
        <v>2023-2024</v>
      </c>
      <c r="D2829" t="s">
        <v>147</v>
      </c>
      <c r="E2829" t="s">
        <v>117</v>
      </c>
      <c r="F2829" t="str">
        <f t="shared" si="133"/>
        <v>Queensland</v>
      </c>
      <c r="G2829" t="s">
        <v>35</v>
      </c>
      <c r="H2829">
        <v>4119</v>
      </c>
      <c r="I2829" t="s">
        <v>11</v>
      </c>
      <c r="J2829" t="s">
        <v>43</v>
      </c>
      <c r="K2829" t="s">
        <v>155</v>
      </c>
      <c r="L2829" t="s">
        <v>20</v>
      </c>
      <c r="M2829" s="5">
        <v>374.38</v>
      </c>
    </row>
    <row r="2830" spans="1:13" x14ac:dyDescent="0.2">
      <c r="A2830" s="2">
        <v>45375</v>
      </c>
      <c r="B2830" s="3">
        <f t="shared" si="134"/>
        <v>2024</v>
      </c>
      <c r="C2830" t="str">
        <f t="shared" si="132"/>
        <v>2023-2024</v>
      </c>
      <c r="D2830" t="s">
        <v>148</v>
      </c>
      <c r="E2830" t="s">
        <v>41</v>
      </c>
      <c r="F2830" t="str">
        <f t="shared" si="133"/>
        <v>New South Wales</v>
      </c>
      <c r="G2830" t="s">
        <v>10</v>
      </c>
      <c r="H2830">
        <v>2830</v>
      </c>
      <c r="I2830" t="s">
        <v>11</v>
      </c>
      <c r="J2830" t="s">
        <v>25</v>
      </c>
      <c r="K2830" t="s">
        <v>154</v>
      </c>
      <c r="L2830" t="s">
        <v>14</v>
      </c>
      <c r="M2830" s="5">
        <v>374.61</v>
      </c>
    </row>
    <row r="2831" spans="1:13" x14ac:dyDescent="0.2">
      <c r="A2831" s="2">
        <v>45150</v>
      </c>
      <c r="B2831" s="3">
        <f t="shared" si="134"/>
        <v>2024</v>
      </c>
      <c r="C2831" t="str">
        <f t="shared" si="132"/>
        <v>2023-2024</v>
      </c>
      <c r="D2831" t="s">
        <v>147</v>
      </c>
      <c r="E2831" t="s">
        <v>37</v>
      </c>
      <c r="F2831" t="str">
        <f t="shared" si="133"/>
        <v>South Australia</v>
      </c>
      <c r="G2831" t="s">
        <v>32</v>
      </c>
      <c r="H2831">
        <v>5607</v>
      </c>
      <c r="I2831" t="s">
        <v>11</v>
      </c>
      <c r="J2831" t="s">
        <v>38</v>
      </c>
      <c r="K2831" t="s">
        <v>153</v>
      </c>
      <c r="L2831" t="s">
        <v>16</v>
      </c>
      <c r="M2831" s="5">
        <v>374.75</v>
      </c>
    </row>
    <row r="2832" spans="1:13" x14ac:dyDescent="0.2">
      <c r="A2832" s="2">
        <v>45174</v>
      </c>
      <c r="B2832" s="3">
        <f t="shared" si="134"/>
        <v>2024</v>
      </c>
      <c r="C2832" t="str">
        <f t="shared" si="132"/>
        <v>2023-2024</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2">
      <c r="A2833" s="2">
        <v>45158</v>
      </c>
      <c r="B2833" s="3">
        <f t="shared" si="134"/>
        <v>2024</v>
      </c>
      <c r="C2833" t="str">
        <f t="shared" si="132"/>
        <v>2023-2024</v>
      </c>
      <c r="D2833" t="s">
        <v>147</v>
      </c>
      <c r="E2833" t="s">
        <v>50</v>
      </c>
      <c r="F2833" t="str">
        <f t="shared" si="133"/>
        <v>Queensland</v>
      </c>
      <c r="G2833" t="s">
        <v>35</v>
      </c>
      <c r="H2833">
        <v>4703</v>
      </c>
      <c r="I2833" t="s">
        <v>11</v>
      </c>
      <c r="J2833" t="s">
        <v>51</v>
      </c>
      <c r="K2833" t="s">
        <v>154</v>
      </c>
      <c r="L2833" t="s">
        <v>14</v>
      </c>
      <c r="M2833" s="5">
        <v>375.65</v>
      </c>
    </row>
    <row r="2834" spans="1:13" x14ac:dyDescent="0.2">
      <c r="A2834" s="2">
        <v>45178</v>
      </c>
      <c r="B2834" s="3">
        <f t="shared" si="134"/>
        <v>2024</v>
      </c>
      <c r="C2834" t="str">
        <f t="shared" si="132"/>
        <v>2023-2024</v>
      </c>
      <c r="D2834" t="s">
        <v>147</v>
      </c>
      <c r="E2834" t="s">
        <v>52</v>
      </c>
      <c r="F2834" t="str">
        <f t="shared" si="133"/>
        <v>Victoria</v>
      </c>
      <c r="G2834" t="s">
        <v>45</v>
      </c>
      <c r="H2834">
        <v>3030</v>
      </c>
      <c r="I2834" t="s">
        <v>11</v>
      </c>
      <c r="J2834" t="s">
        <v>46</v>
      </c>
      <c r="K2834" t="s">
        <v>150</v>
      </c>
      <c r="L2834" t="s">
        <v>18</v>
      </c>
      <c r="M2834" s="5">
        <v>376.09000000000003</v>
      </c>
    </row>
    <row r="2835" spans="1:13" x14ac:dyDescent="0.2">
      <c r="A2835" s="2">
        <v>45507</v>
      </c>
      <c r="B2835" s="3">
        <f t="shared" si="134"/>
        <v>2025</v>
      </c>
      <c r="C2835" t="str">
        <f t="shared" si="132"/>
        <v>2024-2025</v>
      </c>
      <c r="D2835" t="s">
        <v>147</v>
      </c>
      <c r="E2835" t="s">
        <v>40</v>
      </c>
      <c r="F2835" t="str">
        <f t="shared" si="133"/>
        <v>New South Wales</v>
      </c>
      <c r="G2835" t="s">
        <v>10</v>
      </c>
      <c r="H2835">
        <v>2116</v>
      </c>
      <c r="I2835" t="s">
        <v>11</v>
      </c>
      <c r="J2835" t="s">
        <v>27</v>
      </c>
      <c r="K2835" t="s">
        <v>154</v>
      </c>
      <c r="L2835" t="s">
        <v>14</v>
      </c>
      <c r="M2835" s="5">
        <v>376.5</v>
      </c>
    </row>
    <row r="2836" spans="1:13" x14ac:dyDescent="0.2">
      <c r="A2836" s="2">
        <v>45508</v>
      </c>
      <c r="B2836" s="3">
        <f t="shared" si="134"/>
        <v>2025</v>
      </c>
      <c r="C2836" t="str">
        <f t="shared" si="132"/>
        <v>2024-2025</v>
      </c>
      <c r="D2836" t="s">
        <v>147</v>
      </c>
      <c r="E2836" t="s">
        <v>109</v>
      </c>
      <c r="F2836" t="str">
        <f t="shared" si="133"/>
        <v>New South Wales</v>
      </c>
      <c r="G2836" t="s">
        <v>10</v>
      </c>
      <c r="H2836">
        <v>2480</v>
      </c>
      <c r="I2836" t="s">
        <v>11</v>
      </c>
      <c r="J2836" t="s">
        <v>68</v>
      </c>
      <c r="K2836" t="s">
        <v>149</v>
      </c>
      <c r="L2836" t="s">
        <v>15</v>
      </c>
      <c r="M2836" s="5">
        <v>376.57</v>
      </c>
    </row>
    <row r="2837" spans="1:13" x14ac:dyDescent="0.2">
      <c r="A2837" s="2">
        <v>44935</v>
      </c>
      <c r="B2837" s="3">
        <f t="shared" si="134"/>
        <v>2023</v>
      </c>
      <c r="C2837" t="str">
        <f t="shared" si="132"/>
        <v>2022-2023</v>
      </c>
      <c r="D2837" t="s">
        <v>148</v>
      </c>
      <c r="E2837" t="s">
        <v>61</v>
      </c>
      <c r="F2837" t="str">
        <f t="shared" si="133"/>
        <v>New South Wales</v>
      </c>
      <c r="G2837" t="s">
        <v>10</v>
      </c>
      <c r="H2837">
        <v>2539</v>
      </c>
      <c r="I2837" t="s">
        <v>11</v>
      </c>
      <c r="J2837" t="s">
        <v>58</v>
      </c>
      <c r="K2837" t="s">
        <v>150</v>
      </c>
      <c r="L2837" t="s">
        <v>18</v>
      </c>
      <c r="M2837" s="5">
        <v>376.58000000000004</v>
      </c>
    </row>
    <row r="2838" spans="1:13" x14ac:dyDescent="0.2">
      <c r="A2838" s="2">
        <v>45646</v>
      </c>
      <c r="B2838" s="3">
        <f t="shared" si="134"/>
        <v>2025</v>
      </c>
      <c r="C2838" t="str">
        <f t="shared" si="132"/>
        <v>2024-2025</v>
      </c>
      <c r="D2838" t="s">
        <v>147</v>
      </c>
      <c r="E2838" t="s">
        <v>24</v>
      </c>
      <c r="F2838" t="str">
        <f t="shared" si="133"/>
        <v>New South Wales</v>
      </c>
      <c r="G2838" t="s">
        <v>10</v>
      </c>
      <c r="H2838">
        <v>2795</v>
      </c>
      <c r="I2838" t="s">
        <v>11</v>
      </c>
      <c r="J2838" t="s">
        <v>25</v>
      </c>
      <c r="K2838" t="s">
        <v>149</v>
      </c>
      <c r="L2838" t="s">
        <v>15</v>
      </c>
      <c r="M2838" s="5">
        <v>376.85</v>
      </c>
    </row>
    <row r="2839" spans="1:13" x14ac:dyDescent="0.2">
      <c r="A2839" s="2">
        <v>45277</v>
      </c>
      <c r="B2839" s="3">
        <f t="shared" si="134"/>
        <v>2024</v>
      </c>
      <c r="C2839" t="str">
        <f t="shared" si="132"/>
        <v>2023-2024</v>
      </c>
      <c r="D2839" t="s">
        <v>147</v>
      </c>
      <c r="E2839" t="s">
        <v>144</v>
      </c>
      <c r="F2839" t="str">
        <f t="shared" si="133"/>
        <v>Queensland</v>
      </c>
      <c r="G2839" t="s">
        <v>35</v>
      </c>
      <c r="H2839">
        <v>4566</v>
      </c>
      <c r="I2839" t="s">
        <v>11</v>
      </c>
      <c r="J2839" t="s">
        <v>120</v>
      </c>
      <c r="K2839" t="s">
        <v>151</v>
      </c>
      <c r="L2839" t="s">
        <v>21</v>
      </c>
      <c r="M2839" s="5">
        <v>377.12</v>
      </c>
    </row>
    <row r="2840" spans="1:13" x14ac:dyDescent="0.2">
      <c r="A2840" s="2">
        <v>45130</v>
      </c>
      <c r="B2840" s="3">
        <f t="shared" si="134"/>
        <v>2024</v>
      </c>
      <c r="C2840" t="str">
        <f t="shared" si="132"/>
        <v>2023-2024</v>
      </c>
      <c r="D2840" t="s">
        <v>148</v>
      </c>
      <c r="E2840" t="s">
        <v>91</v>
      </c>
      <c r="F2840" t="str">
        <f t="shared" si="133"/>
        <v>Victoria</v>
      </c>
      <c r="G2840" t="s">
        <v>45</v>
      </c>
      <c r="H2840">
        <v>3690</v>
      </c>
      <c r="I2840" t="s">
        <v>11</v>
      </c>
      <c r="J2840" t="s">
        <v>55</v>
      </c>
      <c r="K2840" t="s">
        <v>150</v>
      </c>
      <c r="L2840" t="s">
        <v>18</v>
      </c>
      <c r="M2840" s="5">
        <v>377.44</v>
      </c>
    </row>
    <row r="2841" spans="1:13" x14ac:dyDescent="0.2">
      <c r="A2841" s="2">
        <v>45172</v>
      </c>
      <c r="B2841" s="3">
        <f t="shared" si="134"/>
        <v>2024</v>
      </c>
      <c r="C2841" t="str">
        <f t="shared" si="132"/>
        <v>2023-2024</v>
      </c>
      <c r="D2841" t="s">
        <v>147</v>
      </c>
      <c r="E2841" t="s">
        <v>67</v>
      </c>
      <c r="F2841" t="str">
        <f t="shared" si="133"/>
        <v>New South Wales</v>
      </c>
      <c r="G2841" t="s">
        <v>10</v>
      </c>
      <c r="H2841">
        <v>2478</v>
      </c>
      <c r="I2841" t="s">
        <v>11</v>
      </c>
      <c r="J2841" t="s">
        <v>68</v>
      </c>
      <c r="K2841" t="s">
        <v>155</v>
      </c>
      <c r="L2841" t="s">
        <v>20</v>
      </c>
      <c r="M2841" s="5">
        <v>377.54</v>
      </c>
    </row>
    <row r="2842" spans="1:13" x14ac:dyDescent="0.2">
      <c r="A2842" s="2">
        <v>45193</v>
      </c>
      <c r="B2842" s="3">
        <f t="shared" si="134"/>
        <v>2024</v>
      </c>
      <c r="C2842" t="str">
        <f t="shared" si="132"/>
        <v>2023-2024</v>
      </c>
      <c r="D2842" t="s">
        <v>147</v>
      </c>
      <c r="E2842" t="s">
        <v>66</v>
      </c>
      <c r="F2842" t="str">
        <f t="shared" si="133"/>
        <v>South Australia</v>
      </c>
      <c r="G2842" t="s">
        <v>32</v>
      </c>
      <c r="H2842">
        <v>5169</v>
      </c>
      <c r="I2842" t="s">
        <v>11</v>
      </c>
      <c r="J2842" t="s">
        <v>33</v>
      </c>
      <c r="K2842" t="s">
        <v>151</v>
      </c>
      <c r="L2842" t="s">
        <v>21</v>
      </c>
      <c r="M2842" s="5">
        <v>378.07000000000005</v>
      </c>
    </row>
    <row r="2843" spans="1:13" x14ac:dyDescent="0.2">
      <c r="A2843" s="2">
        <v>45608</v>
      </c>
      <c r="B2843" s="3">
        <f t="shared" si="134"/>
        <v>2025</v>
      </c>
      <c r="C2843" t="str">
        <f t="shared" si="132"/>
        <v>2024-2025</v>
      </c>
      <c r="D2843" t="s">
        <v>147</v>
      </c>
      <c r="E2843" t="s">
        <v>26</v>
      </c>
      <c r="F2843" t="str">
        <f t="shared" si="133"/>
        <v>New South Wales</v>
      </c>
      <c r="G2843" t="s">
        <v>10</v>
      </c>
      <c r="H2843">
        <v>2141</v>
      </c>
      <c r="I2843" t="s">
        <v>11</v>
      </c>
      <c r="J2843" t="s">
        <v>27</v>
      </c>
      <c r="K2843" t="s">
        <v>154</v>
      </c>
      <c r="L2843" t="s">
        <v>14</v>
      </c>
      <c r="M2843" s="5">
        <v>378.7</v>
      </c>
    </row>
    <row r="2844" spans="1:13" x14ac:dyDescent="0.2">
      <c r="A2844" s="2">
        <v>45453</v>
      </c>
      <c r="B2844" s="3">
        <f t="shared" si="134"/>
        <v>2024</v>
      </c>
      <c r="C2844" t="str">
        <f t="shared" si="132"/>
        <v>2023-2024</v>
      </c>
      <c r="D2844" t="s">
        <v>147</v>
      </c>
      <c r="E2844" t="s">
        <v>44</v>
      </c>
      <c r="F2844" t="str">
        <f t="shared" si="133"/>
        <v>Victoria</v>
      </c>
      <c r="G2844" t="s">
        <v>45</v>
      </c>
      <c r="H2844">
        <v>3066</v>
      </c>
      <c r="I2844" t="s">
        <v>11</v>
      </c>
      <c r="J2844" t="s">
        <v>46</v>
      </c>
      <c r="K2844" t="s">
        <v>155</v>
      </c>
      <c r="L2844" t="s">
        <v>20</v>
      </c>
      <c r="M2844" s="5">
        <v>378.71999999999997</v>
      </c>
    </row>
    <row r="2845" spans="1:13" x14ac:dyDescent="0.2">
      <c r="A2845" s="2">
        <v>45583</v>
      </c>
      <c r="B2845" s="3">
        <f t="shared" si="134"/>
        <v>2025</v>
      </c>
      <c r="C2845" t="str">
        <f t="shared" si="132"/>
        <v>2024-2025</v>
      </c>
      <c r="D2845" t="s">
        <v>147</v>
      </c>
      <c r="E2845" t="s">
        <v>65</v>
      </c>
      <c r="F2845" t="str">
        <f t="shared" si="133"/>
        <v>New South Wales</v>
      </c>
      <c r="G2845" t="s">
        <v>10</v>
      </c>
      <c r="H2845">
        <v>2541</v>
      </c>
      <c r="I2845" t="s">
        <v>11</v>
      </c>
      <c r="J2845" t="s">
        <v>58</v>
      </c>
      <c r="K2845" t="s">
        <v>149</v>
      </c>
      <c r="L2845" t="s">
        <v>15</v>
      </c>
      <c r="M2845" s="5">
        <v>379.01</v>
      </c>
    </row>
    <row r="2846" spans="1:13" x14ac:dyDescent="0.2">
      <c r="A2846" s="2">
        <v>45372</v>
      </c>
      <c r="B2846" s="3">
        <f t="shared" si="134"/>
        <v>2024</v>
      </c>
      <c r="C2846" t="str">
        <f t="shared" si="132"/>
        <v>2023-2024</v>
      </c>
      <c r="D2846" t="s">
        <v>148</v>
      </c>
      <c r="E2846" t="s">
        <v>137</v>
      </c>
      <c r="F2846" t="str">
        <f t="shared" si="133"/>
        <v>New South Wales</v>
      </c>
      <c r="G2846" t="s">
        <v>10</v>
      </c>
      <c r="H2846">
        <v>2031</v>
      </c>
      <c r="I2846" t="s">
        <v>11</v>
      </c>
      <c r="J2846" t="s">
        <v>12</v>
      </c>
      <c r="K2846" t="s">
        <v>149</v>
      </c>
      <c r="L2846" t="s">
        <v>15</v>
      </c>
      <c r="M2846" s="5">
        <v>379.43</v>
      </c>
    </row>
    <row r="2847" spans="1:13" x14ac:dyDescent="0.2">
      <c r="A2847" s="2">
        <v>45342</v>
      </c>
      <c r="B2847" s="3">
        <f t="shared" si="134"/>
        <v>2024</v>
      </c>
      <c r="C2847" t="str">
        <f t="shared" si="132"/>
        <v>2023-2024</v>
      </c>
      <c r="D2847" t="s">
        <v>147</v>
      </c>
      <c r="E2847" t="s">
        <v>113</v>
      </c>
      <c r="F2847" t="str">
        <f t="shared" si="133"/>
        <v>Queensland</v>
      </c>
      <c r="G2847" t="s">
        <v>35</v>
      </c>
      <c r="H2847">
        <v>4215</v>
      </c>
      <c r="I2847" t="s">
        <v>11</v>
      </c>
      <c r="J2847" t="s">
        <v>104</v>
      </c>
      <c r="K2847" t="s">
        <v>152</v>
      </c>
      <c r="L2847" t="s">
        <v>13</v>
      </c>
      <c r="M2847" s="5">
        <v>379.5200000000001</v>
      </c>
    </row>
    <row r="2848" spans="1:13" x14ac:dyDescent="0.2">
      <c r="A2848" s="2">
        <v>45241</v>
      </c>
      <c r="B2848" s="3">
        <f t="shared" si="134"/>
        <v>2024</v>
      </c>
      <c r="C2848" t="str">
        <f t="shared" si="132"/>
        <v>2023-2024</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2">
      <c r="A2849" s="2">
        <v>45563</v>
      </c>
      <c r="B2849" s="3">
        <f t="shared" si="134"/>
        <v>2025</v>
      </c>
      <c r="C2849" t="str">
        <f t="shared" si="132"/>
        <v>2024-2025</v>
      </c>
      <c r="D2849" t="s">
        <v>147</v>
      </c>
      <c r="E2849" t="s">
        <v>65</v>
      </c>
      <c r="F2849" t="str">
        <f t="shared" si="133"/>
        <v>New South Wales</v>
      </c>
      <c r="G2849" t="s">
        <v>10</v>
      </c>
      <c r="H2849">
        <v>2541</v>
      </c>
      <c r="I2849" t="s">
        <v>11</v>
      </c>
      <c r="J2849" t="s">
        <v>58</v>
      </c>
      <c r="K2849" t="s">
        <v>152</v>
      </c>
      <c r="L2849" t="s">
        <v>13</v>
      </c>
      <c r="M2849" s="5">
        <v>380.3</v>
      </c>
    </row>
    <row r="2850" spans="1:13" x14ac:dyDescent="0.2">
      <c r="A2850" s="2">
        <v>45467</v>
      </c>
      <c r="B2850" s="3">
        <f t="shared" si="134"/>
        <v>2024</v>
      </c>
      <c r="C2850" t="str">
        <f t="shared" si="132"/>
        <v>2023-2024</v>
      </c>
      <c r="D2850" t="s">
        <v>147</v>
      </c>
      <c r="E2850" t="s">
        <v>145</v>
      </c>
      <c r="F2850" t="str">
        <f t="shared" si="133"/>
        <v>New South Wales</v>
      </c>
      <c r="G2850" t="s">
        <v>10</v>
      </c>
      <c r="H2850">
        <v>2101</v>
      </c>
      <c r="I2850" t="s">
        <v>11</v>
      </c>
      <c r="J2850" t="s">
        <v>27</v>
      </c>
      <c r="K2850" t="s">
        <v>19</v>
      </c>
      <c r="L2850" t="s">
        <v>23</v>
      </c>
      <c r="M2850" s="5">
        <v>380.59000000000003</v>
      </c>
    </row>
    <row r="2851" spans="1:13" x14ac:dyDescent="0.2">
      <c r="A2851" s="2">
        <v>45285</v>
      </c>
      <c r="B2851" s="3">
        <f t="shared" si="134"/>
        <v>2024</v>
      </c>
      <c r="C2851" t="str">
        <f t="shared" si="132"/>
        <v>2023-2024</v>
      </c>
      <c r="D2851" t="s">
        <v>148</v>
      </c>
      <c r="E2851" t="s">
        <v>146</v>
      </c>
      <c r="F2851" t="str">
        <f t="shared" si="133"/>
        <v>Victoria</v>
      </c>
      <c r="G2851" t="s">
        <v>45</v>
      </c>
      <c r="H2851">
        <v>3353</v>
      </c>
      <c r="I2851" t="s">
        <v>11</v>
      </c>
      <c r="J2851" t="s">
        <v>60</v>
      </c>
      <c r="K2851" t="s">
        <v>154</v>
      </c>
      <c r="L2851" t="s">
        <v>14</v>
      </c>
      <c r="M2851" s="5">
        <v>380.96999999999997</v>
      </c>
    </row>
    <row r="2852" spans="1:13" x14ac:dyDescent="0.2">
      <c r="A2852" s="2">
        <v>45061</v>
      </c>
      <c r="B2852" s="3">
        <f t="shared" si="134"/>
        <v>2023</v>
      </c>
      <c r="C2852" t="str">
        <f t="shared" si="132"/>
        <v>2022-2023</v>
      </c>
      <c r="D2852" t="s">
        <v>147</v>
      </c>
      <c r="E2852" t="s">
        <v>132</v>
      </c>
      <c r="F2852" t="str">
        <f t="shared" si="133"/>
        <v>New South Wales</v>
      </c>
      <c r="G2852" t="s">
        <v>10</v>
      </c>
      <c r="H2852">
        <v>2800</v>
      </c>
      <c r="I2852" t="s">
        <v>11</v>
      </c>
      <c r="J2852" t="s">
        <v>25</v>
      </c>
      <c r="K2852" t="s">
        <v>154</v>
      </c>
      <c r="L2852" t="s">
        <v>14</v>
      </c>
      <c r="M2852" s="5">
        <v>381.15</v>
      </c>
    </row>
    <row r="2853" spans="1:13" x14ac:dyDescent="0.2">
      <c r="A2853" s="2">
        <v>44990</v>
      </c>
      <c r="B2853" s="3">
        <f t="shared" si="134"/>
        <v>2023</v>
      </c>
      <c r="C2853" t="str">
        <f t="shared" si="132"/>
        <v>2022-2023</v>
      </c>
      <c r="D2853" t="s">
        <v>147</v>
      </c>
      <c r="E2853" t="s">
        <v>146</v>
      </c>
      <c r="F2853" t="str">
        <f t="shared" si="133"/>
        <v>Victoria</v>
      </c>
      <c r="G2853" t="s">
        <v>45</v>
      </c>
      <c r="H2853">
        <v>3353</v>
      </c>
      <c r="I2853" t="s">
        <v>11</v>
      </c>
      <c r="J2853" t="s">
        <v>60</v>
      </c>
      <c r="K2853" t="s">
        <v>149</v>
      </c>
      <c r="L2853" t="s">
        <v>15</v>
      </c>
      <c r="M2853" s="5">
        <v>381.49</v>
      </c>
    </row>
    <row r="2854" spans="1:13" x14ac:dyDescent="0.2">
      <c r="A2854" s="2">
        <v>45068</v>
      </c>
      <c r="B2854" s="3">
        <f t="shared" si="134"/>
        <v>2023</v>
      </c>
      <c r="C2854" t="str">
        <f t="shared" si="132"/>
        <v>2022-2023</v>
      </c>
      <c r="D2854" t="s">
        <v>147</v>
      </c>
      <c r="E2854" t="s">
        <v>122</v>
      </c>
      <c r="F2854" t="str">
        <f t="shared" si="133"/>
        <v>New South Wales</v>
      </c>
      <c r="G2854" t="s">
        <v>10</v>
      </c>
      <c r="H2854">
        <v>2650</v>
      </c>
      <c r="I2854" t="s">
        <v>11</v>
      </c>
      <c r="J2854" t="s">
        <v>25</v>
      </c>
      <c r="K2854" t="s">
        <v>156</v>
      </c>
      <c r="L2854" t="s">
        <v>17</v>
      </c>
      <c r="M2854" s="5">
        <v>382.07</v>
      </c>
    </row>
    <row r="2855" spans="1:13" x14ac:dyDescent="0.2">
      <c r="A2855" s="2">
        <v>45580</v>
      </c>
      <c r="B2855" s="3">
        <f t="shared" si="134"/>
        <v>2025</v>
      </c>
      <c r="C2855" t="str">
        <f t="shared" si="132"/>
        <v>2024-2025</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2">
      <c r="A2856" s="2">
        <v>45555</v>
      </c>
      <c r="B2856" s="3">
        <f t="shared" si="134"/>
        <v>2025</v>
      </c>
      <c r="C2856" t="str">
        <f t="shared" si="132"/>
        <v>2024-2025</v>
      </c>
      <c r="D2856" t="s">
        <v>147</v>
      </c>
      <c r="E2856" t="s">
        <v>137</v>
      </c>
      <c r="F2856" t="str">
        <f t="shared" si="133"/>
        <v>New South Wales</v>
      </c>
      <c r="G2856" t="s">
        <v>10</v>
      </c>
      <c r="H2856">
        <v>2031</v>
      </c>
      <c r="I2856" t="s">
        <v>11</v>
      </c>
      <c r="J2856" t="s">
        <v>12</v>
      </c>
      <c r="K2856" t="s">
        <v>151</v>
      </c>
      <c r="L2856" t="s">
        <v>21</v>
      </c>
      <c r="M2856" s="5">
        <v>383.53</v>
      </c>
    </row>
    <row r="2857" spans="1:13" x14ac:dyDescent="0.2">
      <c r="A2857" s="2">
        <v>45523</v>
      </c>
      <c r="B2857" s="3">
        <f t="shared" si="134"/>
        <v>2025</v>
      </c>
      <c r="C2857" t="str">
        <f t="shared" si="132"/>
        <v>2024-2025</v>
      </c>
      <c r="D2857" t="s">
        <v>147</v>
      </c>
      <c r="E2857" t="s">
        <v>26</v>
      </c>
      <c r="F2857" t="str">
        <f t="shared" si="133"/>
        <v>New South Wales</v>
      </c>
      <c r="G2857" t="s">
        <v>10</v>
      </c>
      <c r="H2857">
        <v>2141</v>
      </c>
      <c r="I2857" t="s">
        <v>11</v>
      </c>
      <c r="J2857" t="s">
        <v>27</v>
      </c>
      <c r="K2857" t="s">
        <v>149</v>
      </c>
      <c r="L2857" t="s">
        <v>15</v>
      </c>
      <c r="M2857" s="5">
        <v>384.1</v>
      </c>
    </row>
    <row r="2858" spans="1:13" x14ac:dyDescent="0.2">
      <c r="A2858" s="2">
        <v>44999</v>
      </c>
      <c r="B2858" s="3">
        <f t="shared" si="134"/>
        <v>2023</v>
      </c>
      <c r="C2858" t="str">
        <f t="shared" si="132"/>
        <v>2022-2023</v>
      </c>
      <c r="D2858" t="s">
        <v>147</v>
      </c>
      <c r="E2858" t="s">
        <v>121</v>
      </c>
      <c r="F2858" t="str">
        <f t="shared" si="133"/>
        <v>Queensland</v>
      </c>
      <c r="G2858" t="s">
        <v>35</v>
      </c>
      <c r="H2858">
        <v>4700</v>
      </c>
      <c r="I2858" t="s">
        <v>11</v>
      </c>
      <c r="J2858" t="s">
        <v>51</v>
      </c>
      <c r="K2858" t="s">
        <v>154</v>
      </c>
      <c r="L2858" t="s">
        <v>14</v>
      </c>
      <c r="M2858" s="5">
        <v>385.87</v>
      </c>
    </row>
    <row r="2859" spans="1:13" x14ac:dyDescent="0.2">
      <c r="A2859" s="2">
        <v>45364</v>
      </c>
      <c r="B2859" s="3">
        <f t="shared" si="134"/>
        <v>2024</v>
      </c>
      <c r="C2859" t="str">
        <f t="shared" si="132"/>
        <v>2023-2024</v>
      </c>
      <c r="D2859" t="s">
        <v>147</v>
      </c>
      <c r="E2859" t="s">
        <v>67</v>
      </c>
      <c r="F2859" t="str">
        <f t="shared" si="133"/>
        <v>New South Wales</v>
      </c>
      <c r="G2859" t="s">
        <v>10</v>
      </c>
      <c r="H2859">
        <v>2478</v>
      </c>
      <c r="I2859" t="s">
        <v>11</v>
      </c>
      <c r="J2859" t="s">
        <v>68</v>
      </c>
      <c r="K2859" t="s">
        <v>156</v>
      </c>
      <c r="L2859" t="s">
        <v>17</v>
      </c>
      <c r="M2859" s="5">
        <v>386.15</v>
      </c>
    </row>
    <row r="2860" spans="1:13" x14ac:dyDescent="0.2">
      <c r="A2860" s="2">
        <v>45254</v>
      </c>
      <c r="B2860" s="3">
        <f t="shared" si="134"/>
        <v>2024</v>
      </c>
      <c r="C2860" t="str">
        <f t="shared" si="132"/>
        <v>2023-2024</v>
      </c>
      <c r="D2860" t="s">
        <v>148</v>
      </c>
      <c r="E2860" t="s">
        <v>105</v>
      </c>
      <c r="F2860" t="str">
        <f t="shared" si="133"/>
        <v>Victoria</v>
      </c>
      <c r="G2860" t="s">
        <v>45</v>
      </c>
      <c r="H2860">
        <v>3500</v>
      </c>
      <c r="I2860" t="s">
        <v>11</v>
      </c>
      <c r="J2860" t="s">
        <v>60</v>
      </c>
      <c r="K2860" t="s">
        <v>154</v>
      </c>
      <c r="L2860" t="s">
        <v>14</v>
      </c>
      <c r="M2860" s="5">
        <v>386.16999999999996</v>
      </c>
    </row>
    <row r="2861" spans="1:13" x14ac:dyDescent="0.2">
      <c r="A2861" s="2">
        <v>45045</v>
      </c>
      <c r="B2861" s="3">
        <f t="shared" si="134"/>
        <v>2023</v>
      </c>
      <c r="C2861" t="str">
        <f t="shared" si="132"/>
        <v>2022-2023</v>
      </c>
      <c r="D2861" t="s">
        <v>148</v>
      </c>
      <c r="E2861" t="s">
        <v>129</v>
      </c>
      <c r="F2861" t="str">
        <f t="shared" si="133"/>
        <v>Tasmania</v>
      </c>
      <c r="G2861" t="s">
        <v>70</v>
      </c>
      <c r="H2861">
        <v>7010</v>
      </c>
      <c r="I2861" t="s">
        <v>11</v>
      </c>
      <c r="J2861" t="s">
        <v>71</v>
      </c>
      <c r="K2861" t="s">
        <v>150</v>
      </c>
      <c r="L2861" t="s">
        <v>18</v>
      </c>
      <c r="M2861" s="5">
        <v>386.58000000000004</v>
      </c>
    </row>
    <row r="2862" spans="1:13" x14ac:dyDescent="0.2">
      <c r="A2862" s="2">
        <v>45244</v>
      </c>
      <c r="B2862" s="3">
        <f t="shared" si="134"/>
        <v>2024</v>
      </c>
      <c r="C2862" t="str">
        <f t="shared" si="132"/>
        <v>2023-2024</v>
      </c>
      <c r="D2862" t="s">
        <v>147</v>
      </c>
      <c r="E2862" t="s">
        <v>24</v>
      </c>
      <c r="F2862" t="str">
        <f t="shared" si="133"/>
        <v>New South Wales</v>
      </c>
      <c r="G2862" t="s">
        <v>10</v>
      </c>
      <c r="H2862">
        <v>2795</v>
      </c>
      <c r="I2862" t="s">
        <v>11</v>
      </c>
      <c r="J2862" t="s">
        <v>25</v>
      </c>
      <c r="K2862" t="s">
        <v>149</v>
      </c>
      <c r="L2862" t="s">
        <v>15</v>
      </c>
      <c r="M2862" s="5">
        <v>386.64</v>
      </c>
    </row>
    <row r="2863" spans="1:13" x14ac:dyDescent="0.2">
      <c r="A2863" s="2">
        <v>45150</v>
      </c>
      <c r="B2863" s="3">
        <f t="shared" si="134"/>
        <v>2024</v>
      </c>
      <c r="C2863" t="str">
        <f t="shared" si="132"/>
        <v>2023-2024</v>
      </c>
      <c r="D2863" t="s">
        <v>147</v>
      </c>
      <c r="E2863" t="s">
        <v>123</v>
      </c>
      <c r="F2863" t="str">
        <f t="shared" si="133"/>
        <v>Western Australia</v>
      </c>
      <c r="G2863" t="s">
        <v>48</v>
      </c>
      <c r="H2863">
        <v>6109</v>
      </c>
      <c r="I2863" t="s">
        <v>11</v>
      </c>
      <c r="J2863" t="s">
        <v>94</v>
      </c>
      <c r="K2863" t="s">
        <v>154</v>
      </c>
      <c r="L2863" t="s">
        <v>14</v>
      </c>
      <c r="M2863" s="5">
        <v>386.95</v>
      </c>
    </row>
    <row r="2864" spans="1:13" x14ac:dyDescent="0.2">
      <c r="A2864" s="2">
        <v>45477</v>
      </c>
      <c r="B2864" s="3">
        <f t="shared" si="134"/>
        <v>2025</v>
      </c>
      <c r="C2864" t="str">
        <f t="shared" si="132"/>
        <v>2024-2025</v>
      </c>
      <c r="D2864" t="s">
        <v>147</v>
      </c>
      <c r="E2864" t="s">
        <v>96</v>
      </c>
      <c r="F2864" t="str">
        <f t="shared" si="133"/>
        <v>Western Australia</v>
      </c>
      <c r="G2864" t="s">
        <v>48</v>
      </c>
      <c r="H2864">
        <v>6330</v>
      </c>
      <c r="I2864" t="s">
        <v>11</v>
      </c>
      <c r="J2864" t="s">
        <v>94</v>
      </c>
      <c r="K2864" t="s">
        <v>150</v>
      </c>
      <c r="L2864" t="s">
        <v>18</v>
      </c>
      <c r="M2864" s="5">
        <v>387.33</v>
      </c>
    </row>
    <row r="2865" spans="1:13" x14ac:dyDescent="0.2">
      <c r="A2865" s="2">
        <v>45653</v>
      </c>
      <c r="B2865" s="3">
        <f t="shared" si="134"/>
        <v>2025</v>
      </c>
      <c r="C2865" t="str">
        <f t="shared" si="132"/>
        <v>2024-2025</v>
      </c>
      <c r="D2865" t="s">
        <v>147</v>
      </c>
      <c r="E2865" t="s">
        <v>125</v>
      </c>
      <c r="F2865" t="str">
        <f t="shared" si="133"/>
        <v>Victoria</v>
      </c>
      <c r="G2865" t="s">
        <v>45</v>
      </c>
      <c r="H2865">
        <v>3400</v>
      </c>
      <c r="I2865" t="s">
        <v>11</v>
      </c>
      <c r="J2865" t="s">
        <v>60</v>
      </c>
      <c r="K2865" t="s">
        <v>150</v>
      </c>
      <c r="L2865" t="s">
        <v>18</v>
      </c>
      <c r="M2865" s="5">
        <v>387.6</v>
      </c>
    </row>
    <row r="2866" spans="1:13" x14ac:dyDescent="0.2">
      <c r="A2866" s="2">
        <v>45466</v>
      </c>
      <c r="B2866" s="3">
        <f t="shared" si="134"/>
        <v>2024</v>
      </c>
      <c r="C2866" t="str">
        <f t="shared" si="132"/>
        <v>2023-2024</v>
      </c>
      <c r="D2866" t="s">
        <v>147</v>
      </c>
      <c r="E2866" t="s">
        <v>75</v>
      </c>
      <c r="F2866" t="str">
        <f t="shared" si="133"/>
        <v>Victoria</v>
      </c>
      <c r="G2866" t="s">
        <v>45</v>
      </c>
      <c r="H2866">
        <v>3630</v>
      </c>
      <c r="I2866" t="s">
        <v>11</v>
      </c>
      <c r="J2866" t="s">
        <v>55</v>
      </c>
      <c r="K2866" t="s">
        <v>151</v>
      </c>
      <c r="L2866" t="s">
        <v>21</v>
      </c>
      <c r="M2866" s="5">
        <v>388.59</v>
      </c>
    </row>
    <row r="2867" spans="1:13" x14ac:dyDescent="0.2">
      <c r="A2867" s="2">
        <v>45061</v>
      </c>
      <c r="B2867" s="3">
        <f t="shared" si="134"/>
        <v>2023</v>
      </c>
      <c r="C2867" t="str">
        <f t="shared" si="132"/>
        <v>2022-2023</v>
      </c>
      <c r="D2867" t="s">
        <v>148</v>
      </c>
      <c r="E2867" t="s">
        <v>127</v>
      </c>
      <c r="F2867" t="str">
        <f t="shared" si="133"/>
        <v>New South Wales</v>
      </c>
      <c r="G2867" t="s">
        <v>10</v>
      </c>
      <c r="H2867">
        <v>2131</v>
      </c>
      <c r="I2867" t="s">
        <v>11</v>
      </c>
      <c r="J2867" t="s">
        <v>27</v>
      </c>
      <c r="K2867" t="s">
        <v>154</v>
      </c>
      <c r="L2867" t="s">
        <v>14</v>
      </c>
      <c r="M2867" s="5">
        <v>389.97</v>
      </c>
    </row>
    <row r="2868" spans="1:13" x14ac:dyDescent="0.2">
      <c r="A2868" s="2">
        <v>45631</v>
      </c>
      <c r="B2868" s="3">
        <f t="shared" si="134"/>
        <v>2025</v>
      </c>
      <c r="C2868" t="str">
        <f t="shared" si="132"/>
        <v>2024-2025</v>
      </c>
      <c r="D2868" t="s">
        <v>147</v>
      </c>
      <c r="E2868" t="s">
        <v>44</v>
      </c>
      <c r="F2868" t="str">
        <f t="shared" si="133"/>
        <v>Victoria</v>
      </c>
      <c r="G2868" t="s">
        <v>45</v>
      </c>
      <c r="H2868">
        <v>3066</v>
      </c>
      <c r="I2868" t="s">
        <v>11</v>
      </c>
      <c r="J2868" t="s">
        <v>46</v>
      </c>
      <c r="K2868" t="s">
        <v>154</v>
      </c>
      <c r="L2868" t="s">
        <v>14</v>
      </c>
      <c r="M2868" s="5">
        <v>390.13000000000005</v>
      </c>
    </row>
    <row r="2869" spans="1:13" x14ac:dyDescent="0.2">
      <c r="A2869" s="2">
        <v>45068</v>
      </c>
      <c r="B2869" s="3">
        <f t="shared" si="134"/>
        <v>2023</v>
      </c>
      <c r="C2869" t="str">
        <f t="shared" si="132"/>
        <v>2022-2023</v>
      </c>
      <c r="D2869" t="s">
        <v>147</v>
      </c>
      <c r="E2869" t="s">
        <v>50</v>
      </c>
      <c r="F2869" t="str">
        <f t="shared" si="133"/>
        <v>Queensland</v>
      </c>
      <c r="G2869" t="s">
        <v>35</v>
      </c>
      <c r="H2869">
        <v>4703</v>
      </c>
      <c r="I2869" t="s">
        <v>11</v>
      </c>
      <c r="J2869" t="s">
        <v>51</v>
      </c>
      <c r="K2869" t="s">
        <v>151</v>
      </c>
      <c r="L2869" t="s">
        <v>21</v>
      </c>
      <c r="M2869" s="5">
        <v>390.86</v>
      </c>
    </row>
    <row r="2870" spans="1:13" x14ac:dyDescent="0.2">
      <c r="A2870" s="2">
        <v>45511</v>
      </c>
      <c r="B2870" s="3">
        <f t="shared" si="134"/>
        <v>2025</v>
      </c>
      <c r="C2870" t="str">
        <f t="shared" si="132"/>
        <v>2024-2025</v>
      </c>
      <c r="D2870" t="s">
        <v>148</v>
      </c>
      <c r="E2870" t="s">
        <v>82</v>
      </c>
      <c r="F2870" t="str">
        <f t="shared" si="133"/>
        <v>Queensland</v>
      </c>
      <c r="G2870" t="s">
        <v>35</v>
      </c>
      <c r="H2870">
        <v>4012</v>
      </c>
      <c r="I2870" t="s">
        <v>11</v>
      </c>
      <c r="J2870" t="s">
        <v>43</v>
      </c>
      <c r="K2870" t="s">
        <v>150</v>
      </c>
      <c r="L2870" t="s">
        <v>18</v>
      </c>
      <c r="M2870" s="5">
        <v>391.47</v>
      </c>
    </row>
    <row r="2871" spans="1:13" x14ac:dyDescent="0.2">
      <c r="A2871" s="2">
        <v>45623</v>
      </c>
      <c r="B2871" s="3">
        <f t="shared" si="134"/>
        <v>2025</v>
      </c>
      <c r="C2871" t="str">
        <f t="shared" si="132"/>
        <v>2024-2025</v>
      </c>
      <c r="D2871" t="s">
        <v>147</v>
      </c>
      <c r="E2871" t="s">
        <v>139</v>
      </c>
      <c r="F2871" t="str">
        <f t="shared" si="133"/>
        <v>New South Wales</v>
      </c>
      <c r="G2871" t="s">
        <v>10</v>
      </c>
      <c r="H2871">
        <v>2020</v>
      </c>
      <c r="I2871" t="s">
        <v>11</v>
      </c>
      <c r="J2871" t="s">
        <v>12</v>
      </c>
      <c r="K2871" t="s">
        <v>19</v>
      </c>
      <c r="L2871" t="s">
        <v>23</v>
      </c>
      <c r="M2871" s="5">
        <v>391.5</v>
      </c>
    </row>
    <row r="2872" spans="1:13" x14ac:dyDescent="0.2">
      <c r="A2872" s="2">
        <v>44945</v>
      </c>
      <c r="B2872" s="3">
        <f t="shared" si="134"/>
        <v>2023</v>
      </c>
      <c r="C2872" t="str">
        <f t="shared" si="132"/>
        <v>2022-2023</v>
      </c>
      <c r="D2872" t="s">
        <v>147</v>
      </c>
      <c r="E2872" t="s">
        <v>139</v>
      </c>
      <c r="F2872" t="str">
        <f t="shared" si="133"/>
        <v>New South Wales</v>
      </c>
      <c r="G2872" t="s">
        <v>10</v>
      </c>
      <c r="H2872">
        <v>2020</v>
      </c>
      <c r="I2872" t="s">
        <v>11</v>
      </c>
      <c r="J2872" t="s">
        <v>12</v>
      </c>
      <c r="K2872" t="s">
        <v>152</v>
      </c>
      <c r="L2872" t="s">
        <v>13</v>
      </c>
      <c r="M2872" s="5">
        <v>393.64</v>
      </c>
    </row>
    <row r="2873" spans="1:13" x14ac:dyDescent="0.2">
      <c r="A2873" s="2">
        <v>45160</v>
      </c>
      <c r="B2873" s="3">
        <f t="shared" si="134"/>
        <v>2024</v>
      </c>
      <c r="C2873" t="str">
        <f t="shared" si="132"/>
        <v>2023-2024</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2">
      <c r="A2874" s="2">
        <v>45547</v>
      </c>
      <c r="B2874" s="3">
        <f t="shared" si="134"/>
        <v>2025</v>
      </c>
      <c r="C2874" t="str">
        <f t="shared" si="132"/>
        <v>2024-2025</v>
      </c>
      <c r="D2874" t="s">
        <v>147</v>
      </c>
      <c r="E2874" t="s">
        <v>123</v>
      </c>
      <c r="F2874" t="str">
        <f t="shared" si="133"/>
        <v>Western Australia</v>
      </c>
      <c r="G2874" t="s">
        <v>48</v>
      </c>
      <c r="H2874">
        <v>6109</v>
      </c>
      <c r="I2874" t="s">
        <v>11</v>
      </c>
      <c r="J2874" t="s">
        <v>94</v>
      </c>
      <c r="K2874" t="s">
        <v>150</v>
      </c>
      <c r="L2874" t="s">
        <v>18</v>
      </c>
      <c r="M2874" s="5">
        <v>393.69</v>
      </c>
    </row>
    <row r="2875" spans="1:13" x14ac:dyDescent="0.2">
      <c r="A2875" s="2">
        <v>45554</v>
      </c>
      <c r="B2875" s="3">
        <f t="shared" si="134"/>
        <v>2025</v>
      </c>
      <c r="C2875" t="str">
        <f t="shared" si="132"/>
        <v>2024-2025</v>
      </c>
      <c r="D2875" t="s">
        <v>147</v>
      </c>
      <c r="E2875" t="s">
        <v>66</v>
      </c>
      <c r="F2875" t="str">
        <f t="shared" si="133"/>
        <v>South Australia</v>
      </c>
      <c r="G2875" t="s">
        <v>32</v>
      </c>
      <c r="H2875">
        <v>5169</v>
      </c>
      <c r="I2875" t="s">
        <v>11</v>
      </c>
      <c r="J2875" t="s">
        <v>33</v>
      </c>
      <c r="K2875" t="s">
        <v>154</v>
      </c>
      <c r="L2875" t="s">
        <v>14</v>
      </c>
      <c r="M2875" s="5">
        <v>394.43</v>
      </c>
    </row>
    <row r="2876" spans="1:13" x14ac:dyDescent="0.2">
      <c r="A2876" s="2">
        <v>45340</v>
      </c>
      <c r="B2876" s="3">
        <f t="shared" si="134"/>
        <v>2024</v>
      </c>
      <c r="C2876" t="str">
        <f t="shared" si="132"/>
        <v>2023-2024</v>
      </c>
      <c r="D2876" t="s">
        <v>148</v>
      </c>
      <c r="E2876" t="s">
        <v>129</v>
      </c>
      <c r="F2876" t="str">
        <f t="shared" si="133"/>
        <v>Tasmania</v>
      </c>
      <c r="G2876" t="s">
        <v>70</v>
      </c>
      <c r="H2876">
        <v>7010</v>
      </c>
      <c r="I2876" t="s">
        <v>11</v>
      </c>
      <c r="J2876" t="s">
        <v>71</v>
      </c>
      <c r="K2876" t="s">
        <v>151</v>
      </c>
      <c r="L2876" t="s">
        <v>21</v>
      </c>
      <c r="M2876" s="5">
        <v>394.56</v>
      </c>
    </row>
    <row r="2877" spans="1:13" x14ac:dyDescent="0.2">
      <c r="A2877" s="2">
        <v>45624</v>
      </c>
      <c r="B2877" s="3">
        <f t="shared" si="134"/>
        <v>2025</v>
      </c>
      <c r="C2877" t="str">
        <f t="shared" si="132"/>
        <v>2024-2025</v>
      </c>
      <c r="D2877" t="s">
        <v>147</v>
      </c>
      <c r="E2877" t="s">
        <v>69</v>
      </c>
      <c r="F2877" t="str">
        <f t="shared" si="133"/>
        <v>Tasmania</v>
      </c>
      <c r="G2877" t="s">
        <v>70</v>
      </c>
      <c r="H2877">
        <v>7018</v>
      </c>
      <c r="I2877" t="s">
        <v>11</v>
      </c>
      <c r="J2877" t="s">
        <v>71</v>
      </c>
      <c r="K2877" t="s">
        <v>150</v>
      </c>
      <c r="L2877" t="s">
        <v>18</v>
      </c>
      <c r="M2877" s="5">
        <v>395.26</v>
      </c>
    </row>
    <row r="2878" spans="1:13" x14ac:dyDescent="0.2">
      <c r="A2878" s="2">
        <v>45613</v>
      </c>
      <c r="B2878" s="3">
        <f t="shared" si="134"/>
        <v>2025</v>
      </c>
      <c r="C2878" t="str">
        <f t="shared" si="132"/>
        <v>2024-2025</v>
      </c>
      <c r="D2878" t="s">
        <v>148</v>
      </c>
      <c r="E2878" t="s">
        <v>105</v>
      </c>
      <c r="F2878" t="str">
        <f t="shared" si="133"/>
        <v>Victoria</v>
      </c>
      <c r="G2878" t="s">
        <v>45</v>
      </c>
      <c r="H2878">
        <v>3500</v>
      </c>
      <c r="I2878" t="s">
        <v>11</v>
      </c>
      <c r="J2878" t="s">
        <v>60</v>
      </c>
      <c r="K2878" t="s">
        <v>153</v>
      </c>
      <c r="L2878" t="s">
        <v>16</v>
      </c>
      <c r="M2878" s="5">
        <v>395.43999999999994</v>
      </c>
    </row>
    <row r="2879" spans="1:13" x14ac:dyDescent="0.2">
      <c r="A2879" s="2">
        <v>45480</v>
      </c>
      <c r="B2879" s="3">
        <f t="shared" si="134"/>
        <v>2025</v>
      </c>
      <c r="C2879" t="str">
        <f t="shared" si="132"/>
        <v>2024-2025</v>
      </c>
      <c r="D2879" t="s">
        <v>148</v>
      </c>
      <c r="E2879" t="s">
        <v>87</v>
      </c>
      <c r="F2879" t="str">
        <f t="shared" si="133"/>
        <v>New South Wales</v>
      </c>
      <c r="G2879" t="s">
        <v>10</v>
      </c>
      <c r="H2879">
        <v>2790</v>
      </c>
      <c r="I2879" t="s">
        <v>11</v>
      </c>
      <c r="J2879" t="s">
        <v>25</v>
      </c>
      <c r="K2879" t="s">
        <v>150</v>
      </c>
      <c r="L2879" t="s">
        <v>18</v>
      </c>
      <c r="M2879" s="5">
        <v>395.53</v>
      </c>
    </row>
    <row r="2880" spans="1:13" x14ac:dyDescent="0.2">
      <c r="A2880" s="2">
        <v>45082</v>
      </c>
      <c r="B2880" s="3">
        <f t="shared" si="134"/>
        <v>2023</v>
      </c>
      <c r="C2880" t="str">
        <f t="shared" si="132"/>
        <v>2022-2023</v>
      </c>
      <c r="D2880" t="s">
        <v>147</v>
      </c>
      <c r="E2880" t="s">
        <v>90</v>
      </c>
      <c r="F2880" t="str">
        <f t="shared" si="133"/>
        <v>Victoria</v>
      </c>
      <c r="G2880" t="s">
        <v>45</v>
      </c>
      <c r="H2880">
        <v>3179</v>
      </c>
      <c r="I2880" t="s">
        <v>11</v>
      </c>
      <c r="J2880" t="s">
        <v>63</v>
      </c>
      <c r="K2880" t="s">
        <v>154</v>
      </c>
      <c r="L2880" t="s">
        <v>14</v>
      </c>
      <c r="M2880" s="5">
        <v>395.63000000000005</v>
      </c>
    </row>
    <row r="2881" spans="1:13" x14ac:dyDescent="0.2">
      <c r="A2881" s="2">
        <v>45607</v>
      </c>
      <c r="B2881" s="3">
        <f t="shared" si="134"/>
        <v>2025</v>
      </c>
      <c r="C2881" t="str">
        <f t="shared" si="132"/>
        <v>2024-2025</v>
      </c>
      <c r="D2881" t="s">
        <v>147</v>
      </c>
      <c r="E2881" t="s">
        <v>119</v>
      </c>
      <c r="F2881" t="str">
        <f t="shared" si="133"/>
        <v>Queensland</v>
      </c>
      <c r="G2881" t="s">
        <v>35</v>
      </c>
      <c r="H2881">
        <v>4570</v>
      </c>
      <c r="I2881" t="s">
        <v>11</v>
      </c>
      <c r="J2881" t="s">
        <v>120</v>
      </c>
      <c r="K2881" t="s">
        <v>151</v>
      </c>
      <c r="L2881" t="s">
        <v>21</v>
      </c>
      <c r="M2881" s="5">
        <v>395.74</v>
      </c>
    </row>
    <row r="2882" spans="1:13" x14ac:dyDescent="0.2">
      <c r="A2882" s="2">
        <v>45385</v>
      </c>
      <c r="B2882" s="3">
        <f t="shared" si="134"/>
        <v>2024</v>
      </c>
      <c r="C2882" t="str">
        <f t="shared" ref="C2882:C2945" si="135">IF(MONTH(A2882) &gt;= 7, YEAR(A2882) &amp; "-" &amp; YEAR(A2882) + 1, YEAR(A2882) - 1 &amp; "-" &amp; YEAR(A2882))</f>
        <v>2023-2024</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2">
      <c r="A2883" s="2">
        <v>44961</v>
      </c>
      <c r="B2883" s="3">
        <f t="shared" ref="B2883:B2946" si="137">IF(MONTH(A2883)&gt;=7,YEAR(A2883)+1,YEAR(A2883))</f>
        <v>2023</v>
      </c>
      <c r="C2883" t="str">
        <f t="shared" si="135"/>
        <v>2022-2023</v>
      </c>
      <c r="D2883" t="s">
        <v>147</v>
      </c>
      <c r="E2883" t="s">
        <v>97</v>
      </c>
      <c r="F2883" t="str">
        <f t="shared" si="136"/>
        <v>Tasmania</v>
      </c>
      <c r="G2883" t="s">
        <v>70</v>
      </c>
      <c r="H2883">
        <v>7250</v>
      </c>
      <c r="I2883" t="s">
        <v>11</v>
      </c>
      <c r="J2883" t="s">
        <v>71</v>
      </c>
      <c r="K2883" t="s">
        <v>152</v>
      </c>
      <c r="L2883" t="s">
        <v>13</v>
      </c>
      <c r="M2883" s="5">
        <v>396.54000000000008</v>
      </c>
    </row>
    <row r="2884" spans="1:13" x14ac:dyDescent="0.2">
      <c r="A2884" s="2">
        <v>45471</v>
      </c>
      <c r="B2884" s="3">
        <f t="shared" si="137"/>
        <v>2024</v>
      </c>
      <c r="C2884" t="str">
        <f t="shared" si="135"/>
        <v>2023-2024</v>
      </c>
      <c r="D2884" t="s">
        <v>147</v>
      </c>
      <c r="E2884" t="s">
        <v>123</v>
      </c>
      <c r="F2884" t="str">
        <f t="shared" si="136"/>
        <v>Western Australia</v>
      </c>
      <c r="G2884" t="s">
        <v>48</v>
      </c>
      <c r="H2884">
        <v>6109</v>
      </c>
      <c r="I2884" t="s">
        <v>11</v>
      </c>
      <c r="J2884" t="s">
        <v>94</v>
      </c>
      <c r="K2884" t="s">
        <v>155</v>
      </c>
      <c r="L2884" t="s">
        <v>20</v>
      </c>
      <c r="M2884" s="5">
        <v>397.83</v>
      </c>
    </row>
    <row r="2885" spans="1:13" x14ac:dyDescent="0.2">
      <c r="A2885" s="2">
        <v>45363</v>
      </c>
      <c r="B2885" s="3">
        <f t="shared" si="137"/>
        <v>2024</v>
      </c>
      <c r="C2885" t="str">
        <f t="shared" si="135"/>
        <v>2023-2024</v>
      </c>
      <c r="D2885" t="s">
        <v>147</v>
      </c>
      <c r="E2885" t="s">
        <v>65</v>
      </c>
      <c r="F2885" t="str">
        <f t="shared" si="136"/>
        <v>New South Wales</v>
      </c>
      <c r="G2885" t="s">
        <v>10</v>
      </c>
      <c r="H2885">
        <v>2541</v>
      </c>
      <c r="I2885" t="s">
        <v>11</v>
      </c>
      <c r="J2885" t="s">
        <v>58</v>
      </c>
      <c r="K2885" t="s">
        <v>155</v>
      </c>
      <c r="L2885" t="s">
        <v>20</v>
      </c>
      <c r="M2885" s="5">
        <v>398.48</v>
      </c>
    </row>
    <row r="2886" spans="1:13" x14ac:dyDescent="0.2">
      <c r="A2886" s="2">
        <v>45261</v>
      </c>
      <c r="B2886" s="3">
        <f t="shared" si="137"/>
        <v>2024</v>
      </c>
      <c r="C2886" t="str">
        <f t="shared" si="135"/>
        <v>2023-2024</v>
      </c>
      <c r="D2886" t="s">
        <v>147</v>
      </c>
      <c r="E2886" t="s">
        <v>78</v>
      </c>
      <c r="F2886" t="str">
        <f t="shared" si="136"/>
        <v>New South Wales</v>
      </c>
      <c r="G2886" t="s">
        <v>10</v>
      </c>
      <c r="H2886">
        <v>2350</v>
      </c>
      <c r="I2886" t="s">
        <v>11</v>
      </c>
      <c r="J2886" t="s">
        <v>68</v>
      </c>
      <c r="K2886" t="s">
        <v>156</v>
      </c>
      <c r="L2886" t="s">
        <v>17</v>
      </c>
      <c r="M2886" s="5">
        <v>398.57000000000005</v>
      </c>
    </row>
    <row r="2887" spans="1:13" x14ac:dyDescent="0.2">
      <c r="A2887" s="2">
        <v>45161</v>
      </c>
      <c r="B2887" s="3">
        <f t="shared" si="137"/>
        <v>2024</v>
      </c>
      <c r="C2887" t="str">
        <f t="shared" si="135"/>
        <v>2023-2024</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2">
      <c r="A2888" s="2">
        <v>45633</v>
      </c>
      <c r="B2888" s="3">
        <f t="shared" si="137"/>
        <v>2025</v>
      </c>
      <c r="C2888" t="str">
        <f t="shared" si="135"/>
        <v>2024-2025</v>
      </c>
      <c r="D2888" t="s">
        <v>148</v>
      </c>
      <c r="E2888" t="s">
        <v>91</v>
      </c>
      <c r="F2888" t="str">
        <f t="shared" si="136"/>
        <v>Victoria</v>
      </c>
      <c r="G2888" t="s">
        <v>45</v>
      </c>
      <c r="H2888">
        <v>3690</v>
      </c>
      <c r="I2888" t="s">
        <v>11</v>
      </c>
      <c r="J2888" t="s">
        <v>55</v>
      </c>
      <c r="K2888" t="s">
        <v>154</v>
      </c>
      <c r="L2888" t="s">
        <v>14</v>
      </c>
      <c r="M2888" s="5">
        <v>399.65999999999997</v>
      </c>
    </row>
    <row r="2889" spans="1:13" x14ac:dyDescent="0.2">
      <c r="A2889" s="2">
        <v>45487</v>
      </c>
      <c r="B2889" s="3">
        <f t="shared" si="137"/>
        <v>2025</v>
      </c>
      <c r="C2889" t="str">
        <f t="shared" si="135"/>
        <v>2024-2025</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2">
      <c r="A2890" s="2">
        <v>45270</v>
      </c>
      <c r="B2890" s="3">
        <f t="shared" si="137"/>
        <v>2024</v>
      </c>
      <c r="C2890" t="str">
        <f t="shared" si="135"/>
        <v>2023-2024</v>
      </c>
      <c r="D2890" t="s">
        <v>147</v>
      </c>
      <c r="E2890" t="s">
        <v>69</v>
      </c>
      <c r="F2890" t="str">
        <f t="shared" si="136"/>
        <v>Tasmania</v>
      </c>
      <c r="G2890" t="s">
        <v>70</v>
      </c>
      <c r="H2890">
        <v>7018</v>
      </c>
      <c r="I2890" t="s">
        <v>11</v>
      </c>
      <c r="J2890" t="s">
        <v>71</v>
      </c>
      <c r="K2890" t="s">
        <v>153</v>
      </c>
      <c r="L2890" t="s">
        <v>16</v>
      </c>
      <c r="M2890" s="5">
        <v>401.71</v>
      </c>
    </row>
    <row r="2891" spans="1:13" x14ac:dyDescent="0.2">
      <c r="A2891" s="2">
        <v>45016</v>
      </c>
      <c r="B2891" s="3">
        <f t="shared" si="137"/>
        <v>2023</v>
      </c>
      <c r="C2891" t="str">
        <f t="shared" si="135"/>
        <v>2022-2023</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2">
      <c r="A2892" s="2">
        <v>45625</v>
      </c>
      <c r="B2892" s="3">
        <f t="shared" si="137"/>
        <v>2025</v>
      </c>
      <c r="C2892" t="str">
        <f t="shared" si="135"/>
        <v>2024-2025</v>
      </c>
      <c r="D2892" t="s">
        <v>148</v>
      </c>
      <c r="E2892" t="s">
        <v>146</v>
      </c>
      <c r="F2892" t="str">
        <f t="shared" si="136"/>
        <v>Victoria</v>
      </c>
      <c r="G2892" t="s">
        <v>45</v>
      </c>
      <c r="H2892">
        <v>3353</v>
      </c>
      <c r="I2892" t="s">
        <v>11</v>
      </c>
      <c r="J2892" t="s">
        <v>60</v>
      </c>
      <c r="K2892" t="s">
        <v>155</v>
      </c>
      <c r="L2892" t="s">
        <v>20</v>
      </c>
      <c r="M2892" s="5">
        <v>402.18000000000006</v>
      </c>
    </row>
    <row r="2893" spans="1:13" x14ac:dyDescent="0.2">
      <c r="A2893" s="2">
        <v>45339</v>
      </c>
      <c r="B2893" s="3">
        <f t="shared" si="137"/>
        <v>2024</v>
      </c>
      <c r="C2893" t="str">
        <f t="shared" si="135"/>
        <v>2023-2024</v>
      </c>
      <c r="D2893" t="s">
        <v>147</v>
      </c>
      <c r="E2893" t="s">
        <v>117</v>
      </c>
      <c r="F2893" t="str">
        <f t="shared" si="136"/>
        <v>Queensland</v>
      </c>
      <c r="G2893" t="s">
        <v>35</v>
      </c>
      <c r="H2893">
        <v>4119</v>
      </c>
      <c r="I2893" t="s">
        <v>11</v>
      </c>
      <c r="J2893" t="s">
        <v>43</v>
      </c>
      <c r="K2893" t="s">
        <v>19</v>
      </c>
      <c r="L2893" t="s">
        <v>23</v>
      </c>
      <c r="M2893" s="5">
        <v>403.25</v>
      </c>
    </row>
    <row r="2894" spans="1:13" x14ac:dyDescent="0.2">
      <c r="A2894" s="2">
        <v>45360</v>
      </c>
      <c r="B2894" s="3">
        <f t="shared" si="137"/>
        <v>2024</v>
      </c>
      <c r="C2894" t="str">
        <f t="shared" si="135"/>
        <v>2023-2024</v>
      </c>
      <c r="D2894" t="s">
        <v>148</v>
      </c>
      <c r="E2894" t="s">
        <v>135</v>
      </c>
      <c r="F2894" t="str">
        <f t="shared" si="136"/>
        <v>Victoria</v>
      </c>
      <c r="G2894" t="s">
        <v>45</v>
      </c>
      <c r="H2894">
        <v>3550</v>
      </c>
      <c r="I2894" t="s">
        <v>11</v>
      </c>
      <c r="J2894" t="s">
        <v>60</v>
      </c>
      <c r="K2894" t="s">
        <v>19</v>
      </c>
      <c r="L2894" t="s">
        <v>23</v>
      </c>
      <c r="M2894" s="5">
        <v>403.37</v>
      </c>
    </row>
    <row r="2895" spans="1:13" x14ac:dyDescent="0.2">
      <c r="A2895" s="2">
        <v>45088</v>
      </c>
      <c r="B2895" s="3">
        <f t="shared" si="137"/>
        <v>2023</v>
      </c>
      <c r="C2895" t="str">
        <f t="shared" si="135"/>
        <v>2022-2023</v>
      </c>
      <c r="D2895" t="s">
        <v>147</v>
      </c>
      <c r="E2895" t="s">
        <v>57</v>
      </c>
      <c r="F2895" t="str">
        <f t="shared" si="136"/>
        <v>New South Wales</v>
      </c>
      <c r="G2895" t="s">
        <v>10</v>
      </c>
      <c r="H2895">
        <v>2560</v>
      </c>
      <c r="I2895" t="s">
        <v>11</v>
      </c>
      <c r="J2895" t="s">
        <v>58</v>
      </c>
      <c r="K2895" t="s">
        <v>155</v>
      </c>
      <c r="L2895" t="s">
        <v>20</v>
      </c>
      <c r="M2895" s="5">
        <v>403.98</v>
      </c>
    </row>
    <row r="2896" spans="1:13" x14ac:dyDescent="0.2">
      <c r="A2896" s="2">
        <v>45041</v>
      </c>
      <c r="B2896" s="3">
        <f t="shared" si="137"/>
        <v>2023</v>
      </c>
      <c r="C2896" t="str">
        <f t="shared" si="135"/>
        <v>2022-2023</v>
      </c>
      <c r="D2896" t="s">
        <v>147</v>
      </c>
      <c r="E2896" t="s">
        <v>114</v>
      </c>
      <c r="F2896" t="str">
        <f t="shared" si="136"/>
        <v>Victoria</v>
      </c>
      <c r="G2896" t="s">
        <v>45</v>
      </c>
      <c r="H2896">
        <v>3551</v>
      </c>
      <c r="I2896" t="s">
        <v>11</v>
      </c>
      <c r="J2896" t="s">
        <v>60</v>
      </c>
      <c r="K2896" t="s">
        <v>152</v>
      </c>
      <c r="L2896" t="s">
        <v>13</v>
      </c>
      <c r="M2896" s="5">
        <v>404.72000000000008</v>
      </c>
    </row>
    <row r="2897" spans="1:13" x14ac:dyDescent="0.2">
      <c r="A2897" s="2">
        <v>45165</v>
      </c>
      <c r="B2897" s="3">
        <f t="shared" si="137"/>
        <v>2024</v>
      </c>
      <c r="C2897" t="str">
        <f t="shared" si="135"/>
        <v>2023-2024</v>
      </c>
      <c r="D2897" t="s">
        <v>148</v>
      </c>
      <c r="E2897" t="s">
        <v>131</v>
      </c>
      <c r="F2897" t="str">
        <f t="shared" si="136"/>
        <v>Western Australia</v>
      </c>
      <c r="G2897" t="s">
        <v>48</v>
      </c>
      <c r="H2897">
        <v>6530</v>
      </c>
      <c r="I2897" t="s">
        <v>11</v>
      </c>
      <c r="J2897" t="s">
        <v>77</v>
      </c>
      <c r="K2897" t="s">
        <v>152</v>
      </c>
      <c r="L2897" t="s">
        <v>13</v>
      </c>
      <c r="M2897" s="5">
        <v>405.1</v>
      </c>
    </row>
    <row r="2898" spans="1:13" x14ac:dyDescent="0.2">
      <c r="A2898" s="2">
        <v>45518</v>
      </c>
      <c r="B2898" s="3">
        <f t="shared" si="137"/>
        <v>2025</v>
      </c>
      <c r="C2898" t="str">
        <f t="shared" si="135"/>
        <v>2024-2025</v>
      </c>
      <c r="D2898" t="s">
        <v>148</v>
      </c>
      <c r="E2898" t="s">
        <v>112</v>
      </c>
      <c r="F2898" t="str">
        <f t="shared" si="136"/>
        <v>Victoria</v>
      </c>
      <c r="G2898" t="s">
        <v>45</v>
      </c>
      <c r="H2898">
        <v>3076</v>
      </c>
      <c r="I2898" t="s">
        <v>11</v>
      </c>
      <c r="J2898" t="s">
        <v>46</v>
      </c>
      <c r="K2898" t="s">
        <v>154</v>
      </c>
      <c r="L2898" t="s">
        <v>14</v>
      </c>
      <c r="M2898" s="5">
        <v>405.41999999999996</v>
      </c>
    </row>
    <row r="2899" spans="1:13" x14ac:dyDescent="0.2">
      <c r="A2899" s="2">
        <v>44975</v>
      </c>
      <c r="B2899" s="3">
        <f t="shared" si="137"/>
        <v>2023</v>
      </c>
      <c r="C2899" t="str">
        <f t="shared" si="135"/>
        <v>2022-2023</v>
      </c>
      <c r="D2899" t="s">
        <v>148</v>
      </c>
      <c r="E2899" t="s">
        <v>88</v>
      </c>
      <c r="F2899" t="str">
        <f t="shared" si="136"/>
        <v>South Australia</v>
      </c>
      <c r="G2899" t="s">
        <v>32</v>
      </c>
      <c r="H2899">
        <v>5011</v>
      </c>
      <c r="I2899" t="s">
        <v>11</v>
      </c>
      <c r="J2899" t="s">
        <v>33</v>
      </c>
      <c r="K2899" t="s">
        <v>153</v>
      </c>
      <c r="L2899" t="s">
        <v>16</v>
      </c>
      <c r="M2899" s="5">
        <v>405.67999999999995</v>
      </c>
    </row>
    <row r="2900" spans="1:13" x14ac:dyDescent="0.2">
      <c r="A2900" s="2">
        <v>45541</v>
      </c>
      <c r="B2900" s="3">
        <f t="shared" si="137"/>
        <v>2025</v>
      </c>
      <c r="C2900" t="str">
        <f t="shared" si="135"/>
        <v>2024-2025</v>
      </c>
      <c r="D2900" t="s">
        <v>147</v>
      </c>
      <c r="E2900" t="s">
        <v>108</v>
      </c>
      <c r="F2900" t="str">
        <f t="shared" si="136"/>
        <v>Victoria</v>
      </c>
      <c r="G2900" t="s">
        <v>45</v>
      </c>
      <c r="H2900">
        <v>3018</v>
      </c>
      <c r="I2900" t="s">
        <v>11</v>
      </c>
      <c r="J2900" t="s">
        <v>46</v>
      </c>
      <c r="K2900" t="s">
        <v>149</v>
      </c>
      <c r="L2900" t="s">
        <v>15</v>
      </c>
      <c r="M2900" s="5">
        <v>405.97</v>
      </c>
    </row>
    <row r="2901" spans="1:13" x14ac:dyDescent="0.2">
      <c r="A2901" s="2">
        <v>45619</v>
      </c>
      <c r="B2901" s="3">
        <f t="shared" si="137"/>
        <v>2025</v>
      </c>
      <c r="C2901" t="str">
        <f t="shared" si="135"/>
        <v>2024-2025</v>
      </c>
      <c r="D2901" t="s">
        <v>147</v>
      </c>
      <c r="E2901" t="s">
        <v>117</v>
      </c>
      <c r="F2901" t="str">
        <f t="shared" si="136"/>
        <v>Queensland</v>
      </c>
      <c r="G2901" t="s">
        <v>35</v>
      </c>
      <c r="H2901">
        <v>4119</v>
      </c>
      <c r="I2901" t="s">
        <v>11</v>
      </c>
      <c r="J2901" t="s">
        <v>43</v>
      </c>
      <c r="K2901" t="s">
        <v>149</v>
      </c>
      <c r="L2901" t="s">
        <v>15</v>
      </c>
      <c r="M2901" s="5">
        <v>407.3</v>
      </c>
    </row>
    <row r="2902" spans="1:13" x14ac:dyDescent="0.2">
      <c r="A2902" s="2">
        <v>45178</v>
      </c>
      <c r="B2902" s="3">
        <f t="shared" si="137"/>
        <v>2024</v>
      </c>
      <c r="C2902" t="str">
        <f t="shared" si="135"/>
        <v>2023-2024</v>
      </c>
      <c r="D2902" t="s">
        <v>147</v>
      </c>
      <c r="E2902" t="s">
        <v>56</v>
      </c>
      <c r="F2902" t="str">
        <f t="shared" si="136"/>
        <v>Northern Territory</v>
      </c>
      <c r="G2902" t="s">
        <v>29</v>
      </c>
      <c r="H2902">
        <v>870</v>
      </c>
      <c r="I2902" t="s">
        <v>11</v>
      </c>
      <c r="J2902" t="s">
        <v>30</v>
      </c>
      <c r="K2902" t="s">
        <v>153</v>
      </c>
      <c r="L2902" t="s">
        <v>16</v>
      </c>
      <c r="M2902" s="5">
        <v>407.71</v>
      </c>
    </row>
    <row r="2903" spans="1:13" x14ac:dyDescent="0.2">
      <c r="A2903" s="2">
        <v>45583</v>
      </c>
      <c r="B2903" s="3">
        <f t="shared" si="137"/>
        <v>2025</v>
      </c>
      <c r="C2903" t="str">
        <f t="shared" si="135"/>
        <v>2024-2025</v>
      </c>
      <c r="D2903" t="s">
        <v>148</v>
      </c>
      <c r="E2903" t="s">
        <v>112</v>
      </c>
      <c r="F2903" t="str">
        <f t="shared" si="136"/>
        <v>Victoria</v>
      </c>
      <c r="G2903" t="s">
        <v>45</v>
      </c>
      <c r="H2903">
        <v>3076</v>
      </c>
      <c r="I2903" t="s">
        <v>11</v>
      </c>
      <c r="J2903" t="s">
        <v>46</v>
      </c>
      <c r="K2903" t="s">
        <v>154</v>
      </c>
      <c r="L2903" t="s">
        <v>14</v>
      </c>
      <c r="M2903" s="5">
        <v>408.49</v>
      </c>
    </row>
    <row r="2904" spans="1:13" x14ac:dyDescent="0.2">
      <c r="A2904" s="2">
        <v>45233</v>
      </c>
      <c r="B2904" s="3">
        <f t="shared" si="137"/>
        <v>2024</v>
      </c>
      <c r="C2904" t="str">
        <f t="shared" si="135"/>
        <v>2023-2024</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2">
      <c r="A2905" s="2">
        <v>45291</v>
      </c>
      <c r="B2905" s="3">
        <f t="shared" si="137"/>
        <v>2024</v>
      </c>
      <c r="C2905" t="str">
        <f t="shared" si="135"/>
        <v>2023-2024</v>
      </c>
      <c r="D2905" t="s">
        <v>148</v>
      </c>
      <c r="E2905" t="s">
        <v>129</v>
      </c>
      <c r="F2905" t="str">
        <f t="shared" si="136"/>
        <v>Tasmania</v>
      </c>
      <c r="G2905" t="s">
        <v>70</v>
      </c>
      <c r="H2905">
        <v>7010</v>
      </c>
      <c r="I2905" t="s">
        <v>11</v>
      </c>
      <c r="J2905" t="s">
        <v>71</v>
      </c>
      <c r="K2905" t="s">
        <v>19</v>
      </c>
      <c r="L2905" t="s">
        <v>23</v>
      </c>
      <c r="M2905" s="5">
        <v>410.28</v>
      </c>
    </row>
    <row r="2906" spans="1:13" x14ac:dyDescent="0.2">
      <c r="A2906" s="2">
        <v>45290</v>
      </c>
      <c r="B2906" s="3">
        <f t="shared" si="137"/>
        <v>2024</v>
      </c>
      <c r="C2906" t="str">
        <f t="shared" si="135"/>
        <v>2023-2024</v>
      </c>
      <c r="D2906" t="s">
        <v>147</v>
      </c>
      <c r="E2906" t="s">
        <v>42</v>
      </c>
      <c r="F2906" t="str">
        <f t="shared" si="136"/>
        <v>Queensland</v>
      </c>
      <c r="G2906" t="s">
        <v>35</v>
      </c>
      <c r="H2906">
        <v>4053</v>
      </c>
      <c r="I2906" t="s">
        <v>11</v>
      </c>
      <c r="J2906" t="s">
        <v>43</v>
      </c>
      <c r="K2906" t="s">
        <v>154</v>
      </c>
      <c r="L2906" t="s">
        <v>14</v>
      </c>
      <c r="M2906" s="5">
        <v>410.50000000000006</v>
      </c>
    </row>
    <row r="2907" spans="1:13" x14ac:dyDescent="0.2">
      <c r="A2907" s="2">
        <v>45021</v>
      </c>
      <c r="B2907" s="3">
        <f t="shared" si="137"/>
        <v>2023</v>
      </c>
      <c r="C2907" t="str">
        <f t="shared" si="135"/>
        <v>2022-2023</v>
      </c>
      <c r="D2907" t="s">
        <v>147</v>
      </c>
      <c r="E2907" t="s">
        <v>69</v>
      </c>
      <c r="F2907" t="str">
        <f t="shared" si="136"/>
        <v>Tasmania</v>
      </c>
      <c r="G2907" t="s">
        <v>70</v>
      </c>
      <c r="H2907">
        <v>7018</v>
      </c>
      <c r="I2907" t="s">
        <v>11</v>
      </c>
      <c r="J2907" t="s">
        <v>71</v>
      </c>
      <c r="K2907" t="s">
        <v>155</v>
      </c>
      <c r="L2907" t="s">
        <v>20</v>
      </c>
      <c r="M2907" s="5">
        <v>411.59000000000003</v>
      </c>
    </row>
    <row r="2908" spans="1:13" x14ac:dyDescent="0.2">
      <c r="A2908" s="2">
        <v>44989</v>
      </c>
      <c r="B2908" s="3">
        <f t="shared" si="137"/>
        <v>2023</v>
      </c>
      <c r="C2908" t="str">
        <f t="shared" si="135"/>
        <v>2022-2023</v>
      </c>
      <c r="D2908" t="s">
        <v>147</v>
      </c>
      <c r="E2908" t="s">
        <v>90</v>
      </c>
      <c r="F2908" t="str">
        <f t="shared" si="136"/>
        <v>Victoria</v>
      </c>
      <c r="G2908" t="s">
        <v>45</v>
      </c>
      <c r="H2908">
        <v>3179</v>
      </c>
      <c r="I2908" t="s">
        <v>11</v>
      </c>
      <c r="J2908" t="s">
        <v>63</v>
      </c>
      <c r="K2908" t="s">
        <v>149</v>
      </c>
      <c r="L2908" t="s">
        <v>15</v>
      </c>
      <c r="M2908" s="5">
        <v>411.6</v>
      </c>
    </row>
    <row r="2909" spans="1:13" x14ac:dyDescent="0.2">
      <c r="A2909" s="2">
        <v>45019</v>
      </c>
      <c r="B2909" s="3">
        <f t="shared" si="137"/>
        <v>2023</v>
      </c>
      <c r="C2909" t="str">
        <f t="shared" si="135"/>
        <v>2022-2023</v>
      </c>
      <c r="D2909" t="s">
        <v>147</v>
      </c>
      <c r="E2909" t="s">
        <v>103</v>
      </c>
      <c r="F2909" t="str">
        <f t="shared" si="136"/>
        <v>Queensland</v>
      </c>
      <c r="G2909" t="s">
        <v>35</v>
      </c>
      <c r="H2909">
        <v>4509</v>
      </c>
      <c r="I2909" t="s">
        <v>11</v>
      </c>
      <c r="J2909" t="s">
        <v>104</v>
      </c>
      <c r="K2909" t="s">
        <v>153</v>
      </c>
      <c r="L2909" t="s">
        <v>16</v>
      </c>
      <c r="M2909" s="5">
        <v>411.78</v>
      </c>
    </row>
    <row r="2910" spans="1:13" x14ac:dyDescent="0.2">
      <c r="A2910" s="2">
        <v>45045</v>
      </c>
      <c r="B2910" s="3">
        <f t="shared" si="137"/>
        <v>2023</v>
      </c>
      <c r="C2910" t="str">
        <f t="shared" si="135"/>
        <v>2022-2023</v>
      </c>
      <c r="D2910" t="s">
        <v>147</v>
      </c>
      <c r="E2910" t="s">
        <v>108</v>
      </c>
      <c r="F2910" t="str">
        <f t="shared" si="136"/>
        <v>Victoria</v>
      </c>
      <c r="G2910" t="s">
        <v>45</v>
      </c>
      <c r="H2910">
        <v>3018</v>
      </c>
      <c r="I2910" t="s">
        <v>11</v>
      </c>
      <c r="J2910" t="s">
        <v>46</v>
      </c>
      <c r="K2910" t="s">
        <v>152</v>
      </c>
      <c r="L2910" t="s">
        <v>13</v>
      </c>
      <c r="M2910" s="5">
        <v>412.16000000000008</v>
      </c>
    </row>
    <row r="2911" spans="1:13" x14ac:dyDescent="0.2">
      <c r="A2911" s="2">
        <v>45469</v>
      </c>
      <c r="B2911" s="3">
        <f t="shared" si="137"/>
        <v>2024</v>
      </c>
      <c r="C2911" t="str">
        <f t="shared" si="135"/>
        <v>2023-2024</v>
      </c>
      <c r="D2911" t="s">
        <v>147</v>
      </c>
      <c r="E2911" t="s">
        <v>64</v>
      </c>
      <c r="F2911" t="str">
        <f t="shared" si="136"/>
        <v>Victoria</v>
      </c>
      <c r="G2911" t="s">
        <v>45</v>
      </c>
      <c r="H2911">
        <v>3199</v>
      </c>
      <c r="I2911" t="s">
        <v>11</v>
      </c>
      <c r="J2911" t="s">
        <v>63</v>
      </c>
      <c r="K2911" t="s">
        <v>156</v>
      </c>
      <c r="L2911" t="s">
        <v>17</v>
      </c>
      <c r="M2911" s="5">
        <v>413.14</v>
      </c>
    </row>
    <row r="2912" spans="1:13" x14ac:dyDescent="0.2">
      <c r="A2912" s="2">
        <v>45526</v>
      </c>
      <c r="B2912" s="3">
        <f t="shared" si="137"/>
        <v>2025</v>
      </c>
      <c r="C2912" t="str">
        <f t="shared" si="135"/>
        <v>2024-2025</v>
      </c>
      <c r="D2912" t="s">
        <v>147</v>
      </c>
      <c r="E2912" t="s">
        <v>40</v>
      </c>
      <c r="F2912" t="str">
        <f t="shared" si="136"/>
        <v>New South Wales</v>
      </c>
      <c r="G2912" t="s">
        <v>10</v>
      </c>
      <c r="H2912">
        <v>2116</v>
      </c>
      <c r="I2912" t="s">
        <v>11</v>
      </c>
      <c r="J2912" t="s">
        <v>27</v>
      </c>
      <c r="K2912" t="s">
        <v>19</v>
      </c>
      <c r="L2912" t="s">
        <v>23</v>
      </c>
      <c r="M2912" s="5">
        <v>413.26000000000005</v>
      </c>
    </row>
    <row r="2913" spans="1:13" x14ac:dyDescent="0.2">
      <c r="A2913" s="2">
        <v>45320</v>
      </c>
      <c r="B2913" s="3">
        <f t="shared" si="137"/>
        <v>2024</v>
      </c>
      <c r="C2913" t="str">
        <f t="shared" si="135"/>
        <v>2023-2024</v>
      </c>
      <c r="D2913" t="s">
        <v>147</v>
      </c>
      <c r="E2913" t="s">
        <v>130</v>
      </c>
      <c r="F2913" t="str">
        <f t="shared" si="136"/>
        <v>South Australia</v>
      </c>
      <c r="G2913" t="s">
        <v>32</v>
      </c>
      <c r="H2913">
        <v>5290</v>
      </c>
      <c r="I2913" t="s">
        <v>11</v>
      </c>
      <c r="J2913" t="s">
        <v>38</v>
      </c>
      <c r="K2913" t="s">
        <v>149</v>
      </c>
      <c r="L2913" t="s">
        <v>15</v>
      </c>
      <c r="M2913" s="5">
        <v>413.48</v>
      </c>
    </row>
    <row r="2914" spans="1:13" x14ac:dyDescent="0.2">
      <c r="A2914" s="2">
        <v>45340</v>
      </c>
      <c r="B2914" s="3">
        <f t="shared" si="137"/>
        <v>2024</v>
      </c>
      <c r="C2914" t="str">
        <f t="shared" si="135"/>
        <v>2023-2024</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2">
      <c r="A2915" s="2">
        <v>45336</v>
      </c>
      <c r="B2915" s="3">
        <f t="shared" si="137"/>
        <v>2024</v>
      </c>
      <c r="C2915" t="str">
        <f t="shared" si="135"/>
        <v>2023-2024</v>
      </c>
      <c r="D2915" t="s">
        <v>147</v>
      </c>
      <c r="E2915" t="s">
        <v>144</v>
      </c>
      <c r="F2915" t="str">
        <f t="shared" si="136"/>
        <v>Queensland</v>
      </c>
      <c r="G2915" t="s">
        <v>35</v>
      </c>
      <c r="H2915">
        <v>4566</v>
      </c>
      <c r="I2915" t="s">
        <v>11</v>
      </c>
      <c r="J2915" t="s">
        <v>120</v>
      </c>
      <c r="K2915" t="s">
        <v>149</v>
      </c>
      <c r="L2915" t="s">
        <v>15</v>
      </c>
      <c r="M2915" s="5">
        <v>414.75</v>
      </c>
    </row>
    <row r="2916" spans="1:13" x14ac:dyDescent="0.2">
      <c r="A2916" s="2">
        <v>45054</v>
      </c>
      <c r="B2916" s="3">
        <f t="shared" si="137"/>
        <v>2023</v>
      </c>
      <c r="C2916" t="str">
        <f t="shared" si="135"/>
        <v>2022-2023</v>
      </c>
      <c r="D2916" t="s">
        <v>147</v>
      </c>
      <c r="E2916" t="s">
        <v>93</v>
      </c>
      <c r="F2916" t="str">
        <f t="shared" si="136"/>
        <v>Western Australia</v>
      </c>
      <c r="G2916" t="s">
        <v>48</v>
      </c>
      <c r="H2916">
        <v>6112</v>
      </c>
      <c r="I2916" t="s">
        <v>11</v>
      </c>
      <c r="J2916" t="s">
        <v>94</v>
      </c>
      <c r="K2916" t="s">
        <v>152</v>
      </c>
      <c r="L2916" t="s">
        <v>13</v>
      </c>
      <c r="M2916" s="5">
        <v>414.84</v>
      </c>
    </row>
    <row r="2917" spans="1:13" x14ac:dyDescent="0.2">
      <c r="A2917" s="2">
        <v>44954</v>
      </c>
      <c r="B2917" s="3">
        <f t="shared" si="137"/>
        <v>2023</v>
      </c>
      <c r="C2917" t="str">
        <f t="shared" si="135"/>
        <v>2022-2023</v>
      </c>
      <c r="D2917" t="s">
        <v>147</v>
      </c>
      <c r="E2917" t="s">
        <v>47</v>
      </c>
      <c r="F2917" t="str">
        <f t="shared" si="136"/>
        <v>Western Australia</v>
      </c>
      <c r="G2917" t="s">
        <v>48</v>
      </c>
      <c r="H2917">
        <v>6030</v>
      </c>
      <c r="I2917" t="s">
        <v>11</v>
      </c>
      <c r="J2917" t="s">
        <v>49</v>
      </c>
      <c r="K2917" t="s">
        <v>153</v>
      </c>
      <c r="L2917" t="s">
        <v>16</v>
      </c>
      <c r="M2917" s="5">
        <v>415.52</v>
      </c>
    </row>
    <row r="2918" spans="1:13" x14ac:dyDescent="0.2">
      <c r="A2918" s="2">
        <v>45539</v>
      </c>
      <c r="B2918" s="3">
        <f t="shared" si="137"/>
        <v>2025</v>
      </c>
      <c r="C2918" t="str">
        <f t="shared" si="135"/>
        <v>2024-2025</v>
      </c>
      <c r="D2918" t="s">
        <v>147</v>
      </c>
      <c r="E2918" t="s">
        <v>9</v>
      </c>
      <c r="F2918" t="str">
        <f t="shared" si="136"/>
        <v>New South Wales</v>
      </c>
      <c r="G2918" t="s">
        <v>10</v>
      </c>
      <c r="H2918">
        <v>2067</v>
      </c>
      <c r="I2918" t="s">
        <v>11</v>
      </c>
      <c r="J2918" t="s">
        <v>12</v>
      </c>
      <c r="K2918" t="s">
        <v>150</v>
      </c>
      <c r="L2918" t="s">
        <v>18</v>
      </c>
      <c r="M2918" s="5">
        <v>415.68</v>
      </c>
    </row>
    <row r="2919" spans="1:13" x14ac:dyDescent="0.2">
      <c r="A2919" s="2">
        <v>45082</v>
      </c>
      <c r="B2919" s="3">
        <f t="shared" si="137"/>
        <v>2023</v>
      </c>
      <c r="C2919" t="str">
        <f t="shared" si="135"/>
        <v>2022-2023</v>
      </c>
      <c r="D2919" t="s">
        <v>148</v>
      </c>
      <c r="E2919" t="s">
        <v>91</v>
      </c>
      <c r="F2919" t="str">
        <f t="shared" si="136"/>
        <v>Victoria</v>
      </c>
      <c r="G2919" t="s">
        <v>45</v>
      </c>
      <c r="H2919">
        <v>3690</v>
      </c>
      <c r="I2919" t="s">
        <v>11</v>
      </c>
      <c r="J2919" t="s">
        <v>55</v>
      </c>
      <c r="K2919" t="s">
        <v>153</v>
      </c>
      <c r="L2919" t="s">
        <v>16</v>
      </c>
      <c r="M2919" s="5">
        <v>415.96000000000004</v>
      </c>
    </row>
    <row r="2920" spans="1:13" x14ac:dyDescent="0.2">
      <c r="A2920" s="2">
        <v>45366</v>
      </c>
      <c r="B2920" s="3">
        <f t="shared" si="137"/>
        <v>2024</v>
      </c>
      <c r="C2920" t="str">
        <f t="shared" si="135"/>
        <v>2023-2024</v>
      </c>
      <c r="D2920" t="s">
        <v>148</v>
      </c>
      <c r="E2920" t="s">
        <v>135</v>
      </c>
      <c r="F2920" t="str">
        <f t="shared" si="136"/>
        <v>Victoria</v>
      </c>
      <c r="G2920" t="s">
        <v>45</v>
      </c>
      <c r="H2920">
        <v>3550</v>
      </c>
      <c r="I2920" t="s">
        <v>11</v>
      </c>
      <c r="J2920" t="s">
        <v>60</v>
      </c>
      <c r="K2920" t="s">
        <v>156</v>
      </c>
      <c r="L2920" t="s">
        <v>17</v>
      </c>
      <c r="M2920" s="5">
        <v>417.07000000000005</v>
      </c>
    </row>
    <row r="2921" spans="1:13" x14ac:dyDescent="0.2">
      <c r="A2921" s="2">
        <v>45220</v>
      </c>
      <c r="B2921" s="3">
        <f t="shared" si="137"/>
        <v>2024</v>
      </c>
      <c r="C2921" t="str">
        <f t="shared" si="135"/>
        <v>2023-2024</v>
      </c>
      <c r="D2921" t="s">
        <v>147</v>
      </c>
      <c r="E2921" t="s">
        <v>101</v>
      </c>
      <c r="F2921" t="str">
        <f t="shared" si="136"/>
        <v>Victoria</v>
      </c>
      <c r="G2921" t="s">
        <v>45</v>
      </c>
      <c r="H2921">
        <v>3131</v>
      </c>
      <c r="I2921" t="s">
        <v>11</v>
      </c>
      <c r="J2921" t="s">
        <v>63</v>
      </c>
      <c r="K2921" t="s">
        <v>151</v>
      </c>
      <c r="L2921" t="s">
        <v>21</v>
      </c>
      <c r="M2921" s="5">
        <v>417.98</v>
      </c>
    </row>
    <row r="2922" spans="1:13" x14ac:dyDescent="0.2">
      <c r="A2922" s="2">
        <v>45227</v>
      </c>
      <c r="B2922" s="3">
        <f t="shared" si="137"/>
        <v>2024</v>
      </c>
      <c r="C2922" t="str">
        <f t="shared" si="135"/>
        <v>2023-2024</v>
      </c>
      <c r="D2922" t="s">
        <v>147</v>
      </c>
      <c r="E2922" t="s">
        <v>138</v>
      </c>
      <c r="F2922" t="str">
        <f t="shared" si="136"/>
        <v>Queensland</v>
      </c>
      <c r="G2922" t="s">
        <v>35</v>
      </c>
      <c r="H2922">
        <v>4558</v>
      </c>
      <c r="I2922" t="s">
        <v>11</v>
      </c>
      <c r="J2922" t="s">
        <v>120</v>
      </c>
      <c r="K2922" t="s">
        <v>156</v>
      </c>
      <c r="L2922" t="s">
        <v>17</v>
      </c>
      <c r="M2922" s="5">
        <v>418.53999999999996</v>
      </c>
    </row>
    <row r="2923" spans="1:13" x14ac:dyDescent="0.2">
      <c r="A2923" s="2">
        <v>45249</v>
      </c>
      <c r="B2923" s="3">
        <f t="shared" si="137"/>
        <v>2024</v>
      </c>
      <c r="C2923" t="str">
        <f t="shared" si="135"/>
        <v>2023-2024</v>
      </c>
      <c r="D2923" t="s">
        <v>147</v>
      </c>
      <c r="E2923" t="s">
        <v>114</v>
      </c>
      <c r="F2923" t="str">
        <f t="shared" si="136"/>
        <v>Victoria</v>
      </c>
      <c r="G2923" t="s">
        <v>45</v>
      </c>
      <c r="H2923">
        <v>3551</v>
      </c>
      <c r="I2923" t="s">
        <v>11</v>
      </c>
      <c r="J2923" t="s">
        <v>60</v>
      </c>
      <c r="K2923" t="s">
        <v>154</v>
      </c>
      <c r="L2923" t="s">
        <v>14</v>
      </c>
      <c r="M2923" s="5">
        <v>419.26000000000005</v>
      </c>
    </row>
    <row r="2924" spans="1:13" x14ac:dyDescent="0.2">
      <c r="A2924" s="2">
        <v>45062</v>
      </c>
      <c r="B2924" s="3">
        <f t="shared" si="137"/>
        <v>2023</v>
      </c>
      <c r="C2924" t="str">
        <f t="shared" si="135"/>
        <v>2022-2023</v>
      </c>
      <c r="D2924" t="s">
        <v>147</v>
      </c>
      <c r="E2924" t="s">
        <v>92</v>
      </c>
      <c r="F2924" t="str">
        <f t="shared" si="136"/>
        <v>Queensland</v>
      </c>
      <c r="G2924" t="s">
        <v>35</v>
      </c>
      <c r="H2924">
        <v>4068</v>
      </c>
      <c r="I2924" t="s">
        <v>11</v>
      </c>
      <c r="J2924" t="s">
        <v>43</v>
      </c>
      <c r="K2924" t="s">
        <v>149</v>
      </c>
      <c r="L2924" t="s">
        <v>15</v>
      </c>
      <c r="M2924" s="5">
        <v>419.45</v>
      </c>
    </row>
    <row r="2925" spans="1:13" x14ac:dyDescent="0.2">
      <c r="A2925" s="2">
        <v>45385</v>
      </c>
      <c r="B2925" s="3">
        <f t="shared" si="137"/>
        <v>2024</v>
      </c>
      <c r="C2925" t="str">
        <f t="shared" si="135"/>
        <v>2023-2024</v>
      </c>
      <c r="D2925" t="s">
        <v>147</v>
      </c>
      <c r="E2925" t="s">
        <v>44</v>
      </c>
      <c r="F2925" t="str">
        <f t="shared" si="136"/>
        <v>Victoria</v>
      </c>
      <c r="G2925" t="s">
        <v>45</v>
      </c>
      <c r="H2925">
        <v>3066</v>
      </c>
      <c r="I2925" t="s">
        <v>11</v>
      </c>
      <c r="J2925" t="s">
        <v>46</v>
      </c>
      <c r="K2925" t="s">
        <v>154</v>
      </c>
      <c r="L2925" t="s">
        <v>14</v>
      </c>
      <c r="M2925" s="5">
        <v>419.62</v>
      </c>
    </row>
    <row r="2926" spans="1:13" x14ac:dyDescent="0.2">
      <c r="A2926" s="2">
        <v>45647</v>
      </c>
      <c r="B2926" s="3">
        <f t="shared" si="137"/>
        <v>2025</v>
      </c>
      <c r="C2926" t="str">
        <f t="shared" si="135"/>
        <v>2024-2025</v>
      </c>
      <c r="D2926" t="s">
        <v>148</v>
      </c>
      <c r="E2926" t="s">
        <v>110</v>
      </c>
      <c r="F2926" t="str">
        <f t="shared" si="136"/>
        <v>Queensland</v>
      </c>
      <c r="G2926" t="s">
        <v>35</v>
      </c>
      <c r="H2926">
        <v>4680</v>
      </c>
      <c r="I2926" t="s">
        <v>11</v>
      </c>
      <c r="J2926" t="s">
        <v>51</v>
      </c>
      <c r="K2926" t="s">
        <v>19</v>
      </c>
      <c r="L2926" t="s">
        <v>23</v>
      </c>
      <c r="M2926" s="5">
        <v>420.28</v>
      </c>
    </row>
    <row r="2927" spans="1:13" x14ac:dyDescent="0.2">
      <c r="A2927" s="2">
        <v>45492</v>
      </c>
      <c r="B2927" s="3">
        <f t="shared" si="137"/>
        <v>2025</v>
      </c>
      <c r="C2927" t="str">
        <f t="shared" si="135"/>
        <v>2024-2025</v>
      </c>
      <c r="D2927" t="s">
        <v>147</v>
      </c>
      <c r="E2927" t="s">
        <v>83</v>
      </c>
      <c r="F2927" t="str">
        <f t="shared" si="136"/>
        <v>New South Wales</v>
      </c>
      <c r="G2927" t="s">
        <v>10</v>
      </c>
      <c r="H2927">
        <v>2750</v>
      </c>
      <c r="I2927" t="s">
        <v>11</v>
      </c>
      <c r="J2927" t="s">
        <v>25</v>
      </c>
      <c r="K2927" t="s">
        <v>152</v>
      </c>
      <c r="L2927" t="s">
        <v>13</v>
      </c>
      <c r="M2927" s="5">
        <v>420.39</v>
      </c>
    </row>
    <row r="2928" spans="1:13" x14ac:dyDescent="0.2">
      <c r="A2928" s="2">
        <v>45446</v>
      </c>
      <c r="B2928" s="3">
        <f t="shared" si="137"/>
        <v>2024</v>
      </c>
      <c r="C2928" t="str">
        <f t="shared" si="135"/>
        <v>2023-2024</v>
      </c>
      <c r="D2928" t="s">
        <v>147</v>
      </c>
      <c r="E2928" t="s">
        <v>139</v>
      </c>
      <c r="F2928" t="str">
        <f t="shared" si="136"/>
        <v>New South Wales</v>
      </c>
      <c r="G2928" t="s">
        <v>10</v>
      </c>
      <c r="H2928">
        <v>2020</v>
      </c>
      <c r="I2928" t="s">
        <v>11</v>
      </c>
      <c r="J2928" t="s">
        <v>12</v>
      </c>
      <c r="K2928" t="s">
        <v>154</v>
      </c>
      <c r="L2928" t="s">
        <v>14</v>
      </c>
      <c r="M2928" s="5">
        <v>420.66</v>
      </c>
    </row>
    <row r="2929" spans="1:13" x14ac:dyDescent="0.2">
      <c r="A2929" s="2">
        <v>45622</v>
      </c>
      <c r="B2929" s="3">
        <f t="shared" si="137"/>
        <v>2025</v>
      </c>
      <c r="C2929" t="str">
        <f t="shared" si="135"/>
        <v>2024-2025</v>
      </c>
      <c r="D2929" t="s">
        <v>147</v>
      </c>
      <c r="E2929" t="s">
        <v>138</v>
      </c>
      <c r="F2929" t="str">
        <f t="shared" si="136"/>
        <v>Queensland</v>
      </c>
      <c r="G2929" t="s">
        <v>35</v>
      </c>
      <c r="H2929">
        <v>4558</v>
      </c>
      <c r="I2929" t="s">
        <v>11</v>
      </c>
      <c r="J2929" t="s">
        <v>120</v>
      </c>
      <c r="K2929" t="s">
        <v>149</v>
      </c>
      <c r="L2929" t="s">
        <v>15</v>
      </c>
      <c r="M2929" s="5">
        <v>421.01000000000005</v>
      </c>
    </row>
    <row r="2930" spans="1:13" x14ac:dyDescent="0.2">
      <c r="A2930" s="2">
        <v>45388</v>
      </c>
      <c r="B2930" s="3">
        <f t="shared" si="137"/>
        <v>2024</v>
      </c>
      <c r="C2930" t="str">
        <f t="shared" si="135"/>
        <v>2023-2024</v>
      </c>
      <c r="D2930" t="s">
        <v>148</v>
      </c>
      <c r="E2930" t="s">
        <v>110</v>
      </c>
      <c r="F2930" t="str">
        <f t="shared" si="136"/>
        <v>Queensland</v>
      </c>
      <c r="G2930" t="s">
        <v>35</v>
      </c>
      <c r="H2930">
        <v>4680</v>
      </c>
      <c r="I2930" t="s">
        <v>11</v>
      </c>
      <c r="J2930" t="s">
        <v>51</v>
      </c>
      <c r="K2930" t="s">
        <v>152</v>
      </c>
      <c r="L2930" t="s">
        <v>13</v>
      </c>
      <c r="M2930" s="5">
        <v>421.9</v>
      </c>
    </row>
    <row r="2931" spans="1:13" x14ac:dyDescent="0.2">
      <c r="A2931" s="2">
        <v>45045</v>
      </c>
      <c r="B2931" s="3">
        <f t="shared" si="137"/>
        <v>2023</v>
      </c>
      <c r="C2931" t="str">
        <f t="shared" si="135"/>
        <v>2022-2023</v>
      </c>
      <c r="D2931" t="s">
        <v>147</v>
      </c>
      <c r="E2931" t="s">
        <v>114</v>
      </c>
      <c r="F2931" t="str">
        <f t="shared" si="136"/>
        <v>Victoria</v>
      </c>
      <c r="G2931" t="s">
        <v>45</v>
      </c>
      <c r="H2931">
        <v>3551</v>
      </c>
      <c r="I2931" t="s">
        <v>11</v>
      </c>
      <c r="J2931" t="s">
        <v>60</v>
      </c>
      <c r="K2931" t="s">
        <v>150</v>
      </c>
      <c r="L2931" t="s">
        <v>18</v>
      </c>
      <c r="M2931" s="5">
        <v>422.3</v>
      </c>
    </row>
    <row r="2932" spans="1:13" x14ac:dyDescent="0.2">
      <c r="A2932" s="2">
        <v>45621</v>
      </c>
      <c r="B2932" s="3">
        <f t="shared" si="137"/>
        <v>2025</v>
      </c>
      <c r="C2932" t="str">
        <f t="shared" si="135"/>
        <v>2024-2025</v>
      </c>
      <c r="D2932" t="s">
        <v>147</v>
      </c>
      <c r="E2932" t="s">
        <v>24</v>
      </c>
      <c r="F2932" t="str">
        <f t="shared" si="136"/>
        <v>New South Wales</v>
      </c>
      <c r="G2932" t="s">
        <v>10</v>
      </c>
      <c r="H2932">
        <v>2795</v>
      </c>
      <c r="I2932" t="s">
        <v>11</v>
      </c>
      <c r="J2932" t="s">
        <v>25</v>
      </c>
      <c r="K2932" t="s">
        <v>19</v>
      </c>
      <c r="L2932" t="s">
        <v>23</v>
      </c>
      <c r="M2932" s="5">
        <v>422.37</v>
      </c>
    </row>
    <row r="2933" spans="1:13" x14ac:dyDescent="0.2">
      <c r="A2933" s="2">
        <v>45129</v>
      </c>
      <c r="B2933" s="3">
        <f t="shared" si="137"/>
        <v>2024</v>
      </c>
      <c r="C2933" t="str">
        <f t="shared" si="135"/>
        <v>2023-2024</v>
      </c>
      <c r="D2933" t="s">
        <v>148</v>
      </c>
      <c r="E2933" t="s">
        <v>88</v>
      </c>
      <c r="F2933" t="str">
        <f t="shared" si="136"/>
        <v>South Australia</v>
      </c>
      <c r="G2933" t="s">
        <v>32</v>
      </c>
      <c r="H2933">
        <v>5011</v>
      </c>
      <c r="I2933" t="s">
        <v>11</v>
      </c>
      <c r="J2933" t="s">
        <v>33</v>
      </c>
      <c r="K2933" t="s">
        <v>155</v>
      </c>
      <c r="L2933" t="s">
        <v>20</v>
      </c>
      <c r="M2933" s="5">
        <v>422.74</v>
      </c>
    </row>
    <row r="2934" spans="1:13" x14ac:dyDescent="0.2">
      <c r="A2934" s="2">
        <v>45111</v>
      </c>
      <c r="B2934" s="3">
        <f t="shared" si="137"/>
        <v>2024</v>
      </c>
      <c r="C2934" t="str">
        <f t="shared" si="135"/>
        <v>2023-2024</v>
      </c>
      <c r="D2934" t="s">
        <v>147</v>
      </c>
      <c r="E2934" t="s">
        <v>41</v>
      </c>
      <c r="F2934" t="str">
        <f t="shared" si="136"/>
        <v>New South Wales</v>
      </c>
      <c r="G2934" t="s">
        <v>10</v>
      </c>
      <c r="H2934">
        <v>2830</v>
      </c>
      <c r="I2934" t="s">
        <v>11</v>
      </c>
      <c r="J2934" t="s">
        <v>25</v>
      </c>
      <c r="K2934" t="s">
        <v>149</v>
      </c>
      <c r="L2934" t="s">
        <v>15</v>
      </c>
      <c r="M2934" s="5">
        <v>423.90999999999997</v>
      </c>
    </row>
    <row r="2935" spans="1:13" x14ac:dyDescent="0.2">
      <c r="A2935" s="2">
        <v>45086</v>
      </c>
      <c r="B2935" s="3">
        <f t="shared" si="137"/>
        <v>2023</v>
      </c>
      <c r="C2935" t="str">
        <f t="shared" si="135"/>
        <v>2022-2023</v>
      </c>
      <c r="D2935" t="s">
        <v>148</v>
      </c>
      <c r="E2935" t="s">
        <v>50</v>
      </c>
      <c r="F2935" t="str">
        <f t="shared" si="136"/>
        <v>Queensland</v>
      </c>
      <c r="G2935" t="s">
        <v>35</v>
      </c>
      <c r="H2935">
        <v>4703</v>
      </c>
      <c r="I2935" t="s">
        <v>11</v>
      </c>
      <c r="J2935" t="s">
        <v>51</v>
      </c>
      <c r="K2935" t="s">
        <v>150</v>
      </c>
      <c r="L2935" t="s">
        <v>18</v>
      </c>
      <c r="M2935" s="5">
        <v>425.11</v>
      </c>
    </row>
    <row r="2936" spans="1:13" x14ac:dyDescent="0.2">
      <c r="A2936" s="2">
        <v>44940</v>
      </c>
      <c r="B2936" s="3">
        <f t="shared" si="137"/>
        <v>2023</v>
      </c>
      <c r="C2936" t="str">
        <f t="shared" si="135"/>
        <v>2022-2023</v>
      </c>
      <c r="D2936" t="s">
        <v>147</v>
      </c>
      <c r="E2936" t="s">
        <v>107</v>
      </c>
      <c r="F2936" t="str">
        <f t="shared" si="136"/>
        <v>Queensland</v>
      </c>
      <c r="G2936" t="s">
        <v>35</v>
      </c>
      <c r="H2936">
        <v>4220</v>
      </c>
      <c r="I2936" t="s">
        <v>11</v>
      </c>
      <c r="J2936" t="s">
        <v>104</v>
      </c>
      <c r="K2936" t="s">
        <v>150</v>
      </c>
      <c r="L2936" t="s">
        <v>18</v>
      </c>
      <c r="M2936" s="5">
        <v>425.46999999999997</v>
      </c>
    </row>
    <row r="2937" spans="1:13" x14ac:dyDescent="0.2">
      <c r="A2937" s="2">
        <v>45500</v>
      </c>
      <c r="B2937" s="3">
        <f t="shared" si="137"/>
        <v>2025</v>
      </c>
      <c r="C2937" t="str">
        <f t="shared" si="135"/>
        <v>2024-2025</v>
      </c>
      <c r="D2937" t="s">
        <v>147</v>
      </c>
      <c r="E2937" t="s">
        <v>72</v>
      </c>
      <c r="F2937" t="str">
        <f t="shared" si="136"/>
        <v>Western Australia</v>
      </c>
      <c r="G2937" t="s">
        <v>48</v>
      </c>
      <c r="H2937">
        <v>6010</v>
      </c>
      <c r="I2937" t="s">
        <v>11</v>
      </c>
      <c r="J2937" t="s">
        <v>49</v>
      </c>
      <c r="K2937" t="s">
        <v>152</v>
      </c>
      <c r="L2937" t="s">
        <v>13</v>
      </c>
      <c r="M2937" s="5">
        <v>425.74</v>
      </c>
    </row>
    <row r="2938" spans="1:13" x14ac:dyDescent="0.2">
      <c r="A2938" s="2">
        <v>45042</v>
      </c>
      <c r="B2938" s="3">
        <f t="shared" si="137"/>
        <v>2023</v>
      </c>
      <c r="C2938" t="str">
        <f t="shared" si="135"/>
        <v>2022-2023</v>
      </c>
      <c r="D2938" t="s">
        <v>148</v>
      </c>
      <c r="E2938" t="s">
        <v>89</v>
      </c>
      <c r="F2938" t="str">
        <f t="shared" si="136"/>
        <v>Queensland</v>
      </c>
      <c r="G2938" t="s">
        <v>35</v>
      </c>
      <c r="H2938">
        <v>4655</v>
      </c>
      <c r="I2938" t="s">
        <v>11</v>
      </c>
      <c r="J2938" t="s">
        <v>51</v>
      </c>
      <c r="K2938" t="s">
        <v>152</v>
      </c>
      <c r="L2938" t="s">
        <v>13</v>
      </c>
      <c r="M2938" s="5">
        <v>425.76999999999992</v>
      </c>
    </row>
    <row r="2939" spans="1:13" x14ac:dyDescent="0.2">
      <c r="A2939" s="2">
        <v>44964</v>
      </c>
      <c r="B2939" s="3">
        <f t="shared" si="137"/>
        <v>2023</v>
      </c>
      <c r="C2939" t="str">
        <f t="shared" si="135"/>
        <v>2022-2023</v>
      </c>
      <c r="D2939" t="s">
        <v>147</v>
      </c>
      <c r="E2939" t="s">
        <v>59</v>
      </c>
      <c r="F2939" t="str">
        <f t="shared" si="136"/>
        <v>Victoria</v>
      </c>
      <c r="G2939" t="s">
        <v>45</v>
      </c>
      <c r="H2939">
        <v>3280</v>
      </c>
      <c r="I2939" t="s">
        <v>11</v>
      </c>
      <c r="J2939" t="s">
        <v>60</v>
      </c>
      <c r="K2939" t="s">
        <v>155</v>
      </c>
      <c r="L2939" t="s">
        <v>20</v>
      </c>
      <c r="M2939" s="5">
        <v>427.52000000000004</v>
      </c>
    </row>
    <row r="2940" spans="1:13" x14ac:dyDescent="0.2">
      <c r="A2940" s="2">
        <v>45118</v>
      </c>
      <c r="B2940" s="3">
        <f t="shared" si="137"/>
        <v>2024</v>
      </c>
      <c r="C2940" t="str">
        <f t="shared" si="135"/>
        <v>2023-2024</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2">
      <c r="A2941" s="2">
        <v>45159</v>
      </c>
      <c r="B2941" s="3">
        <f t="shared" si="137"/>
        <v>2024</v>
      </c>
      <c r="C2941" t="str">
        <f t="shared" si="135"/>
        <v>2023-2024</v>
      </c>
      <c r="D2941" t="s">
        <v>147</v>
      </c>
      <c r="E2941" t="s">
        <v>72</v>
      </c>
      <c r="F2941" t="str">
        <f t="shared" si="136"/>
        <v>Western Australia</v>
      </c>
      <c r="G2941" t="s">
        <v>48</v>
      </c>
      <c r="H2941">
        <v>6010</v>
      </c>
      <c r="I2941" t="s">
        <v>11</v>
      </c>
      <c r="J2941" t="s">
        <v>49</v>
      </c>
      <c r="K2941" t="s">
        <v>150</v>
      </c>
      <c r="L2941" t="s">
        <v>18</v>
      </c>
      <c r="M2941" s="5">
        <v>427.57</v>
      </c>
    </row>
    <row r="2942" spans="1:13" x14ac:dyDescent="0.2">
      <c r="A2942" s="2">
        <v>45248</v>
      </c>
      <c r="B2942" s="3">
        <f t="shared" si="137"/>
        <v>2024</v>
      </c>
      <c r="C2942" t="str">
        <f t="shared" si="135"/>
        <v>2023-2024</v>
      </c>
      <c r="D2942" t="s">
        <v>147</v>
      </c>
      <c r="E2942" t="s">
        <v>92</v>
      </c>
      <c r="F2942" t="str">
        <f t="shared" si="136"/>
        <v>Queensland</v>
      </c>
      <c r="G2942" t="s">
        <v>35</v>
      </c>
      <c r="H2942">
        <v>4068</v>
      </c>
      <c r="I2942" t="s">
        <v>11</v>
      </c>
      <c r="J2942" t="s">
        <v>43</v>
      </c>
      <c r="K2942" t="s">
        <v>155</v>
      </c>
      <c r="L2942" t="s">
        <v>20</v>
      </c>
      <c r="M2942" s="5">
        <v>427.82999999999993</v>
      </c>
    </row>
    <row r="2943" spans="1:13" x14ac:dyDescent="0.2">
      <c r="A2943" s="2">
        <v>44979</v>
      </c>
      <c r="B2943" s="3">
        <f t="shared" si="137"/>
        <v>2023</v>
      </c>
      <c r="C2943" t="str">
        <f t="shared" si="135"/>
        <v>2022-2023</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2">
      <c r="A2944" s="2">
        <v>44949</v>
      </c>
      <c r="B2944" s="3">
        <f t="shared" si="137"/>
        <v>2023</v>
      </c>
      <c r="C2944" t="str">
        <f t="shared" si="135"/>
        <v>2022-2023</v>
      </c>
      <c r="D2944" t="s">
        <v>147</v>
      </c>
      <c r="E2944" t="s">
        <v>109</v>
      </c>
      <c r="F2944" t="str">
        <f t="shared" si="136"/>
        <v>New South Wales</v>
      </c>
      <c r="G2944" t="s">
        <v>10</v>
      </c>
      <c r="H2944">
        <v>2480</v>
      </c>
      <c r="I2944" t="s">
        <v>11</v>
      </c>
      <c r="J2944" t="s">
        <v>68</v>
      </c>
      <c r="K2944" t="s">
        <v>154</v>
      </c>
      <c r="L2944" t="s">
        <v>14</v>
      </c>
      <c r="M2944" s="5">
        <v>428.18</v>
      </c>
    </row>
    <row r="2945" spans="1:13" x14ac:dyDescent="0.2">
      <c r="A2945" s="2">
        <v>45029</v>
      </c>
      <c r="B2945" s="3">
        <f t="shared" si="137"/>
        <v>2023</v>
      </c>
      <c r="C2945" t="str">
        <f t="shared" si="135"/>
        <v>2022-2023</v>
      </c>
      <c r="D2945" t="s">
        <v>147</v>
      </c>
      <c r="E2945" t="s">
        <v>44</v>
      </c>
      <c r="F2945" t="str">
        <f t="shared" si="136"/>
        <v>Victoria</v>
      </c>
      <c r="G2945" t="s">
        <v>45</v>
      </c>
      <c r="H2945">
        <v>3066</v>
      </c>
      <c r="I2945" t="s">
        <v>11</v>
      </c>
      <c r="J2945" t="s">
        <v>46</v>
      </c>
      <c r="K2945" t="s">
        <v>157</v>
      </c>
      <c r="L2945" t="s">
        <v>22</v>
      </c>
      <c r="M2945" s="5">
        <v>428.30999999999995</v>
      </c>
    </row>
    <row r="2946" spans="1:13" x14ac:dyDescent="0.2">
      <c r="A2946" s="2">
        <v>45631</v>
      </c>
      <c r="B2946" s="3">
        <f t="shared" si="137"/>
        <v>2025</v>
      </c>
      <c r="C2946" t="str">
        <f t="shared" ref="C2946:C3009" si="138">IF(MONTH(A2946) &gt;= 7, YEAR(A2946) &amp; "-" &amp; YEAR(A2946) + 1, YEAR(A2946) - 1 &amp; "-" &amp; YEAR(A2946))</f>
        <v>2024-2025</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2">
      <c r="A2947" s="2">
        <v>44994</v>
      </c>
      <c r="B2947" s="3">
        <f t="shared" ref="B2947:B3010" si="140">IF(MONTH(A2947)&gt;=7,YEAR(A2947)+1,YEAR(A2947))</f>
        <v>2023</v>
      </c>
      <c r="C2947" t="str">
        <f t="shared" si="138"/>
        <v>2022-2023</v>
      </c>
      <c r="D2947" t="s">
        <v>147</v>
      </c>
      <c r="E2947" t="s">
        <v>133</v>
      </c>
      <c r="F2947" t="str">
        <f t="shared" si="139"/>
        <v>Queensland</v>
      </c>
      <c r="G2947" t="s">
        <v>35</v>
      </c>
      <c r="H2947">
        <v>4305</v>
      </c>
      <c r="I2947" t="s">
        <v>11</v>
      </c>
      <c r="J2947" t="s">
        <v>104</v>
      </c>
      <c r="K2947" t="s">
        <v>155</v>
      </c>
      <c r="L2947" t="s">
        <v>20</v>
      </c>
      <c r="M2947" s="5">
        <v>428.84</v>
      </c>
    </row>
    <row r="2948" spans="1:13" x14ac:dyDescent="0.2">
      <c r="A2948" s="2">
        <v>45078</v>
      </c>
      <c r="B2948" s="3">
        <f t="shared" si="140"/>
        <v>2023</v>
      </c>
      <c r="C2948" t="str">
        <f t="shared" si="138"/>
        <v>2022-2023</v>
      </c>
      <c r="D2948" t="s">
        <v>148</v>
      </c>
      <c r="E2948" t="s">
        <v>28</v>
      </c>
      <c r="F2948" t="str">
        <f t="shared" si="139"/>
        <v>Northern Territory</v>
      </c>
      <c r="G2948" t="s">
        <v>29</v>
      </c>
      <c r="H2948">
        <v>800</v>
      </c>
      <c r="I2948" t="s">
        <v>11</v>
      </c>
      <c r="J2948" t="s">
        <v>30</v>
      </c>
      <c r="K2948" t="s">
        <v>149</v>
      </c>
      <c r="L2948" t="s">
        <v>15</v>
      </c>
      <c r="M2948" s="5">
        <v>429.02</v>
      </c>
    </row>
    <row r="2949" spans="1:13" x14ac:dyDescent="0.2">
      <c r="A2949" s="2">
        <v>45516</v>
      </c>
      <c r="B2949" s="3">
        <f t="shared" si="140"/>
        <v>2025</v>
      </c>
      <c r="C2949" t="str">
        <f t="shared" si="138"/>
        <v>2024-2025</v>
      </c>
      <c r="D2949" t="s">
        <v>147</v>
      </c>
      <c r="E2949" t="s">
        <v>26</v>
      </c>
      <c r="F2949" t="str">
        <f t="shared" si="139"/>
        <v>New South Wales</v>
      </c>
      <c r="G2949" t="s">
        <v>10</v>
      </c>
      <c r="H2949">
        <v>2141</v>
      </c>
      <c r="I2949" t="s">
        <v>11</v>
      </c>
      <c r="J2949" t="s">
        <v>27</v>
      </c>
      <c r="K2949" t="s">
        <v>19</v>
      </c>
      <c r="L2949" t="s">
        <v>23</v>
      </c>
      <c r="M2949" s="5">
        <v>429.35</v>
      </c>
    </row>
    <row r="2950" spans="1:13" x14ac:dyDescent="0.2">
      <c r="A2950" s="2">
        <v>45152</v>
      </c>
      <c r="B2950" s="3">
        <f t="shared" si="140"/>
        <v>2024</v>
      </c>
      <c r="C2950" t="str">
        <f t="shared" si="138"/>
        <v>2023-2024</v>
      </c>
      <c r="D2950" t="s">
        <v>147</v>
      </c>
      <c r="E2950" t="s">
        <v>62</v>
      </c>
      <c r="F2950" t="str">
        <f t="shared" si="139"/>
        <v>Victoria</v>
      </c>
      <c r="G2950" t="s">
        <v>45</v>
      </c>
      <c r="H2950">
        <v>3134</v>
      </c>
      <c r="I2950" t="s">
        <v>11</v>
      </c>
      <c r="J2950" t="s">
        <v>63</v>
      </c>
      <c r="K2950" t="s">
        <v>150</v>
      </c>
      <c r="L2950" t="s">
        <v>18</v>
      </c>
      <c r="M2950" s="5">
        <v>430.63</v>
      </c>
    </row>
    <row r="2951" spans="1:13" x14ac:dyDescent="0.2">
      <c r="A2951" s="2">
        <v>45275</v>
      </c>
      <c r="B2951" s="3">
        <f t="shared" si="140"/>
        <v>2024</v>
      </c>
      <c r="C2951" t="str">
        <f t="shared" si="138"/>
        <v>2023-2024</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2">
      <c r="A2952" s="2">
        <v>45076</v>
      </c>
      <c r="B2952" s="3">
        <f t="shared" si="140"/>
        <v>2023</v>
      </c>
      <c r="C2952" t="str">
        <f t="shared" si="138"/>
        <v>2022-2023</v>
      </c>
      <c r="D2952" t="s">
        <v>147</v>
      </c>
      <c r="E2952" t="s">
        <v>123</v>
      </c>
      <c r="F2952" t="str">
        <f t="shared" si="139"/>
        <v>Western Australia</v>
      </c>
      <c r="G2952" t="s">
        <v>48</v>
      </c>
      <c r="H2952">
        <v>6109</v>
      </c>
      <c r="I2952" t="s">
        <v>11</v>
      </c>
      <c r="J2952" t="s">
        <v>94</v>
      </c>
      <c r="K2952" t="s">
        <v>149</v>
      </c>
      <c r="L2952" t="s">
        <v>15</v>
      </c>
      <c r="M2952" s="5">
        <v>431.25</v>
      </c>
    </row>
    <row r="2953" spans="1:13" x14ac:dyDescent="0.2">
      <c r="A2953" s="2">
        <v>45039</v>
      </c>
      <c r="B2953" s="3">
        <f t="shared" si="140"/>
        <v>2023</v>
      </c>
      <c r="C2953" t="str">
        <f t="shared" si="138"/>
        <v>2022-2023</v>
      </c>
      <c r="D2953" t="s">
        <v>147</v>
      </c>
      <c r="E2953" t="s">
        <v>26</v>
      </c>
      <c r="F2953" t="str">
        <f t="shared" si="139"/>
        <v>New South Wales</v>
      </c>
      <c r="G2953" t="s">
        <v>10</v>
      </c>
      <c r="H2953">
        <v>2141</v>
      </c>
      <c r="I2953" t="s">
        <v>11</v>
      </c>
      <c r="J2953" t="s">
        <v>27</v>
      </c>
      <c r="K2953" t="s">
        <v>155</v>
      </c>
      <c r="L2953" t="s">
        <v>20</v>
      </c>
      <c r="M2953" s="5">
        <v>431.38000000000005</v>
      </c>
    </row>
    <row r="2954" spans="1:13" x14ac:dyDescent="0.2">
      <c r="A2954" s="2">
        <v>45646</v>
      </c>
      <c r="B2954" s="3">
        <f t="shared" si="140"/>
        <v>2025</v>
      </c>
      <c r="C2954" t="str">
        <f t="shared" si="138"/>
        <v>2024-2025</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2">
      <c r="A2955" s="2">
        <v>45220</v>
      </c>
      <c r="B2955" s="3">
        <f t="shared" si="140"/>
        <v>2024</v>
      </c>
      <c r="C2955" t="str">
        <f t="shared" si="138"/>
        <v>2023-2024</v>
      </c>
      <c r="D2955" t="s">
        <v>147</v>
      </c>
      <c r="E2955" t="s">
        <v>102</v>
      </c>
      <c r="F2955" t="str">
        <f t="shared" si="139"/>
        <v>Queensland</v>
      </c>
      <c r="G2955" t="s">
        <v>35</v>
      </c>
      <c r="H2955">
        <v>4870</v>
      </c>
      <c r="I2955" t="s">
        <v>11</v>
      </c>
      <c r="J2955" t="s">
        <v>36</v>
      </c>
      <c r="K2955" t="s">
        <v>149</v>
      </c>
      <c r="L2955" t="s">
        <v>15</v>
      </c>
      <c r="M2955" s="5">
        <v>432.5</v>
      </c>
    </row>
    <row r="2956" spans="1:13" x14ac:dyDescent="0.2">
      <c r="A2956" s="2">
        <v>45500</v>
      </c>
      <c r="B2956" s="3">
        <f t="shared" si="140"/>
        <v>2025</v>
      </c>
      <c r="C2956" t="str">
        <f t="shared" si="138"/>
        <v>2024-2025</v>
      </c>
      <c r="D2956" t="s">
        <v>147</v>
      </c>
      <c r="E2956" t="s">
        <v>64</v>
      </c>
      <c r="F2956" t="str">
        <f t="shared" si="139"/>
        <v>Victoria</v>
      </c>
      <c r="G2956" t="s">
        <v>45</v>
      </c>
      <c r="H2956">
        <v>3199</v>
      </c>
      <c r="I2956" t="s">
        <v>11</v>
      </c>
      <c r="J2956" t="s">
        <v>63</v>
      </c>
      <c r="K2956" t="s">
        <v>149</v>
      </c>
      <c r="L2956" t="s">
        <v>15</v>
      </c>
      <c r="M2956" s="5">
        <v>432.91</v>
      </c>
    </row>
    <row r="2957" spans="1:13" x14ac:dyDescent="0.2">
      <c r="A2957" s="2">
        <v>45511</v>
      </c>
      <c r="B2957" s="3">
        <f t="shared" si="140"/>
        <v>2025</v>
      </c>
      <c r="C2957" t="str">
        <f t="shared" si="138"/>
        <v>2024-2025</v>
      </c>
      <c r="D2957" t="s">
        <v>147</v>
      </c>
      <c r="E2957" t="s">
        <v>96</v>
      </c>
      <c r="F2957" t="str">
        <f t="shared" si="139"/>
        <v>Western Australia</v>
      </c>
      <c r="G2957" t="s">
        <v>48</v>
      </c>
      <c r="H2957">
        <v>6330</v>
      </c>
      <c r="I2957" t="s">
        <v>11</v>
      </c>
      <c r="J2957" t="s">
        <v>94</v>
      </c>
      <c r="K2957" t="s">
        <v>156</v>
      </c>
      <c r="L2957" t="s">
        <v>17</v>
      </c>
      <c r="M2957" s="5">
        <v>433</v>
      </c>
    </row>
    <row r="2958" spans="1:13" x14ac:dyDescent="0.2">
      <c r="A2958" s="2">
        <v>45006</v>
      </c>
      <c r="B2958" s="3">
        <f t="shared" si="140"/>
        <v>2023</v>
      </c>
      <c r="C2958" t="str">
        <f t="shared" si="138"/>
        <v>2022-2023</v>
      </c>
      <c r="D2958" t="s">
        <v>147</v>
      </c>
      <c r="E2958" t="s">
        <v>40</v>
      </c>
      <c r="F2958" t="str">
        <f t="shared" si="139"/>
        <v>New South Wales</v>
      </c>
      <c r="G2958" t="s">
        <v>10</v>
      </c>
      <c r="H2958">
        <v>2116</v>
      </c>
      <c r="I2958" t="s">
        <v>11</v>
      </c>
      <c r="J2958" t="s">
        <v>27</v>
      </c>
      <c r="K2958" t="s">
        <v>153</v>
      </c>
      <c r="L2958" t="s">
        <v>16</v>
      </c>
      <c r="M2958" s="5">
        <v>433.03999999999996</v>
      </c>
    </row>
    <row r="2959" spans="1:13" x14ac:dyDescent="0.2">
      <c r="A2959" s="2">
        <v>45553</v>
      </c>
      <c r="B2959" s="3">
        <f t="shared" si="140"/>
        <v>2025</v>
      </c>
      <c r="C2959" t="str">
        <f t="shared" si="138"/>
        <v>2024-2025</v>
      </c>
      <c r="D2959" t="s">
        <v>148</v>
      </c>
      <c r="E2959" t="s">
        <v>118</v>
      </c>
      <c r="F2959" t="str">
        <f t="shared" si="139"/>
        <v>New South Wales</v>
      </c>
      <c r="G2959" t="s">
        <v>10</v>
      </c>
      <c r="H2959">
        <v>2158</v>
      </c>
      <c r="I2959" t="s">
        <v>11</v>
      </c>
      <c r="J2959" t="s">
        <v>27</v>
      </c>
      <c r="K2959" t="s">
        <v>153</v>
      </c>
      <c r="L2959" t="s">
        <v>16</v>
      </c>
      <c r="M2959" s="5">
        <v>433.6</v>
      </c>
    </row>
    <row r="2960" spans="1:13" x14ac:dyDescent="0.2">
      <c r="A2960" s="2">
        <v>44947</v>
      </c>
      <c r="B2960" s="3">
        <f t="shared" si="140"/>
        <v>2023</v>
      </c>
      <c r="C2960" t="str">
        <f t="shared" si="138"/>
        <v>2022-2023</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2">
      <c r="A2961" s="2">
        <v>45277</v>
      </c>
      <c r="B2961" s="3">
        <f t="shared" si="140"/>
        <v>2024</v>
      </c>
      <c r="C2961" t="str">
        <f t="shared" si="138"/>
        <v>2023-2024</v>
      </c>
      <c r="D2961" t="s">
        <v>148</v>
      </c>
      <c r="E2961" t="s">
        <v>73</v>
      </c>
      <c r="F2961" t="str">
        <f t="shared" si="139"/>
        <v>Victoria</v>
      </c>
      <c r="G2961" t="s">
        <v>45</v>
      </c>
      <c r="H2961">
        <v>3136</v>
      </c>
      <c r="I2961" t="s">
        <v>11</v>
      </c>
      <c r="J2961" t="s">
        <v>63</v>
      </c>
      <c r="K2961" t="s">
        <v>149</v>
      </c>
      <c r="L2961" t="s">
        <v>15</v>
      </c>
      <c r="M2961" s="5">
        <v>435.35</v>
      </c>
    </row>
    <row r="2962" spans="1:13" x14ac:dyDescent="0.2">
      <c r="A2962" s="2">
        <v>45469</v>
      </c>
      <c r="B2962" s="3">
        <f t="shared" si="140"/>
        <v>2024</v>
      </c>
      <c r="C2962" t="str">
        <f t="shared" si="138"/>
        <v>2023-2024</v>
      </c>
      <c r="D2962" t="s">
        <v>147</v>
      </c>
      <c r="E2962" t="s">
        <v>138</v>
      </c>
      <c r="F2962" t="str">
        <f t="shared" si="139"/>
        <v>Queensland</v>
      </c>
      <c r="G2962" t="s">
        <v>35</v>
      </c>
      <c r="H2962">
        <v>4558</v>
      </c>
      <c r="I2962" t="s">
        <v>11</v>
      </c>
      <c r="J2962" t="s">
        <v>120</v>
      </c>
      <c r="K2962" t="s">
        <v>19</v>
      </c>
      <c r="L2962" t="s">
        <v>23</v>
      </c>
      <c r="M2962" s="5">
        <v>435.52</v>
      </c>
    </row>
    <row r="2963" spans="1:13" x14ac:dyDescent="0.2">
      <c r="A2963" s="2">
        <v>45250</v>
      </c>
      <c r="B2963" s="3">
        <f t="shared" si="140"/>
        <v>2024</v>
      </c>
      <c r="C2963" t="str">
        <f t="shared" si="138"/>
        <v>2023-2024</v>
      </c>
      <c r="D2963" t="s">
        <v>147</v>
      </c>
      <c r="E2963" t="s">
        <v>40</v>
      </c>
      <c r="F2963" t="str">
        <f t="shared" si="139"/>
        <v>New South Wales</v>
      </c>
      <c r="G2963" t="s">
        <v>10</v>
      </c>
      <c r="H2963">
        <v>2116</v>
      </c>
      <c r="I2963" t="s">
        <v>11</v>
      </c>
      <c r="J2963" t="s">
        <v>27</v>
      </c>
      <c r="K2963" t="s">
        <v>154</v>
      </c>
      <c r="L2963" t="s">
        <v>14</v>
      </c>
      <c r="M2963" s="5">
        <v>435.71</v>
      </c>
    </row>
    <row r="2964" spans="1:13" x14ac:dyDescent="0.2">
      <c r="A2964" s="2">
        <v>45457</v>
      </c>
      <c r="B2964" s="3">
        <f t="shared" si="140"/>
        <v>2024</v>
      </c>
      <c r="C2964" t="str">
        <f t="shared" si="138"/>
        <v>2023-2024</v>
      </c>
      <c r="D2964" t="s">
        <v>148</v>
      </c>
      <c r="E2964" t="s">
        <v>135</v>
      </c>
      <c r="F2964" t="str">
        <f t="shared" si="139"/>
        <v>Victoria</v>
      </c>
      <c r="G2964" t="s">
        <v>45</v>
      </c>
      <c r="H2964">
        <v>3550</v>
      </c>
      <c r="I2964" t="s">
        <v>11</v>
      </c>
      <c r="J2964" t="s">
        <v>60</v>
      </c>
      <c r="K2964" t="s">
        <v>154</v>
      </c>
      <c r="L2964" t="s">
        <v>14</v>
      </c>
      <c r="M2964" s="5">
        <v>436.11</v>
      </c>
    </row>
    <row r="2965" spans="1:13" x14ac:dyDescent="0.2">
      <c r="A2965" s="2">
        <v>45497</v>
      </c>
      <c r="B2965" s="3">
        <f t="shared" si="140"/>
        <v>2025</v>
      </c>
      <c r="C2965" t="str">
        <f t="shared" si="138"/>
        <v>2024-2025</v>
      </c>
      <c r="D2965" t="s">
        <v>148</v>
      </c>
      <c r="E2965" t="s">
        <v>110</v>
      </c>
      <c r="F2965" t="str">
        <f t="shared" si="139"/>
        <v>Queensland</v>
      </c>
      <c r="G2965" t="s">
        <v>35</v>
      </c>
      <c r="H2965">
        <v>4680</v>
      </c>
      <c r="I2965" t="s">
        <v>11</v>
      </c>
      <c r="J2965" t="s">
        <v>51</v>
      </c>
      <c r="K2965" t="s">
        <v>150</v>
      </c>
      <c r="L2965" t="s">
        <v>18</v>
      </c>
      <c r="M2965" s="5">
        <v>436.96000000000004</v>
      </c>
    </row>
    <row r="2966" spans="1:13" x14ac:dyDescent="0.2">
      <c r="A2966" s="2">
        <v>45299</v>
      </c>
      <c r="B2966" s="3">
        <f t="shared" si="140"/>
        <v>2024</v>
      </c>
      <c r="C2966" t="str">
        <f t="shared" si="138"/>
        <v>2023-2024</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2">
      <c r="A2967" s="2">
        <v>44976</v>
      </c>
      <c r="B2967" s="3">
        <f t="shared" si="140"/>
        <v>2023</v>
      </c>
      <c r="C2967" t="str">
        <f t="shared" si="138"/>
        <v>2022-2023</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2">
      <c r="A2968" s="2">
        <v>44958</v>
      </c>
      <c r="B2968" s="3">
        <f t="shared" si="140"/>
        <v>2023</v>
      </c>
      <c r="C2968" t="str">
        <f t="shared" si="138"/>
        <v>2022-2023</v>
      </c>
      <c r="D2968" t="s">
        <v>147</v>
      </c>
      <c r="E2968" t="s">
        <v>92</v>
      </c>
      <c r="F2968" t="str">
        <f t="shared" si="139"/>
        <v>Queensland</v>
      </c>
      <c r="G2968" t="s">
        <v>35</v>
      </c>
      <c r="H2968">
        <v>4068</v>
      </c>
      <c r="I2968" t="s">
        <v>11</v>
      </c>
      <c r="J2968" t="s">
        <v>43</v>
      </c>
      <c r="K2968" t="s">
        <v>19</v>
      </c>
      <c r="L2968" t="s">
        <v>23</v>
      </c>
      <c r="M2968" s="5">
        <v>439.62</v>
      </c>
    </row>
    <row r="2969" spans="1:13" x14ac:dyDescent="0.2">
      <c r="A2969" s="2">
        <v>45075</v>
      </c>
      <c r="B2969" s="3">
        <f t="shared" si="140"/>
        <v>2023</v>
      </c>
      <c r="C2969" t="str">
        <f t="shared" si="138"/>
        <v>2022-2023</v>
      </c>
      <c r="D2969" t="s">
        <v>147</v>
      </c>
      <c r="E2969" t="s">
        <v>97</v>
      </c>
      <c r="F2969" t="str">
        <f t="shared" si="139"/>
        <v>Tasmania</v>
      </c>
      <c r="G2969" t="s">
        <v>70</v>
      </c>
      <c r="H2969">
        <v>7250</v>
      </c>
      <c r="I2969" t="s">
        <v>11</v>
      </c>
      <c r="J2969" t="s">
        <v>71</v>
      </c>
      <c r="K2969" t="s">
        <v>156</v>
      </c>
      <c r="L2969" t="s">
        <v>17</v>
      </c>
      <c r="M2969" s="5">
        <v>440.28999999999996</v>
      </c>
    </row>
    <row r="2970" spans="1:13" x14ac:dyDescent="0.2">
      <c r="A2970" s="2">
        <v>45513</v>
      </c>
      <c r="B2970" s="3">
        <f t="shared" si="140"/>
        <v>2025</v>
      </c>
      <c r="C2970" t="str">
        <f t="shared" si="138"/>
        <v>2024-2025</v>
      </c>
      <c r="D2970" t="s">
        <v>147</v>
      </c>
      <c r="E2970" t="s">
        <v>139</v>
      </c>
      <c r="F2970" t="str">
        <f t="shared" si="139"/>
        <v>New South Wales</v>
      </c>
      <c r="G2970" t="s">
        <v>10</v>
      </c>
      <c r="H2970">
        <v>2020</v>
      </c>
      <c r="I2970" t="s">
        <v>11</v>
      </c>
      <c r="J2970" t="s">
        <v>12</v>
      </c>
      <c r="K2970" t="s">
        <v>155</v>
      </c>
      <c r="L2970" t="s">
        <v>20</v>
      </c>
      <c r="M2970" s="5">
        <v>440.3</v>
      </c>
    </row>
    <row r="2971" spans="1:13" x14ac:dyDescent="0.2">
      <c r="A2971" s="2">
        <v>45153</v>
      </c>
      <c r="B2971" s="3">
        <f t="shared" si="140"/>
        <v>2024</v>
      </c>
      <c r="C2971" t="str">
        <f t="shared" si="138"/>
        <v>2023-2024</v>
      </c>
      <c r="D2971" t="s">
        <v>148</v>
      </c>
      <c r="E2971" t="s">
        <v>129</v>
      </c>
      <c r="F2971" t="str">
        <f t="shared" si="139"/>
        <v>Tasmania</v>
      </c>
      <c r="G2971" t="s">
        <v>70</v>
      </c>
      <c r="H2971">
        <v>7010</v>
      </c>
      <c r="I2971" t="s">
        <v>11</v>
      </c>
      <c r="J2971" t="s">
        <v>71</v>
      </c>
      <c r="K2971" t="s">
        <v>152</v>
      </c>
      <c r="L2971" t="s">
        <v>13</v>
      </c>
      <c r="M2971" s="5">
        <v>440.39</v>
      </c>
    </row>
    <row r="2972" spans="1:13" x14ac:dyDescent="0.2">
      <c r="A2972" s="2">
        <v>45236</v>
      </c>
      <c r="B2972" s="3">
        <f t="shared" si="140"/>
        <v>2024</v>
      </c>
      <c r="C2972" t="str">
        <f t="shared" si="138"/>
        <v>2023-2024</v>
      </c>
      <c r="D2972" t="s">
        <v>147</v>
      </c>
      <c r="E2972" t="s">
        <v>140</v>
      </c>
      <c r="F2972" t="str">
        <f t="shared" si="139"/>
        <v>Tasmania</v>
      </c>
      <c r="G2972" t="s">
        <v>70</v>
      </c>
      <c r="H2972">
        <v>7320</v>
      </c>
      <c r="I2972" t="s">
        <v>11</v>
      </c>
      <c r="J2972" t="s">
        <v>71</v>
      </c>
      <c r="K2972" t="s">
        <v>150</v>
      </c>
      <c r="L2972" t="s">
        <v>18</v>
      </c>
      <c r="M2972" s="5">
        <v>441.41</v>
      </c>
    </row>
    <row r="2973" spans="1:13" x14ac:dyDescent="0.2">
      <c r="A2973" s="2">
        <v>45300</v>
      </c>
      <c r="B2973" s="3">
        <f t="shared" si="140"/>
        <v>2024</v>
      </c>
      <c r="C2973" t="str">
        <f t="shared" si="138"/>
        <v>2023-2024</v>
      </c>
      <c r="D2973" t="s">
        <v>147</v>
      </c>
      <c r="E2973" t="s">
        <v>130</v>
      </c>
      <c r="F2973" t="str">
        <f t="shared" si="139"/>
        <v>South Australia</v>
      </c>
      <c r="G2973" t="s">
        <v>32</v>
      </c>
      <c r="H2973">
        <v>5290</v>
      </c>
      <c r="I2973" t="s">
        <v>11</v>
      </c>
      <c r="J2973" t="s">
        <v>38</v>
      </c>
      <c r="K2973" t="s">
        <v>153</v>
      </c>
      <c r="L2973" t="s">
        <v>16</v>
      </c>
      <c r="M2973" s="5">
        <v>441.67</v>
      </c>
    </row>
    <row r="2974" spans="1:13" x14ac:dyDescent="0.2">
      <c r="A2974" s="2">
        <v>45341</v>
      </c>
      <c r="B2974" s="3">
        <f t="shared" si="140"/>
        <v>2024</v>
      </c>
      <c r="C2974" t="str">
        <f t="shared" si="138"/>
        <v>2023-2024</v>
      </c>
      <c r="D2974" t="s">
        <v>147</v>
      </c>
      <c r="E2974" t="s">
        <v>126</v>
      </c>
      <c r="F2974" t="str">
        <f t="shared" si="139"/>
        <v>Queensland</v>
      </c>
      <c r="G2974" t="s">
        <v>35</v>
      </c>
      <c r="H2974">
        <v>4551</v>
      </c>
      <c r="I2974" t="s">
        <v>11</v>
      </c>
      <c r="J2974" t="s">
        <v>120</v>
      </c>
      <c r="K2974" t="s">
        <v>155</v>
      </c>
      <c r="L2974" t="s">
        <v>20</v>
      </c>
      <c r="M2974" s="5">
        <v>442.54</v>
      </c>
    </row>
    <row r="2975" spans="1:13" x14ac:dyDescent="0.2">
      <c r="A2975" s="2">
        <v>45195</v>
      </c>
      <c r="B2975" s="3">
        <f t="shared" si="140"/>
        <v>2024</v>
      </c>
      <c r="C2975" t="str">
        <f t="shared" si="138"/>
        <v>2023-2024</v>
      </c>
      <c r="D2975" t="s">
        <v>147</v>
      </c>
      <c r="E2975" t="s">
        <v>97</v>
      </c>
      <c r="F2975" t="str">
        <f t="shared" si="139"/>
        <v>Tasmania</v>
      </c>
      <c r="G2975" t="s">
        <v>70</v>
      </c>
      <c r="H2975">
        <v>7250</v>
      </c>
      <c r="I2975" t="s">
        <v>11</v>
      </c>
      <c r="J2975" t="s">
        <v>71</v>
      </c>
      <c r="K2975" t="s">
        <v>150</v>
      </c>
      <c r="L2975" t="s">
        <v>18</v>
      </c>
      <c r="M2975" s="5">
        <v>442.94</v>
      </c>
    </row>
    <row r="2976" spans="1:13" x14ac:dyDescent="0.2">
      <c r="A2976" s="2">
        <v>45028</v>
      </c>
      <c r="B2976" s="3">
        <f t="shared" si="140"/>
        <v>2023</v>
      </c>
      <c r="C2976" t="str">
        <f t="shared" si="138"/>
        <v>2022-2023</v>
      </c>
      <c r="D2976" t="s">
        <v>147</v>
      </c>
      <c r="E2976" t="s">
        <v>67</v>
      </c>
      <c r="F2976" t="str">
        <f t="shared" si="139"/>
        <v>New South Wales</v>
      </c>
      <c r="G2976" t="s">
        <v>10</v>
      </c>
      <c r="H2976">
        <v>2478</v>
      </c>
      <c r="I2976" t="s">
        <v>11</v>
      </c>
      <c r="J2976" t="s">
        <v>68</v>
      </c>
      <c r="K2976" t="s">
        <v>154</v>
      </c>
      <c r="L2976" t="s">
        <v>14</v>
      </c>
      <c r="M2976" s="5">
        <v>443.18</v>
      </c>
    </row>
    <row r="2977" spans="1:13" x14ac:dyDescent="0.2">
      <c r="A2977" s="2">
        <v>45090</v>
      </c>
      <c r="B2977" s="3">
        <f t="shared" si="140"/>
        <v>2023</v>
      </c>
      <c r="C2977" t="str">
        <f t="shared" si="138"/>
        <v>2022-2023</v>
      </c>
      <c r="D2977" t="s">
        <v>147</v>
      </c>
      <c r="E2977" t="s">
        <v>112</v>
      </c>
      <c r="F2977" t="str">
        <f t="shared" si="139"/>
        <v>Victoria</v>
      </c>
      <c r="G2977" t="s">
        <v>45</v>
      </c>
      <c r="H2977">
        <v>3076</v>
      </c>
      <c r="I2977" t="s">
        <v>11</v>
      </c>
      <c r="J2977" t="s">
        <v>46</v>
      </c>
      <c r="K2977" t="s">
        <v>19</v>
      </c>
      <c r="L2977" t="s">
        <v>23</v>
      </c>
      <c r="M2977" s="5">
        <v>443.37</v>
      </c>
    </row>
    <row r="2978" spans="1:13" x14ac:dyDescent="0.2">
      <c r="A2978" s="2">
        <v>45548</v>
      </c>
      <c r="B2978" s="3">
        <f t="shared" si="140"/>
        <v>2025</v>
      </c>
      <c r="C2978" t="str">
        <f t="shared" si="138"/>
        <v>2024-2025</v>
      </c>
      <c r="D2978" t="s">
        <v>147</v>
      </c>
      <c r="E2978" t="s">
        <v>113</v>
      </c>
      <c r="F2978" t="str">
        <f t="shared" si="139"/>
        <v>Queensland</v>
      </c>
      <c r="G2978" t="s">
        <v>35</v>
      </c>
      <c r="H2978">
        <v>4215</v>
      </c>
      <c r="I2978" t="s">
        <v>11</v>
      </c>
      <c r="J2978" t="s">
        <v>104</v>
      </c>
      <c r="K2978" t="s">
        <v>154</v>
      </c>
      <c r="L2978" t="s">
        <v>14</v>
      </c>
      <c r="M2978" s="5">
        <v>443.53999999999996</v>
      </c>
    </row>
    <row r="2979" spans="1:13" x14ac:dyDescent="0.2">
      <c r="A2979" s="2">
        <v>45395</v>
      </c>
      <c r="B2979" s="3">
        <f t="shared" si="140"/>
        <v>2024</v>
      </c>
      <c r="C2979" t="str">
        <f t="shared" si="138"/>
        <v>2023-2024</v>
      </c>
      <c r="D2979" t="s">
        <v>147</v>
      </c>
      <c r="E2979" t="s">
        <v>97</v>
      </c>
      <c r="F2979" t="str">
        <f t="shared" si="139"/>
        <v>Tasmania</v>
      </c>
      <c r="G2979" t="s">
        <v>70</v>
      </c>
      <c r="H2979">
        <v>7250</v>
      </c>
      <c r="I2979" t="s">
        <v>11</v>
      </c>
      <c r="J2979" t="s">
        <v>71</v>
      </c>
      <c r="K2979" t="s">
        <v>151</v>
      </c>
      <c r="L2979" t="s">
        <v>21</v>
      </c>
      <c r="M2979" s="5">
        <v>444.56</v>
      </c>
    </row>
    <row r="2980" spans="1:13" x14ac:dyDescent="0.2">
      <c r="A2980" s="2">
        <v>45612</v>
      </c>
      <c r="B2980" s="3">
        <f t="shared" si="140"/>
        <v>2025</v>
      </c>
      <c r="C2980" t="str">
        <f t="shared" si="138"/>
        <v>2024-2025</v>
      </c>
      <c r="D2980" t="s">
        <v>148</v>
      </c>
      <c r="E2980" t="s">
        <v>73</v>
      </c>
      <c r="F2980" t="str">
        <f t="shared" si="139"/>
        <v>Victoria</v>
      </c>
      <c r="G2980" t="s">
        <v>45</v>
      </c>
      <c r="H2980">
        <v>3136</v>
      </c>
      <c r="I2980" t="s">
        <v>11</v>
      </c>
      <c r="J2980" t="s">
        <v>63</v>
      </c>
      <c r="K2980" t="s">
        <v>154</v>
      </c>
      <c r="L2980" t="s">
        <v>14</v>
      </c>
      <c r="M2980" s="5">
        <v>444.64</v>
      </c>
    </row>
    <row r="2981" spans="1:13" x14ac:dyDescent="0.2">
      <c r="A2981" s="2">
        <v>45587</v>
      </c>
      <c r="B2981" s="3">
        <f t="shared" si="140"/>
        <v>2025</v>
      </c>
      <c r="C2981" t="str">
        <f t="shared" si="138"/>
        <v>2024-2025</v>
      </c>
      <c r="D2981" t="s">
        <v>147</v>
      </c>
      <c r="E2981" t="s">
        <v>144</v>
      </c>
      <c r="F2981" t="str">
        <f t="shared" si="139"/>
        <v>Queensland</v>
      </c>
      <c r="G2981" t="s">
        <v>35</v>
      </c>
      <c r="H2981">
        <v>4566</v>
      </c>
      <c r="I2981" t="s">
        <v>11</v>
      </c>
      <c r="J2981" t="s">
        <v>120</v>
      </c>
      <c r="K2981" t="s">
        <v>150</v>
      </c>
      <c r="L2981" t="s">
        <v>18</v>
      </c>
      <c r="M2981" s="5">
        <v>445.42</v>
      </c>
    </row>
    <row r="2982" spans="1:13" x14ac:dyDescent="0.2">
      <c r="A2982" s="2">
        <v>45133</v>
      </c>
      <c r="B2982" s="3">
        <f t="shared" si="140"/>
        <v>2024</v>
      </c>
      <c r="C2982" t="str">
        <f t="shared" si="138"/>
        <v>2023-2024</v>
      </c>
      <c r="D2982" t="s">
        <v>148</v>
      </c>
      <c r="E2982" t="s">
        <v>106</v>
      </c>
      <c r="F2982" t="str">
        <f t="shared" si="139"/>
        <v>Victoria</v>
      </c>
      <c r="G2982" t="s">
        <v>45</v>
      </c>
      <c r="H2982">
        <v>3915</v>
      </c>
      <c r="I2982" t="s">
        <v>11</v>
      </c>
      <c r="J2982" t="s">
        <v>55</v>
      </c>
      <c r="K2982" t="s">
        <v>150</v>
      </c>
      <c r="L2982" t="s">
        <v>18</v>
      </c>
      <c r="M2982" s="5">
        <v>445.52</v>
      </c>
    </row>
    <row r="2983" spans="1:13" x14ac:dyDescent="0.2">
      <c r="A2983" s="2">
        <v>45225</v>
      </c>
      <c r="B2983" s="3">
        <f t="shared" si="140"/>
        <v>2024</v>
      </c>
      <c r="C2983" t="str">
        <f t="shared" si="138"/>
        <v>2023-2024</v>
      </c>
      <c r="D2983" t="s">
        <v>147</v>
      </c>
      <c r="E2983" t="s">
        <v>133</v>
      </c>
      <c r="F2983" t="str">
        <f t="shared" si="139"/>
        <v>Queensland</v>
      </c>
      <c r="G2983" t="s">
        <v>35</v>
      </c>
      <c r="H2983">
        <v>4305</v>
      </c>
      <c r="I2983" t="s">
        <v>11</v>
      </c>
      <c r="J2983" t="s">
        <v>104</v>
      </c>
      <c r="K2983" t="s">
        <v>151</v>
      </c>
      <c r="L2983" t="s">
        <v>21</v>
      </c>
      <c r="M2983" s="5">
        <v>445.52</v>
      </c>
    </row>
    <row r="2984" spans="1:13" x14ac:dyDescent="0.2">
      <c r="A2984" s="2">
        <v>45501</v>
      </c>
      <c r="B2984" s="3">
        <f t="shared" si="140"/>
        <v>2025</v>
      </c>
      <c r="C2984" t="str">
        <f t="shared" si="138"/>
        <v>2024-2025</v>
      </c>
      <c r="D2984" t="s">
        <v>147</v>
      </c>
      <c r="E2984" t="s">
        <v>143</v>
      </c>
      <c r="F2984" t="str">
        <f t="shared" si="139"/>
        <v>New South Wales</v>
      </c>
      <c r="G2984" t="s">
        <v>10</v>
      </c>
      <c r="H2984">
        <v>2154</v>
      </c>
      <c r="I2984" t="s">
        <v>11</v>
      </c>
      <c r="J2984" t="s">
        <v>27</v>
      </c>
      <c r="K2984" t="s">
        <v>154</v>
      </c>
      <c r="L2984" t="s">
        <v>14</v>
      </c>
      <c r="M2984" s="5">
        <v>445.5200000000001</v>
      </c>
    </row>
    <row r="2985" spans="1:13" x14ac:dyDescent="0.2">
      <c r="A2985" s="2">
        <v>45471</v>
      </c>
      <c r="B2985" s="3">
        <f t="shared" si="140"/>
        <v>2024</v>
      </c>
      <c r="C2985" t="str">
        <f t="shared" si="138"/>
        <v>2023-2024</v>
      </c>
      <c r="D2985" t="s">
        <v>147</v>
      </c>
      <c r="E2985" t="s">
        <v>98</v>
      </c>
      <c r="F2985" t="str">
        <f t="shared" si="139"/>
        <v>Victoria</v>
      </c>
      <c r="G2985" t="s">
        <v>45</v>
      </c>
      <c r="H2985">
        <v>3429</v>
      </c>
      <c r="I2985" t="s">
        <v>11</v>
      </c>
      <c r="J2985" t="s">
        <v>60</v>
      </c>
      <c r="K2985" t="s">
        <v>19</v>
      </c>
      <c r="L2985" t="s">
        <v>23</v>
      </c>
      <c r="M2985" s="5">
        <v>445.87</v>
      </c>
    </row>
    <row r="2986" spans="1:13" x14ac:dyDescent="0.2">
      <c r="A2986" s="2">
        <v>45632</v>
      </c>
      <c r="B2986" s="3">
        <f t="shared" si="140"/>
        <v>2025</v>
      </c>
      <c r="C2986" t="str">
        <f t="shared" si="138"/>
        <v>2024-2025</v>
      </c>
      <c r="D2986" t="s">
        <v>148</v>
      </c>
      <c r="E2986" t="s">
        <v>105</v>
      </c>
      <c r="F2986" t="str">
        <f t="shared" si="139"/>
        <v>Victoria</v>
      </c>
      <c r="G2986" t="s">
        <v>45</v>
      </c>
      <c r="H2986">
        <v>3500</v>
      </c>
      <c r="I2986" t="s">
        <v>11</v>
      </c>
      <c r="J2986" t="s">
        <v>60</v>
      </c>
      <c r="K2986" t="s">
        <v>152</v>
      </c>
      <c r="L2986" t="s">
        <v>13</v>
      </c>
      <c r="M2986" s="5">
        <v>445.95</v>
      </c>
    </row>
    <row r="2987" spans="1:13" x14ac:dyDescent="0.2">
      <c r="A2987" s="2">
        <v>45017</v>
      </c>
      <c r="B2987" s="3">
        <f t="shared" si="140"/>
        <v>2023</v>
      </c>
      <c r="C2987" t="str">
        <f t="shared" si="138"/>
        <v>2022-2023</v>
      </c>
      <c r="D2987" t="s">
        <v>147</v>
      </c>
      <c r="E2987" t="s">
        <v>31</v>
      </c>
      <c r="F2987" t="str">
        <f t="shared" si="139"/>
        <v>South Australia</v>
      </c>
      <c r="G2987" t="s">
        <v>32</v>
      </c>
      <c r="H2987">
        <v>5168</v>
      </c>
      <c r="I2987" t="s">
        <v>11</v>
      </c>
      <c r="J2987" t="s">
        <v>33</v>
      </c>
      <c r="K2987" t="s">
        <v>153</v>
      </c>
      <c r="L2987" t="s">
        <v>16</v>
      </c>
      <c r="M2987" s="5">
        <v>447.42999999999995</v>
      </c>
    </row>
    <row r="2988" spans="1:13" x14ac:dyDescent="0.2">
      <c r="A2988" s="2">
        <v>45426</v>
      </c>
      <c r="B2988" s="3">
        <f t="shared" si="140"/>
        <v>2024</v>
      </c>
      <c r="C2988" t="str">
        <f t="shared" si="138"/>
        <v>2023-2024</v>
      </c>
      <c r="D2988" t="s">
        <v>147</v>
      </c>
      <c r="E2988" t="s">
        <v>112</v>
      </c>
      <c r="F2988" t="str">
        <f t="shared" si="139"/>
        <v>Victoria</v>
      </c>
      <c r="G2988" t="s">
        <v>45</v>
      </c>
      <c r="H2988">
        <v>3076</v>
      </c>
      <c r="I2988" t="s">
        <v>11</v>
      </c>
      <c r="J2988" t="s">
        <v>46</v>
      </c>
      <c r="K2988" t="s">
        <v>156</v>
      </c>
      <c r="L2988" t="s">
        <v>17</v>
      </c>
      <c r="M2988" s="5">
        <v>447.43999999999994</v>
      </c>
    </row>
    <row r="2989" spans="1:13" x14ac:dyDescent="0.2">
      <c r="A2989" s="2">
        <v>45629</v>
      </c>
      <c r="B2989" s="3">
        <f t="shared" si="140"/>
        <v>2025</v>
      </c>
      <c r="C2989" t="str">
        <f t="shared" si="138"/>
        <v>2024-2025</v>
      </c>
      <c r="D2989" t="s">
        <v>148</v>
      </c>
      <c r="E2989" t="s">
        <v>127</v>
      </c>
      <c r="F2989" t="str">
        <f t="shared" si="139"/>
        <v>New South Wales</v>
      </c>
      <c r="G2989" t="s">
        <v>10</v>
      </c>
      <c r="H2989">
        <v>2131</v>
      </c>
      <c r="I2989" t="s">
        <v>11</v>
      </c>
      <c r="J2989" t="s">
        <v>27</v>
      </c>
      <c r="K2989" t="s">
        <v>151</v>
      </c>
      <c r="L2989" t="s">
        <v>21</v>
      </c>
      <c r="M2989" s="5">
        <v>447.63</v>
      </c>
    </row>
    <row r="2990" spans="1:13" x14ac:dyDescent="0.2">
      <c r="A2990" s="2">
        <v>45536</v>
      </c>
      <c r="B2990" s="3">
        <f t="shared" si="140"/>
        <v>2025</v>
      </c>
      <c r="C2990" t="str">
        <f t="shared" si="138"/>
        <v>2024-2025</v>
      </c>
      <c r="D2990" t="s">
        <v>148</v>
      </c>
      <c r="E2990" t="s">
        <v>135</v>
      </c>
      <c r="F2990" t="str">
        <f t="shared" si="139"/>
        <v>Victoria</v>
      </c>
      <c r="G2990" t="s">
        <v>45</v>
      </c>
      <c r="H2990">
        <v>3550</v>
      </c>
      <c r="I2990" t="s">
        <v>11</v>
      </c>
      <c r="J2990" t="s">
        <v>60</v>
      </c>
      <c r="K2990" t="s">
        <v>155</v>
      </c>
      <c r="L2990" t="s">
        <v>20</v>
      </c>
      <c r="M2990" s="5">
        <v>447.95</v>
      </c>
    </row>
    <row r="2991" spans="1:13" x14ac:dyDescent="0.2">
      <c r="A2991" s="2">
        <v>44933</v>
      </c>
      <c r="B2991" s="3">
        <f t="shared" si="140"/>
        <v>2023</v>
      </c>
      <c r="C2991" t="str">
        <f t="shared" si="138"/>
        <v>2022-2023</v>
      </c>
      <c r="D2991" t="s">
        <v>147</v>
      </c>
      <c r="E2991" t="s">
        <v>144</v>
      </c>
      <c r="F2991" t="str">
        <f t="shared" si="139"/>
        <v>Queensland</v>
      </c>
      <c r="G2991" t="s">
        <v>35</v>
      </c>
      <c r="H2991">
        <v>4566</v>
      </c>
      <c r="I2991" t="s">
        <v>11</v>
      </c>
      <c r="J2991" t="s">
        <v>120</v>
      </c>
      <c r="K2991" t="s">
        <v>152</v>
      </c>
      <c r="L2991" t="s">
        <v>13</v>
      </c>
      <c r="M2991" s="5">
        <v>449.75</v>
      </c>
    </row>
    <row r="2992" spans="1:13" x14ac:dyDescent="0.2">
      <c r="A2992" s="2">
        <v>45009</v>
      </c>
      <c r="B2992" s="3">
        <f t="shared" si="140"/>
        <v>2023</v>
      </c>
      <c r="C2992" t="str">
        <f t="shared" si="138"/>
        <v>2022-2023</v>
      </c>
      <c r="D2992" t="s">
        <v>148</v>
      </c>
      <c r="E2992" t="s">
        <v>87</v>
      </c>
      <c r="F2992" t="str">
        <f t="shared" si="139"/>
        <v>New South Wales</v>
      </c>
      <c r="G2992" t="s">
        <v>10</v>
      </c>
      <c r="H2992">
        <v>2790</v>
      </c>
      <c r="I2992" t="s">
        <v>11</v>
      </c>
      <c r="J2992" t="s">
        <v>25</v>
      </c>
      <c r="K2992" t="s">
        <v>150</v>
      </c>
      <c r="L2992" t="s">
        <v>18</v>
      </c>
      <c r="M2992" s="5">
        <v>450.03</v>
      </c>
    </row>
    <row r="2993" spans="1:13" x14ac:dyDescent="0.2">
      <c r="A2993" s="2">
        <v>45554</v>
      </c>
      <c r="B2993" s="3">
        <f t="shared" si="140"/>
        <v>2025</v>
      </c>
      <c r="C2993" t="str">
        <f t="shared" si="138"/>
        <v>2024-2025</v>
      </c>
      <c r="D2993" t="s">
        <v>147</v>
      </c>
      <c r="E2993" t="s">
        <v>136</v>
      </c>
      <c r="F2993" t="str">
        <f t="shared" si="139"/>
        <v>Victoria</v>
      </c>
      <c r="G2993" t="s">
        <v>45</v>
      </c>
      <c r="H2993">
        <v>3175</v>
      </c>
      <c r="I2993" t="s">
        <v>11</v>
      </c>
      <c r="J2993" t="s">
        <v>63</v>
      </c>
      <c r="K2993" t="s">
        <v>156</v>
      </c>
      <c r="L2993" t="s">
        <v>17</v>
      </c>
      <c r="M2993" s="5">
        <v>450.11</v>
      </c>
    </row>
    <row r="2994" spans="1:13" x14ac:dyDescent="0.2">
      <c r="A2994" s="2">
        <v>45078</v>
      </c>
      <c r="B2994" s="3">
        <f t="shared" si="140"/>
        <v>2023</v>
      </c>
      <c r="C2994" t="str">
        <f t="shared" si="138"/>
        <v>2022-2023</v>
      </c>
      <c r="D2994" t="s">
        <v>147</v>
      </c>
      <c r="E2994" t="s">
        <v>124</v>
      </c>
      <c r="F2994" t="str">
        <f t="shared" si="139"/>
        <v>New South Wales</v>
      </c>
      <c r="G2994" t="s">
        <v>10</v>
      </c>
      <c r="H2994">
        <v>2015</v>
      </c>
      <c r="I2994" t="s">
        <v>11</v>
      </c>
      <c r="J2994" t="s">
        <v>12</v>
      </c>
      <c r="K2994" t="s">
        <v>19</v>
      </c>
      <c r="L2994" t="s">
        <v>23</v>
      </c>
      <c r="M2994" s="5">
        <v>450.48</v>
      </c>
    </row>
    <row r="2995" spans="1:13" x14ac:dyDescent="0.2">
      <c r="A2995" s="2">
        <v>45038</v>
      </c>
      <c r="B2995" s="3">
        <f t="shared" si="140"/>
        <v>2023</v>
      </c>
      <c r="C2995" t="str">
        <f t="shared" si="138"/>
        <v>2022-2023</v>
      </c>
      <c r="D2995" t="s">
        <v>147</v>
      </c>
      <c r="E2995" t="s">
        <v>144</v>
      </c>
      <c r="F2995" t="str">
        <f t="shared" si="139"/>
        <v>Queensland</v>
      </c>
      <c r="G2995" t="s">
        <v>35</v>
      </c>
      <c r="H2995">
        <v>4566</v>
      </c>
      <c r="I2995" t="s">
        <v>11</v>
      </c>
      <c r="J2995" t="s">
        <v>120</v>
      </c>
      <c r="K2995" t="s">
        <v>151</v>
      </c>
      <c r="L2995" t="s">
        <v>21</v>
      </c>
      <c r="M2995" s="5">
        <v>451.26</v>
      </c>
    </row>
    <row r="2996" spans="1:13" x14ac:dyDescent="0.2">
      <c r="A2996" s="2">
        <v>44974</v>
      </c>
      <c r="B2996" s="3">
        <f t="shared" si="140"/>
        <v>2023</v>
      </c>
      <c r="C2996" t="str">
        <f t="shared" si="138"/>
        <v>2022-2023</v>
      </c>
      <c r="D2996" t="s">
        <v>147</v>
      </c>
      <c r="E2996" t="s">
        <v>132</v>
      </c>
      <c r="F2996" t="str">
        <f t="shared" si="139"/>
        <v>New South Wales</v>
      </c>
      <c r="G2996" t="s">
        <v>10</v>
      </c>
      <c r="H2996">
        <v>2800</v>
      </c>
      <c r="I2996" t="s">
        <v>11</v>
      </c>
      <c r="J2996" t="s">
        <v>25</v>
      </c>
      <c r="K2996" t="s">
        <v>153</v>
      </c>
      <c r="L2996" t="s">
        <v>16</v>
      </c>
      <c r="M2996" s="5">
        <v>451.41</v>
      </c>
    </row>
    <row r="2997" spans="1:13" x14ac:dyDescent="0.2">
      <c r="A2997" s="2">
        <v>45082</v>
      </c>
      <c r="B2997" s="3">
        <f t="shared" si="140"/>
        <v>2023</v>
      </c>
      <c r="C2997" t="str">
        <f t="shared" si="138"/>
        <v>2022-2023</v>
      </c>
      <c r="D2997" t="s">
        <v>147</v>
      </c>
      <c r="E2997" t="s">
        <v>116</v>
      </c>
      <c r="F2997" t="str">
        <f t="shared" si="139"/>
        <v>Western Australia</v>
      </c>
      <c r="G2997" t="s">
        <v>48</v>
      </c>
      <c r="H2997">
        <v>6725</v>
      </c>
      <c r="I2997" t="s">
        <v>11</v>
      </c>
      <c r="J2997" t="s">
        <v>77</v>
      </c>
      <c r="K2997" t="s">
        <v>150</v>
      </c>
      <c r="L2997" t="s">
        <v>18</v>
      </c>
      <c r="M2997" s="5">
        <v>451.99</v>
      </c>
    </row>
    <row r="2998" spans="1:13" x14ac:dyDescent="0.2">
      <c r="A2998" s="2">
        <v>45541</v>
      </c>
      <c r="B2998" s="3">
        <f t="shared" si="140"/>
        <v>2025</v>
      </c>
      <c r="C2998" t="str">
        <f t="shared" si="138"/>
        <v>2024-2025</v>
      </c>
      <c r="D2998" t="s">
        <v>147</v>
      </c>
      <c r="E2998" t="s">
        <v>44</v>
      </c>
      <c r="F2998" t="str">
        <f t="shared" si="139"/>
        <v>Victoria</v>
      </c>
      <c r="G2998" t="s">
        <v>45</v>
      </c>
      <c r="H2998">
        <v>3066</v>
      </c>
      <c r="I2998" t="s">
        <v>11</v>
      </c>
      <c r="J2998" t="s">
        <v>46</v>
      </c>
      <c r="K2998" t="s">
        <v>150</v>
      </c>
      <c r="L2998" t="s">
        <v>18</v>
      </c>
      <c r="M2998" s="5">
        <v>452.17</v>
      </c>
    </row>
    <row r="2999" spans="1:13" x14ac:dyDescent="0.2">
      <c r="A2999" s="2">
        <v>45304</v>
      </c>
      <c r="B2999" s="3">
        <f t="shared" si="140"/>
        <v>2024</v>
      </c>
      <c r="C2999" t="str">
        <f t="shared" si="138"/>
        <v>2023-2024</v>
      </c>
      <c r="D2999" t="s">
        <v>148</v>
      </c>
      <c r="E2999" t="s">
        <v>110</v>
      </c>
      <c r="F2999" t="str">
        <f t="shared" si="139"/>
        <v>Queensland</v>
      </c>
      <c r="G2999" t="s">
        <v>35</v>
      </c>
      <c r="H2999">
        <v>4680</v>
      </c>
      <c r="I2999" t="s">
        <v>11</v>
      </c>
      <c r="J2999" t="s">
        <v>51</v>
      </c>
      <c r="K2999" t="s">
        <v>150</v>
      </c>
      <c r="L2999" t="s">
        <v>18</v>
      </c>
      <c r="M2999" s="5">
        <v>452.36</v>
      </c>
    </row>
    <row r="3000" spans="1:13" x14ac:dyDescent="0.2">
      <c r="A3000" s="2">
        <v>44957</v>
      </c>
      <c r="B3000" s="3">
        <f t="shared" si="140"/>
        <v>2023</v>
      </c>
      <c r="C3000" t="str">
        <f t="shared" si="138"/>
        <v>2022-2023</v>
      </c>
      <c r="D3000" t="s">
        <v>148</v>
      </c>
      <c r="E3000" t="s">
        <v>87</v>
      </c>
      <c r="F3000" t="str">
        <f t="shared" si="139"/>
        <v>New South Wales</v>
      </c>
      <c r="G3000" t="s">
        <v>10</v>
      </c>
      <c r="H3000">
        <v>2790</v>
      </c>
      <c r="I3000" t="s">
        <v>11</v>
      </c>
      <c r="J3000" t="s">
        <v>25</v>
      </c>
      <c r="K3000" t="s">
        <v>151</v>
      </c>
      <c r="L3000" t="s">
        <v>21</v>
      </c>
      <c r="M3000" s="5">
        <v>452.57000000000005</v>
      </c>
    </row>
    <row r="3001" spans="1:13" x14ac:dyDescent="0.2">
      <c r="A3001" s="2">
        <v>45067</v>
      </c>
      <c r="B3001" s="3">
        <f t="shared" si="140"/>
        <v>2023</v>
      </c>
      <c r="C3001" t="str">
        <f t="shared" si="138"/>
        <v>2022-2023</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2">
      <c r="A3002" s="2">
        <v>45335</v>
      </c>
      <c r="B3002" s="3">
        <f t="shared" si="140"/>
        <v>2024</v>
      </c>
      <c r="C3002" t="str">
        <f t="shared" si="138"/>
        <v>2023-2024</v>
      </c>
      <c r="D3002" t="s">
        <v>147</v>
      </c>
      <c r="E3002" t="s">
        <v>26</v>
      </c>
      <c r="F3002" t="str">
        <f t="shared" si="139"/>
        <v>New South Wales</v>
      </c>
      <c r="G3002" t="s">
        <v>10</v>
      </c>
      <c r="H3002">
        <v>2141</v>
      </c>
      <c r="I3002" t="s">
        <v>11</v>
      </c>
      <c r="J3002" t="s">
        <v>27</v>
      </c>
      <c r="K3002" t="s">
        <v>154</v>
      </c>
      <c r="L3002" t="s">
        <v>14</v>
      </c>
      <c r="M3002" s="5">
        <v>453.55</v>
      </c>
    </row>
    <row r="3003" spans="1:13" x14ac:dyDescent="0.2">
      <c r="A3003" s="2">
        <v>45298</v>
      </c>
      <c r="B3003" s="3">
        <f t="shared" si="140"/>
        <v>2024</v>
      </c>
      <c r="C3003" t="str">
        <f t="shared" si="138"/>
        <v>2023-2024</v>
      </c>
      <c r="D3003" t="s">
        <v>147</v>
      </c>
      <c r="E3003" t="s">
        <v>78</v>
      </c>
      <c r="F3003" t="str">
        <f t="shared" si="139"/>
        <v>New South Wales</v>
      </c>
      <c r="G3003" t="s">
        <v>10</v>
      </c>
      <c r="H3003">
        <v>2350</v>
      </c>
      <c r="I3003" t="s">
        <v>11</v>
      </c>
      <c r="J3003" t="s">
        <v>68</v>
      </c>
      <c r="K3003" t="s">
        <v>149</v>
      </c>
      <c r="L3003" t="s">
        <v>15</v>
      </c>
      <c r="M3003" s="5">
        <v>454.25</v>
      </c>
    </row>
    <row r="3004" spans="1:13" x14ac:dyDescent="0.2">
      <c r="A3004" s="2">
        <v>45175</v>
      </c>
      <c r="B3004" s="3">
        <f t="shared" si="140"/>
        <v>2024</v>
      </c>
      <c r="C3004" t="str">
        <f t="shared" si="138"/>
        <v>2023-2024</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2">
      <c r="A3005" s="2">
        <v>45116</v>
      </c>
      <c r="B3005" s="3">
        <f t="shared" si="140"/>
        <v>2024</v>
      </c>
      <c r="C3005" t="str">
        <f t="shared" si="138"/>
        <v>2023-2024</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2">
      <c r="A3006" s="2">
        <v>45038</v>
      </c>
      <c r="B3006" s="3">
        <f t="shared" si="140"/>
        <v>2023</v>
      </c>
      <c r="C3006" t="str">
        <f t="shared" si="138"/>
        <v>2022-2023</v>
      </c>
      <c r="D3006" t="s">
        <v>148</v>
      </c>
      <c r="E3006" t="s">
        <v>110</v>
      </c>
      <c r="F3006" t="str">
        <f t="shared" si="139"/>
        <v>Queensland</v>
      </c>
      <c r="G3006" t="s">
        <v>35</v>
      </c>
      <c r="H3006">
        <v>4680</v>
      </c>
      <c r="I3006" t="s">
        <v>11</v>
      </c>
      <c r="J3006" t="s">
        <v>51</v>
      </c>
      <c r="K3006" t="s">
        <v>156</v>
      </c>
      <c r="L3006" t="s">
        <v>17</v>
      </c>
      <c r="M3006" s="5">
        <v>454.93</v>
      </c>
    </row>
    <row r="3007" spans="1:13" x14ac:dyDescent="0.2">
      <c r="A3007" s="2">
        <v>45477</v>
      </c>
      <c r="B3007" s="3">
        <f t="shared" si="140"/>
        <v>2025</v>
      </c>
      <c r="C3007" t="str">
        <f t="shared" si="138"/>
        <v>2024-2025</v>
      </c>
      <c r="D3007" t="s">
        <v>147</v>
      </c>
      <c r="E3007" t="s">
        <v>117</v>
      </c>
      <c r="F3007" t="str">
        <f t="shared" si="139"/>
        <v>Queensland</v>
      </c>
      <c r="G3007" t="s">
        <v>35</v>
      </c>
      <c r="H3007">
        <v>4119</v>
      </c>
      <c r="I3007" t="s">
        <v>11</v>
      </c>
      <c r="J3007" t="s">
        <v>43</v>
      </c>
      <c r="K3007" t="s">
        <v>152</v>
      </c>
      <c r="L3007" t="s">
        <v>13</v>
      </c>
      <c r="M3007" s="5">
        <v>455.02</v>
      </c>
    </row>
    <row r="3008" spans="1:13" x14ac:dyDescent="0.2">
      <c r="A3008" s="2">
        <v>45589</v>
      </c>
      <c r="B3008" s="3">
        <f t="shared" si="140"/>
        <v>2025</v>
      </c>
      <c r="C3008" t="str">
        <f t="shared" si="138"/>
        <v>2024-2025</v>
      </c>
      <c r="D3008" t="s">
        <v>147</v>
      </c>
      <c r="E3008" t="s">
        <v>101</v>
      </c>
      <c r="F3008" t="str">
        <f t="shared" si="139"/>
        <v>Victoria</v>
      </c>
      <c r="G3008" t="s">
        <v>45</v>
      </c>
      <c r="H3008">
        <v>3131</v>
      </c>
      <c r="I3008" t="s">
        <v>11</v>
      </c>
      <c r="J3008" t="s">
        <v>63</v>
      </c>
      <c r="K3008" t="s">
        <v>149</v>
      </c>
      <c r="L3008" t="s">
        <v>15</v>
      </c>
      <c r="M3008" s="5">
        <v>455.37000000000006</v>
      </c>
    </row>
    <row r="3009" spans="1:13" x14ac:dyDescent="0.2">
      <c r="A3009" s="2">
        <v>45439</v>
      </c>
      <c r="B3009" s="3">
        <f t="shared" si="140"/>
        <v>2024</v>
      </c>
      <c r="C3009" t="str">
        <f t="shared" si="138"/>
        <v>2023-2024</v>
      </c>
      <c r="D3009" t="s">
        <v>147</v>
      </c>
      <c r="E3009" t="s">
        <v>97</v>
      </c>
      <c r="F3009" t="str">
        <f t="shared" si="139"/>
        <v>Tasmania</v>
      </c>
      <c r="G3009" t="s">
        <v>70</v>
      </c>
      <c r="H3009">
        <v>7250</v>
      </c>
      <c r="I3009" t="s">
        <v>11</v>
      </c>
      <c r="J3009" t="s">
        <v>71</v>
      </c>
      <c r="K3009" t="s">
        <v>151</v>
      </c>
      <c r="L3009" t="s">
        <v>21</v>
      </c>
      <c r="M3009" s="5">
        <v>455.39</v>
      </c>
    </row>
    <row r="3010" spans="1:13" x14ac:dyDescent="0.2">
      <c r="A3010" s="2">
        <v>45654</v>
      </c>
      <c r="B3010" s="3">
        <f t="shared" si="140"/>
        <v>2025</v>
      </c>
      <c r="C3010" t="str">
        <f t="shared" ref="C3010:C3073" si="141">IF(MONTH(A3010) &gt;= 7, YEAR(A3010) &amp; "-" &amp; YEAR(A3010) + 1, YEAR(A3010) - 1 &amp; "-" &amp; YEAR(A3010))</f>
        <v>2024-2025</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2">
      <c r="A3011" s="2">
        <v>44957</v>
      </c>
      <c r="B3011" s="3">
        <f t="shared" ref="B3011:B3074" si="143">IF(MONTH(A3011)&gt;=7,YEAR(A3011)+1,YEAR(A3011))</f>
        <v>2023</v>
      </c>
      <c r="C3011" t="str">
        <f t="shared" si="141"/>
        <v>2022-2023</v>
      </c>
      <c r="D3011" t="s">
        <v>148</v>
      </c>
      <c r="E3011" t="s">
        <v>34</v>
      </c>
      <c r="F3011" t="str">
        <f t="shared" si="142"/>
        <v>Queensland</v>
      </c>
      <c r="G3011" t="s">
        <v>35</v>
      </c>
      <c r="H3011">
        <v>4802</v>
      </c>
      <c r="I3011" t="s">
        <v>11</v>
      </c>
      <c r="J3011" t="s">
        <v>36</v>
      </c>
      <c r="K3011" t="s">
        <v>151</v>
      </c>
      <c r="L3011" t="s">
        <v>21</v>
      </c>
      <c r="M3011" s="5">
        <v>457.41</v>
      </c>
    </row>
    <row r="3012" spans="1:13" x14ac:dyDescent="0.2">
      <c r="A3012" s="2">
        <v>44961</v>
      </c>
      <c r="B3012" s="3">
        <f t="shared" si="143"/>
        <v>2023</v>
      </c>
      <c r="C3012" t="str">
        <f t="shared" si="141"/>
        <v>2022-2023</v>
      </c>
      <c r="D3012" t="s">
        <v>147</v>
      </c>
      <c r="E3012" t="s">
        <v>95</v>
      </c>
      <c r="F3012" t="str">
        <f t="shared" si="142"/>
        <v>Victoria</v>
      </c>
      <c r="G3012" t="s">
        <v>45</v>
      </c>
      <c r="H3012">
        <v>3931</v>
      </c>
      <c r="I3012" t="s">
        <v>11</v>
      </c>
      <c r="J3012" t="s">
        <v>55</v>
      </c>
      <c r="K3012" t="s">
        <v>150</v>
      </c>
      <c r="L3012" t="s">
        <v>18</v>
      </c>
      <c r="M3012" s="5">
        <v>457.87</v>
      </c>
    </row>
    <row r="3013" spans="1:13" x14ac:dyDescent="0.2">
      <c r="A3013" s="2">
        <v>45589</v>
      </c>
      <c r="B3013" s="3">
        <f t="shared" si="143"/>
        <v>2025</v>
      </c>
      <c r="C3013" t="str">
        <f t="shared" si="141"/>
        <v>2024-2025</v>
      </c>
      <c r="D3013" t="s">
        <v>147</v>
      </c>
      <c r="E3013" t="s">
        <v>53</v>
      </c>
      <c r="F3013" t="str">
        <f t="shared" si="142"/>
        <v>South Australia</v>
      </c>
      <c r="G3013" t="s">
        <v>32</v>
      </c>
      <c r="H3013">
        <v>5082</v>
      </c>
      <c r="I3013" t="s">
        <v>11</v>
      </c>
      <c r="J3013" t="s">
        <v>33</v>
      </c>
      <c r="K3013" t="s">
        <v>152</v>
      </c>
      <c r="L3013" t="s">
        <v>13</v>
      </c>
      <c r="M3013" s="5">
        <v>458.33000000000004</v>
      </c>
    </row>
    <row r="3014" spans="1:13" x14ac:dyDescent="0.2">
      <c r="A3014" s="2">
        <v>45071</v>
      </c>
      <c r="B3014" s="3">
        <f t="shared" si="143"/>
        <v>2023</v>
      </c>
      <c r="C3014" t="str">
        <f t="shared" si="141"/>
        <v>2022-2023</v>
      </c>
      <c r="D3014" t="s">
        <v>147</v>
      </c>
      <c r="E3014" t="s">
        <v>89</v>
      </c>
      <c r="F3014" t="str">
        <f t="shared" si="142"/>
        <v>Queensland</v>
      </c>
      <c r="G3014" t="s">
        <v>35</v>
      </c>
      <c r="H3014">
        <v>4655</v>
      </c>
      <c r="I3014" t="s">
        <v>11</v>
      </c>
      <c r="J3014" t="s">
        <v>51</v>
      </c>
      <c r="K3014" t="s">
        <v>19</v>
      </c>
      <c r="L3014" t="s">
        <v>23</v>
      </c>
      <c r="M3014" s="5">
        <v>458.36</v>
      </c>
    </row>
    <row r="3015" spans="1:13" x14ac:dyDescent="0.2">
      <c r="A3015" s="2">
        <v>45212</v>
      </c>
      <c r="B3015" s="3">
        <f t="shared" si="143"/>
        <v>2024</v>
      </c>
      <c r="C3015" t="str">
        <f t="shared" si="141"/>
        <v>2023-2024</v>
      </c>
      <c r="D3015" t="s">
        <v>147</v>
      </c>
      <c r="E3015" t="s">
        <v>78</v>
      </c>
      <c r="F3015" t="str">
        <f t="shared" si="142"/>
        <v>New South Wales</v>
      </c>
      <c r="G3015" t="s">
        <v>10</v>
      </c>
      <c r="H3015">
        <v>2350</v>
      </c>
      <c r="I3015" t="s">
        <v>11</v>
      </c>
      <c r="J3015" t="s">
        <v>68</v>
      </c>
      <c r="K3015" t="s">
        <v>149</v>
      </c>
      <c r="L3015" t="s">
        <v>15</v>
      </c>
      <c r="M3015" s="5">
        <v>459.08</v>
      </c>
    </row>
    <row r="3016" spans="1:13" x14ac:dyDescent="0.2">
      <c r="A3016" s="2">
        <v>45290</v>
      </c>
      <c r="B3016" s="3">
        <f t="shared" si="143"/>
        <v>2024</v>
      </c>
      <c r="C3016" t="str">
        <f t="shared" si="141"/>
        <v>2023-2024</v>
      </c>
      <c r="D3016" t="s">
        <v>147</v>
      </c>
      <c r="E3016" t="s">
        <v>69</v>
      </c>
      <c r="F3016" t="str">
        <f t="shared" si="142"/>
        <v>Tasmania</v>
      </c>
      <c r="G3016" t="s">
        <v>70</v>
      </c>
      <c r="H3016">
        <v>7018</v>
      </c>
      <c r="I3016" t="s">
        <v>11</v>
      </c>
      <c r="J3016" t="s">
        <v>71</v>
      </c>
      <c r="K3016" t="s">
        <v>152</v>
      </c>
      <c r="L3016" t="s">
        <v>13</v>
      </c>
      <c r="M3016" s="5">
        <v>459.33</v>
      </c>
    </row>
    <row r="3017" spans="1:13" x14ac:dyDescent="0.2">
      <c r="A3017" s="2">
        <v>45035</v>
      </c>
      <c r="B3017" s="3">
        <f t="shared" si="143"/>
        <v>2023</v>
      </c>
      <c r="C3017" t="str">
        <f t="shared" si="141"/>
        <v>2022-2023</v>
      </c>
      <c r="D3017" t="s">
        <v>148</v>
      </c>
      <c r="E3017" t="s">
        <v>41</v>
      </c>
      <c r="F3017" t="str">
        <f t="shared" si="142"/>
        <v>New South Wales</v>
      </c>
      <c r="G3017" t="s">
        <v>10</v>
      </c>
      <c r="H3017">
        <v>2830</v>
      </c>
      <c r="I3017" t="s">
        <v>11</v>
      </c>
      <c r="J3017" t="s">
        <v>25</v>
      </c>
      <c r="K3017" t="s">
        <v>152</v>
      </c>
      <c r="L3017" t="s">
        <v>13</v>
      </c>
      <c r="M3017" s="5">
        <v>459.51</v>
      </c>
    </row>
    <row r="3018" spans="1:13" x14ac:dyDescent="0.2">
      <c r="A3018" s="2">
        <v>45250</v>
      </c>
      <c r="B3018" s="3">
        <f t="shared" si="143"/>
        <v>2024</v>
      </c>
      <c r="C3018" t="str">
        <f t="shared" si="141"/>
        <v>2023-2024</v>
      </c>
      <c r="D3018" t="s">
        <v>148</v>
      </c>
      <c r="E3018" t="s">
        <v>101</v>
      </c>
      <c r="F3018" t="str">
        <f t="shared" si="142"/>
        <v>Victoria</v>
      </c>
      <c r="G3018" t="s">
        <v>45</v>
      </c>
      <c r="H3018">
        <v>3131</v>
      </c>
      <c r="I3018" t="s">
        <v>11</v>
      </c>
      <c r="J3018" t="s">
        <v>63</v>
      </c>
      <c r="K3018" t="s">
        <v>151</v>
      </c>
      <c r="L3018" t="s">
        <v>21</v>
      </c>
      <c r="M3018" s="5">
        <v>459.93</v>
      </c>
    </row>
    <row r="3019" spans="1:13" x14ac:dyDescent="0.2">
      <c r="A3019" s="2">
        <v>45218</v>
      </c>
      <c r="B3019" s="3">
        <f t="shared" si="143"/>
        <v>2024</v>
      </c>
      <c r="C3019" t="str">
        <f t="shared" si="141"/>
        <v>2023-2024</v>
      </c>
      <c r="D3019" t="s">
        <v>147</v>
      </c>
      <c r="E3019" t="s">
        <v>83</v>
      </c>
      <c r="F3019" t="str">
        <f t="shared" si="142"/>
        <v>New South Wales</v>
      </c>
      <c r="G3019" t="s">
        <v>10</v>
      </c>
      <c r="H3019">
        <v>2750</v>
      </c>
      <c r="I3019" t="s">
        <v>11</v>
      </c>
      <c r="J3019" t="s">
        <v>25</v>
      </c>
      <c r="K3019" t="s">
        <v>153</v>
      </c>
      <c r="L3019" t="s">
        <v>16</v>
      </c>
      <c r="M3019" s="5">
        <v>460.20000000000005</v>
      </c>
    </row>
    <row r="3020" spans="1:13" x14ac:dyDescent="0.2">
      <c r="A3020" s="2">
        <v>45644</v>
      </c>
      <c r="B3020" s="3">
        <f t="shared" si="143"/>
        <v>2025</v>
      </c>
      <c r="C3020" t="str">
        <f t="shared" si="141"/>
        <v>2024-2025</v>
      </c>
      <c r="D3020" t="s">
        <v>148</v>
      </c>
      <c r="E3020" t="s">
        <v>135</v>
      </c>
      <c r="F3020" t="str">
        <f t="shared" si="142"/>
        <v>Victoria</v>
      </c>
      <c r="G3020" t="s">
        <v>45</v>
      </c>
      <c r="H3020">
        <v>3550</v>
      </c>
      <c r="I3020" t="s">
        <v>11</v>
      </c>
      <c r="J3020" t="s">
        <v>60</v>
      </c>
      <c r="K3020" t="s">
        <v>153</v>
      </c>
      <c r="L3020" t="s">
        <v>16</v>
      </c>
      <c r="M3020" s="5">
        <v>461.3</v>
      </c>
    </row>
    <row r="3021" spans="1:13" x14ac:dyDescent="0.2">
      <c r="A3021" s="2">
        <v>45348</v>
      </c>
      <c r="B3021" s="3">
        <f t="shared" si="143"/>
        <v>2024</v>
      </c>
      <c r="C3021" t="str">
        <f t="shared" si="141"/>
        <v>2023-2024</v>
      </c>
      <c r="D3021" t="s">
        <v>147</v>
      </c>
      <c r="E3021" t="s">
        <v>92</v>
      </c>
      <c r="F3021" t="str">
        <f t="shared" si="142"/>
        <v>Queensland</v>
      </c>
      <c r="G3021" t="s">
        <v>35</v>
      </c>
      <c r="H3021">
        <v>4068</v>
      </c>
      <c r="I3021" t="s">
        <v>11</v>
      </c>
      <c r="J3021" t="s">
        <v>43</v>
      </c>
      <c r="K3021" t="s">
        <v>154</v>
      </c>
      <c r="L3021" t="s">
        <v>14</v>
      </c>
      <c r="M3021" s="5">
        <v>462.24</v>
      </c>
    </row>
    <row r="3022" spans="1:13" x14ac:dyDescent="0.2">
      <c r="A3022" s="2">
        <v>45364</v>
      </c>
      <c r="B3022" s="3">
        <f t="shared" si="143"/>
        <v>2024</v>
      </c>
      <c r="C3022" t="str">
        <f t="shared" si="141"/>
        <v>2023-2024</v>
      </c>
      <c r="D3022" t="s">
        <v>147</v>
      </c>
      <c r="E3022" t="s">
        <v>107</v>
      </c>
      <c r="F3022" t="str">
        <f t="shared" si="142"/>
        <v>Queensland</v>
      </c>
      <c r="G3022" t="s">
        <v>35</v>
      </c>
      <c r="H3022">
        <v>4220</v>
      </c>
      <c r="I3022" t="s">
        <v>11</v>
      </c>
      <c r="J3022" t="s">
        <v>104</v>
      </c>
      <c r="K3022" t="s">
        <v>150</v>
      </c>
      <c r="L3022" t="s">
        <v>18</v>
      </c>
      <c r="M3022" s="5">
        <v>462.49</v>
      </c>
    </row>
    <row r="3023" spans="1:13" x14ac:dyDescent="0.2">
      <c r="A3023" s="2">
        <v>45014</v>
      </c>
      <c r="B3023" s="3">
        <f t="shared" si="143"/>
        <v>2023</v>
      </c>
      <c r="C3023" t="str">
        <f t="shared" si="141"/>
        <v>2022-2023</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2">
      <c r="A3024" s="2">
        <v>45023</v>
      </c>
      <c r="B3024" s="3">
        <f t="shared" si="143"/>
        <v>2023</v>
      </c>
      <c r="C3024" t="str">
        <f t="shared" si="141"/>
        <v>2022-2023</v>
      </c>
      <c r="D3024" t="s">
        <v>147</v>
      </c>
      <c r="E3024" t="s">
        <v>62</v>
      </c>
      <c r="F3024" t="str">
        <f t="shared" si="142"/>
        <v>Victoria</v>
      </c>
      <c r="G3024" t="s">
        <v>45</v>
      </c>
      <c r="H3024">
        <v>3134</v>
      </c>
      <c r="I3024" t="s">
        <v>11</v>
      </c>
      <c r="J3024" t="s">
        <v>63</v>
      </c>
      <c r="K3024" t="s">
        <v>154</v>
      </c>
      <c r="L3024" t="s">
        <v>14</v>
      </c>
      <c r="M3024" s="5">
        <v>462.74</v>
      </c>
    </row>
    <row r="3025" spans="1:13" x14ac:dyDescent="0.2">
      <c r="A3025" s="2">
        <v>45131</v>
      </c>
      <c r="B3025" s="3">
        <f t="shared" si="143"/>
        <v>2024</v>
      </c>
      <c r="C3025" t="str">
        <f t="shared" si="141"/>
        <v>2023-2024</v>
      </c>
      <c r="D3025" t="s">
        <v>147</v>
      </c>
      <c r="E3025" t="s">
        <v>40</v>
      </c>
      <c r="F3025" t="str">
        <f t="shared" si="142"/>
        <v>New South Wales</v>
      </c>
      <c r="G3025" t="s">
        <v>10</v>
      </c>
      <c r="H3025">
        <v>2116</v>
      </c>
      <c r="I3025" t="s">
        <v>11</v>
      </c>
      <c r="J3025" t="s">
        <v>27</v>
      </c>
      <c r="K3025" t="s">
        <v>19</v>
      </c>
      <c r="L3025" t="s">
        <v>23</v>
      </c>
      <c r="M3025" s="5">
        <v>462.74999999999994</v>
      </c>
    </row>
    <row r="3026" spans="1:13" x14ac:dyDescent="0.2">
      <c r="A3026" s="2">
        <v>45104</v>
      </c>
      <c r="B3026" s="3">
        <f t="shared" si="143"/>
        <v>2023</v>
      </c>
      <c r="C3026" t="str">
        <f t="shared" si="141"/>
        <v>2022-2023</v>
      </c>
      <c r="D3026" t="s">
        <v>147</v>
      </c>
      <c r="E3026" t="s">
        <v>146</v>
      </c>
      <c r="F3026" t="str">
        <f t="shared" si="142"/>
        <v>Victoria</v>
      </c>
      <c r="G3026" t="s">
        <v>45</v>
      </c>
      <c r="H3026">
        <v>3353</v>
      </c>
      <c r="I3026" t="s">
        <v>11</v>
      </c>
      <c r="J3026" t="s">
        <v>60</v>
      </c>
      <c r="K3026" t="s">
        <v>154</v>
      </c>
      <c r="L3026" t="s">
        <v>14</v>
      </c>
      <c r="M3026" s="5">
        <v>463.14</v>
      </c>
    </row>
    <row r="3027" spans="1:13" x14ac:dyDescent="0.2">
      <c r="A3027" s="2">
        <v>45378</v>
      </c>
      <c r="B3027" s="3">
        <f t="shared" si="143"/>
        <v>2024</v>
      </c>
      <c r="C3027" t="str">
        <f t="shared" si="141"/>
        <v>2023-2024</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2">
      <c r="A3028" s="2">
        <v>45454</v>
      </c>
      <c r="B3028" s="3">
        <f t="shared" si="143"/>
        <v>2024</v>
      </c>
      <c r="C3028" t="str">
        <f t="shared" si="141"/>
        <v>2023-2024</v>
      </c>
      <c r="D3028" t="s">
        <v>147</v>
      </c>
      <c r="E3028" t="s">
        <v>117</v>
      </c>
      <c r="F3028" t="str">
        <f t="shared" si="142"/>
        <v>Queensland</v>
      </c>
      <c r="G3028" t="s">
        <v>35</v>
      </c>
      <c r="H3028">
        <v>4119</v>
      </c>
      <c r="I3028" t="s">
        <v>11</v>
      </c>
      <c r="J3028" t="s">
        <v>43</v>
      </c>
      <c r="K3028" t="s">
        <v>154</v>
      </c>
      <c r="L3028" t="s">
        <v>14</v>
      </c>
      <c r="M3028" s="5">
        <v>463.95000000000005</v>
      </c>
    </row>
    <row r="3029" spans="1:13" x14ac:dyDescent="0.2">
      <c r="A3029" s="2">
        <v>45314</v>
      </c>
      <c r="B3029" s="3">
        <f t="shared" si="143"/>
        <v>2024</v>
      </c>
      <c r="C3029" t="str">
        <f t="shared" si="141"/>
        <v>2023-2024</v>
      </c>
      <c r="D3029" t="s">
        <v>148</v>
      </c>
      <c r="E3029" t="s">
        <v>61</v>
      </c>
      <c r="F3029" t="str">
        <f t="shared" si="142"/>
        <v>New South Wales</v>
      </c>
      <c r="G3029" t="s">
        <v>10</v>
      </c>
      <c r="H3029">
        <v>2539</v>
      </c>
      <c r="I3029" t="s">
        <v>11</v>
      </c>
      <c r="J3029" t="s">
        <v>58</v>
      </c>
      <c r="K3029" t="s">
        <v>153</v>
      </c>
      <c r="L3029" t="s">
        <v>16</v>
      </c>
      <c r="M3029" s="5">
        <v>464.53</v>
      </c>
    </row>
    <row r="3030" spans="1:13" x14ac:dyDescent="0.2">
      <c r="A3030" s="2">
        <v>45546</v>
      </c>
      <c r="B3030" s="3">
        <f t="shared" si="143"/>
        <v>2025</v>
      </c>
      <c r="C3030" t="str">
        <f t="shared" si="141"/>
        <v>2024-2025</v>
      </c>
      <c r="D3030" t="s">
        <v>147</v>
      </c>
      <c r="E3030" t="s">
        <v>133</v>
      </c>
      <c r="F3030" t="str">
        <f t="shared" si="142"/>
        <v>Queensland</v>
      </c>
      <c r="G3030" t="s">
        <v>35</v>
      </c>
      <c r="H3030">
        <v>4305</v>
      </c>
      <c r="I3030" t="s">
        <v>11</v>
      </c>
      <c r="J3030" t="s">
        <v>104</v>
      </c>
      <c r="K3030" t="s">
        <v>150</v>
      </c>
      <c r="L3030" t="s">
        <v>18</v>
      </c>
      <c r="M3030" s="5">
        <v>465.56</v>
      </c>
    </row>
    <row r="3031" spans="1:13" x14ac:dyDescent="0.2">
      <c r="A3031" s="2">
        <v>45529</v>
      </c>
      <c r="B3031" s="3">
        <f t="shared" si="143"/>
        <v>2025</v>
      </c>
      <c r="C3031" t="str">
        <f t="shared" si="141"/>
        <v>2024-2025</v>
      </c>
      <c r="D3031" t="s">
        <v>147</v>
      </c>
      <c r="E3031" t="s">
        <v>99</v>
      </c>
      <c r="F3031" t="str">
        <f t="shared" si="142"/>
        <v>Victoria</v>
      </c>
      <c r="G3031" t="s">
        <v>45</v>
      </c>
      <c r="H3031">
        <v>3148</v>
      </c>
      <c r="I3031" t="s">
        <v>11</v>
      </c>
      <c r="J3031" t="s">
        <v>63</v>
      </c>
      <c r="K3031" t="s">
        <v>155</v>
      </c>
      <c r="L3031" t="s">
        <v>20</v>
      </c>
      <c r="M3031" s="5">
        <v>465.92</v>
      </c>
    </row>
    <row r="3032" spans="1:13" x14ac:dyDescent="0.2">
      <c r="A3032" s="2">
        <v>45044</v>
      </c>
      <c r="B3032" s="3">
        <f t="shared" si="143"/>
        <v>2023</v>
      </c>
      <c r="C3032" t="str">
        <f t="shared" si="141"/>
        <v>2022-2023</v>
      </c>
      <c r="D3032" t="s">
        <v>147</v>
      </c>
      <c r="E3032" t="s">
        <v>90</v>
      </c>
      <c r="F3032" t="str">
        <f t="shared" si="142"/>
        <v>Victoria</v>
      </c>
      <c r="G3032" t="s">
        <v>45</v>
      </c>
      <c r="H3032">
        <v>3179</v>
      </c>
      <c r="I3032" t="s">
        <v>11</v>
      </c>
      <c r="J3032" t="s">
        <v>63</v>
      </c>
      <c r="K3032" t="s">
        <v>151</v>
      </c>
      <c r="L3032" t="s">
        <v>21</v>
      </c>
      <c r="M3032" s="5">
        <v>466.74</v>
      </c>
    </row>
    <row r="3033" spans="1:13" x14ac:dyDescent="0.2">
      <c r="A3033" s="2">
        <v>45425</v>
      </c>
      <c r="B3033" s="3">
        <f t="shared" si="143"/>
        <v>2024</v>
      </c>
      <c r="C3033" t="str">
        <f t="shared" si="141"/>
        <v>2023-2024</v>
      </c>
      <c r="D3033" t="s">
        <v>147</v>
      </c>
      <c r="E3033" t="s">
        <v>42</v>
      </c>
      <c r="F3033" t="str">
        <f t="shared" si="142"/>
        <v>Queensland</v>
      </c>
      <c r="G3033" t="s">
        <v>35</v>
      </c>
      <c r="H3033">
        <v>4053</v>
      </c>
      <c r="I3033" t="s">
        <v>11</v>
      </c>
      <c r="J3033" t="s">
        <v>43</v>
      </c>
      <c r="K3033" t="s">
        <v>153</v>
      </c>
      <c r="L3033" t="s">
        <v>16</v>
      </c>
      <c r="M3033" s="5">
        <v>466.78999999999996</v>
      </c>
    </row>
    <row r="3034" spans="1:13" x14ac:dyDescent="0.2">
      <c r="A3034" s="2">
        <v>45524</v>
      </c>
      <c r="B3034" s="3">
        <f t="shared" si="143"/>
        <v>2025</v>
      </c>
      <c r="C3034" t="str">
        <f t="shared" si="141"/>
        <v>2024-2025</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2">
      <c r="A3035" s="2">
        <v>45515</v>
      </c>
      <c r="B3035" s="3">
        <f t="shared" si="143"/>
        <v>2025</v>
      </c>
      <c r="C3035" t="str">
        <f t="shared" si="141"/>
        <v>2024-2025</v>
      </c>
      <c r="D3035" t="s">
        <v>148</v>
      </c>
      <c r="E3035" t="s">
        <v>112</v>
      </c>
      <c r="F3035" t="str">
        <f t="shared" si="142"/>
        <v>Victoria</v>
      </c>
      <c r="G3035" t="s">
        <v>45</v>
      </c>
      <c r="H3035">
        <v>3076</v>
      </c>
      <c r="I3035" t="s">
        <v>11</v>
      </c>
      <c r="J3035" t="s">
        <v>46</v>
      </c>
      <c r="K3035" t="s">
        <v>152</v>
      </c>
      <c r="L3035" t="s">
        <v>13</v>
      </c>
      <c r="M3035" s="5">
        <v>467.08000000000004</v>
      </c>
    </row>
    <row r="3036" spans="1:13" x14ac:dyDescent="0.2">
      <c r="A3036" s="2">
        <v>45336</v>
      </c>
      <c r="B3036" s="3">
        <f t="shared" si="143"/>
        <v>2024</v>
      </c>
      <c r="C3036" t="str">
        <f t="shared" si="141"/>
        <v>2023-2024</v>
      </c>
      <c r="D3036" t="s">
        <v>147</v>
      </c>
      <c r="E3036" t="s">
        <v>44</v>
      </c>
      <c r="F3036" t="str">
        <f t="shared" si="142"/>
        <v>Victoria</v>
      </c>
      <c r="G3036" t="s">
        <v>45</v>
      </c>
      <c r="H3036">
        <v>3066</v>
      </c>
      <c r="I3036" t="s">
        <v>11</v>
      </c>
      <c r="J3036" t="s">
        <v>46</v>
      </c>
      <c r="K3036" t="s">
        <v>149</v>
      </c>
      <c r="L3036" t="s">
        <v>15</v>
      </c>
      <c r="M3036" s="5">
        <v>467.8</v>
      </c>
    </row>
    <row r="3037" spans="1:13" x14ac:dyDescent="0.2">
      <c r="A3037" s="2">
        <v>44934</v>
      </c>
      <c r="B3037" s="3">
        <f t="shared" si="143"/>
        <v>2023</v>
      </c>
      <c r="C3037" t="str">
        <f t="shared" si="141"/>
        <v>2022-2023</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2">
      <c r="A3038" s="2">
        <v>44954</v>
      </c>
      <c r="B3038" s="3">
        <f t="shared" si="143"/>
        <v>2023</v>
      </c>
      <c r="C3038" t="str">
        <f t="shared" si="141"/>
        <v>2022-2023</v>
      </c>
      <c r="D3038" t="s">
        <v>147</v>
      </c>
      <c r="E3038" t="s">
        <v>40</v>
      </c>
      <c r="F3038" t="str">
        <f t="shared" si="142"/>
        <v>New South Wales</v>
      </c>
      <c r="G3038" t="s">
        <v>10</v>
      </c>
      <c r="H3038">
        <v>2116</v>
      </c>
      <c r="I3038" t="s">
        <v>11</v>
      </c>
      <c r="J3038" t="s">
        <v>27</v>
      </c>
      <c r="K3038" t="s">
        <v>19</v>
      </c>
      <c r="L3038" t="s">
        <v>23</v>
      </c>
      <c r="M3038" s="5">
        <v>469.28000000000003</v>
      </c>
    </row>
    <row r="3039" spans="1:13" x14ac:dyDescent="0.2">
      <c r="A3039" s="2">
        <v>45232</v>
      </c>
      <c r="B3039" s="3">
        <f t="shared" si="143"/>
        <v>2024</v>
      </c>
      <c r="C3039" t="str">
        <f t="shared" si="141"/>
        <v>2023-2024</v>
      </c>
      <c r="D3039" t="s">
        <v>147</v>
      </c>
      <c r="E3039" t="s">
        <v>41</v>
      </c>
      <c r="F3039" t="str">
        <f t="shared" si="142"/>
        <v>New South Wales</v>
      </c>
      <c r="G3039" t="s">
        <v>10</v>
      </c>
      <c r="H3039">
        <v>2830</v>
      </c>
      <c r="I3039" t="s">
        <v>11</v>
      </c>
      <c r="J3039" t="s">
        <v>25</v>
      </c>
      <c r="K3039" t="s">
        <v>19</v>
      </c>
      <c r="L3039" t="s">
        <v>23</v>
      </c>
      <c r="M3039" s="5">
        <v>469.70000000000005</v>
      </c>
    </row>
    <row r="3040" spans="1:13" x14ac:dyDescent="0.2">
      <c r="A3040" s="2">
        <v>45183</v>
      </c>
      <c r="B3040" s="3">
        <f t="shared" si="143"/>
        <v>2024</v>
      </c>
      <c r="C3040" t="str">
        <f t="shared" si="141"/>
        <v>2023-2024</v>
      </c>
      <c r="D3040" t="s">
        <v>147</v>
      </c>
      <c r="E3040" t="s">
        <v>114</v>
      </c>
      <c r="F3040" t="str">
        <f t="shared" si="142"/>
        <v>Victoria</v>
      </c>
      <c r="G3040" t="s">
        <v>45</v>
      </c>
      <c r="H3040">
        <v>3551</v>
      </c>
      <c r="I3040" t="s">
        <v>11</v>
      </c>
      <c r="J3040" t="s">
        <v>60</v>
      </c>
      <c r="K3040" t="s">
        <v>152</v>
      </c>
      <c r="L3040" t="s">
        <v>13</v>
      </c>
      <c r="M3040" s="5">
        <v>470.18</v>
      </c>
    </row>
    <row r="3041" spans="1:13" x14ac:dyDescent="0.2">
      <c r="A3041" s="2">
        <v>45065</v>
      </c>
      <c r="B3041" s="3">
        <f t="shared" si="143"/>
        <v>2023</v>
      </c>
      <c r="C3041" t="str">
        <f t="shared" si="141"/>
        <v>2022-2023</v>
      </c>
      <c r="D3041" t="s">
        <v>147</v>
      </c>
      <c r="E3041" t="s">
        <v>144</v>
      </c>
      <c r="F3041" t="str">
        <f t="shared" si="142"/>
        <v>Queensland</v>
      </c>
      <c r="G3041" t="s">
        <v>35</v>
      </c>
      <c r="H3041">
        <v>4566</v>
      </c>
      <c r="I3041" t="s">
        <v>11</v>
      </c>
      <c r="J3041" t="s">
        <v>120</v>
      </c>
      <c r="K3041" t="s">
        <v>151</v>
      </c>
      <c r="L3041" t="s">
        <v>21</v>
      </c>
      <c r="M3041" s="5">
        <v>470.95</v>
      </c>
    </row>
    <row r="3042" spans="1:13" x14ac:dyDescent="0.2">
      <c r="A3042" s="2">
        <v>45183</v>
      </c>
      <c r="B3042" s="3">
        <f t="shared" si="143"/>
        <v>2024</v>
      </c>
      <c r="C3042" t="str">
        <f t="shared" si="141"/>
        <v>2023-2024</v>
      </c>
      <c r="D3042" t="s">
        <v>147</v>
      </c>
      <c r="E3042" t="s">
        <v>44</v>
      </c>
      <c r="F3042" t="str">
        <f t="shared" si="142"/>
        <v>Victoria</v>
      </c>
      <c r="G3042" t="s">
        <v>45</v>
      </c>
      <c r="H3042">
        <v>3066</v>
      </c>
      <c r="I3042" t="s">
        <v>11</v>
      </c>
      <c r="J3042" t="s">
        <v>46</v>
      </c>
      <c r="K3042" t="s">
        <v>151</v>
      </c>
      <c r="L3042" t="s">
        <v>21</v>
      </c>
      <c r="M3042" s="5">
        <v>471.09999999999997</v>
      </c>
    </row>
    <row r="3043" spans="1:13" x14ac:dyDescent="0.2">
      <c r="A3043" s="2">
        <v>45481</v>
      </c>
      <c r="B3043" s="3">
        <f t="shared" si="143"/>
        <v>2025</v>
      </c>
      <c r="C3043" t="str">
        <f t="shared" si="141"/>
        <v>2024-2025</v>
      </c>
      <c r="D3043" t="s">
        <v>148</v>
      </c>
      <c r="E3043" t="s">
        <v>118</v>
      </c>
      <c r="F3043" t="str">
        <f t="shared" si="142"/>
        <v>New South Wales</v>
      </c>
      <c r="G3043" t="s">
        <v>10</v>
      </c>
      <c r="H3043">
        <v>2158</v>
      </c>
      <c r="I3043" t="s">
        <v>11</v>
      </c>
      <c r="J3043" t="s">
        <v>27</v>
      </c>
      <c r="K3043" t="s">
        <v>19</v>
      </c>
      <c r="L3043" t="s">
        <v>23</v>
      </c>
      <c r="M3043" s="5">
        <v>471.15</v>
      </c>
    </row>
    <row r="3044" spans="1:13" x14ac:dyDescent="0.2">
      <c r="A3044" s="2">
        <v>45004</v>
      </c>
      <c r="B3044" s="3">
        <f t="shared" si="143"/>
        <v>2023</v>
      </c>
      <c r="C3044" t="str">
        <f t="shared" si="141"/>
        <v>2022-2023</v>
      </c>
      <c r="D3044" t="s">
        <v>147</v>
      </c>
      <c r="E3044" t="s">
        <v>41</v>
      </c>
      <c r="F3044" t="str">
        <f t="shared" si="142"/>
        <v>New South Wales</v>
      </c>
      <c r="G3044" t="s">
        <v>10</v>
      </c>
      <c r="H3044">
        <v>2830</v>
      </c>
      <c r="I3044" t="s">
        <v>11</v>
      </c>
      <c r="J3044" t="s">
        <v>25</v>
      </c>
      <c r="K3044" t="s">
        <v>149</v>
      </c>
      <c r="L3044" t="s">
        <v>15</v>
      </c>
      <c r="M3044" s="5">
        <v>471.98999999999995</v>
      </c>
    </row>
    <row r="3045" spans="1:13" x14ac:dyDescent="0.2">
      <c r="A3045" s="2">
        <v>45004</v>
      </c>
      <c r="B3045" s="3">
        <f t="shared" si="143"/>
        <v>2023</v>
      </c>
      <c r="C3045" t="str">
        <f t="shared" si="141"/>
        <v>2022-2023</v>
      </c>
      <c r="D3045" t="s">
        <v>147</v>
      </c>
      <c r="E3045" t="s">
        <v>64</v>
      </c>
      <c r="F3045" t="str">
        <f t="shared" si="142"/>
        <v>Victoria</v>
      </c>
      <c r="G3045" t="s">
        <v>45</v>
      </c>
      <c r="H3045">
        <v>3199</v>
      </c>
      <c r="I3045" t="s">
        <v>11</v>
      </c>
      <c r="J3045" t="s">
        <v>63</v>
      </c>
      <c r="K3045" t="s">
        <v>151</v>
      </c>
      <c r="L3045" t="s">
        <v>21</v>
      </c>
      <c r="M3045" s="5">
        <v>472</v>
      </c>
    </row>
    <row r="3046" spans="1:13" x14ac:dyDescent="0.2">
      <c r="A3046" s="2">
        <v>45125</v>
      </c>
      <c r="B3046" s="3">
        <f t="shared" si="143"/>
        <v>2024</v>
      </c>
      <c r="C3046" t="str">
        <f t="shared" si="141"/>
        <v>2023-2024</v>
      </c>
      <c r="D3046" t="s">
        <v>147</v>
      </c>
      <c r="E3046" t="s">
        <v>9</v>
      </c>
      <c r="F3046" t="str">
        <f t="shared" si="142"/>
        <v>New South Wales</v>
      </c>
      <c r="G3046" t="s">
        <v>10</v>
      </c>
      <c r="H3046">
        <v>2067</v>
      </c>
      <c r="I3046" t="s">
        <v>11</v>
      </c>
      <c r="J3046" t="s">
        <v>12</v>
      </c>
      <c r="K3046" t="s">
        <v>156</v>
      </c>
      <c r="L3046" t="s">
        <v>17</v>
      </c>
      <c r="M3046" s="5">
        <v>472.71999999999997</v>
      </c>
    </row>
    <row r="3047" spans="1:13" x14ac:dyDescent="0.2">
      <c r="A3047" s="2">
        <v>45469</v>
      </c>
      <c r="B3047" s="3">
        <f t="shared" si="143"/>
        <v>2024</v>
      </c>
      <c r="C3047" t="str">
        <f t="shared" si="141"/>
        <v>2023-2024</v>
      </c>
      <c r="D3047" t="s">
        <v>148</v>
      </c>
      <c r="E3047" t="s">
        <v>61</v>
      </c>
      <c r="F3047" t="str">
        <f t="shared" si="142"/>
        <v>New South Wales</v>
      </c>
      <c r="G3047" t="s">
        <v>10</v>
      </c>
      <c r="H3047">
        <v>2539</v>
      </c>
      <c r="I3047" t="s">
        <v>11</v>
      </c>
      <c r="J3047" t="s">
        <v>58</v>
      </c>
      <c r="K3047" t="s">
        <v>152</v>
      </c>
      <c r="L3047" t="s">
        <v>13</v>
      </c>
      <c r="M3047" s="5">
        <v>472.74</v>
      </c>
    </row>
    <row r="3048" spans="1:13" x14ac:dyDescent="0.2">
      <c r="A3048" s="2">
        <v>45412</v>
      </c>
      <c r="B3048" s="3">
        <f t="shared" si="143"/>
        <v>2024</v>
      </c>
      <c r="C3048" t="str">
        <f t="shared" si="141"/>
        <v>2023-2024</v>
      </c>
      <c r="D3048" t="s">
        <v>147</v>
      </c>
      <c r="E3048" t="s">
        <v>125</v>
      </c>
      <c r="F3048" t="str">
        <f t="shared" si="142"/>
        <v>Victoria</v>
      </c>
      <c r="G3048" t="s">
        <v>45</v>
      </c>
      <c r="H3048">
        <v>3400</v>
      </c>
      <c r="I3048" t="s">
        <v>11</v>
      </c>
      <c r="J3048" t="s">
        <v>60</v>
      </c>
      <c r="K3048" t="s">
        <v>153</v>
      </c>
      <c r="L3048" t="s">
        <v>16</v>
      </c>
      <c r="M3048" s="5">
        <v>474.06999999999994</v>
      </c>
    </row>
    <row r="3049" spans="1:13" x14ac:dyDescent="0.2">
      <c r="A3049" s="2">
        <v>45375</v>
      </c>
      <c r="B3049" s="3">
        <f t="shared" si="143"/>
        <v>2024</v>
      </c>
      <c r="C3049" t="str">
        <f t="shared" si="141"/>
        <v>2023-2024</v>
      </c>
      <c r="D3049" t="s">
        <v>147</v>
      </c>
      <c r="E3049" t="s">
        <v>124</v>
      </c>
      <c r="F3049" t="str">
        <f t="shared" si="142"/>
        <v>New South Wales</v>
      </c>
      <c r="G3049" t="s">
        <v>10</v>
      </c>
      <c r="H3049">
        <v>2015</v>
      </c>
      <c r="I3049" t="s">
        <v>11</v>
      </c>
      <c r="J3049" t="s">
        <v>12</v>
      </c>
      <c r="K3049" t="s">
        <v>19</v>
      </c>
      <c r="L3049" t="s">
        <v>23</v>
      </c>
      <c r="M3049" s="5">
        <v>475.81000000000006</v>
      </c>
    </row>
    <row r="3050" spans="1:13" x14ac:dyDescent="0.2">
      <c r="A3050" s="2">
        <v>45115</v>
      </c>
      <c r="B3050" s="3">
        <f t="shared" si="143"/>
        <v>2024</v>
      </c>
      <c r="C3050" t="str">
        <f t="shared" si="141"/>
        <v>2023-2024</v>
      </c>
      <c r="D3050" t="s">
        <v>147</v>
      </c>
      <c r="E3050" t="s">
        <v>102</v>
      </c>
      <c r="F3050" t="str">
        <f t="shared" si="142"/>
        <v>Queensland</v>
      </c>
      <c r="G3050" t="s">
        <v>35</v>
      </c>
      <c r="H3050">
        <v>4870</v>
      </c>
      <c r="I3050" t="s">
        <v>11</v>
      </c>
      <c r="J3050" t="s">
        <v>36</v>
      </c>
      <c r="K3050" t="s">
        <v>152</v>
      </c>
      <c r="L3050" t="s">
        <v>13</v>
      </c>
      <c r="M3050" s="5">
        <v>476.36999999999995</v>
      </c>
    </row>
    <row r="3051" spans="1:13" x14ac:dyDescent="0.2">
      <c r="A3051" s="2">
        <v>45125</v>
      </c>
      <c r="B3051" s="3">
        <f t="shared" si="143"/>
        <v>2024</v>
      </c>
      <c r="C3051" t="str">
        <f t="shared" si="141"/>
        <v>2023-2024</v>
      </c>
      <c r="D3051" t="s">
        <v>147</v>
      </c>
      <c r="E3051" t="s">
        <v>136</v>
      </c>
      <c r="F3051" t="str">
        <f t="shared" si="142"/>
        <v>Victoria</v>
      </c>
      <c r="G3051" t="s">
        <v>45</v>
      </c>
      <c r="H3051">
        <v>3175</v>
      </c>
      <c r="I3051" t="s">
        <v>11</v>
      </c>
      <c r="J3051" t="s">
        <v>63</v>
      </c>
      <c r="K3051" t="s">
        <v>19</v>
      </c>
      <c r="L3051" t="s">
        <v>23</v>
      </c>
      <c r="M3051" s="5">
        <v>477.81</v>
      </c>
    </row>
    <row r="3052" spans="1:13" x14ac:dyDescent="0.2">
      <c r="A3052" s="2">
        <v>44990</v>
      </c>
      <c r="B3052" s="3">
        <f t="shared" si="143"/>
        <v>2023</v>
      </c>
      <c r="C3052" t="str">
        <f t="shared" si="141"/>
        <v>2022-2023</v>
      </c>
      <c r="D3052" t="s">
        <v>147</v>
      </c>
      <c r="E3052" t="s">
        <v>41</v>
      </c>
      <c r="F3052" t="str">
        <f t="shared" si="142"/>
        <v>New South Wales</v>
      </c>
      <c r="G3052" t="s">
        <v>10</v>
      </c>
      <c r="H3052">
        <v>2830</v>
      </c>
      <c r="I3052" t="s">
        <v>11</v>
      </c>
      <c r="J3052" t="s">
        <v>25</v>
      </c>
      <c r="K3052" t="s">
        <v>151</v>
      </c>
      <c r="L3052" t="s">
        <v>21</v>
      </c>
      <c r="M3052" s="5">
        <v>479.32</v>
      </c>
    </row>
    <row r="3053" spans="1:13" x14ac:dyDescent="0.2">
      <c r="A3053" s="2">
        <v>45519</v>
      </c>
      <c r="B3053" s="3">
        <f t="shared" si="143"/>
        <v>2025</v>
      </c>
      <c r="C3053" t="str">
        <f t="shared" si="141"/>
        <v>2024-2025</v>
      </c>
      <c r="D3053" t="s">
        <v>148</v>
      </c>
      <c r="E3053" t="s">
        <v>106</v>
      </c>
      <c r="F3053" t="str">
        <f t="shared" si="142"/>
        <v>Victoria</v>
      </c>
      <c r="G3053" t="s">
        <v>45</v>
      </c>
      <c r="H3053">
        <v>3915</v>
      </c>
      <c r="I3053" t="s">
        <v>11</v>
      </c>
      <c r="J3053" t="s">
        <v>55</v>
      </c>
      <c r="K3053" t="s">
        <v>153</v>
      </c>
      <c r="L3053" t="s">
        <v>16</v>
      </c>
      <c r="M3053" s="5">
        <v>479.47</v>
      </c>
    </row>
    <row r="3054" spans="1:13" x14ac:dyDescent="0.2">
      <c r="A3054" s="2">
        <v>45142</v>
      </c>
      <c r="B3054" s="3">
        <f t="shared" si="143"/>
        <v>2024</v>
      </c>
      <c r="C3054" t="str">
        <f t="shared" si="141"/>
        <v>2023-2024</v>
      </c>
      <c r="D3054" t="s">
        <v>147</v>
      </c>
      <c r="E3054" t="s">
        <v>124</v>
      </c>
      <c r="F3054" t="str">
        <f t="shared" si="142"/>
        <v>New South Wales</v>
      </c>
      <c r="G3054" t="s">
        <v>10</v>
      </c>
      <c r="H3054">
        <v>2015</v>
      </c>
      <c r="I3054" t="s">
        <v>11</v>
      </c>
      <c r="J3054" t="s">
        <v>12</v>
      </c>
      <c r="K3054" t="s">
        <v>149</v>
      </c>
      <c r="L3054" t="s">
        <v>15</v>
      </c>
      <c r="M3054" s="5">
        <v>480.2</v>
      </c>
    </row>
    <row r="3055" spans="1:13" x14ac:dyDescent="0.2">
      <c r="A3055" s="2">
        <v>45077</v>
      </c>
      <c r="B3055" s="3">
        <f t="shared" si="143"/>
        <v>2023</v>
      </c>
      <c r="C3055" t="str">
        <f t="shared" si="141"/>
        <v>2022-2023</v>
      </c>
      <c r="D3055" t="s">
        <v>147</v>
      </c>
      <c r="E3055" t="s">
        <v>85</v>
      </c>
      <c r="F3055" t="str">
        <f t="shared" si="142"/>
        <v>Queensland</v>
      </c>
      <c r="G3055" t="s">
        <v>35</v>
      </c>
      <c r="H3055">
        <v>4883</v>
      </c>
      <c r="I3055" t="s">
        <v>11</v>
      </c>
      <c r="J3055" t="s">
        <v>36</v>
      </c>
      <c r="K3055" t="s">
        <v>150</v>
      </c>
      <c r="L3055" t="s">
        <v>18</v>
      </c>
      <c r="M3055" s="5">
        <v>481.2</v>
      </c>
    </row>
    <row r="3056" spans="1:13" x14ac:dyDescent="0.2">
      <c r="A3056" s="2">
        <v>45518</v>
      </c>
      <c r="B3056" s="3">
        <f t="shared" si="143"/>
        <v>2025</v>
      </c>
      <c r="C3056" t="str">
        <f t="shared" si="141"/>
        <v>2024-2025</v>
      </c>
      <c r="D3056" t="s">
        <v>147</v>
      </c>
      <c r="E3056" t="s">
        <v>83</v>
      </c>
      <c r="F3056" t="str">
        <f t="shared" si="142"/>
        <v>New South Wales</v>
      </c>
      <c r="G3056" t="s">
        <v>10</v>
      </c>
      <c r="H3056">
        <v>2750</v>
      </c>
      <c r="I3056" t="s">
        <v>11</v>
      </c>
      <c r="J3056" t="s">
        <v>25</v>
      </c>
      <c r="K3056" t="s">
        <v>150</v>
      </c>
      <c r="L3056" t="s">
        <v>18</v>
      </c>
      <c r="M3056" s="5">
        <v>481.61</v>
      </c>
    </row>
    <row r="3057" spans="1:13" x14ac:dyDescent="0.2">
      <c r="A3057" s="2">
        <v>45037</v>
      </c>
      <c r="B3057" s="3">
        <f t="shared" si="143"/>
        <v>2023</v>
      </c>
      <c r="C3057" t="str">
        <f t="shared" si="141"/>
        <v>2022-2023</v>
      </c>
      <c r="D3057" t="s">
        <v>147</v>
      </c>
      <c r="E3057" t="s">
        <v>54</v>
      </c>
      <c r="F3057" t="str">
        <f t="shared" si="142"/>
        <v>Victoria</v>
      </c>
      <c r="G3057" t="s">
        <v>45</v>
      </c>
      <c r="H3057">
        <v>3977</v>
      </c>
      <c r="I3057" t="s">
        <v>11</v>
      </c>
      <c r="J3057" t="s">
        <v>55</v>
      </c>
      <c r="K3057" t="s">
        <v>151</v>
      </c>
      <c r="L3057" t="s">
        <v>21</v>
      </c>
      <c r="M3057" s="5">
        <v>481.89</v>
      </c>
    </row>
    <row r="3058" spans="1:13" x14ac:dyDescent="0.2">
      <c r="A3058" s="2">
        <v>45100</v>
      </c>
      <c r="B3058" s="3">
        <f t="shared" si="143"/>
        <v>2023</v>
      </c>
      <c r="C3058" t="str">
        <f t="shared" si="141"/>
        <v>2022-2023</v>
      </c>
      <c r="D3058" t="s">
        <v>147</v>
      </c>
      <c r="E3058" t="s">
        <v>66</v>
      </c>
      <c r="F3058" t="str">
        <f t="shared" si="142"/>
        <v>South Australia</v>
      </c>
      <c r="G3058" t="s">
        <v>32</v>
      </c>
      <c r="H3058">
        <v>5169</v>
      </c>
      <c r="I3058" t="s">
        <v>11</v>
      </c>
      <c r="J3058" t="s">
        <v>33</v>
      </c>
      <c r="K3058" t="s">
        <v>155</v>
      </c>
      <c r="L3058" t="s">
        <v>20</v>
      </c>
      <c r="M3058" s="5">
        <v>483.34</v>
      </c>
    </row>
    <row r="3059" spans="1:13" x14ac:dyDescent="0.2">
      <c r="A3059" s="2">
        <v>45606</v>
      </c>
      <c r="B3059" s="3">
        <f t="shared" si="143"/>
        <v>2025</v>
      </c>
      <c r="C3059" t="str">
        <f t="shared" si="141"/>
        <v>2024-2025</v>
      </c>
      <c r="D3059" t="s">
        <v>147</v>
      </c>
      <c r="E3059" t="s">
        <v>42</v>
      </c>
      <c r="F3059" t="str">
        <f t="shared" si="142"/>
        <v>Queensland</v>
      </c>
      <c r="G3059" t="s">
        <v>35</v>
      </c>
      <c r="H3059">
        <v>4053</v>
      </c>
      <c r="I3059" t="s">
        <v>11</v>
      </c>
      <c r="J3059" t="s">
        <v>43</v>
      </c>
      <c r="K3059" t="s">
        <v>150</v>
      </c>
      <c r="L3059" t="s">
        <v>18</v>
      </c>
      <c r="M3059" s="5">
        <v>484.14</v>
      </c>
    </row>
    <row r="3060" spans="1:13" x14ac:dyDescent="0.2">
      <c r="A3060" s="2">
        <v>44971</v>
      </c>
      <c r="B3060" s="3">
        <f t="shared" si="143"/>
        <v>2023</v>
      </c>
      <c r="C3060" t="str">
        <f t="shared" si="141"/>
        <v>2022-2023</v>
      </c>
      <c r="D3060" t="s">
        <v>148</v>
      </c>
      <c r="E3060" t="s">
        <v>28</v>
      </c>
      <c r="F3060" t="str">
        <f t="shared" si="142"/>
        <v>Northern Territory</v>
      </c>
      <c r="G3060" t="s">
        <v>29</v>
      </c>
      <c r="H3060">
        <v>800</v>
      </c>
      <c r="I3060" t="s">
        <v>11</v>
      </c>
      <c r="J3060" t="s">
        <v>30</v>
      </c>
      <c r="K3060" t="s">
        <v>154</v>
      </c>
      <c r="L3060" t="s">
        <v>14</v>
      </c>
      <c r="M3060" s="5">
        <v>484.4</v>
      </c>
    </row>
    <row r="3061" spans="1:13" x14ac:dyDescent="0.2">
      <c r="A3061" s="2">
        <v>45447</v>
      </c>
      <c r="B3061" s="3">
        <f t="shared" si="143"/>
        <v>2024</v>
      </c>
      <c r="C3061" t="str">
        <f t="shared" si="141"/>
        <v>2023-2024</v>
      </c>
      <c r="D3061" t="s">
        <v>148</v>
      </c>
      <c r="E3061" t="s">
        <v>106</v>
      </c>
      <c r="F3061" t="str">
        <f t="shared" si="142"/>
        <v>Victoria</v>
      </c>
      <c r="G3061" t="s">
        <v>45</v>
      </c>
      <c r="H3061">
        <v>3915</v>
      </c>
      <c r="I3061" t="s">
        <v>11</v>
      </c>
      <c r="J3061" t="s">
        <v>55</v>
      </c>
      <c r="K3061" t="s">
        <v>151</v>
      </c>
      <c r="L3061" t="s">
        <v>21</v>
      </c>
      <c r="M3061" s="5">
        <v>484.84</v>
      </c>
    </row>
    <row r="3062" spans="1:13" x14ac:dyDescent="0.2">
      <c r="A3062" s="2">
        <v>44951</v>
      </c>
      <c r="B3062" s="3">
        <f t="shared" si="143"/>
        <v>2023</v>
      </c>
      <c r="C3062" t="str">
        <f t="shared" si="141"/>
        <v>2022-2023</v>
      </c>
      <c r="D3062" t="s">
        <v>148</v>
      </c>
      <c r="E3062" t="s">
        <v>131</v>
      </c>
      <c r="F3062" t="str">
        <f t="shared" si="142"/>
        <v>Western Australia</v>
      </c>
      <c r="G3062" t="s">
        <v>48</v>
      </c>
      <c r="H3062">
        <v>6530</v>
      </c>
      <c r="I3062" t="s">
        <v>11</v>
      </c>
      <c r="J3062" t="s">
        <v>77</v>
      </c>
      <c r="K3062" t="s">
        <v>150</v>
      </c>
      <c r="L3062" t="s">
        <v>18</v>
      </c>
      <c r="M3062" s="5">
        <v>485.51</v>
      </c>
    </row>
    <row r="3063" spans="1:13" x14ac:dyDescent="0.2">
      <c r="A3063" s="2">
        <v>45271</v>
      </c>
      <c r="B3063" s="3">
        <f t="shared" si="143"/>
        <v>2024</v>
      </c>
      <c r="C3063" t="str">
        <f t="shared" si="141"/>
        <v>2023-2024</v>
      </c>
      <c r="D3063" t="s">
        <v>148</v>
      </c>
      <c r="E3063" t="s">
        <v>143</v>
      </c>
      <c r="F3063" t="str">
        <f t="shared" si="142"/>
        <v>New South Wales</v>
      </c>
      <c r="G3063" t="s">
        <v>10</v>
      </c>
      <c r="H3063">
        <v>2154</v>
      </c>
      <c r="I3063" t="s">
        <v>11</v>
      </c>
      <c r="J3063" t="s">
        <v>27</v>
      </c>
      <c r="K3063" t="s">
        <v>149</v>
      </c>
      <c r="L3063" t="s">
        <v>15</v>
      </c>
      <c r="M3063" s="5">
        <v>485.62</v>
      </c>
    </row>
    <row r="3064" spans="1:13" x14ac:dyDescent="0.2">
      <c r="A3064" s="2">
        <v>45373</v>
      </c>
      <c r="B3064" s="3">
        <f t="shared" si="143"/>
        <v>2024</v>
      </c>
      <c r="C3064" t="str">
        <f t="shared" si="141"/>
        <v>2023-2024</v>
      </c>
      <c r="D3064" t="s">
        <v>148</v>
      </c>
      <c r="E3064" t="s">
        <v>28</v>
      </c>
      <c r="F3064" t="str">
        <f t="shared" si="142"/>
        <v>Northern Territory</v>
      </c>
      <c r="G3064" t="s">
        <v>29</v>
      </c>
      <c r="H3064">
        <v>800</v>
      </c>
      <c r="I3064" t="s">
        <v>11</v>
      </c>
      <c r="J3064" t="s">
        <v>30</v>
      </c>
      <c r="K3064" t="s">
        <v>152</v>
      </c>
      <c r="L3064" t="s">
        <v>13</v>
      </c>
      <c r="M3064" s="5">
        <v>485.74</v>
      </c>
    </row>
    <row r="3065" spans="1:13" x14ac:dyDescent="0.2">
      <c r="A3065" s="2">
        <v>45592</v>
      </c>
      <c r="B3065" s="3">
        <f t="shared" si="143"/>
        <v>2025</v>
      </c>
      <c r="C3065" t="str">
        <f t="shared" si="141"/>
        <v>2024-2025</v>
      </c>
      <c r="D3065" t="s">
        <v>148</v>
      </c>
      <c r="E3065" t="s">
        <v>84</v>
      </c>
      <c r="F3065" t="str">
        <f t="shared" si="142"/>
        <v>Queensland</v>
      </c>
      <c r="G3065" t="s">
        <v>35</v>
      </c>
      <c r="H3065">
        <v>4740</v>
      </c>
      <c r="I3065" t="s">
        <v>11</v>
      </c>
      <c r="J3065" t="s">
        <v>51</v>
      </c>
      <c r="K3065" t="s">
        <v>153</v>
      </c>
      <c r="L3065" t="s">
        <v>16</v>
      </c>
      <c r="M3065" s="5">
        <v>486.94</v>
      </c>
    </row>
    <row r="3066" spans="1:13" x14ac:dyDescent="0.2">
      <c r="A3066" s="2">
        <v>45610</v>
      </c>
      <c r="B3066" s="3">
        <f t="shared" si="143"/>
        <v>2025</v>
      </c>
      <c r="C3066" t="str">
        <f t="shared" si="141"/>
        <v>2024-2025</v>
      </c>
      <c r="D3066" t="s">
        <v>148</v>
      </c>
      <c r="E3066" t="s">
        <v>105</v>
      </c>
      <c r="F3066" t="str">
        <f t="shared" si="142"/>
        <v>Victoria</v>
      </c>
      <c r="G3066" t="s">
        <v>45</v>
      </c>
      <c r="H3066">
        <v>3500</v>
      </c>
      <c r="I3066" t="s">
        <v>11</v>
      </c>
      <c r="J3066" t="s">
        <v>60</v>
      </c>
      <c r="K3066" t="s">
        <v>150</v>
      </c>
      <c r="L3066" t="s">
        <v>18</v>
      </c>
      <c r="M3066" s="5">
        <v>487.04000000000008</v>
      </c>
    </row>
    <row r="3067" spans="1:13" x14ac:dyDescent="0.2">
      <c r="A3067" s="2">
        <v>45575</v>
      </c>
      <c r="B3067" s="3">
        <f t="shared" si="143"/>
        <v>2025</v>
      </c>
      <c r="C3067" t="str">
        <f t="shared" si="141"/>
        <v>2024-2025</v>
      </c>
      <c r="D3067" t="s">
        <v>147</v>
      </c>
      <c r="E3067" t="s">
        <v>54</v>
      </c>
      <c r="F3067" t="str">
        <f t="shared" si="142"/>
        <v>Victoria</v>
      </c>
      <c r="G3067" t="s">
        <v>45</v>
      </c>
      <c r="H3067">
        <v>3977</v>
      </c>
      <c r="I3067" t="s">
        <v>11</v>
      </c>
      <c r="J3067" t="s">
        <v>55</v>
      </c>
      <c r="K3067" t="s">
        <v>149</v>
      </c>
      <c r="L3067" t="s">
        <v>15</v>
      </c>
      <c r="M3067" s="5">
        <v>487.23</v>
      </c>
    </row>
    <row r="3068" spans="1:13" x14ac:dyDescent="0.2">
      <c r="A3068" s="2">
        <v>45089</v>
      </c>
      <c r="B3068" s="3">
        <f t="shared" si="143"/>
        <v>2023</v>
      </c>
      <c r="C3068" t="str">
        <f t="shared" si="141"/>
        <v>2022-2023</v>
      </c>
      <c r="D3068" t="s">
        <v>148</v>
      </c>
      <c r="E3068" t="s">
        <v>28</v>
      </c>
      <c r="F3068" t="str">
        <f t="shared" si="142"/>
        <v>Northern Territory</v>
      </c>
      <c r="G3068" t="s">
        <v>29</v>
      </c>
      <c r="H3068">
        <v>800</v>
      </c>
      <c r="I3068" t="s">
        <v>11</v>
      </c>
      <c r="J3068" t="s">
        <v>30</v>
      </c>
      <c r="K3068" t="s">
        <v>153</v>
      </c>
      <c r="L3068" t="s">
        <v>16</v>
      </c>
      <c r="M3068" s="5">
        <v>487.56</v>
      </c>
    </row>
    <row r="3069" spans="1:13" x14ac:dyDescent="0.2">
      <c r="A3069" s="2">
        <v>45337</v>
      </c>
      <c r="B3069" s="3">
        <f t="shared" si="143"/>
        <v>2024</v>
      </c>
      <c r="C3069" t="str">
        <f t="shared" si="141"/>
        <v>2023-2024</v>
      </c>
      <c r="D3069" t="s">
        <v>147</v>
      </c>
      <c r="E3069" t="s">
        <v>102</v>
      </c>
      <c r="F3069" t="str">
        <f t="shared" si="142"/>
        <v>Queensland</v>
      </c>
      <c r="G3069" t="s">
        <v>35</v>
      </c>
      <c r="H3069">
        <v>4870</v>
      </c>
      <c r="I3069" t="s">
        <v>11</v>
      </c>
      <c r="J3069" t="s">
        <v>36</v>
      </c>
      <c r="K3069" t="s">
        <v>155</v>
      </c>
      <c r="L3069" t="s">
        <v>20</v>
      </c>
      <c r="M3069" s="5">
        <v>487.58</v>
      </c>
    </row>
    <row r="3070" spans="1:13" x14ac:dyDescent="0.2">
      <c r="A3070" s="2">
        <v>45164</v>
      </c>
      <c r="B3070" s="3">
        <f t="shared" si="143"/>
        <v>2024</v>
      </c>
      <c r="C3070" t="str">
        <f t="shared" si="141"/>
        <v>2023-2024</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2">
      <c r="A3071" s="2">
        <v>44986</v>
      </c>
      <c r="B3071" s="3">
        <f t="shared" si="143"/>
        <v>2023</v>
      </c>
      <c r="C3071" t="str">
        <f t="shared" si="141"/>
        <v>2022-2023</v>
      </c>
      <c r="D3071" t="s">
        <v>147</v>
      </c>
      <c r="E3071" t="s">
        <v>96</v>
      </c>
      <c r="F3071" t="str">
        <f t="shared" si="142"/>
        <v>Western Australia</v>
      </c>
      <c r="G3071" t="s">
        <v>48</v>
      </c>
      <c r="H3071">
        <v>6330</v>
      </c>
      <c r="I3071" t="s">
        <v>11</v>
      </c>
      <c r="J3071" t="s">
        <v>94</v>
      </c>
      <c r="K3071" t="s">
        <v>155</v>
      </c>
      <c r="L3071" t="s">
        <v>20</v>
      </c>
      <c r="M3071" s="5">
        <v>488.77</v>
      </c>
    </row>
    <row r="3072" spans="1:13" x14ac:dyDescent="0.2">
      <c r="A3072" s="2">
        <v>45436</v>
      </c>
      <c r="B3072" s="3">
        <f t="shared" si="143"/>
        <v>2024</v>
      </c>
      <c r="C3072" t="str">
        <f t="shared" si="141"/>
        <v>2023-2024</v>
      </c>
      <c r="D3072" t="s">
        <v>148</v>
      </c>
      <c r="E3072" t="s">
        <v>106</v>
      </c>
      <c r="F3072" t="str">
        <f t="shared" si="142"/>
        <v>Victoria</v>
      </c>
      <c r="G3072" t="s">
        <v>45</v>
      </c>
      <c r="H3072">
        <v>3915</v>
      </c>
      <c r="I3072" t="s">
        <v>11</v>
      </c>
      <c r="J3072" t="s">
        <v>55</v>
      </c>
      <c r="K3072" t="s">
        <v>151</v>
      </c>
      <c r="L3072" t="s">
        <v>21</v>
      </c>
      <c r="M3072" s="5">
        <v>489.06000000000006</v>
      </c>
    </row>
    <row r="3073" spans="1:13" x14ac:dyDescent="0.2">
      <c r="A3073" s="2">
        <v>45479</v>
      </c>
      <c r="B3073" s="3">
        <f t="shared" si="143"/>
        <v>2025</v>
      </c>
      <c r="C3073" t="str">
        <f t="shared" si="141"/>
        <v>2024-2025</v>
      </c>
      <c r="D3073" t="s">
        <v>147</v>
      </c>
      <c r="E3073" t="s">
        <v>132</v>
      </c>
      <c r="F3073" t="str">
        <f t="shared" si="142"/>
        <v>New South Wales</v>
      </c>
      <c r="G3073" t="s">
        <v>10</v>
      </c>
      <c r="H3073">
        <v>2800</v>
      </c>
      <c r="I3073" t="s">
        <v>11</v>
      </c>
      <c r="J3073" t="s">
        <v>25</v>
      </c>
      <c r="K3073" t="s">
        <v>154</v>
      </c>
      <c r="L3073" t="s">
        <v>14</v>
      </c>
      <c r="M3073" s="5">
        <v>489.69</v>
      </c>
    </row>
    <row r="3074" spans="1:13" x14ac:dyDescent="0.2">
      <c r="A3074" s="2">
        <v>45643</v>
      </c>
      <c r="B3074" s="3">
        <f t="shared" si="143"/>
        <v>2025</v>
      </c>
      <c r="C3074" t="str">
        <f t="shared" ref="C3074:C3137" si="144">IF(MONTH(A3074) &gt;= 7, YEAR(A3074) &amp; "-" &amp; YEAR(A3074) + 1, YEAR(A3074) - 1 &amp; "-" &amp; YEAR(A3074))</f>
        <v>2024-2025</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2">
      <c r="A3075" s="2">
        <v>45580</v>
      </c>
      <c r="B3075" s="3">
        <f t="shared" ref="B3075:B3138" si="146">IF(MONTH(A3075)&gt;=7,YEAR(A3075)+1,YEAR(A3075))</f>
        <v>2025</v>
      </c>
      <c r="C3075" t="str">
        <f t="shared" si="144"/>
        <v>2024-2025</v>
      </c>
      <c r="D3075" t="s">
        <v>147</v>
      </c>
      <c r="E3075" t="s">
        <v>132</v>
      </c>
      <c r="F3075" t="str">
        <f t="shared" si="145"/>
        <v>New South Wales</v>
      </c>
      <c r="G3075" t="s">
        <v>10</v>
      </c>
      <c r="H3075">
        <v>2800</v>
      </c>
      <c r="I3075" t="s">
        <v>11</v>
      </c>
      <c r="J3075" t="s">
        <v>25</v>
      </c>
      <c r="K3075" t="s">
        <v>19</v>
      </c>
      <c r="L3075" t="s">
        <v>23</v>
      </c>
      <c r="M3075" s="5">
        <v>491.43</v>
      </c>
    </row>
    <row r="3076" spans="1:13" x14ac:dyDescent="0.2">
      <c r="A3076" s="2">
        <v>45258</v>
      </c>
      <c r="B3076" s="3">
        <f t="shared" si="146"/>
        <v>2024</v>
      </c>
      <c r="C3076" t="str">
        <f t="shared" si="144"/>
        <v>2023-2024</v>
      </c>
      <c r="D3076" t="s">
        <v>147</v>
      </c>
      <c r="E3076" t="s">
        <v>56</v>
      </c>
      <c r="F3076" t="str">
        <f t="shared" si="145"/>
        <v>Northern Territory</v>
      </c>
      <c r="G3076" t="s">
        <v>29</v>
      </c>
      <c r="H3076">
        <v>870</v>
      </c>
      <c r="I3076" t="s">
        <v>11</v>
      </c>
      <c r="J3076" t="s">
        <v>30</v>
      </c>
      <c r="K3076" t="s">
        <v>149</v>
      </c>
      <c r="L3076" t="s">
        <v>15</v>
      </c>
      <c r="M3076" s="5">
        <v>493.06</v>
      </c>
    </row>
    <row r="3077" spans="1:13" x14ac:dyDescent="0.2">
      <c r="A3077" s="2">
        <v>45377</v>
      </c>
      <c r="B3077" s="3">
        <f t="shared" si="146"/>
        <v>2024</v>
      </c>
      <c r="C3077" t="str">
        <f t="shared" si="144"/>
        <v>2023-2024</v>
      </c>
      <c r="D3077" t="s">
        <v>147</v>
      </c>
      <c r="E3077" t="s">
        <v>52</v>
      </c>
      <c r="F3077" t="str">
        <f t="shared" si="145"/>
        <v>Victoria</v>
      </c>
      <c r="G3077" t="s">
        <v>45</v>
      </c>
      <c r="H3077">
        <v>3030</v>
      </c>
      <c r="I3077" t="s">
        <v>11</v>
      </c>
      <c r="J3077" t="s">
        <v>46</v>
      </c>
      <c r="K3077" t="s">
        <v>155</v>
      </c>
      <c r="L3077" t="s">
        <v>20</v>
      </c>
      <c r="M3077" s="5">
        <v>493.6</v>
      </c>
    </row>
    <row r="3078" spans="1:13" x14ac:dyDescent="0.2">
      <c r="A3078" s="2">
        <v>45566</v>
      </c>
      <c r="B3078" s="3">
        <f t="shared" si="146"/>
        <v>2025</v>
      </c>
      <c r="C3078" t="str">
        <f t="shared" si="144"/>
        <v>2024-2025</v>
      </c>
      <c r="D3078" t="s">
        <v>147</v>
      </c>
      <c r="E3078" t="s">
        <v>119</v>
      </c>
      <c r="F3078" t="str">
        <f t="shared" si="145"/>
        <v>Queensland</v>
      </c>
      <c r="G3078" t="s">
        <v>35</v>
      </c>
      <c r="H3078">
        <v>4570</v>
      </c>
      <c r="I3078" t="s">
        <v>11</v>
      </c>
      <c r="J3078" t="s">
        <v>120</v>
      </c>
      <c r="K3078" t="s">
        <v>150</v>
      </c>
      <c r="L3078" t="s">
        <v>18</v>
      </c>
      <c r="M3078" s="5">
        <v>494.04</v>
      </c>
    </row>
    <row r="3079" spans="1:13" x14ac:dyDescent="0.2">
      <c r="A3079" s="2">
        <v>45167</v>
      </c>
      <c r="B3079" s="3">
        <f t="shared" si="146"/>
        <v>2024</v>
      </c>
      <c r="C3079" t="str">
        <f t="shared" si="144"/>
        <v>2023-2024</v>
      </c>
      <c r="D3079" t="s">
        <v>148</v>
      </c>
      <c r="E3079" t="s">
        <v>143</v>
      </c>
      <c r="F3079" t="str">
        <f t="shared" si="145"/>
        <v>New South Wales</v>
      </c>
      <c r="G3079" t="s">
        <v>10</v>
      </c>
      <c r="H3079">
        <v>2154</v>
      </c>
      <c r="I3079" t="s">
        <v>11</v>
      </c>
      <c r="J3079" t="s">
        <v>27</v>
      </c>
      <c r="K3079" t="s">
        <v>154</v>
      </c>
      <c r="L3079" t="s">
        <v>14</v>
      </c>
      <c r="M3079" s="5">
        <v>494.34</v>
      </c>
    </row>
    <row r="3080" spans="1:13" x14ac:dyDescent="0.2">
      <c r="A3080" s="2">
        <v>45152</v>
      </c>
      <c r="B3080" s="3">
        <f t="shared" si="146"/>
        <v>2024</v>
      </c>
      <c r="C3080" t="str">
        <f t="shared" si="144"/>
        <v>2023-2024</v>
      </c>
      <c r="D3080" t="s">
        <v>147</v>
      </c>
      <c r="E3080" t="s">
        <v>52</v>
      </c>
      <c r="F3080" t="str">
        <f t="shared" si="145"/>
        <v>Victoria</v>
      </c>
      <c r="G3080" t="s">
        <v>45</v>
      </c>
      <c r="H3080">
        <v>3030</v>
      </c>
      <c r="I3080" t="s">
        <v>11</v>
      </c>
      <c r="J3080" t="s">
        <v>46</v>
      </c>
      <c r="K3080" t="s">
        <v>153</v>
      </c>
      <c r="L3080" t="s">
        <v>16</v>
      </c>
      <c r="M3080" s="5">
        <v>495.12</v>
      </c>
    </row>
    <row r="3081" spans="1:13" x14ac:dyDescent="0.2">
      <c r="A3081" s="2">
        <v>45107</v>
      </c>
      <c r="B3081" s="3">
        <f t="shared" si="146"/>
        <v>2023</v>
      </c>
      <c r="C3081" t="str">
        <f t="shared" si="144"/>
        <v>2022-2023</v>
      </c>
      <c r="D3081" t="s">
        <v>147</v>
      </c>
      <c r="E3081" t="s">
        <v>42</v>
      </c>
      <c r="F3081" t="str">
        <f t="shared" si="145"/>
        <v>Queensland</v>
      </c>
      <c r="G3081" t="s">
        <v>35</v>
      </c>
      <c r="H3081">
        <v>4053</v>
      </c>
      <c r="I3081" t="s">
        <v>11</v>
      </c>
      <c r="J3081" t="s">
        <v>43</v>
      </c>
      <c r="K3081" t="s">
        <v>156</v>
      </c>
      <c r="L3081" t="s">
        <v>17</v>
      </c>
      <c r="M3081" s="5">
        <v>495.85</v>
      </c>
    </row>
    <row r="3082" spans="1:13" x14ac:dyDescent="0.2">
      <c r="A3082" s="2">
        <v>45060</v>
      </c>
      <c r="B3082" s="3">
        <f t="shared" si="146"/>
        <v>2023</v>
      </c>
      <c r="C3082" t="str">
        <f t="shared" si="144"/>
        <v>2022-2023</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2">
      <c r="A3083" s="2">
        <v>45441</v>
      </c>
      <c r="B3083" s="3">
        <f t="shared" si="146"/>
        <v>2024</v>
      </c>
      <c r="C3083" t="str">
        <f t="shared" si="144"/>
        <v>2023-2024</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2">
      <c r="A3084" s="2">
        <v>45024</v>
      </c>
      <c r="B3084" s="3">
        <f t="shared" si="146"/>
        <v>2023</v>
      </c>
      <c r="C3084" t="str">
        <f t="shared" si="144"/>
        <v>2022-2023</v>
      </c>
      <c r="D3084" t="s">
        <v>148</v>
      </c>
      <c r="E3084" t="s">
        <v>118</v>
      </c>
      <c r="F3084" t="str">
        <f t="shared" si="145"/>
        <v>New South Wales</v>
      </c>
      <c r="G3084" t="s">
        <v>10</v>
      </c>
      <c r="H3084">
        <v>2158</v>
      </c>
      <c r="I3084" t="s">
        <v>11</v>
      </c>
      <c r="J3084" t="s">
        <v>27</v>
      </c>
      <c r="K3084" t="s">
        <v>155</v>
      </c>
      <c r="L3084" t="s">
        <v>20</v>
      </c>
      <c r="M3084" s="5">
        <v>498.38</v>
      </c>
    </row>
    <row r="3085" spans="1:13" x14ac:dyDescent="0.2">
      <c r="A3085" s="2">
        <v>45574</v>
      </c>
      <c r="B3085" s="3">
        <f t="shared" si="146"/>
        <v>2025</v>
      </c>
      <c r="C3085" t="str">
        <f t="shared" si="144"/>
        <v>2024-2025</v>
      </c>
      <c r="D3085" t="s">
        <v>147</v>
      </c>
      <c r="E3085" t="s">
        <v>37</v>
      </c>
      <c r="F3085" t="str">
        <f t="shared" si="145"/>
        <v>South Australia</v>
      </c>
      <c r="G3085" t="s">
        <v>32</v>
      </c>
      <c r="H3085">
        <v>5607</v>
      </c>
      <c r="I3085" t="s">
        <v>11</v>
      </c>
      <c r="J3085" t="s">
        <v>38</v>
      </c>
      <c r="K3085" t="s">
        <v>155</v>
      </c>
      <c r="L3085" t="s">
        <v>20</v>
      </c>
      <c r="M3085" s="5">
        <v>498.46000000000004</v>
      </c>
    </row>
    <row r="3086" spans="1:13" x14ac:dyDescent="0.2">
      <c r="A3086" s="2">
        <v>45427</v>
      </c>
      <c r="B3086" s="3">
        <f t="shared" si="146"/>
        <v>2024</v>
      </c>
      <c r="C3086" t="str">
        <f t="shared" si="144"/>
        <v>2023-2024</v>
      </c>
      <c r="D3086" t="s">
        <v>147</v>
      </c>
      <c r="E3086" t="s">
        <v>89</v>
      </c>
      <c r="F3086" t="str">
        <f t="shared" si="145"/>
        <v>Queensland</v>
      </c>
      <c r="G3086" t="s">
        <v>35</v>
      </c>
      <c r="H3086">
        <v>4655</v>
      </c>
      <c r="I3086" t="s">
        <v>11</v>
      </c>
      <c r="J3086" t="s">
        <v>51</v>
      </c>
      <c r="K3086" t="s">
        <v>150</v>
      </c>
      <c r="L3086" t="s">
        <v>18</v>
      </c>
      <c r="M3086" s="5">
        <v>498.64</v>
      </c>
    </row>
    <row r="3087" spans="1:13" x14ac:dyDescent="0.2">
      <c r="A3087" s="2">
        <v>45173</v>
      </c>
      <c r="B3087" s="3">
        <f t="shared" si="146"/>
        <v>2024</v>
      </c>
      <c r="C3087" t="str">
        <f t="shared" si="144"/>
        <v>2023-2024</v>
      </c>
      <c r="D3087" t="s">
        <v>147</v>
      </c>
      <c r="E3087" t="s">
        <v>74</v>
      </c>
      <c r="F3087" t="str">
        <f t="shared" si="145"/>
        <v>South Australia</v>
      </c>
      <c r="G3087" t="s">
        <v>32</v>
      </c>
      <c r="H3087">
        <v>5043</v>
      </c>
      <c r="I3087" t="s">
        <v>11</v>
      </c>
      <c r="J3087" t="s">
        <v>33</v>
      </c>
      <c r="K3087" t="s">
        <v>153</v>
      </c>
      <c r="L3087" t="s">
        <v>16</v>
      </c>
      <c r="M3087" s="5">
        <v>498.73999999999995</v>
      </c>
    </row>
    <row r="3088" spans="1:13" x14ac:dyDescent="0.2">
      <c r="A3088" s="2">
        <v>45304</v>
      </c>
      <c r="B3088" s="3">
        <f t="shared" si="146"/>
        <v>2024</v>
      </c>
      <c r="C3088" t="str">
        <f t="shared" si="144"/>
        <v>2023-2024</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2">
      <c r="A3089" s="2">
        <v>45341</v>
      </c>
      <c r="B3089" s="3">
        <f t="shared" si="146"/>
        <v>2024</v>
      </c>
      <c r="C3089" t="str">
        <f t="shared" si="144"/>
        <v>2023-2024</v>
      </c>
      <c r="D3089" t="s">
        <v>147</v>
      </c>
      <c r="E3089" t="s">
        <v>141</v>
      </c>
      <c r="F3089" t="str">
        <f t="shared" si="145"/>
        <v>Western Australia</v>
      </c>
      <c r="G3089" t="s">
        <v>48</v>
      </c>
      <c r="H3089">
        <v>6052</v>
      </c>
      <c r="I3089" t="s">
        <v>11</v>
      </c>
      <c r="J3089" t="s">
        <v>49</v>
      </c>
      <c r="K3089" t="s">
        <v>150</v>
      </c>
      <c r="L3089" t="s">
        <v>18</v>
      </c>
      <c r="M3089" s="5">
        <v>500.48</v>
      </c>
    </row>
    <row r="3090" spans="1:13" x14ac:dyDescent="0.2">
      <c r="A3090" s="2">
        <v>45568</v>
      </c>
      <c r="B3090" s="3">
        <f t="shared" si="146"/>
        <v>2025</v>
      </c>
      <c r="C3090" t="str">
        <f t="shared" si="144"/>
        <v>2024-2025</v>
      </c>
      <c r="D3090" t="s">
        <v>147</v>
      </c>
      <c r="E3090" t="s">
        <v>124</v>
      </c>
      <c r="F3090" t="str">
        <f t="shared" si="145"/>
        <v>New South Wales</v>
      </c>
      <c r="G3090" t="s">
        <v>10</v>
      </c>
      <c r="H3090">
        <v>2015</v>
      </c>
      <c r="I3090" t="s">
        <v>11</v>
      </c>
      <c r="J3090" t="s">
        <v>12</v>
      </c>
      <c r="K3090" t="s">
        <v>154</v>
      </c>
      <c r="L3090" t="s">
        <v>14</v>
      </c>
      <c r="M3090" s="5">
        <v>500.63</v>
      </c>
    </row>
    <row r="3091" spans="1:13" x14ac:dyDescent="0.2">
      <c r="A3091" s="2">
        <v>45361</v>
      </c>
      <c r="B3091" s="3">
        <f t="shared" si="146"/>
        <v>2024</v>
      </c>
      <c r="C3091" t="str">
        <f t="shared" si="144"/>
        <v>2023-2024</v>
      </c>
      <c r="D3091" t="s">
        <v>147</v>
      </c>
      <c r="E3091" t="s">
        <v>54</v>
      </c>
      <c r="F3091" t="str">
        <f t="shared" si="145"/>
        <v>Victoria</v>
      </c>
      <c r="G3091" t="s">
        <v>45</v>
      </c>
      <c r="H3091">
        <v>3977</v>
      </c>
      <c r="I3091" t="s">
        <v>11</v>
      </c>
      <c r="J3091" t="s">
        <v>55</v>
      </c>
      <c r="K3091" t="s">
        <v>150</v>
      </c>
      <c r="L3091" t="s">
        <v>18</v>
      </c>
      <c r="M3091" s="5">
        <v>501.01</v>
      </c>
    </row>
    <row r="3092" spans="1:13" x14ac:dyDescent="0.2">
      <c r="A3092" s="2">
        <v>45323</v>
      </c>
      <c r="B3092" s="3">
        <f t="shared" si="146"/>
        <v>2024</v>
      </c>
      <c r="C3092" t="str">
        <f t="shared" si="144"/>
        <v>2023-2024</v>
      </c>
      <c r="D3092" t="s">
        <v>147</v>
      </c>
      <c r="E3092" t="s">
        <v>75</v>
      </c>
      <c r="F3092" t="str">
        <f t="shared" si="145"/>
        <v>Victoria</v>
      </c>
      <c r="G3092" t="s">
        <v>45</v>
      </c>
      <c r="H3092">
        <v>3630</v>
      </c>
      <c r="I3092" t="s">
        <v>11</v>
      </c>
      <c r="J3092" t="s">
        <v>55</v>
      </c>
      <c r="K3092" t="s">
        <v>150</v>
      </c>
      <c r="L3092" t="s">
        <v>18</v>
      </c>
      <c r="M3092" s="5">
        <v>501.53000000000003</v>
      </c>
    </row>
    <row r="3093" spans="1:13" x14ac:dyDescent="0.2">
      <c r="A3093" s="2">
        <v>45350</v>
      </c>
      <c r="B3093" s="3">
        <f t="shared" si="146"/>
        <v>2024</v>
      </c>
      <c r="C3093" t="str">
        <f t="shared" si="144"/>
        <v>2023-2024</v>
      </c>
      <c r="D3093" t="s">
        <v>147</v>
      </c>
      <c r="E3093" t="s">
        <v>117</v>
      </c>
      <c r="F3093" t="str">
        <f t="shared" si="145"/>
        <v>Queensland</v>
      </c>
      <c r="G3093" t="s">
        <v>35</v>
      </c>
      <c r="H3093">
        <v>4119</v>
      </c>
      <c r="I3093" t="s">
        <v>11</v>
      </c>
      <c r="J3093" t="s">
        <v>43</v>
      </c>
      <c r="K3093" t="s">
        <v>155</v>
      </c>
      <c r="L3093" t="s">
        <v>20</v>
      </c>
      <c r="M3093" s="5">
        <v>503.37000000000006</v>
      </c>
    </row>
    <row r="3094" spans="1:13" x14ac:dyDescent="0.2">
      <c r="A3094" s="2">
        <v>45106</v>
      </c>
      <c r="B3094" s="3">
        <f t="shared" si="146"/>
        <v>2023</v>
      </c>
      <c r="C3094" t="str">
        <f t="shared" si="144"/>
        <v>2022-2023</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2">
      <c r="A3095" s="2">
        <v>45381</v>
      </c>
      <c r="B3095" s="3">
        <f t="shared" si="146"/>
        <v>2024</v>
      </c>
      <c r="C3095" t="str">
        <f t="shared" si="144"/>
        <v>2023-2024</v>
      </c>
      <c r="D3095" t="s">
        <v>147</v>
      </c>
      <c r="E3095" t="s">
        <v>59</v>
      </c>
      <c r="F3095" t="str">
        <f t="shared" si="145"/>
        <v>Victoria</v>
      </c>
      <c r="G3095" t="s">
        <v>45</v>
      </c>
      <c r="H3095">
        <v>3280</v>
      </c>
      <c r="I3095" t="s">
        <v>11</v>
      </c>
      <c r="J3095" t="s">
        <v>60</v>
      </c>
      <c r="K3095" t="s">
        <v>150</v>
      </c>
      <c r="L3095" t="s">
        <v>18</v>
      </c>
      <c r="M3095" s="5">
        <v>504.09</v>
      </c>
    </row>
    <row r="3096" spans="1:13" x14ac:dyDescent="0.2">
      <c r="A3096" s="2">
        <v>45041</v>
      </c>
      <c r="B3096" s="3">
        <f t="shared" si="146"/>
        <v>2023</v>
      </c>
      <c r="C3096" t="str">
        <f t="shared" si="144"/>
        <v>2022-2023</v>
      </c>
      <c r="D3096" t="s">
        <v>147</v>
      </c>
      <c r="E3096" t="s">
        <v>143</v>
      </c>
      <c r="F3096" t="str">
        <f t="shared" si="145"/>
        <v>New South Wales</v>
      </c>
      <c r="G3096" t="s">
        <v>10</v>
      </c>
      <c r="H3096">
        <v>2154</v>
      </c>
      <c r="I3096" t="s">
        <v>11</v>
      </c>
      <c r="J3096" t="s">
        <v>27</v>
      </c>
      <c r="K3096" t="s">
        <v>149</v>
      </c>
      <c r="L3096" t="s">
        <v>15</v>
      </c>
      <c r="M3096" s="5">
        <v>504.9</v>
      </c>
    </row>
    <row r="3097" spans="1:13" x14ac:dyDescent="0.2">
      <c r="A3097" s="2">
        <v>44981</v>
      </c>
      <c r="B3097" s="3">
        <f t="shared" si="146"/>
        <v>2023</v>
      </c>
      <c r="C3097" t="str">
        <f t="shared" si="144"/>
        <v>2022-2023</v>
      </c>
      <c r="D3097" t="s">
        <v>147</v>
      </c>
      <c r="E3097" t="s">
        <v>98</v>
      </c>
      <c r="F3097" t="str">
        <f t="shared" si="145"/>
        <v>Victoria</v>
      </c>
      <c r="G3097" t="s">
        <v>45</v>
      </c>
      <c r="H3097">
        <v>3429</v>
      </c>
      <c r="I3097" t="s">
        <v>11</v>
      </c>
      <c r="J3097" t="s">
        <v>60</v>
      </c>
      <c r="K3097" t="s">
        <v>153</v>
      </c>
      <c r="L3097" t="s">
        <v>16</v>
      </c>
      <c r="M3097" s="5">
        <v>504.95000000000005</v>
      </c>
    </row>
    <row r="3098" spans="1:13" x14ac:dyDescent="0.2">
      <c r="A3098" s="2">
        <v>45054</v>
      </c>
      <c r="B3098" s="3">
        <f t="shared" si="146"/>
        <v>2023</v>
      </c>
      <c r="C3098" t="str">
        <f t="shared" si="144"/>
        <v>2022-2023</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2">
      <c r="A3099" s="2">
        <v>45232</v>
      </c>
      <c r="B3099" s="3">
        <f t="shared" si="146"/>
        <v>2024</v>
      </c>
      <c r="C3099" t="str">
        <f t="shared" si="144"/>
        <v>2023-2024</v>
      </c>
      <c r="D3099" t="s">
        <v>147</v>
      </c>
      <c r="E3099" t="s">
        <v>92</v>
      </c>
      <c r="F3099" t="str">
        <f t="shared" si="145"/>
        <v>Queensland</v>
      </c>
      <c r="G3099" t="s">
        <v>35</v>
      </c>
      <c r="H3099">
        <v>4068</v>
      </c>
      <c r="I3099" t="s">
        <v>11</v>
      </c>
      <c r="J3099" t="s">
        <v>43</v>
      </c>
      <c r="K3099" t="s">
        <v>150</v>
      </c>
      <c r="L3099" t="s">
        <v>18</v>
      </c>
      <c r="M3099" s="5">
        <v>506.61</v>
      </c>
    </row>
    <row r="3100" spans="1:13" x14ac:dyDescent="0.2">
      <c r="A3100" s="2">
        <v>45492</v>
      </c>
      <c r="B3100" s="3">
        <f t="shared" si="146"/>
        <v>2025</v>
      </c>
      <c r="C3100" t="str">
        <f t="shared" si="144"/>
        <v>2024-2025</v>
      </c>
      <c r="D3100" t="s">
        <v>147</v>
      </c>
      <c r="E3100" t="s">
        <v>125</v>
      </c>
      <c r="F3100" t="str">
        <f t="shared" si="145"/>
        <v>Victoria</v>
      </c>
      <c r="G3100" t="s">
        <v>45</v>
      </c>
      <c r="H3100">
        <v>3400</v>
      </c>
      <c r="I3100" t="s">
        <v>11</v>
      </c>
      <c r="J3100" t="s">
        <v>60</v>
      </c>
      <c r="K3100" t="s">
        <v>155</v>
      </c>
      <c r="L3100" t="s">
        <v>20</v>
      </c>
      <c r="M3100" s="5">
        <v>507.3</v>
      </c>
    </row>
    <row r="3101" spans="1:13" x14ac:dyDescent="0.2">
      <c r="A3101" s="2">
        <v>45013</v>
      </c>
      <c r="B3101" s="3">
        <f t="shared" si="146"/>
        <v>2023</v>
      </c>
      <c r="C3101" t="str">
        <f t="shared" si="144"/>
        <v>2022-2023</v>
      </c>
      <c r="D3101" t="s">
        <v>147</v>
      </c>
      <c r="E3101" t="s">
        <v>59</v>
      </c>
      <c r="F3101" t="str">
        <f t="shared" si="145"/>
        <v>Victoria</v>
      </c>
      <c r="G3101" t="s">
        <v>45</v>
      </c>
      <c r="H3101">
        <v>3280</v>
      </c>
      <c r="I3101" t="s">
        <v>11</v>
      </c>
      <c r="J3101" t="s">
        <v>60</v>
      </c>
      <c r="K3101" t="s">
        <v>19</v>
      </c>
      <c r="L3101" t="s">
        <v>23</v>
      </c>
      <c r="M3101" s="5">
        <v>507.41999999999996</v>
      </c>
    </row>
    <row r="3102" spans="1:13" x14ac:dyDescent="0.2">
      <c r="A3102" s="2">
        <v>45461</v>
      </c>
      <c r="B3102" s="3">
        <f t="shared" si="146"/>
        <v>2024</v>
      </c>
      <c r="C3102" t="str">
        <f t="shared" si="144"/>
        <v>2023-2024</v>
      </c>
      <c r="D3102" t="s">
        <v>147</v>
      </c>
      <c r="E3102" t="s">
        <v>116</v>
      </c>
      <c r="F3102" t="str">
        <f t="shared" si="145"/>
        <v>Western Australia</v>
      </c>
      <c r="G3102" t="s">
        <v>48</v>
      </c>
      <c r="H3102">
        <v>6725</v>
      </c>
      <c r="I3102" t="s">
        <v>11</v>
      </c>
      <c r="J3102" t="s">
        <v>77</v>
      </c>
      <c r="K3102" t="s">
        <v>150</v>
      </c>
      <c r="L3102" t="s">
        <v>18</v>
      </c>
      <c r="M3102" s="5">
        <v>507.79</v>
      </c>
    </row>
    <row r="3103" spans="1:13" x14ac:dyDescent="0.2">
      <c r="A3103" s="2">
        <v>45092</v>
      </c>
      <c r="B3103" s="3">
        <f t="shared" si="146"/>
        <v>2023</v>
      </c>
      <c r="C3103" t="str">
        <f t="shared" si="144"/>
        <v>2022-2023</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2">
      <c r="A3104" s="2">
        <v>44933</v>
      </c>
      <c r="B3104" s="3">
        <f t="shared" si="146"/>
        <v>2023</v>
      </c>
      <c r="C3104" t="str">
        <f t="shared" si="144"/>
        <v>2022-2023</v>
      </c>
      <c r="D3104" t="s">
        <v>147</v>
      </c>
      <c r="E3104" t="s">
        <v>95</v>
      </c>
      <c r="F3104" t="str">
        <f t="shared" si="145"/>
        <v>Victoria</v>
      </c>
      <c r="G3104" t="s">
        <v>45</v>
      </c>
      <c r="H3104">
        <v>3931</v>
      </c>
      <c r="I3104" t="s">
        <v>11</v>
      </c>
      <c r="J3104" t="s">
        <v>55</v>
      </c>
      <c r="K3104" t="s">
        <v>155</v>
      </c>
      <c r="L3104" t="s">
        <v>20</v>
      </c>
      <c r="M3104" s="5">
        <v>510.02000000000004</v>
      </c>
    </row>
    <row r="3105" spans="1:13" x14ac:dyDescent="0.2">
      <c r="A3105" s="2">
        <v>45175</v>
      </c>
      <c r="B3105" s="3">
        <f t="shared" si="146"/>
        <v>2024</v>
      </c>
      <c r="C3105" t="str">
        <f t="shared" si="144"/>
        <v>2023-2024</v>
      </c>
      <c r="D3105" t="s">
        <v>148</v>
      </c>
      <c r="E3105" t="s">
        <v>146</v>
      </c>
      <c r="F3105" t="str">
        <f t="shared" si="145"/>
        <v>Victoria</v>
      </c>
      <c r="G3105" t="s">
        <v>45</v>
      </c>
      <c r="H3105">
        <v>3353</v>
      </c>
      <c r="I3105" t="s">
        <v>11</v>
      </c>
      <c r="J3105" t="s">
        <v>60</v>
      </c>
      <c r="K3105" t="s">
        <v>151</v>
      </c>
      <c r="L3105" t="s">
        <v>21</v>
      </c>
      <c r="M3105" s="5">
        <v>510.05</v>
      </c>
    </row>
    <row r="3106" spans="1:13" x14ac:dyDescent="0.2">
      <c r="A3106" s="2">
        <v>45521</v>
      </c>
      <c r="B3106" s="3">
        <f t="shared" si="146"/>
        <v>2025</v>
      </c>
      <c r="C3106" t="str">
        <f t="shared" si="144"/>
        <v>2024-2025</v>
      </c>
      <c r="D3106" t="s">
        <v>148</v>
      </c>
      <c r="E3106" t="s">
        <v>106</v>
      </c>
      <c r="F3106" t="str">
        <f t="shared" si="145"/>
        <v>Victoria</v>
      </c>
      <c r="G3106" t="s">
        <v>45</v>
      </c>
      <c r="H3106">
        <v>3915</v>
      </c>
      <c r="I3106" t="s">
        <v>11</v>
      </c>
      <c r="J3106" t="s">
        <v>55</v>
      </c>
      <c r="K3106" t="s">
        <v>152</v>
      </c>
      <c r="L3106" t="s">
        <v>13</v>
      </c>
      <c r="M3106" s="5">
        <v>510.09</v>
      </c>
    </row>
    <row r="3107" spans="1:13" x14ac:dyDescent="0.2">
      <c r="A3107" s="2">
        <v>45570</v>
      </c>
      <c r="B3107" s="3">
        <f t="shared" si="146"/>
        <v>2025</v>
      </c>
      <c r="C3107" t="str">
        <f t="shared" si="144"/>
        <v>2024-2025</v>
      </c>
      <c r="D3107" t="s">
        <v>147</v>
      </c>
      <c r="E3107" t="s">
        <v>122</v>
      </c>
      <c r="F3107" t="str">
        <f t="shared" si="145"/>
        <v>New South Wales</v>
      </c>
      <c r="G3107" t="s">
        <v>10</v>
      </c>
      <c r="H3107">
        <v>2650</v>
      </c>
      <c r="I3107" t="s">
        <v>11</v>
      </c>
      <c r="J3107" t="s">
        <v>25</v>
      </c>
      <c r="K3107" t="s">
        <v>154</v>
      </c>
      <c r="L3107" t="s">
        <v>14</v>
      </c>
      <c r="M3107" s="5">
        <v>510.34</v>
      </c>
    </row>
    <row r="3108" spans="1:13" x14ac:dyDescent="0.2">
      <c r="A3108" s="2">
        <v>44994</v>
      </c>
      <c r="B3108" s="3">
        <f t="shared" si="146"/>
        <v>2023</v>
      </c>
      <c r="C3108" t="str">
        <f t="shared" si="144"/>
        <v>2022-2023</v>
      </c>
      <c r="D3108" t="s">
        <v>148</v>
      </c>
      <c r="E3108" t="s">
        <v>129</v>
      </c>
      <c r="F3108" t="str">
        <f t="shared" si="145"/>
        <v>Tasmania</v>
      </c>
      <c r="G3108" t="s">
        <v>70</v>
      </c>
      <c r="H3108">
        <v>7010</v>
      </c>
      <c r="I3108" t="s">
        <v>11</v>
      </c>
      <c r="J3108" t="s">
        <v>71</v>
      </c>
      <c r="K3108" t="s">
        <v>150</v>
      </c>
      <c r="L3108" t="s">
        <v>18</v>
      </c>
      <c r="M3108" s="5">
        <v>510.4</v>
      </c>
    </row>
    <row r="3109" spans="1:13" x14ac:dyDescent="0.2">
      <c r="A3109" s="2">
        <v>45639</v>
      </c>
      <c r="B3109" s="3">
        <f t="shared" si="146"/>
        <v>2025</v>
      </c>
      <c r="C3109" t="str">
        <f t="shared" si="144"/>
        <v>2024-2025</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2">
      <c r="A3110" s="2">
        <v>45288</v>
      </c>
      <c r="B3110" s="3">
        <f t="shared" si="146"/>
        <v>2024</v>
      </c>
      <c r="C3110" t="str">
        <f t="shared" si="144"/>
        <v>2023-2024</v>
      </c>
      <c r="D3110" t="s">
        <v>147</v>
      </c>
      <c r="E3110" t="s">
        <v>52</v>
      </c>
      <c r="F3110" t="str">
        <f t="shared" si="145"/>
        <v>Victoria</v>
      </c>
      <c r="G3110" t="s">
        <v>45</v>
      </c>
      <c r="H3110">
        <v>3030</v>
      </c>
      <c r="I3110" t="s">
        <v>11</v>
      </c>
      <c r="J3110" t="s">
        <v>46</v>
      </c>
      <c r="K3110" t="s">
        <v>151</v>
      </c>
      <c r="L3110" t="s">
        <v>21</v>
      </c>
      <c r="M3110" s="5">
        <v>510.80000000000007</v>
      </c>
    </row>
    <row r="3111" spans="1:13" x14ac:dyDescent="0.2">
      <c r="A3111" s="2">
        <v>45327</v>
      </c>
      <c r="B3111" s="3">
        <f t="shared" si="146"/>
        <v>2024</v>
      </c>
      <c r="C3111" t="str">
        <f t="shared" si="144"/>
        <v>2023-2024</v>
      </c>
      <c r="D3111" t="s">
        <v>147</v>
      </c>
      <c r="E3111" t="s">
        <v>145</v>
      </c>
      <c r="F3111" t="str">
        <f t="shared" si="145"/>
        <v>New South Wales</v>
      </c>
      <c r="G3111" t="s">
        <v>10</v>
      </c>
      <c r="H3111">
        <v>2101</v>
      </c>
      <c r="I3111" t="s">
        <v>11</v>
      </c>
      <c r="J3111" t="s">
        <v>27</v>
      </c>
      <c r="K3111" t="s">
        <v>19</v>
      </c>
      <c r="L3111" t="s">
        <v>23</v>
      </c>
      <c r="M3111" s="5">
        <v>511.24</v>
      </c>
    </row>
    <row r="3112" spans="1:13" x14ac:dyDescent="0.2">
      <c r="A3112" s="2">
        <v>45115</v>
      </c>
      <c r="B3112" s="3">
        <f t="shared" si="146"/>
        <v>2024</v>
      </c>
      <c r="C3112" t="str">
        <f t="shared" si="144"/>
        <v>2023-2024</v>
      </c>
      <c r="D3112" t="s">
        <v>147</v>
      </c>
      <c r="E3112" t="s">
        <v>39</v>
      </c>
      <c r="F3112" t="str">
        <f t="shared" si="145"/>
        <v>South Australia</v>
      </c>
      <c r="G3112" t="s">
        <v>32</v>
      </c>
      <c r="H3112">
        <v>5343</v>
      </c>
      <c r="I3112" t="s">
        <v>11</v>
      </c>
      <c r="J3112" t="s">
        <v>38</v>
      </c>
      <c r="K3112" t="s">
        <v>153</v>
      </c>
      <c r="L3112" t="s">
        <v>16</v>
      </c>
      <c r="M3112" s="5">
        <v>511.34000000000003</v>
      </c>
    </row>
    <row r="3113" spans="1:13" x14ac:dyDescent="0.2">
      <c r="A3113" s="2">
        <v>45128</v>
      </c>
      <c r="B3113" s="3">
        <f t="shared" si="146"/>
        <v>2024</v>
      </c>
      <c r="C3113" t="str">
        <f t="shared" si="144"/>
        <v>2023-2024</v>
      </c>
      <c r="D3113" t="s">
        <v>147</v>
      </c>
      <c r="E3113" t="s">
        <v>117</v>
      </c>
      <c r="F3113" t="str">
        <f t="shared" si="145"/>
        <v>Queensland</v>
      </c>
      <c r="G3113" t="s">
        <v>35</v>
      </c>
      <c r="H3113">
        <v>4119</v>
      </c>
      <c r="I3113" t="s">
        <v>11</v>
      </c>
      <c r="J3113" t="s">
        <v>43</v>
      </c>
      <c r="K3113" t="s">
        <v>154</v>
      </c>
      <c r="L3113" t="s">
        <v>14</v>
      </c>
      <c r="M3113" s="5">
        <v>512.78</v>
      </c>
    </row>
    <row r="3114" spans="1:13" x14ac:dyDescent="0.2">
      <c r="A3114" s="2">
        <v>45394</v>
      </c>
      <c r="B3114" s="3">
        <f t="shared" si="146"/>
        <v>2024</v>
      </c>
      <c r="C3114" t="str">
        <f t="shared" si="144"/>
        <v>2023-2024</v>
      </c>
      <c r="D3114" t="s">
        <v>147</v>
      </c>
      <c r="E3114" t="s">
        <v>122</v>
      </c>
      <c r="F3114" t="str">
        <f t="shared" si="145"/>
        <v>New South Wales</v>
      </c>
      <c r="G3114" t="s">
        <v>10</v>
      </c>
      <c r="H3114">
        <v>2650</v>
      </c>
      <c r="I3114" t="s">
        <v>11</v>
      </c>
      <c r="J3114" t="s">
        <v>25</v>
      </c>
      <c r="K3114" t="s">
        <v>156</v>
      </c>
      <c r="L3114" t="s">
        <v>17</v>
      </c>
      <c r="M3114" s="5">
        <v>514.15</v>
      </c>
    </row>
    <row r="3115" spans="1:13" x14ac:dyDescent="0.2">
      <c r="A3115" s="2">
        <v>45040</v>
      </c>
      <c r="B3115" s="3">
        <f t="shared" si="146"/>
        <v>2023</v>
      </c>
      <c r="C3115" t="str">
        <f t="shared" si="144"/>
        <v>2022-2023</v>
      </c>
      <c r="D3115" t="s">
        <v>147</v>
      </c>
      <c r="E3115" t="s">
        <v>37</v>
      </c>
      <c r="F3115" t="str">
        <f t="shared" si="145"/>
        <v>South Australia</v>
      </c>
      <c r="G3115" t="s">
        <v>32</v>
      </c>
      <c r="H3115">
        <v>5607</v>
      </c>
      <c r="I3115" t="s">
        <v>11</v>
      </c>
      <c r="J3115" t="s">
        <v>38</v>
      </c>
      <c r="K3115" t="s">
        <v>152</v>
      </c>
      <c r="L3115" t="s">
        <v>13</v>
      </c>
      <c r="M3115" s="5">
        <v>514.5</v>
      </c>
    </row>
    <row r="3116" spans="1:13" x14ac:dyDescent="0.2">
      <c r="A3116" s="2">
        <v>44961</v>
      </c>
      <c r="B3116" s="3">
        <f t="shared" si="146"/>
        <v>2023</v>
      </c>
      <c r="C3116" t="str">
        <f t="shared" si="144"/>
        <v>2022-2023</v>
      </c>
      <c r="D3116" t="s">
        <v>147</v>
      </c>
      <c r="E3116" t="s">
        <v>97</v>
      </c>
      <c r="F3116" t="str">
        <f t="shared" si="145"/>
        <v>Tasmania</v>
      </c>
      <c r="G3116" t="s">
        <v>70</v>
      </c>
      <c r="H3116">
        <v>7250</v>
      </c>
      <c r="I3116" t="s">
        <v>11</v>
      </c>
      <c r="J3116" t="s">
        <v>71</v>
      </c>
      <c r="K3116" t="s">
        <v>155</v>
      </c>
      <c r="L3116" t="s">
        <v>20</v>
      </c>
      <c r="M3116" s="5">
        <v>514.98</v>
      </c>
    </row>
    <row r="3117" spans="1:13" x14ac:dyDescent="0.2">
      <c r="A3117" s="2">
        <v>45586</v>
      </c>
      <c r="B3117" s="3">
        <f t="shared" si="146"/>
        <v>2025</v>
      </c>
      <c r="C3117" t="str">
        <f t="shared" si="144"/>
        <v>2024-2025</v>
      </c>
      <c r="D3117" t="s">
        <v>147</v>
      </c>
      <c r="E3117" t="s">
        <v>99</v>
      </c>
      <c r="F3117" t="str">
        <f t="shared" si="145"/>
        <v>Victoria</v>
      </c>
      <c r="G3117" t="s">
        <v>45</v>
      </c>
      <c r="H3117">
        <v>3148</v>
      </c>
      <c r="I3117" t="s">
        <v>11</v>
      </c>
      <c r="J3117" t="s">
        <v>63</v>
      </c>
      <c r="K3117" t="s">
        <v>152</v>
      </c>
      <c r="L3117" t="s">
        <v>13</v>
      </c>
      <c r="M3117" s="5">
        <v>515.17000000000007</v>
      </c>
    </row>
    <row r="3118" spans="1:13" x14ac:dyDescent="0.2">
      <c r="A3118" s="2">
        <v>45026</v>
      </c>
      <c r="B3118" s="3">
        <f t="shared" si="146"/>
        <v>2023</v>
      </c>
      <c r="C3118" t="str">
        <f t="shared" si="144"/>
        <v>2022-2023</v>
      </c>
      <c r="D3118" t="s">
        <v>148</v>
      </c>
      <c r="E3118" t="s">
        <v>54</v>
      </c>
      <c r="F3118" t="str">
        <f t="shared" si="145"/>
        <v>Victoria</v>
      </c>
      <c r="G3118" t="s">
        <v>45</v>
      </c>
      <c r="H3118">
        <v>3977</v>
      </c>
      <c r="I3118" t="s">
        <v>11</v>
      </c>
      <c r="J3118" t="s">
        <v>55</v>
      </c>
      <c r="K3118" t="s">
        <v>154</v>
      </c>
      <c r="L3118" t="s">
        <v>14</v>
      </c>
      <c r="M3118" s="5">
        <v>516.29999999999995</v>
      </c>
    </row>
    <row r="3119" spans="1:13" x14ac:dyDescent="0.2">
      <c r="A3119" s="2">
        <v>45408</v>
      </c>
      <c r="B3119" s="3">
        <f t="shared" si="146"/>
        <v>2024</v>
      </c>
      <c r="C3119" t="str">
        <f t="shared" si="144"/>
        <v>2023-2024</v>
      </c>
      <c r="D3119" t="s">
        <v>147</v>
      </c>
      <c r="E3119" t="s">
        <v>108</v>
      </c>
      <c r="F3119" t="str">
        <f t="shared" si="145"/>
        <v>Victoria</v>
      </c>
      <c r="G3119" t="s">
        <v>45</v>
      </c>
      <c r="H3119">
        <v>3018</v>
      </c>
      <c r="I3119" t="s">
        <v>11</v>
      </c>
      <c r="J3119" t="s">
        <v>46</v>
      </c>
      <c r="K3119" t="s">
        <v>19</v>
      </c>
      <c r="L3119" t="s">
        <v>23</v>
      </c>
      <c r="M3119" s="5">
        <v>517.26</v>
      </c>
    </row>
    <row r="3120" spans="1:13" x14ac:dyDescent="0.2">
      <c r="A3120" s="2">
        <v>45057</v>
      </c>
      <c r="B3120" s="3">
        <f t="shared" si="146"/>
        <v>2023</v>
      </c>
      <c r="C3120" t="str">
        <f t="shared" si="144"/>
        <v>2022-2023</v>
      </c>
      <c r="D3120" t="s">
        <v>147</v>
      </c>
      <c r="E3120" t="s">
        <v>132</v>
      </c>
      <c r="F3120" t="str">
        <f t="shared" si="145"/>
        <v>New South Wales</v>
      </c>
      <c r="G3120" t="s">
        <v>10</v>
      </c>
      <c r="H3120">
        <v>2800</v>
      </c>
      <c r="I3120" t="s">
        <v>11</v>
      </c>
      <c r="J3120" t="s">
        <v>25</v>
      </c>
      <c r="K3120" t="s">
        <v>154</v>
      </c>
      <c r="L3120" t="s">
        <v>14</v>
      </c>
      <c r="M3120" s="5">
        <v>518.5</v>
      </c>
    </row>
    <row r="3121" spans="1:13" x14ac:dyDescent="0.2">
      <c r="A3121" s="2">
        <v>45432</v>
      </c>
      <c r="B3121" s="3">
        <f t="shared" si="146"/>
        <v>2024</v>
      </c>
      <c r="C3121" t="str">
        <f t="shared" si="144"/>
        <v>2023-2024</v>
      </c>
      <c r="D3121" t="s">
        <v>148</v>
      </c>
      <c r="E3121" t="s">
        <v>88</v>
      </c>
      <c r="F3121" t="str">
        <f t="shared" si="145"/>
        <v>South Australia</v>
      </c>
      <c r="G3121" t="s">
        <v>32</v>
      </c>
      <c r="H3121">
        <v>5011</v>
      </c>
      <c r="I3121" t="s">
        <v>11</v>
      </c>
      <c r="J3121" t="s">
        <v>33</v>
      </c>
      <c r="K3121" t="s">
        <v>152</v>
      </c>
      <c r="L3121" t="s">
        <v>13</v>
      </c>
      <c r="M3121" s="5">
        <v>519.22</v>
      </c>
    </row>
    <row r="3122" spans="1:13" x14ac:dyDescent="0.2">
      <c r="A3122" s="2">
        <v>45158</v>
      </c>
      <c r="B3122" s="3">
        <f t="shared" si="146"/>
        <v>2024</v>
      </c>
      <c r="C3122" t="str">
        <f t="shared" si="144"/>
        <v>2023-2024</v>
      </c>
      <c r="D3122" t="s">
        <v>147</v>
      </c>
      <c r="E3122" t="s">
        <v>44</v>
      </c>
      <c r="F3122" t="str">
        <f t="shared" si="145"/>
        <v>Victoria</v>
      </c>
      <c r="G3122" t="s">
        <v>45</v>
      </c>
      <c r="H3122">
        <v>3066</v>
      </c>
      <c r="I3122" t="s">
        <v>11</v>
      </c>
      <c r="J3122" t="s">
        <v>46</v>
      </c>
      <c r="K3122" t="s">
        <v>153</v>
      </c>
      <c r="L3122" t="s">
        <v>16</v>
      </c>
      <c r="M3122" s="5">
        <v>519.43000000000006</v>
      </c>
    </row>
    <row r="3123" spans="1:13" x14ac:dyDescent="0.2">
      <c r="A3123" s="2">
        <v>44954</v>
      </c>
      <c r="B3123" s="3">
        <f t="shared" si="146"/>
        <v>2023</v>
      </c>
      <c r="C3123" t="str">
        <f t="shared" si="144"/>
        <v>2022-2023</v>
      </c>
      <c r="D3123" t="s">
        <v>148</v>
      </c>
      <c r="E3123" t="s">
        <v>106</v>
      </c>
      <c r="F3123" t="str">
        <f t="shared" si="145"/>
        <v>Victoria</v>
      </c>
      <c r="G3123" t="s">
        <v>45</v>
      </c>
      <c r="H3123">
        <v>3915</v>
      </c>
      <c r="I3123" t="s">
        <v>11</v>
      </c>
      <c r="J3123" t="s">
        <v>55</v>
      </c>
      <c r="K3123" t="s">
        <v>149</v>
      </c>
      <c r="L3123" t="s">
        <v>15</v>
      </c>
      <c r="M3123" s="5">
        <v>520.21999999999991</v>
      </c>
    </row>
    <row r="3124" spans="1:13" x14ac:dyDescent="0.2">
      <c r="A3124" s="2">
        <v>45489</v>
      </c>
      <c r="B3124" s="3">
        <f t="shared" si="146"/>
        <v>2025</v>
      </c>
      <c r="C3124" t="str">
        <f t="shared" si="144"/>
        <v>2024-2025</v>
      </c>
      <c r="D3124" t="s">
        <v>147</v>
      </c>
      <c r="E3124" t="s">
        <v>65</v>
      </c>
      <c r="F3124" t="str">
        <f t="shared" si="145"/>
        <v>New South Wales</v>
      </c>
      <c r="G3124" t="s">
        <v>10</v>
      </c>
      <c r="H3124">
        <v>2541</v>
      </c>
      <c r="I3124" t="s">
        <v>11</v>
      </c>
      <c r="J3124" t="s">
        <v>58</v>
      </c>
      <c r="K3124" t="s">
        <v>154</v>
      </c>
      <c r="L3124" t="s">
        <v>14</v>
      </c>
      <c r="M3124" s="5">
        <v>521.34999999999991</v>
      </c>
    </row>
    <row r="3125" spans="1:13" x14ac:dyDescent="0.2">
      <c r="A3125" s="2">
        <v>44977</v>
      </c>
      <c r="B3125" s="3">
        <f t="shared" si="146"/>
        <v>2023</v>
      </c>
      <c r="C3125" t="str">
        <f t="shared" si="144"/>
        <v>2022-2023</v>
      </c>
      <c r="D3125" t="s">
        <v>147</v>
      </c>
      <c r="E3125" t="s">
        <v>114</v>
      </c>
      <c r="F3125" t="str">
        <f t="shared" si="145"/>
        <v>Victoria</v>
      </c>
      <c r="G3125" t="s">
        <v>45</v>
      </c>
      <c r="H3125">
        <v>3551</v>
      </c>
      <c r="I3125" t="s">
        <v>11</v>
      </c>
      <c r="J3125" t="s">
        <v>60</v>
      </c>
      <c r="K3125" t="s">
        <v>154</v>
      </c>
      <c r="L3125" t="s">
        <v>14</v>
      </c>
      <c r="M3125" s="5">
        <v>521.3900000000001</v>
      </c>
    </row>
    <row r="3126" spans="1:13" x14ac:dyDescent="0.2">
      <c r="A3126" s="2">
        <v>45143</v>
      </c>
      <c r="B3126" s="3">
        <f t="shared" si="146"/>
        <v>2024</v>
      </c>
      <c r="C3126" t="str">
        <f t="shared" si="144"/>
        <v>2023-2024</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2">
      <c r="A3127" s="2">
        <v>45333</v>
      </c>
      <c r="B3127" s="3">
        <f t="shared" si="146"/>
        <v>2024</v>
      </c>
      <c r="C3127" t="str">
        <f t="shared" si="144"/>
        <v>2023-2024</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2">
      <c r="A3128" s="2">
        <v>45434</v>
      </c>
      <c r="B3128" s="3">
        <f t="shared" si="146"/>
        <v>2024</v>
      </c>
      <c r="C3128" t="str">
        <f t="shared" si="144"/>
        <v>2023-2024</v>
      </c>
      <c r="D3128" t="s">
        <v>148</v>
      </c>
      <c r="E3128" t="s">
        <v>135</v>
      </c>
      <c r="F3128" t="str">
        <f t="shared" si="145"/>
        <v>Victoria</v>
      </c>
      <c r="G3128" t="s">
        <v>45</v>
      </c>
      <c r="H3128">
        <v>3550</v>
      </c>
      <c r="I3128" t="s">
        <v>11</v>
      </c>
      <c r="J3128" t="s">
        <v>60</v>
      </c>
      <c r="K3128" t="s">
        <v>154</v>
      </c>
      <c r="L3128" t="s">
        <v>14</v>
      </c>
      <c r="M3128" s="5">
        <v>521.99</v>
      </c>
    </row>
    <row r="3129" spans="1:13" x14ac:dyDescent="0.2">
      <c r="A3129" s="2">
        <v>45250</v>
      </c>
      <c r="B3129" s="3">
        <f t="shared" si="146"/>
        <v>2024</v>
      </c>
      <c r="C3129" t="str">
        <f t="shared" si="144"/>
        <v>2023-2024</v>
      </c>
      <c r="D3129" t="s">
        <v>147</v>
      </c>
      <c r="E3129" t="s">
        <v>121</v>
      </c>
      <c r="F3129" t="str">
        <f t="shared" si="145"/>
        <v>Queensland</v>
      </c>
      <c r="G3129" t="s">
        <v>35</v>
      </c>
      <c r="H3129">
        <v>4700</v>
      </c>
      <c r="I3129" t="s">
        <v>11</v>
      </c>
      <c r="J3129" t="s">
        <v>51</v>
      </c>
      <c r="K3129" t="s">
        <v>150</v>
      </c>
      <c r="L3129" t="s">
        <v>18</v>
      </c>
      <c r="M3129" s="5">
        <v>522.95000000000005</v>
      </c>
    </row>
    <row r="3130" spans="1:13" x14ac:dyDescent="0.2">
      <c r="A3130" s="2">
        <v>45570</v>
      </c>
      <c r="B3130" s="3">
        <f t="shared" si="146"/>
        <v>2025</v>
      </c>
      <c r="C3130" t="str">
        <f t="shared" si="144"/>
        <v>2024-2025</v>
      </c>
      <c r="D3130" t="s">
        <v>147</v>
      </c>
      <c r="E3130" t="s">
        <v>69</v>
      </c>
      <c r="F3130" t="str">
        <f t="shared" si="145"/>
        <v>Tasmania</v>
      </c>
      <c r="G3130" t="s">
        <v>70</v>
      </c>
      <c r="H3130">
        <v>7018</v>
      </c>
      <c r="I3130" t="s">
        <v>11</v>
      </c>
      <c r="J3130" t="s">
        <v>71</v>
      </c>
      <c r="K3130" t="s">
        <v>149</v>
      </c>
      <c r="L3130" t="s">
        <v>15</v>
      </c>
      <c r="M3130" s="5">
        <v>523.21</v>
      </c>
    </row>
    <row r="3131" spans="1:13" x14ac:dyDescent="0.2">
      <c r="A3131" s="2">
        <v>45255</v>
      </c>
      <c r="B3131" s="3">
        <f t="shared" si="146"/>
        <v>2024</v>
      </c>
      <c r="C3131" t="str">
        <f t="shared" si="144"/>
        <v>2023-2024</v>
      </c>
      <c r="D3131" t="s">
        <v>147</v>
      </c>
      <c r="E3131" t="s">
        <v>113</v>
      </c>
      <c r="F3131" t="str">
        <f t="shared" si="145"/>
        <v>Queensland</v>
      </c>
      <c r="G3131" t="s">
        <v>35</v>
      </c>
      <c r="H3131">
        <v>4215</v>
      </c>
      <c r="I3131" t="s">
        <v>11</v>
      </c>
      <c r="J3131" t="s">
        <v>104</v>
      </c>
      <c r="K3131" t="s">
        <v>151</v>
      </c>
      <c r="L3131" t="s">
        <v>21</v>
      </c>
      <c r="M3131" s="5">
        <v>523.76</v>
      </c>
    </row>
    <row r="3132" spans="1:13" x14ac:dyDescent="0.2">
      <c r="A3132" s="2">
        <v>45599</v>
      </c>
      <c r="B3132" s="3">
        <f t="shared" si="146"/>
        <v>2025</v>
      </c>
      <c r="C3132" t="str">
        <f t="shared" si="144"/>
        <v>2024-2025</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2">
      <c r="A3133" s="2">
        <v>45089</v>
      </c>
      <c r="B3133" s="3">
        <f t="shared" si="146"/>
        <v>2023</v>
      </c>
      <c r="C3133" t="str">
        <f t="shared" si="144"/>
        <v>2022-2023</v>
      </c>
      <c r="D3133" t="s">
        <v>147</v>
      </c>
      <c r="E3133" t="s">
        <v>141</v>
      </c>
      <c r="F3133" t="str">
        <f t="shared" si="145"/>
        <v>Western Australia</v>
      </c>
      <c r="G3133" t="s">
        <v>48</v>
      </c>
      <c r="H3133">
        <v>6052</v>
      </c>
      <c r="I3133" t="s">
        <v>11</v>
      </c>
      <c r="J3133" t="s">
        <v>49</v>
      </c>
      <c r="K3133" t="s">
        <v>152</v>
      </c>
      <c r="L3133" t="s">
        <v>13</v>
      </c>
      <c r="M3133" s="5">
        <v>525.13</v>
      </c>
    </row>
    <row r="3134" spans="1:13" x14ac:dyDescent="0.2">
      <c r="A3134" s="2">
        <v>45054</v>
      </c>
      <c r="B3134" s="3">
        <f t="shared" si="146"/>
        <v>2023</v>
      </c>
      <c r="C3134" t="str">
        <f t="shared" si="144"/>
        <v>2022-2023</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2">
      <c r="A3135" s="2">
        <v>44982</v>
      </c>
      <c r="B3135" s="3">
        <f t="shared" si="146"/>
        <v>2023</v>
      </c>
      <c r="C3135" t="str">
        <f t="shared" si="144"/>
        <v>2022-2023</v>
      </c>
      <c r="D3135" t="s">
        <v>147</v>
      </c>
      <c r="E3135" t="s">
        <v>42</v>
      </c>
      <c r="F3135" t="str">
        <f t="shared" si="145"/>
        <v>Queensland</v>
      </c>
      <c r="G3135" t="s">
        <v>35</v>
      </c>
      <c r="H3135">
        <v>4053</v>
      </c>
      <c r="I3135" t="s">
        <v>11</v>
      </c>
      <c r="J3135" t="s">
        <v>43</v>
      </c>
      <c r="K3135" t="s">
        <v>151</v>
      </c>
      <c r="L3135" t="s">
        <v>21</v>
      </c>
      <c r="M3135" s="5">
        <v>525.38000000000011</v>
      </c>
    </row>
    <row r="3136" spans="1:13" x14ac:dyDescent="0.2">
      <c r="A3136" s="2">
        <v>45455</v>
      </c>
      <c r="B3136" s="3">
        <f t="shared" si="146"/>
        <v>2024</v>
      </c>
      <c r="C3136" t="str">
        <f t="shared" si="144"/>
        <v>2023-2024</v>
      </c>
      <c r="D3136" t="s">
        <v>147</v>
      </c>
      <c r="E3136" t="s">
        <v>86</v>
      </c>
      <c r="F3136" t="str">
        <f t="shared" si="145"/>
        <v>New South Wales</v>
      </c>
      <c r="G3136" t="s">
        <v>10</v>
      </c>
      <c r="H3136">
        <v>2064</v>
      </c>
      <c r="I3136" t="s">
        <v>11</v>
      </c>
      <c r="J3136" t="s">
        <v>12</v>
      </c>
      <c r="K3136" t="s">
        <v>150</v>
      </c>
      <c r="L3136" t="s">
        <v>18</v>
      </c>
      <c r="M3136" s="5">
        <v>525.5</v>
      </c>
    </row>
    <row r="3137" spans="1:13" x14ac:dyDescent="0.2">
      <c r="A3137" s="2">
        <v>45156</v>
      </c>
      <c r="B3137" s="3">
        <f t="shared" si="146"/>
        <v>2024</v>
      </c>
      <c r="C3137" t="str">
        <f t="shared" si="144"/>
        <v>2023-2024</v>
      </c>
      <c r="D3137" t="s">
        <v>147</v>
      </c>
      <c r="E3137" t="s">
        <v>93</v>
      </c>
      <c r="F3137" t="str">
        <f t="shared" si="145"/>
        <v>Western Australia</v>
      </c>
      <c r="G3137" t="s">
        <v>48</v>
      </c>
      <c r="H3137">
        <v>6112</v>
      </c>
      <c r="I3137" t="s">
        <v>11</v>
      </c>
      <c r="J3137" t="s">
        <v>94</v>
      </c>
      <c r="K3137" t="s">
        <v>149</v>
      </c>
      <c r="L3137" t="s">
        <v>15</v>
      </c>
      <c r="M3137" s="5">
        <v>525.99</v>
      </c>
    </row>
    <row r="3138" spans="1:13" x14ac:dyDescent="0.2">
      <c r="A3138" s="2">
        <v>44928</v>
      </c>
      <c r="B3138" s="3">
        <f t="shared" si="146"/>
        <v>2023</v>
      </c>
      <c r="C3138" t="str">
        <f t="shared" ref="C3138:C3201" si="147">IF(MONTH(A3138) &gt;= 7, YEAR(A3138) &amp; "-" &amp; YEAR(A3138) + 1, YEAR(A3138) - 1 &amp; "-" &amp; YEAR(A3138))</f>
        <v>2022-2023</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2">
      <c r="A3139" s="2">
        <v>45463</v>
      </c>
      <c r="B3139" s="3">
        <f t="shared" ref="B3139:B3202" si="149">IF(MONTH(A3139)&gt;=7,YEAR(A3139)+1,YEAR(A3139))</f>
        <v>2024</v>
      </c>
      <c r="C3139" t="str">
        <f t="shared" si="147"/>
        <v>2023-2024</v>
      </c>
      <c r="D3139" t="s">
        <v>147</v>
      </c>
      <c r="E3139" t="s">
        <v>103</v>
      </c>
      <c r="F3139" t="str">
        <f t="shared" si="148"/>
        <v>Queensland</v>
      </c>
      <c r="G3139" t="s">
        <v>35</v>
      </c>
      <c r="H3139">
        <v>4509</v>
      </c>
      <c r="I3139" t="s">
        <v>11</v>
      </c>
      <c r="J3139" t="s">
        <v>104</v>
      </c>
      <c r="K3139" t="s">
        <v>154</v>
      </c>
      <c r="L3139" t="s">
        <v>14</v>
      </c>
      <c r="M3139" s="5">
        <v>528.55999999999995</v>
      </c>
    </row>
    <row r="3140" spans="1:13" x14ac:dyDescent="0.2">
      <c r="A3140" s="2">
        <v>45085</v>
      </c>
      <c r="B3140" s="3">
        <f t="shared" si="149"/>
        <v>2023</v>
      </c>
      <c r="C3140" t="str">
        <f t="shared" si="147"/>
        <v>2022-2023</v>
      </c>
      <c r="D3140" t="s">
        <v>147</v>
      </c>
      <c r="E3140" t="s">
        <v>42</v>
      </c>
      <c r="F3140" t="str">
        <f t="shared" si="148"/>
        <v>Queensland</v>
      </c>
      <c r="G3140" t="s">
        <v>35</v>
      </c>
      <c r="H3140">
        <v>4053</v>
      </c>
      <c r="I3140" t="s">
        <v>11</v>
      </c>
      <c r="J3140" t="s">
        <v>43</v>
      </c>
      <c r="K3140" t="s">
        <v>149</v>
      </c>
      <c r="L3140" t="s">
        <v>15</v>
      </c>
      <c r="M3140" s="5">
        <v>529.62</v>
      </c>
    </row>
    <row r="3141" spans="1:13" x14ac:dyDescent="0.2">
      <c r="A3141" s="2">
        <v>45187</v>
      </c>
      <c r="B3141" s="3">
        <f t="shared" si="149"/>
        <v>2024</v>
      </c>
      <c r="C3141" t="str">
        <f t="shared" si="147"/>
        <v>2023-2024</v>
      </c>
      <c r="D3141" t="s">
        <v>147</v>
      </c>
      <c r="E3141" t="s">
        <v>24</v>
      </c>
      <c r="F3141" t="str">
        <f t="shared" si="148"/>
        <v>New South Wales</v>
      </c>
      <c r="G3141" t="s">
        <v>10</v>
      </c>
      <c r="H3141">
        <v>2795</v>
      </c>
      <c r="I3141" t="s">
        <v>11</v>
      </c>
      <c r="J3141" t="s">
        <v>25</v>
      </c>
      <c r="K3141" t="s">
        <v>154</v>
      </c>
      <c r="L3141" t="s">
        <v>14</v>
      </c>
      <c r="M3141" s="5">
        <v>530.09</v>
      </c>
    </row>
    <row r="3142" spans="1:13" x14ac:dyDescent="0.2">
      <c r="A3142" s="2">
        <v>45049</v>
      </c>
      <c r="B3142" s="3">
        <f t="shared" si="149"/>
        <v>2023</v>
      </c>
      <c r="C3142" t="str">
        <f t="shared" si="147"/>
        <v>2022-2023</v>
      </c>
      <c r="D3142" t="s">
        <v>147</v>
      </c>
      <c r="E3142" t="s">
        <v>126</v>
      </c>
      <c r="F3142" t="str">
        <f t="shared" si="148"/>
        <v>Queensland</v>
      </c>
      <c r="G3142" t="s">
        <v>35</v>
      </c>
      <c r="H3142">
        <v>4551</v>
      </c>
      <c r="I3142" t="s">
        <v>11</v>
      </c>
      <c r="J3142" t="s">
        <v>120</v>
      </c>
      <c r="K3142" t="s">
        <v>154</v>
      </c>
      <c r="L3142" t="s">
        <v>14</v>
      </c>
      <c r="M3142" s="5">
        <v>530.36999999999989</v>
      </c>
    </row>
    <row r="3143" spans="1:13" x14ac:dyDescent="0.2">
      <c r="A3143" s="2">
        <v>45005</v>
      </c>
      <c r="B3143" s="3">
        <f t="shared" si="149"/>
        <v>2023</v>
      </c>
      <c r="C3143" t="str">
        <f t="shared" si="147"/>
        <v>2022-2023</v>
      </c>
      <c r="D3143" t="s">
        <v>147</v>
      </c>
      <c r="E3143" t="s">
        <v>53</v>
      </c>
      <c r="F3143" t="str">
        <f t="shared" si="148"/>
        <v>South Australia</v>
      </c>
      <c r="G3143" t="s">
        <v>32</v>
      </c>
      <c r="H3143">
        <v>5082</v>
      </c>
      <c r="I3143" t="s">
        <v>11</v>
      </c>
      <c r="J3143" t="s">
        <v>33</v>
      </c>
      <c r="K3143" t="s">
        <v>151</v>
      </c>
      <c r="L3143" t="s">
        <v>21</v>
      </c>
      <c r="M3143" s="5">
        <v>531.43000000000006</v>
      </c>
    </row>
    <row r="3144" spans="1:13" x14ac:dyDescent="0.2">
      <c r="A3144" s="2">
        <v>45031</v>
      </c>
      <c r="B3144" s="3">
        <f t="shared" si="149"/>
        <v>2023</v>
      </c>
      <c r="C3144" t="str">
        <f t="shared" si="147"/>
        <v>2022-2023</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2">
      <c r="A3145" s="2">
        <v>45162</v>
      </c>
      <c r="B3145" s="3">
        <f t="shared" si="149"/>
        <v>2024</v>
      </c>
      <c r="C3145" t="str">
        <f t="shared" si="147"/>
        <v>2023-2024</v>
      </c>
      <c r="D3145" t="s">
        <v>147</v>
      </c>
      <c r="E3145" t="s">
        <v>74</v>
      </c>
      <c r="F3145" t="str">
        <f t="shared" si="148"/>
        <v>South Australia</v>
      </c>
      <c r="G3145" t="s">
        <v>32</v>
      </c>
      <c r="H3145">
        <v>5043</v>
      </c>
      <c r="I3145" t="s">
        <v>11</v>
      </c>
      <c r="J3145" t="s">
        <v>33</v>
      </c>
      <c r="K3145" t="s">
        <v>152</v>
      </c>
      <c r="L3145" t="s">
        <v>13</v>
      </c>
      <c r="M3145" s="5">
        <v>533.44000000000005</v>
      </c>
    </row>
    <row r="3146" spans="1:13" x14ac:dyDescent="0.2">
      <c r="A3146" s="2">
        <v>45238</v>
      </c>
      <c r="B3146" s="3">
        <f t="shared" si="149"/>
        <v>2024</v>
      </c>
      <c r="C3146" t="str">
        <f t="shared" si="147"/>
        <v>2023-2024</v>
      </c>
      <c r="D3146" t="s">
        <v>147</v>
      </c>
      <c r="E3146" t="s">
        <v>99</v>
      </c>
      <c r="F3146" t="str">
        <f t="shared" si="148"/>
        <v>Victoria</v>
      </c>
      <c r="G3146" t="s">
        <v>45</v>
      </c>
      <c r="H3146">
        <v>3148</v>
      </c>
      <c r="I3146" t="s">
        <v>11</v>
      </c>
      <c r="J3146" t="s">
        <v>63</v>
      </c>
      <c r="K3146" t="s">
        <v>19</v>
      </c>
      <c r="L3146" t="s">
        <v>23</v>
      </c>
      <c r="M3146" s="5">
        <v>533.91</v>
      </c>
    </row>
    <row r="3147" spans="1:13" x14ac:dyDescent="0.2">
      <c r="A3147" s="2">
        <v>45159</v>
      </c>
      <c r="B3147" s="3">
        <f t="shared" si="149"/>
        <v>2024</v>
      </c>
      <c r="C3147" t="str">
        <f t="shared" si="147"/>
        <v>2023-2024</v>
      </c>
      <c r="D3147" t="s">
        <v>148</v>
      </c>
      <c r="E3147" t="s">
        <v>81</v>
      </c>
      <c r="F3147" t="str">
        <f t="shared" si="148"/>
        <v>New South Wales</v>
      </c>
      <c r="G3147" t="s">
        <v>10</v>
      </c>
      <c r="H3147">
        <v>2485</v>
      </c>
      <c r="I3147" t="s">
        <v>11</v>
      </c>
      <c r="J3147" t="s">
        <v>68</v>
      </c>
      <c r="K3147" t="s">
        <v>150</v>
      </c>
      <c r="L3147" t="s">
        <v>18</v>
      </c>
      <c r="M3147" s="5">
        <v>534.06999999999994</v>
      </c>
    </row>
    <row r="3148" spans="1:13" x14ac:dyDescent="0.2">
      <c r="A3148" s="2">
        <v>45214</v>
      </c>
      <c r="B3148" s="3">
        <f t="shared" si="149"/>
        <v>2024</v>
      </c>
      <c r="C3148" t="str">
        <f t="shared" si="147"/>
        <v>2023-2024</v>
      </c>
      <c r="D3148" t="s">
        <v>147</v>
      </c>
      <c r="E3148" t="s">
        <v>57</v>
      </c>
      <c r="F3148" t="str">
        <f t="shared" si="148"/>
        <v>New South Wales</v>
      </c>
      <c r="G3148" t="s">
        <v>10</v>
      </c>
      <c r="H3148">
        <v>2560</v>
      </c>
      <c r="I3148" t="s">
        <v>11</v>
      </c>
      <c r="J3148" t="s">
        <v>58</v>
      </c>
      <c r="K3148" t="s">
        <v>155</v>
      </c>
      <c r="L3148" t="s">
        <v>20</v>
      </c>
      <c r="M3148" s="5">
        <v>534.72</v>
      </c>
    </row>
    <row r="3149" spans="1:13" x14ac:dyDescent="0.2">
      <c r="A3149" s="2">
        <v>45171</v>
      </c>
      <c r="B3149" s="3">
        <f t="shared" si="149"/>
        <v>2024</v>
      </c>
      <c r="C3149" t="str">
        <f t="shared" si="147"/>
        <v>2023-2024</v>
      </c>
      <c r="D3149" t="s">
        <v>147</v>
      </c>
      <c r="E3149" t="s">
        <v>64</v>
      </c>
      <c r="F3149" t="str">
        <f t="shared" si="148"/>
        <v>Victoria</v>
      </c>
      <c r="G3149" t="s">
        <v>45</v>
      </c>
      <c r="H3149">
        <v>3199</v>
      </c>
      <c r="I3149" t="s">
        <v>11</v>
      </c>
      <c r="J3149" t="s">
        <v>63</v>
      </c>
      <c r="K3149" t="s">
        <v>149</v>
      </c>
      <c r="L3149" t="s">
        <v>15</v>
      </c>
      <c r="M3149" s="5">
        <v>534.94999999999993</v>
      </c>
    </row>
    <row r="3150" spans="1:13" x14ac:dyDescent="0.2">
      <c r="A3150" s="2">
        <v>45519</v>
      </c>
      <c r="B3150" s="3">
        <f t="shared" si="149"/>
        <v>2025</v>
      </c>
      <c r="C3150" t="str">
        <f t="shared" si="147"/>
        <v>2024-2025</v>
      </c>
      <c r="D3150" t="s">
        <v>147</v>
      </c>
      <c r="E3150" t="s">
        <v>119</v>
      </c>
      <c r="F3150" t="str">
        <f t="shared" si="148"/>
        <v>Queensland</v>
      </c>
      <c r="G3150" t="s">
        <v>35</v>
      </c>
      <c r="H3150">
        <v>4570</v>
      </c>
      <c r="I3150" t="s">
        <v>11</v>
      </c>
      <c r="J3150" t="s">
        <v>120</v>
      </c>
      <c r="K3150" t="s">
        <v>150</v>
      </c>
      <c r="L3150" t="s">
        <v>18</v>
      </c>
      <c r="M3150" s="5">
        <v>535.02</v>
      </c>
    </row>
    <row r="3151" spans="1:13" x14ac:dyDescent="0.2">
      <c r="A3151" s="2">
        <v>45086</v>
      </c>
      <c r="B3151" s="3">
        <f t="shared" si="149"/>
        <v>2023</v>
      </c>
      <c r="C3151" t="str">
        <f t="shared" si="147"/>
        <v>2022-2023</v>
      </c>
      <c r="D3151" t="s">
        <v>148</v>
      </c>
      <c r="E3151" t="s">
        <v>134</v>
      </c>
      <c r="F3151" t="str">
        <f t="shared" si="148"/>
        <v>Queensland</v>
      </c>
      <c r="G3151" t="s">
        <v>35</v>
      </c>
      <c r="H3151">
        <v>4825</v>
      </c>
      <c r="I3151" t="s">
        <v>11</v>
      </c>
      <c r="J3151" t="s">
        <v>36</v>
      </c>
      <c r="K3151" t="s">
        <v>150</v>
      </c>
      <c r="L3151" t="s">
        <v>18</v>
      </c>
      <c r="M3151" s="5">
        <v>535.56999999999994</v>
      </c>
    </row>
    <row r="3152" spans="1:13" x14ac:dyDescent="0.2">
      <c r="A3152" s="2">
        <v>45546</v>
      </c>
      <c r="B3152" s="3">
        <f t="shared" si="149"/>
        <v>2025</v>
      </c>
      <c r="C3152" t="str">
        <f t="shared" si="147"/>
        <v>2024-2025</v>
      </c>
      <c r="D3152" t="s">
        <v>147</v>
      </c>
      <c r="E3152" t="s">
        <v>78</v>
      </c>
      <c r="F3152" t="str">
        <f t="shared" si="148"/>
        <v>New South Wales</v>
      </c>
      <c r="G3152" t="s">
        <v>10</v>
      </c>
      <c r="H3152">
        <v>2350</v>
      </c>
      <c r="I3152" t="s">
        <v>11</v>
      </c>
      <c r="J3152" t="s">
        <v>68</v>
      </c>
      <c r="K3152" t="s">
        <v>19</v>
      </c>
      <c r="L3152" t="s">
        <v>23</v>
      </c>
      <c r="M3152" s="5">
        <v>535.75</v>
      </c>
    </row>
    <row r="3153" spans="1:13" x14ac:dyDescent="0.2">
      <c r="A3153" s="2">
        <v>45399</v>
      </c>
      <c r="B3153" s="3">
        <f t="shared" si="149"/>
        <v>2024</v>
      </c>
      <c r="C3153" t="str">
        <f t="shared" si="147"/>
        <v>2023-2024</v>
      </c>
      <c r="D3153" t="s">
        <v>147</v>
      </c>
      <c r="E3153" t="s">
        <v>84</v>
      </c>
      <c r="F3153" t="str">
        <f t="shared" si="148"/>
        <v>Queensland</v>
      </c>
      <c r="G3153" t="s">
        <v>35</v>
      </c>
      <c r="H3153">
        <v>4740</v>
      </c>
      <c r="I3153" t="s">
        <v>11</v>
      </c>
      <c r="J3153" t="s">
        <v>51</v>
      </c>
      <c r="K3153" t="s">
        <v>151</v>
      </c>
      <c r="L3153" t="s">
        <v>21</v>
      </c>
      <c r="M3153" s="5">
        <v>535.94000000000005</v>
      </c>
    </row>
    <row r="3154" spans="1:13" x14ac:dyDescent="0.2">
      <c r="A3154" s="2">
        <v>45579</v>
      </c>
      <c r="B3154" s="3">
        <f t="shared" si="149"/>
        <v>2025</v>
      </c>
      <c r="C3154" t="str">
        <f t="shared" si="147"/>
        <v>2024-2025</v>
      </c>
      <c r="D3154" t="s">
        <v>148</v>
      </c>
      <c r="E3154" t="s">
        <v>118</v>
      </c>
      <c r="F3154" t="str">
        <f t="shared" si="148"/>
        <v>New South Wales</v>
      </c>
      <c r="G3154" t="s">
        <v>10</v>
      </c>
      <c r="H3154">
        <v>2158</v>
      </c>
      <c r="I3154" t="s">
        <v>11</v>
      </c>
      <c r="J3154" t="s">
        <v>27</v>
      </c>
      <c r="K3154" t="s">
        <v>150</v>
      </c>
      <c r="L3154" t="s">
        <v>18</v>
      </c>
      <c r="M3154" s="5">
        <v>536.36</v>
      </c>
    </row>
    <row r="3155" spans="1:13" x14ac:dyDescent="0.2">
      <c r="A3155" s="2">
        <v>44983</v>
      </c>
      <c r="B3155" s="3">
        <f t="shared" si="149"/>
        <v>2023</v>
      </c>
      <c r="C3155" t="str">
        <f t="shared" si="147"/>
        <v>2022-2023</v>
      </c>
      <c r="D3155" t="s">
        <v>147</v>
      </c>
      <c r="E3155" t="s">
        <v>132</v>
      </c>
      <c r="F3155" t="str">
        <f t="shared" si="148"/>
        <v>New South Wales</v>
      </c>
      <c r="G3155" t="s">
        <v>10</v>
      </c>
      <c r="H3155">
        <v>2800</v>
      </c>
      <c r="I3155" t="s">
        <v>11</v>
      </c>
      <c r="J3155" t="s">
        <v>25</v>
      </c>
      <c r="K3155" t="s">
        <v>19</v>
      </c>
      <c r="L3155" t="s">
        <v>23</v>
      </c>
      <c r="M3155" s="5">
        <v>536.42000000000007</v>
      </c>
    </row>
    <row r="3156" spans="1:13" x14ac:dyDescent="0.2">
      <c r="A3156" s="2">
        <v>44970</v>
      </c>
      <c r="B3156" s="3">
        <f t="shared" si="149"/>
        <v>2023</v>
      </c>
      <c r="C3156" t="str">
        <f t="shared" si="147"/>
        <v>2022-2023</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2">
      <c r="A3157" s="2">
        <v>44962</v>
      </c>
      <c r="B3157" s="3">
        <f t="shared" si="149"/>
        <v>2023</v>
      </c>
      <c r="C3157" t="str">
        <f t="shared" si="147"/>
        <v>2022-2023</v>
      </c>
      <c r="D3157" t="s">
        <v>147</v>
      </c>
      <c r="E3157" t="s">
        <v>53</v>
      </c>
      <c r="F3157" t="str">
        <f t="shared" si="148"/>
        <v>South Australia</v>
      </c>
      <c r="G3157" t="s">
        <v>32</v>
      </c>
      <c r="H3157">
        <v>5082</v>
      </c>
      <c r="I3157" t="s">
        <v>11</v>
      </c>
      <c r="J3157" t="s">
        <v>33</v>
      </c>
      <c r="K3157" t="s">
        <v>153</v>
      </c>
      <c r="L3157" t="s">
        <v>16</v>
      </c>
      <c r="M3157" s="5">
        <v>537.24</v>
      </c>
    </row>
    <row r="3158" spans="1:13" x14ac:dyDescent="0.2">
      <c r="A3158" s="2">
        <v>45305</v>
      </c>
      <c r="B3158" s="3">
        <f t="shared" si="149"/>
        <v>2024</v>
      </c>
      <c r="C3158" t="str">
        <f t="shared" si="147"/>
        <v>2023-2024</v>
      </c>
      <c r="D3158" t="s">
        <v>147</v>
      </c>
      <c r="E3158" t="s">
        <v>130</v>
      </c>
      <c r="F3158" t="str">
        <f t="shared" si="148"/>
        <v>South Australia</v>
      </c>
      <c r="G3158" t="s">
        <v>32</v>
      </c>
      <c r="H3158">
        <v>5290</v>
      </c>
      <c r="I3158" t="s">
        <v>11</v>
      </c>
      <c r="J3158" t="s">
        <v>38</v>
      </c>
      <c r="K3158" t="s">
        <v>151</v>
      </c>
      <c r="L3158" t="s">
        <v>21</v>
      </c>
      <c r="M3158" s="5">
        <v>537.77</v>
      </c>
    </row>
    <row r="3159" spans="1:13" x14ac:dyDescent="0.2">
      <c r="A3159" s="2">
        <v>45222</v>
      </c>
      <c r="B3159" s="3">
        <f t="shared" si="149"/>
        <v>2024</v>
      </c>
      <c r="C3159" t="str">
        <f t="shared" si="147"/>
        <v>2023-2024</v>
      </c>
      <c r="D3159" t="s">
        <v>148</v>
      </c>
      <c r="E3159" t="s">
        <v>106</v>
      </c>
      <c r="F3159" t="str">
        <f t="shared" si="148"/>
        <v>Victoria</v>
      </c>
      <c r="G3159" t="s">
        <v>45</v>
      </c>
      <c r="H3159">
        <v>3915</v>
      </c>
      <c r="I3159" t="s">
        <v>11</v>
      </c>
      <c r="J3159" t="s">
        <v>55</v>
      </c>
      <c r="K3159" t="s">
        <v>155</v>
      </c>
      <c r="L3159" t="s">
        <v>20</v>
      </c>
      <c r="M3159" s="5">
        <v>538.76</v>
      </c>
    </row>
    <row r="3160" spans="1:13" x14ac:dyDescent="0.2">
      <c r="A3160" s="2">
        <v>45227</v>
      </c>
      <c r="B3160" s="3">
        <f t="shared" si="149"/>
        <v>2024</v>
      </c>
      <c r="C3160" t="str">
        <f t="shared" si="147"/>
        <v>2023-2024</v>
      </c>
      <c r="D3160" t="s">
        <v>147</v>
      </c>
      <c r="E3160" t="s">
        <v>66</v>
      </c>
      <c r="F3160" t="str">
        <f t="shared" si="148"/>
        <v>South Australia</v>
      </c>
      <c r="G3160" t="s">
        <v>32</v>
      </c>
      <c r="H3160">
        <v>5169</v>
      </c>
      <c r="I3160" t="s">
        <v>11</v>
      </c>
      <c r="J3160" t="s">
        <v>33</v>
      </c>
      <c r="K3160" t="s">
        <v>153</v>
      </c>
      <c r="L3160" t="s">
        <v>16</v>
      </c>
      <c r="M3160" s="5">
        <v>539.46</v>
      </c>
    </row>
    <row r="3161" spans="1:13" x14ac:dyDescent="0.2">
      <c r="A3161" s="2">
        <v>44993</v>
      </c>
      <c r="B3161" s="3">
        <f t="shared" si="149"/>
        <v>2023</v>
      </c>
      <c r="C3161" t="str">
        <f t="shared" si="147"/>
        <v>2022-2023</v>
      </c>
      <c r="D3161" t="s">
        <v>147</v>
      </c>
      <c r="E3161" t="s">
        <v>67</v>
      </c>
      <c r="F3161" t="str">
        <f t="shared" si="148"/>
        <v>New South Wales</v>
      </c>
      <c r="G3161" t="s">
        <v>10</v>
      </c>
      <c r="H3161">
        <v>2478</v>
      </c>
      <c r="I3161" t="s">
        <v>11</v>
      </c>
      <c r="J3161" t="s">
        <v>68</v>
      </c>
      <c r="K3161" t="s">
        <v>152</v>
      </c>
      <c r="L3161" t="s">
        <v>13</v>
      </c>
      <c r="M3161" s="5">
        <v>539.91000000000008</v>
      </c>
    </row>
    <row r="3162" spans="1:13" x14ac:dyDescent="0.2">
      <c r="A3162" s="2">
        <v>44997</v>
      </c>
      <c r="B3162" s="3">
        <f t="shared" si="149"/>
        <v>2023</v>
      </c>
      <c r="C3162" t="str">
        <f t="shared" si="147"/>
        <v>2022-2023</v>
      </c>
      <c r="D3162" t="s">
        <v>147</v>
      </c>
      <c r="E3162" t="s">
        <v>123</v>
      </c>
      <c r="F3162" t="str">
        <f t="shared" si="148"/>
        <v>Western Australia</v>
      </c>
      <c r="G3162" t="s">
        <v>48</v>
      </c>
      <c r="H3162">
        <v>6109</v>
      </c>
      <c r="I3162" t="s">
        <v>11</v>
      </c>
      <c r="J3162" t="s">
        <v>94</v>
      </c>
      <c r="K3162" t="s">
        <v>19</v>
      </c>
      <c r="L3162" t="s">
        <v>23</v>
      </c>
      <c r="M3162" s="5">
        <v>540.04</v>
      </c>
    </row>
    <row r="3163" spans="1:13" x14ac:dyDescent="0.2">
      <c r="A3163" s="2">
        <v>45502</v>
      </c>
      <c r="B3163" s="3">
        <f t="shared" si="149"/>
        <v>2025</v>
      </c>
      <c r="C3163" t="str">
        <f t="shared" si="147"/>
        <v>2024-2025</v>
      </c>
      <c r="D3163" t="s">
        <v>147</v>
      </c>
      <c r="E3163" t="s">
        <v>139</v>
      </c>
      <c r="F3163" t="str">
        <f t="shared" si="148"/>
        <v>New South Wales</v>
      </c>
      <c r="G3163" t="s">
        <v>10</v>
      </c>
      <c r="H3163">
        <v>2020</v>
      </c>
      <c r="I3163" t="s">
        <v>11</v>
      </c>
      <c r="J3163" t="s">
        <v>12</v>
      </c>
      <c r="K3163" t="s">
        <v>19</v>
      </c>
      <c r="L3163" t="s">
        <v>23</v>
      </c>
      <c r="M3163" s="5">
        <v>540.88</v>
      </c>
    </row>
    <row r="3164" spans="1:13" x14ac:dyDescent="0.2">
      <c r="A3164" s="2">
        <v>45326</v>
      </c>
      <c r="B3164" s="3">
        <f t="shared" si="149"/>
        <v>2024</v>
      </c>
      <c r="C3164" t="str">
        <f t="shared" si="147"/>
        <v>2023-2024</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2">
      <c r="A3165" s="2">
        <v>45097</v>
      </c>
      <c r="B3165" s="3">
        <f t="shared" si="149"/>
        <v>2023</v>
      </c>
      <c r="C3165" t="str">
        <f t="shared" si="147"/>
        <v>2022-2023</v>
      </c>
      <c r="D3165" t="s">
        <v>147</v>
      </c>
      <c r="E3165" t="s">
        <v>99</v>
      </c>
      <c r="F3165" t="str">
        <f t="shared" si="148"/>
        <v>Victoria</v>
      </c>
      <c r="G3165" t="s">
        <v>45</v>
      </c>
      <c r="H3165">
        <v>3148</v>
      </c>
      <c r="I3165" t="s">
        <v>11</v>
      </c>
      <c r="J3165" t="s">
        <v>63</v>
      </c>
      <c r="K3165" t="s">
        <v>154</v>
      </c>
      <c r="L3165" t="s">
        <v>14</v>
      </c>
      <c r="M3165" s="5">
        <v>541.25</v>
      </c>
    </row>
    <row r="3166" spans="1:13" x14ac:dyDescent="0.2">
      <c r="A3166" s="2">
        <v>45492</v>
      </c>
      <c r="B3166" s="3">
        <f t="shared" si="149"/>
        <v>2025</v>
      </c>
      <c r="C3166" t="str">
        <f t="shared" si="147"/>
        <v>2024-2025</v>
      </c>
      <c r="D3166" t="s">
        <v>147</v>
      </c>
      <c r="E3166" t="s">
        <v>128</v>
      </c>
      <c r="F3166" t="str">
        <f t="shared" si="148"/>
        <v>Western Australia</v>
      </c>
      <c r="G3166" t="s">
        <v>48</v>
      </c>
      <c r="H3166">
        <v>6027</v>
      </c>
      <c r="I3166" t="s">
        <v>11</v>
      </c>
      <c r="J3166" t="s">
        <v>49</v>
      </c>
      <c r="K3166" t="s">
        <v>155</v>
      </c>
      <c r="L3166" t="s">
        <v>20</v>
      </c>
      <c r="M3166" s="5">
        <v>541.59</v>
      </c>
    </row>
    <row r="3167" spans="1:13" x14ac:dyDescent="0.2">
      <c r="A3167" s="2">
        <v>45203</v>
      </c>
      <c r="B3167" s="3">
        <f t="shared" si="149"/>
        <v>2024</v>
      </c>
      <c r="C3167" t="str">
        <f t="shared" si="147"/>
        <v>2023-2024</v>
      </c>
      <c r="D3167" t="s">
        <v>147</v>
      </c>
      <c r="E3167" t="s">
        <v>24</v>
      </c>
      <c r="F3167" t="str">
        <f t="shared" si="148"/>
        <v>New South Wales</v>
      </c>
      <c r="G3167" t="s">
        <v>10</v>
      </c>
      <c r="H3167">
        <v>2795</v>
      </c>
      <c r="I3167" t="s">
        <v>11</v>
      </c>
      <c r="J3167" t="s">
        <v>25</v>
      </c>
      <c r="K3167" t="s">
        <v>19</v>
      </c>
      <c r="L3167" t="s">
        <v>23</v>
      </c>
      <c r="M3167" s="5">
        <v>541.61000000000013</v>
      </c>
    </row>
    <row r="3168" spans="1:13" x14ac:dyDescent="0.2">
      <c r="A3168" s="2">
        <v>45063</v>
      </c>
      <c r="B3168" s="3">
        <f t="shared" si="149"/>
        <v>2023</v>
      </c>
      <c r="C3168" t="str">
        <f t="shared" si="147"/>
        <v>2022-2023</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2">
      <c r="A3169" s="2">
        <v>45212</v>
      </c>
      <c r="B3169" s="3">
        <f t="shared" si="149"/>
        <v>2024</v>
      </c>
      <c r="C3169" t="str">
        <f t="shared" si="147"/>
        <v>2023-2024</v>
      </c>
      <c r="D3169" t="s">
        <v>148</v>
      </c>
      <c r="E3169" t="s">
        <v>105</v>
      </c>
      <c r="F3169" t="str">
        <f t="shared" si="148"/>
        <v>Victoria</v>
      </c>
      <c r="G3169" t="s">
        <v>45</v>
      </c>
      <c r="H3169">
        <v>3500</v>
      </c>
      <c r="I3169" t="s">
        <v>11</v>
      </c>
      <c r="J3169" t="s">
        <v>60</v>
      </c>
      <c r="K3169" t="s">
        <v>155</v>
      </c>
      <c r="L3169" t="s">
        <v>20</v>
      </c>
      <c r="M3169" s="5">
        <v>543.02</v>
      </c>
    </row>
    <row r="3170" spans="1:13" x14ac:dyDescent="0.2">
      <c r="A3170" s="2">
        <v>45068</v>
      </c>
      <c r="B3170" s="3">
        <f t="shared" si="149"/>
        <v>2023</v>
      </c>
      <c r="C3170" t="str">
        <f t="shared" si="147"/>
        <v>2022-2023</v>
      </c>
      <c r="D3170" t="s">
        <v>147</v>
      </c>
      <c r="E3170" t="s">
        <v>59</v>
      </c>
      <c r="F3170" t="str">
        <f t="shared" si="148"/>
        <v>Victoria</v>
      </c>
      <c r="G3170" t="s">
        <v>45</v>
      </c>
      <c r="H3170">
        <v>3280</v>
      </c>
      <c r="I3170" t="s">
        <v>11</v>
      </c>
      <c r="J3170" t="s">
        <v>60</v>
      </c>
      <c r="K3170" t="s">
        <v>153</v>
      </c>
      <c r="L3170" t="s">
        <v>16</v>
      </c>
      <c r="M3170" s="5">
        <v>544.09</v>
      </c>
    </row>
    <row r="3171" spans="1:13" x14ac:dyDescent="0.2">
      <c r="A3171" s="2">
        <v>44938</v>
      </c>
      <c r="B3171" s="3">
        <f t="shared" si="149"/>
        <v>2023</v>
      </c>
      <c r="C3171" t="str">
        <f t="shared" si="147"/>
        <v>2022-2023</v>
      </c>
      <c r="D3171" t="s">
        <v>147</v>
      </c>
      <c r="E3171" t="s">
        <v>9</v>
      </c>
      <c r="F3171" t="str">
        <f t="shared" si="148"/>
        <v>New South Wales</v>
      </c>
      <c r="G3171" t="s">
        <v>10</v>
      </c>
      <c r="H3171">
        <v>2067</v>
      </c>
      <c r="I3171" t="s">
        <v>11</v>
      </c>
      <c r="J3171" t="s">
        <v>12</v>
      </c>
      <c r="K3171" t="s">
        <v>19</v>
      </c>
      <c r="L3171" t="s">
        <v>23</v>
      </c>
      <c r="M3171" s="5">
        <v>544.26</v>
      </c>
    </row>
    <row r="3172" spans="1:13" x14ac:dyDescent="0.2">
      <c r="A3172" s="2">
        <v>45389</v>
      </c>
      <c r="B3172" s="3">
        <f t="shared" si="149"/>
        <v>2024</v>
      </c>
      <c r="C3172" t="str">
        <f t="shared" si="147"/>
        <v>2023-2024</v>
      </c>
      <c r="D3172" t="s">
        <v>147</v>
      </c>
      <c r="E3172" t="s">
        <v>53</v>
      </c>
      <c r="F3172" t="str">
        <f t="shared" si="148"/>
        <v>South Australia</v>
      </c>
      <c r="G3172" t="s">
        <v>32</v>
      </c>
      <c r="H3172">
        <v>5082</v>
      </c>
      <c r="I3172" t="s">
        <v>11</v>
      </c>
      <c r="J3172" t="s">
        <v>33</v>
      </c>
      <c r="K3172" t="s">
        <v>150</v>
      </c>
      <c r="L3172" t="s">
        <v>18</v>
      </c>
      <c r="M3172" s="5">
        <v>546.62</v>
      </c>
    </row>
    <row r="3173" spans="1:13" x14ac:dyDescent="0.2">
      <c r="A3173" s="2">
        <v>45395</v>
      </c>
      <c r="B3173" s="3">
        <f t="shared" si="149"/>
        <v>2024</v>
      </c>
      <c r="C3173" t="str">
        <f t="shared" si="147"/>
        <v>2023-2024</v>
      </c>
      <c r="D3173" t="s">
        <v>147</v>
      </c>
      <c r="E3173" t="s">
        <v>54</v>
      </c>
      <c r="F3173" t="str">
        <f t="shared" si="148"/>
        <v>Victoria</v>
      </c>
      <c r="G3173" t="s">
        <v>45</v>
      </c>
      <c r="H3173">
        <v>3977</v>
      </c>
      <c r="I3173" t="s">
        <v>11</v>
      </c>
      <c r="J3173" t="s">
        <v>55</v>
      </c>
      <c r="K3173" t="s">
        <v>149</v>
      </c>
      <c r="L3173" t="s">
        <v>15</v>
      </c>
      <c r="M3173" s="5">
        <v>547.33000000000004</v>
      </c>
    </row>
    <row r="3174" spans="1:13" x14ac:dyDescent="0.2">
      <c r="A3174" s="2">
        <v>45616</v>
      </c>
      <c r="B3174" s="3">
        <f t="shared" si="149"/>
        <v>2025</v>
      </c>
      <c r="C3174" t="str">
        <f t="shared" si="147"/>
        <v>2024-2025</v>
      </c>
      <c r="D3174" t="s">
        <v>147</v>
      </c>
      <c r="E3174" t="s">
        <v>53</v>
      </c>
      <c r="F3174" t="str">
        <f t="shared" si="148"/>
        <v>South Australia</v>
      </c>
      <c r="G3174" t="s">
        <v>32</v>
      </c>
      <c r="H3174">
        <v>5082</v>
      </c>
      <c r="I3174" t="s">
        <v>11</v>
      </c>
      <c r="J3174" t="s">
        <v>33</v>
      </c>
      <c r="K3174" t="s">
        <v>154</v>
      </c>
      <c r="L3174" t="s">
        <v>14</v>
      </c>
      <c r="M3174" s="5">
        <v>548.43000000000006</v>
      </c>
    </row>
    <row r="3175" spans="1:13" x14ac:dyDescent="0.2">
      <c r="A3175" s="2">
        <v>45551</v>
      </c>
      <c r="B3175" s="3">
        <f t="shared" si="149"/>
        <v>2025</v>
      </c>
      <c r="C3175" t="str">
        <f t="shared" si="147"/>
        <v>2024-2025</v>
      </c>
      <c r="D3175" t="s">
        <v>147</v>
      </c>
      <c r="E3175" t="s">
        <v>67</v>
      </c>
      <c r="F3175" t="str">
        <f t="shared" si="148"/>
        <v>New South Wales</v>
      </c>
      <c r="G3175" t="s">
        <v>10</v>
      </c>
      <c r="H3175">
        <v>2478</v>
      </c>
      <c r="I3175" t="s">
        <v>11</v>
      </c>
      <c r="J3175" t="s">
        <v>68</v>
      </c>
      <c r="K3175" t="s">
        <v>150</v>
      </c>
      <c r="L3175" t="s">
        <v>18</v>
      </c>
      <c r="M3175" s="5">
        <v>549.59</v>
      </c>
    </row>
    <row r="3176" spans="1:13" x14ac:dyDescent="0.2">
      <c r="A3176" s="2">
        <v>45634</v>
      </c>
      <c r="B3176" s="3">
        <f t="shared" si="149"/>
        <v>2025</v>
      </c>
      <c r="C3176" t="str">
        <f t="shared" si="147"/>
        <v>2024-2025</v>
      </c>
      <c r="D3176" t="s">
        <v>147</v>
      </c>
      <c r="E3176" t="s">
        <v>65</v>
      </c>
      <c r="F3176" t="str">
        <f t="shared" si="148"/>
        <v>New South Wales</v>
      </c>
      <c r="G3176" t="s">
        <v>10</v>
      </c>
      <c r="H3176">
        <v>2541</v>
      </c>
      <c r="I3176" t="s">
        <v>11</v>
      </c>
      <c r="J3176" t="s">
        <v>58</v>
      </c>
      <c r="K3176" t="s">
        <v>156</v>
      </c>
      <c r="L3176" t="s">
        <v>17</v>
      </c>
      <c r="M3176" s="5">
        <v>550.4</v>
      </c>
    </row>
    <row r="3177" spans="1:13" x14ac:dyDescent="0.2">
      <c r="A3177" s="2">
        <v>45654</v>
      </c>
      <c r="B3177" s="3">
        <f t="shared" si="149"/>
        <v>2025</v>
      </c>
      <c r="C3177" t="str">
        <f t="shared" si="147"/>
        <v>2024-2025</v>
      </c>
      <c r="D3177" t="s">
        <v>147</v>
      </c>
      <c r="E3177" t="s">
        <v>66</v>
      </c>
      <c r="F3177" t="str">
        <f t="shared" si="148"/>
        <v>South Australia</v>
      </c>
      <c r="G3177" t="s">
        <v>32</v>
      </c>
      <c r="H3177">
        <v>5169</v>
      </c>
      <c r="I3177" t="s">
        <v>11</v>
      </c>
      <c r="J3177" t="s">
        <v>33</v>
      </c>
      <c r="K3177" t="s">
        <v>150</v>
      </c>
      <c r="L3177" t="s">
        <v>18</v>
      </c>
      <c r="M3177" s="5">
        <v>550.46</v>
      </c>
    </row>
    <row r="3178" spans="1:13" x14ac:dyDescent="0.2">
      <c r="A3178" s="2">
        <v>45590</v>
      </c>
      <c r="B3178" s="3">
        <f t="shared" si="149"/>
        <v>2025</v>
      </c>
      <c r="C3178" t="str">
        <f t="shared" si="147"/>
        <v>2024-2025</v>
      </c>
      <c r="D3178" t="s">
        <v>147</v>
      </c>
      <c r="E3178" t="s">
        <v>117</v>
      </c>
      <c r="F3178" t="str">
        <f t="shared" si="148"/>
        <v>Queensland</v>
      </c>
      <c r="G3178" t="s">
        <v>35</v>
      </c>
      <c r="H3178">
        <v>4119</v>
      </c>
      <c r="I3178" t="s">
        <v>11</v>
      </c>
      <c r="J3178" t="s">
        <v>43</v>
      </c>
      <c r="K3178" t="s">
        <v>155</v>
      </c>
      <c r="L3178" t="s">
        <v>20</v>
      </c>
      <c r="M3178" s="5">
        <v>551.24</v>
      </c>
    </row>
    <row r="3179" spans="1:13" x14ac:dyDescent="0.2">
      <c r="A3179" s="2">
        <v>44928</v>
      </c>
      <c r="B3179" s="3">
        <f t="shared" si="149"/>
        <v>2023</v>
      </c>
      <c r="C3179" t="str">
        <f t="shared" si="147"/>
        <v>2022-2023</v>
      </c>
      <c r="D3179" t="s">
        <v>147</v>
      </c>
      <c r="E3179" t="s">
        <v>83</v>
      </c>
      <c r="F3179" t="str">
        <f t="shared" si="148"/>
        <v>New South Wales</v>
      </c>
      <c r="G3179" t="s">
        <v>10</v>
      </c>
      <c r="H3179">
        <v>2750</v>
      </c>
      <c r="I3179" t="s">
        <v>11</v>
      </c>
      <c r="J3179" t="s">
        <v>25</v>
      </c>
      <c r="K3179" t="s">
        <v>151</v>
      </c>
      <c r="L3179" t="s">
        <v>21</v>
      </c>
      <c r="M3179" s="5">
        <v>551.43000000000006</v>
      </c>
    </row>
    <row r="3180" spans="1:13" x14ac:dyDescent="0.2">
      <c r="A3180" s="2">
        <v>45302</v>
      </c>
      <c r="B3180" s="3">
        <f t="shared" si="149"/>
        <v>2024</v>
      </c>
      <c r="C3180" t="str">
        <f t="shared" si="147"/>
        <v>2023-2024</v>
      </c>
      <c r="D3180" t="s">
        <v>148</v>
      </c>
      <c r="E3180" t="s">
        <v>105</v>
      </c>
      <c r="F3180" t="str">
        <f t="shared" si="148"/>
        <v>Victoria</v>
      </c>
      <c r="G3180" t="s">
        <v>45</v>
      </c>
      <c r="H3180">
        <v>3500</v>
      </c>
      <c r="I3180" t="s">
        <v>11</v>
      </c>
      <c r="J3180" t="s">
        <v>60</v>
      </c>
      <c r="K3180" t="s">
        <v>154</v>
      </c>
      <c r="L3180" t="s">
        <v>14</v>
      </c>
      <c r="M3180" s="5">
        <v>551.44000000000005</v>
      </c>
    </row>
    <row r="3181" spans="1:13" x14ac:dyDescent="0.2">
      <c r="A3181" s="2">
        <v>45494</v>
      </c>
      <c r="B3181" s="3">
        <f t="shared" si="149"/>
        <v>2025</v>
      </c>
      <c r="C3181" t="str">
        <f t="shared" si="147"/>
        <v>2024-2025</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2">
      <c r="A3182" s="2">
        <v>45101</v>
      </c>
      <c r="B3182" s="3">
        <f t="shared" si="149"/>
        <v>2023</v>
      </c>
      <c r="C3182" t="str">
        <f t="shared" si="147"/>
        <v>2022-2023</v>
      </c>
      <c r="D3182" t="s">
        <v>147</v>
      </c>
      <c r="E3182" t="s">
        <v>74</v>
      </c>
      <c r="F3182" t="str">
        <f t="shared" si="148"/>
        <v>South Australia</v>
      </c>
      <c r="G3182" t="s">
        <v>32</v>
      </c>
      <c r="H3182">
        <v>5043</v>
      </c>
      <c r="I3182" t="s">
        <v>11</v>
      </c>
      <c r="J3182" t="s">
        <v>33</v>
      </c>
      <c r="K3182" t="s">
        <v>150</v>
      </c>
      <c r="L3182" t="s">
        <v>18</v>
      </c>
      <c r="M3182" s="5">
        <v>552.01</v>
      </c>
    </row>
    <row r="3183" spans="1:13" x14ac:dyDescent="0.2">
      <c r="A3183" s="2">
        <v>45649</v>
      </c>
      <c r="B3183" s="3">
        <f t="shared" si="149"/>
        <v>2025</v>
      </c>
      <c r="C3183" t="str">
        <f t="shared" si="147"/>
        <v>2024-2025</v>
      </c>
      <c r="D3183" t="s">
        <v>147</v>
      </c>
      <c r="E3183" t="s">
        <v>103</v>
      </c>
      <c r="F3183" t="str">
        <f t="shared" si="148"/>
        <v>Queensland</v>
      </c>
      <c r="G3183" t="s">
        <v>35</v>
      </c>
      <c r="H3183">
        <v>4509</v>
      </c>
      <c r="I3183" t="s">
        <v>11</v>
      </c>
      <c r="J3183" t="s">
        <v>104</v>
      </c>
      <c r="K3183" t="s">
        <v>154</v>
      </c>
      <c r="L3183" t="s">
        <v>14</v>
      </c>
      <c r="M3183" s="5">
        <v>552.23</v>
      </c>
    </row>
    <row r="3184" spans="1:13" x14ac:dyDescent="0.2">
      <c r="A3184" s="2">
        <v>45491</v>
      </c>
      <c r="B3184" s="3">
        <f t="shared" si="149"/>
        <v>2025</v>
      </c>
      <c r="C3184" t="str">
        <f t="shared" si="147"/>
        <v>2024-2025</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2">
      <c r="A3185" s="2">
        <v>45319</v>
      </c>
      <c r="B3185" s="3">
        <f t="shared" si="149"/>
        <v>2024</v>
      </c>
      <c r="C3185" t="str">
        <f t="shared" si="147"/>
        <v>2023-2024</v>
      </c>
      <c r="D3185" t="s">
        <v>147</v>
      </c>
      <c r="E3185" t="s">
        <v>78</v>
      </c>
      <c r="F3185" t="str">
        <f t="shared" si="148"/>
        <v>New South Wales</v>
      </c>
      <c r="G3185" t="s">
        <v>10</v>
      </c>
      <c r="H3185">
        <v>2350</v>
      </c>
      <c r="I3185" t="s">
        <v>11</v>
      </c>
      <c r="J3185" t="s">
        <v>68</v>
      </c>
      <c r="K3185" t="s">
        <v>19</v>
      </c>
      <c r="L3185" t="s">
        <v>23</v>
      </c>
      <c r="M3185" s="5">
        <v>555.23</v>
      </c>
    </row>
    <row r="3186" spans="1:13" x14ac:dyDescent="0.2">
      <c r="A3186" s="2">
        <v>45652</v>
      </c>
      <c r="B3186" s="3">
        <f t="shared" si="149"/>
        <v>2025</v>
      </c>
      <c r="C3186" t="str">
        <f t="shared" si="147"/>
        <v>2024-2025</v>
      </c>
      <c r="D3186" t="s">
        <v>147</v>
      </c>
      <c r="E3186" t="s">
        <v>44</v>
      </c>
      <c r="F3186" t="str">
        <f t="shared" si="148"/>
        <v>Victoria</v>
      </c>
      <c r="G3186" t="s">
        <v>45</v>
      </c>
      <c r="H3186">
        <v>3066</v>
      </c>
      <c r="I3186" t="s">
        <v>11</v>
      </c>
      <c r="J3186" t="s">
        <v>46</v>
      </c>
      <c r="K3186" t="s">
        <v>154</v>
      </c>
      <c r="L3186" t="s">
        <v>14</v>
      </c>
      <c r="M3186" s="5">
        <v>555.95000000000005</v>
      </c>
    </row>
    <row r="3187" spans="1:13" x14ac:dyDescent="0.2">
      <c r="A3187" s="2">
        <v>45494</v>
      </c>
      <c r="B3187" s="3">
        <f t="shared" si="149"/>
        <v>2025</v>
      </c>
      <c r="C3187" t="str">
        <f t="shared" si="147"/>
        <v>2024-2025</v>
      </c>
      <c r="D3187" t="s">
        <v>147</v>
      </c>
      <c r="E3187" t="s">
        <v>37</v>
      </c>
      <c r="F3187" t="str">
        <f t="shared" si="148"/>
        <v>South Australia</v>
      </c>
      <c r="G3187" t="s">
        <v>32</v>
      </c>
      <c r="H3187">
        <v>5607</v>
      </c>
      <c r="I3187" t="s">
        <v>11</v>
      </c>
      <c r="J3187" t="s">
        <v>38</v>
      </c>
      <c r="K3187" t="s">
        <v>149</v>
      </c>
      <c r="L3187" t="s">
        <v>15</v>
      </c>
      <c r="M3187" s="5">
        <v>559.35</v>
      </c>
    </row>
    <row r="3188" spans="1:13" x14ac:dyDescent="0.2">
      <c r="A3188" s="2">
        <v>45515</v>
      </c>
      <c r="B3188" s="3">
        <f t="shared" si="149"/>
        <v>2025</v>
      </c>
      <c r="C3188" t="str">
        <f t="shared" si="147"/>
        <v>2024-2025</v>
      </c>
      <c r="D3188" t="s">
        <v>147</v>
      </c>
      <c r="E3188" t="s">
        <v>93</v>
      </c>
      <c r="F3188" t="str">
        <f t="shared" si="148"/>
        <v>Western Australia</v>
      </c>
      <c r="G3188" t="s">
        <v>48</v>
      </c>
      <c r="H3188">
        <v>6112</v>
      </c>
      <c r="I3188" t="s">
        <v>11</v>
      </c>
      <c r="J3188" t="s">
        <v>94</v>
      </c>
      <c r="K3188" t="s">
        <v>150</v>
      </c>
      <c r="L3188" t="s">
        <v>18</v>
      </c>
      <c r="M3188" s="5">
        <v>560.37</v>
      </c>
    </row>
    <row r="3189" spans="1:13" x14ac:dyDescent="0.2">
      <c r="A3189" s="2">
        <v>45214</v>
      </c>
      <c r="B3189" s="3">
        <f t="shared" si="149"/>
        <v>2024</v>
      </c>
      <c r="C3189" t="str">
        <f t="shared" si="147"/>
        <v>2023-2024</v>
      </c>
      <c r="D3189" t="s">
        <v>147</v>
      </c>
      <c r="E3189" t="s">
        <v>9</v>
      </c>
      <c r="F3189" t="str">
        <f t="shared" si="148"/>
        <v>New South Wales</v>
      </c>
      <c r="G3189" t="s">
        <v>10</v>
      </c>
      <c r="H3189">
        <v>2067</v>
      </c>
      <c r="I3189" t="s">
        <v>11</v>
      </c>
      <c r="J3189" t="s">
        <v>12</v>
      </c>
      <c r="K3189" t="s">
        <v>152</v>
      </c>
      <c r="L3189" t="s">
        <v>13</v>
      </c>
      <c r="M3189" s="5">
        <v>561.29</v>
      </c>
    </row>
    <row r="3190" spans="1:13" x14ac:dyDescent="0.2">
      <c r="A3190" s="2">
        <v>45079</v>
      </c>
      <c r="B3190" s="3">
        <f t="shared" si="149"/>
        <v>2023</v>
      </c>
      <c r="C3190" t="str">
        <f t="shared" si="147"/>
        <v>2022-2023</v>
      </c>
      <c r="D3190" t="s">
        <v>147</v>
      </c>
      <c r="E3190" t="s">
        <v>119</v>
      </c>
      <c r="F3190" t="str">
        <f t="shared" si="148"/>
        <v>Queensland</v>
      </c>
      <c r="G3190" t="s">
        <v>35</v>
      </c>
      <c r="H3190">
        <v>4570</v>
      </c>
      <c r="I3190" t="s">
        <v>11</v>
      </c>
      <c r="J3190" t="s">
        <v>120</v>
      </c>
      <c r="K3190" t="s">
        <v>149</v>
      </c>
      <c r="L3190" t="s">
        <v>15</v>
      </c>
      <c r="M3190" s="5">
        <v>561.67000000000007</v>
      </c>
    </row>
    <row r="3191" spans="1:13" x14ac:dyDescent="0.2">
      <c r="A3191" s="2">
        <v>45235</v>
      </c>
      <c r="B3191" s="3">
        <f t="shared" si="149"/>
        <v>2024</v>
      </c>
      <c r="C3191" t="str">
        <f t="shared" si="147"/>
        <v>2023-2024</v>
      </c>
      <c r="D3191" t="s">
        <v>147</v>
      </c>
      <c r="E3191" t="s">
        <v>126</v>
      </c>
      <c r="F3191" t="str">
        <f t="shared" si="148"/>
        <v>Queensland</v>
      </c>
      <c r="G3191" t="s">
        <v>35</v>
      </c>
      <c r="H3191">
        <v>4551</v>
      </c>
      <c r="I3191" t="s">
        <v>11</v>
      </c>
      <c r="J3191" t="s">
        <v>120</v>
      </c>
      <c r="K3191" t="s">
        <v>19</v>
      </c>
      <c r="L3191" t="s">
        <v>23</v>
      </c>
      <c r="M3191" s="5">
        <v>562.51</v>
      </c>
    </row>
    <row r="3192" spans="1:13" x14ac:dyDescent="0.2">
      <c r="A3192" s="2">
        <v>45106</v>
      </c>
      <c r="B3192" s="3">
        <f t="shared" si="149"/>
        <v>2023</v>
      </c>
      <c r="C3192" t="str">
        <f t="shared" si="147"/>
        <v>2022-2023</v>
      </c>
      <c r="D3192" t="s">
        <v>147</v>
      </c>
      <c r="E3192" t="s">
        <v>122</v>
      </c>
      <c r="F3192" t="str">
        <f t="shared" si="148"/>
        <v>New South Wales</v>
      </c>
      <c r="G3192" t="s">
        <v>10</v>
      </c>
      <c r="H3192">
        <v>2650</v>
      </c>
      <c r="I3192" t="s">
        <v>11</v>
      </c>
      <c r="J3192" t="s">
        <v>25</v>
      </c>
      <c r="K3192" t="s">
        <v>19</v>
      </c>
      <c r="L3192" t="s">
        <v>23</v>
      </c>
      <c r="M3192" s="5">
        <v>563.32999999999993</v>
      </c>
    </row>
    <row r="3193" spans="1:13" x14ac:dyDescent="0.2">
      <c r="A3193" s="2">
        <v>45568</v>
      </c>
      <c r="B3193" s="3">
        <f t="shared" si="149"/>
        <v>2025</v>
      </c>
      <c r="C3193" t="str">
        <f t="shared" si="147"/>
        <v>2024-2025</v>
      </c>
      <c r="D3193" t="s">
        <v>147</v>
      </c>
      <c r="E3193" t="s">
        <v>107</v>
      </c>
      <c r="F3193" t="str">
        <f t="shared" si="148"/>
        <v>Queensland</v>
      </c>
      <c r="G3193" t="s">
        <v>35</v>
      </c>
      <c r="H3193">
        <v>4220</v>
      </c>
      <c r="I3193" t="s">
        <v>11</v>
      </c>
      <c r="J3193" t="s">
        <v>104</v>
      </c>
      <c r="K3193" t="s">
        <v>149</v>
      </c>
      <c r="L3193" t="s">
        <v>15</v>
      </c>
      <c r="M3193" s="5">
        <v>563.57999999999993</v>
      </c>
    </row>
    <row r="3194" spans="1:13" x14ac:dyDescent="0.2">
      <c r="A3194" s="2">
        <v>45342</v>
      </c>
      <c r="B3194" s="3">
        <f t="shared" si="149"/>
        <v>2024</v>
      </c>
      <c r="C3194" t="str">
        <f t="shared" si="147"/>
        <v>2023-2024</v>
      </c>
      <c r="D3194" t="s">
        <v>147</v>
      </c>
      <c r="E3194" t="s">
        <v>50</v>
      </c>
      <c r="F3194" t="str">
        <f t="shared" si="148"/>
        <v>Queensland</v>
      </c>
      <c r="G3194" t="s">
        <v>35</v>
      </c>
      <c r="H3194">
        <v>4703</v>
      </c>
      <c r="I3194" t="s">
        <v>11</v>
      </c>
      <c r="J3194" t="s">
        <v>51</v>
      </c>
      <c r="K3194" t="s">
        <v>155</v>
      </c>
      <c r="L3194" t="s">
        <v>20</v>
      </c>
      <c r="M3194" s="5">
        <v>565.22</v>
      </c>
    </row>
    <row r="3195" spans="1:13" x14ac:dyDescent="0.2">
      <c r="A3195" s="2">
        <v>45656</v>
      </c>
      <c r="B3195" s="3">
        <f t="shared" si="149"/>
        <v>2025</v>
      </c>
      <c r="C3195" t="str">
        <f t="shared" si="147"/>
        <v>2024-2025</v>
      </c>
      <c r="D3195" t="s">
        <v>147</v>
      </c>
      <c r="E3195" t="s">
        <v>42</v>
      </c>
      <c r="F3195" t="str">
        <f t="shared" si="148"/>
        <v>Queensland</v>
      </c>
      <c r="G3195" t="s">
        <v>35</v>
      </c>
      <c r="H3195">
        <v>4053</v>
      </c>
      <c r="I3195" t="s">
        <v>11</v>
      </c>
      <c r="J3195" t="s">
        <v>43</v>
      </c>
      <c r="K3195" t="s">
        <v>19</v>
      </c>
      <c r="L3195" t="s">
        <v>23</v>
      </c>
      <c r="M3195" s="5">
        <v>565.78</v>
      </c>
    </row>
    <row r="3196" spans="1:13" x14ac:dyDescent="0.2">
      <c r="A3196" s="2">
        <v>45119</v>
      </c>
      <c r="B3196" s="3">
        <f t="shared" si="149"/>
        <v>2024</v>
      </c>
      <c r="C3196" t="str">
        <f t="shared" si="147"/>
        <v>2023-2024</v>
      </c>
      <c r="D3196" t="s">
        <v>147</v>
      </c>
      <c r="E3196" t="s">
        <v>42</v>
      </c>
      <c r="F3196" t="str">
        <f t="shared" si="148"/>
        <v>Queensland</v>
      </c>
      <c r="G3196" t="s">
        <v>35</v>
      </c>
      <c r="H3196">
        <v>4053</v>
      </c>
      <c r="I3196" t="s">
        <v>11</v>
      </c>
      <c r="J3196" t="s">
        <v>43</v>
      </c>
      <c r="K3196" t="s">
        <v>152</v>
      </c>
      <c r="L3196" t="s">
        <v>13</v>
      </c>
      <c r="M3196" s="5">
        <v>566.33000000000015</v>
      </c>
    </row>
    <row r="3197" spans="1:13" x14ac:dyDescent="0.2">
      <c r="A3197" s="2">
        <v>45335</v>
      </c>
      <c r="B3197" s="3">
        <f t="shared" si="149"/>
        <v>2024</v>
      </c>
      <c r="C3197" t="str">
        <f t="shared" si="147"/>
        <v>2023-2024</v>
      </c>
      <c r="D3197" t="s">
        <v>148</v>
      </c>
      <c r="E3197" t="s">
        <v>81</v>
      </c>
      <c r="F3197" t="str">
        <f t="shared" si="148"/>
        <v>New South Wales</v>
      </c>
      <c r="G3197" t="s">
        <v>10</v>
      </c>
      <c r="H3197">
        <v>2485</v>
      </c>
      <c r="I3197" t="s">
        <v>11</v>
      </c>
      <c r="J3197" t="s">
        <v>68</v>
      </c>
      <c r="K3197" t="s">
        <v>155</v>
      </c>
      <c r="L3197" t="s">
        <v>20</v>
      </c>
      <c r="M3197" s="5">
        <v>566.74</v>
      </c>
    </row>
    <row r="3198" spans="1:13" x14ac:dyDescent="0.2">
      <c r="A3198" s="2">
        <v>45584</v>
      </c>
      <c r="B3198" s="3">
        <f t="shared" si="149"/>
        <v>2025</v>
      </c>
      <c r="C3198" t="str">
        <f t="shared" si="147"/>
        <v>2024-2025</v>
      </c>
      <c r="D3198" t="s">
        <v>147</v>
      </c>
      <c r="E3198" t="s">
        <v>83</v>
      </c>
      <c r="F3198" t="str">
        <f t="shared" si="148"/>
        <v>New South Wales</v>
      </c>
      <c r="G3198" t="s">
        <v>10</v>
      </c>
      <c r="H3198">
        <v>2750</v>
      </c>
      <c r="I3198" t="s">
        <v>11</v>
      </c>
      <c r="J3198" t="s">
        <v>25</v>
      </c>
      <c r="K3198" t="s">
        <v>149</v>
      </c>
      <c r="L3198" t="s">
        <v>15</v>
      </c>
      <c r="M3198" s="5">
        <v>568.37</v>
      </c>
    </row>
    <row r="3199" spans="1:13" x14ac:dyDescent="0.2">
      <c r="A3199" s="2">
        <v>45485</v>
      </c>
      <c r="B3199" s="3">
        <f t="shared" si="149"/>
        <v>2025</v>
      </c>
      <c r="C3199" t="str">
        <f t="shared" si="147"/>
        <v>2024-2025</v>
      </c>
      <c r="D3199" t="s">
        <v>147</v>
      </c>
      <c r="E3199" t="s">
        <v>125</v>
      </c>
      <c r="F3199" t="str">
        <f t="shared" si="148"/>
        <v>Victoria</v>
      </c>
      <c r="G3199" t="s">
        <v>45</v>
      </c>
      <c r="H3199">
        <v>3400</v>
      </c>
      <c r="I3199" t="s">
        <v>11</v>
      </c>
      <c r="J3199" t="s">
        <v>60</v>
      </c>
      <c r="K3199" t="s">
        <v>150</v>
      </c>
      <c r="L3199" t="s">
        <v>18</v>
      </c>
      <c r="M3199" s="5">
        <v>568.63000000000011</v>
      </c>
    </row>
    <row r="3200" spans="1:13" x14ac:dyDescent="0.2">
      <c r="A3200" s="2">
        <v>45203</v>
      </c>
      <c r="B3200" s="3">
        <f t="shared" si="149"/>
        <v>2024</v>
      </c>
      <c r="C3200" t="str">
        <f t="shared" si="147"/>
        <v>2023-2024</v>
      </c>
      <c r="D3200" t="s">
        <v>147</v>
      </c>
      <c r="E3200" t="s">
        <v>126</v>
      </c>
      <c r="F3200" t="str">
        <f t="shared" si="148"/>
        <v>Queensland</v>
      </c>
      <c r="G3200" t="s">
        <v>35</v>
      </c>
      <c r="H3200">
        <v>4551</v>
      </c>
      <c r="I3200" t="s">
        <v>11</v>
      </c>
      <c r="J3200" t="s">
        <v>120</v>
      </c>
      <c r="K3200" t="s">
        <v>19</v>
      </c>
      <c r="L3200" t="s">
        <v>23</v>
      </c>
      <c r="M3200" s="5">
        <v>568.81000000000006</v>
      </c>
    </row>
    <row r="3201" spans="1:13" x14ac:dyDescent="0.2">
      <c r="A3201" s="2">
        <v>45157</v>
      </c>
      <c r="B3201" s="3">
        <f t="shared" si="149"/>
        <v>2024</v>
      </c>
      <c r="C3201" t="str">
        <f t="shared" si="147"/>
        <v>2023-2024</v>
      </c>
      <c r="D3201" t="s">
        <v>147</v>
      </c>
      <c r="E3201" t="s">
        <v>95</v>
      </c>
      <c r="F3201" t="str">
        <f t="shared" si="148"/>
        <v>Victoria</v>
      </c>
      <c r="G3201" t="s">
        <v>45</v>
      </c>
      <c r="H3201">
        <v>3931</v>
      </c>
      <c r="I3201" t="s">
        <v>11</v>
      </c>
      <c r="J3201" t="s">
        <v>55</v>
      </c>
      <c r="K3201" t="s">
        <v>155</v>
      </c>
      <c r="L3201" t="s">
        <v>20</v>
      </c>
      <c r="M3201" s="5">
        <v>568.99</v>
      </c>
    </row>
    <row r="3202" spans="1:13" x14ac:dyDescent="0.2">
      <c r="A3202" s="2">
        <v>44971</v>
      </c>
      <c r="B3202" s="3">
        <f t="shared" si="149"/>
        <v>2023</v>
      </c>
      <c r="C3202" t="str">
        <f t="shared" ref="C3202:C3265" si="150">IF(MONTH(A3202) &gt;= 7, YEAR(A3202) &amp; "-" &amp; YEAR(A3202) + 1, YEAR(A3202) - 1 &amp; "-" &amp; YEAR(A3202))</f>
        <v>2022-2023</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2">
      <c r="A3203" s="2">
        <v>45030</v>
      </c>
      <c r="B3203" s="3">
        <f t="shared" ref="B3203:B3266" si="152">IF(MONTH(A3203)&gt;=7,YEAR(A3203)+1,YEAR(A3203))</f>
        <v>2023</v>
      </c>
      <c r="C3203" t="str">
        <f t="shared" si="150"/>
        <v>2022-2023</v>
      </c>
      <c r="D3203" t="s">
        <v>147</v>
      </c>
      <c r="E3203" t="s">
        <v>52</v>
      </c>
      <c r="F3203" t="str">
        <f t="shared" si="151"/>
        <v>Victoria</v>
      </c>
      <c r="G3203" t="s">
        <v>45</v>
      </c>
      <c r="H3203">
        <v>3030</v>
      </c>
      <c r="I3203" t="s">
        <v>11</v>
      </c>
      <c r="J3203" t="s">
        <v>46</v>
      </c>
      <c r="K3203" t="s">
        <v>150</v>
      </c>
      <c r="L3203" t="s">
        <v>18</v>
      </c>
      <c r="M3203" s="5">
        <v>570.93000000000006</v>
      </c>
    </row>
    <row r="3204" spans="1:13" x14ac:dyDescent="0.2">
      <c r="A3204" s="2">
        <v>45404</v>
      </c>
      <c r="B3204" s="3">
        <f t="shared" si="152"/>
        <v>2024</v>
      </c>
      <c r="C3204" t="str">
        <f t="shared" si="150"/>
        <v>2023-2024</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2">
      <c r="A3205" s="2">
        <v>45128</v>
      </c>
      <c r="B3205" s="3">
        <f t="shared" si="152"/>
        <v>2024</v>
      </c>
      <c r="C3205" t="str">
        <f t="shared" si="150"/>
        <v>2023-2024</v>
      </c>
      <c r="D3205" t="s">
        <v>148</v>
      </c>
      <c r="E3205" t="s">
        <v>106</v>
      </c>
      <c r="F3205" t="str">
        <f t="shared" si="151"/>
        <v>Victoria</v>
      </c>
      <c r="G3205" t="s">
        <v>45</v>
      </c>
      <c r="H3205">
        <v>3915</v>
      </c>
      <c r="I3205" t="s">
        <v>11</v>
      </c>
      <c r="J3205" t="s">
        <v>55</v>
      </c>
      <c r="K3205" t="s">
        <v>150</v>
      </c>
      <c r="L3205" t="s">
        <v>18</v>
      </c>
      <c r="M3205" s="5">
        <v>571</v>
      </c>
    </row>
    <row r="3206" spans="1:13" x14ac:dyDescent="0.2">
      <c r="A3206" s="2">
        <v>44980</v>
      </c>
      <c r="B3206" s="3">
        <f t="shared" si="152"/>
        <v>2023</v>
      </c>
      <c r="C3206" t="str">
        <f t="shared" si="150"/>
        <v>2022-2023</v>
      </c>
      <c r="D3206" t="s">
        <v>147</v>
      </c>
      <c r="E3206" t="s">
        <v>114</v>
      </c>
      <c r="F3206" t="str">
        <f t="shared" si="151"/>
        <v>Victoria</v>
      </c>
      <c r="G3206" t="s">
        <v>45</v>
      </c>
      <c r="H3206">
        <v>3551</v>
      </c>
      <c r="I3206" t="s">
        <v>11</v>
      </c>
      <c r="J3206" t="s">
        <v>60</v>
      </c>
      <c r="K3206" t="s">
        <v>156</v>
      </c>
      <c r="L3206" t="s">
        <v>17</v>
      </c>
      <c r="M3206" s="5">
        <v>571.45999999999992</v>
      </c>
    </row>
    <row r="3207" spans="1:13" x14ac:dyDescent="0.2">
      <c r="A3207" s="2">
        <v>45583</v>
      </c>
      <c r="B3207" s="3">
        <f t="shared" si="152"/>
        <v>2025</v>
      </c>
      <c r="C3207" t="str">
        <f t="shared" si="150"/>
        <v>2024-2025</v>
      </c>
      <c r="D3207" t="s">
        <v>147</v>
      </c>
      <c r="E3207" t="s">
        <v>26</v>
      </c>
      <c r="F3207" t="str">
        <f t="shared" si="151"/>
        <v>New South Wales</v>
      </c>
      <c r="G3207" t="s">
        <v>10</v>
      </c>
      <c r="H3207">
        <v>2141</v>
      </c>
      <c r="I3207" t="s">
        <v>11</v>
      </c>
      <c r="J3207" t="s">
        <v>27</v>
      </c>
      <c r="K3207" t="s">
        <v>151</v>
      </c>
      <c r="L3207" t="s">
        <v>21</v>
      </c>
      <c r="M3207" s="5">
        <v>571.76</v>
      </c>
    </row>
    <row r="3208" spans="1:13" x14ac:dyDescent="0.2">
      <c r="A3208" s="2">
        <v>45412</v>
      </c>
      <c r="B3208" s="3">
        <f t="shared" si="152"/>
        <v>2024</v>
      </c>
      <c r="C3208" t="str">
        <f t="shared" si="150"/>
        <v>2023-2024</v>
      </c>
      <c r="D3208" t="s">
        <v>148</v>
      </c>
      <c r="E3208" t="s">
        <v>28</v>
      </c>
      <c r="F3208" t="str">
        <f t="shared" si="151"/>
        <v>Northern Territory</v>
      </c>
      <c r="G3208" t="s">
        <v>29</v>
      </c>
      <c r="H3208">
        <v>800</v>
      </c>
      <c r="I3208" t="s">
        <v>11</v>
      </c>
      <c r="J3208" t="s">
        <v>30</v>
      </c>
      <c r="K3208" t="s">
        <v>151</v>
      </c>
      <c r="L3208" t="s">
        <v>21</v>
      </c>
      <c r="M3208" s="5">
        <v>571.99</v>
      </c>
    </row>
    <row r="3209" spans="1:13" x14ac:dyDescent="0.2">
      <c r="A3209" s="2">
        <v>44980</v>
      </c>
      <c r="B3209" s="3">
        <f t="shared" si="152"/>
        <v>2023</v>
      </c>
      <c r="C3209" t="str">
        <f t="shared" si="150"/>
        <v>2022-2023</v>
      </c>
      <c r="D3209" t="s">
        <v>147</v>
      </c>
      <c r="E3209" t="s">
        <v>65</v>
      </c>
      <c r="F3209" t="str">
        <f t="shared" si="151"/>
        <v>New South Wales</v>
      </c>
      <c r="G3209" t="s">
        <v>10</v>
      </c>
      <c r="H3209">
        <v>2541</v>
      </c>
      <c r="I3209" t="s">
        <v>11</v>
      </c>
      <c r="J3209" t="s">
        <v>58</v>
      </c>
      <c r="K3209" t="s">
        <v>153</v>
      </c>
      <c r="L3209" t="s">
        <v>16</v>
      </c>
      <c r="M3209" s="5">
        <v>573.83000000000004</v>
      </c>
    </row>
    <row r="3210" spans="1:13" x14ac:dyDescent="0.2">
      <c r="A3210" s="2">
        <v>45600</v>
      </c>
      <c r="B3210" s="3">
        <f t="shared" si="152"/>
        <v>2025</v>
      </c>
      <c r="C3210" t="str">
        <f t="shared" si="150"/>
        <v>2024-2025</v>
      </c>
      <c r="D3210" t="s">
        <v>148</v>
      </c>
      <c r="E3210" t="s">
        <v>146</v>
      </c>
      <c r="F3210" t="str">
        <f t="shared" si="151"/>
        <v>Victoria</v>
      </c>
      <c r="G3210" t="s">
        <v>45</v>
      </c>
      <c r="H3210">
        <v>3353</v>
      </c>
      <c r="I3210" t="s">
        <v>11</v>
      </c>
      <c r="J3210" t="s">
        <v>60</v>
      </c>
      <c r="K3210" t="s">
        <v>19</v>
      </c>
      <c r="L3210" t="s">
        <v>23</v>
      </c>
      <c r="M3210" s="5">
        <v>574.99</v>
      </c>
    </row>
    <row r="3211" spans="1:13" x14ac:dyDescent="0.2">
      <c r="A3211" s="2">
        <v>45616</v>
      </c>
      <c r="B3211" s="3">
        <f t="shared" si="152"/>
        <v>2025</v>
      </c>
      <c r="C3211" t="str">
        <f t="shared" si="150"/>
        <v>2024-2025</v>
      </c>
      <c r="D3211" t="s">
        <v>147</v>
      </c>
      <c r="E3211" t="s">
        <v>95</v>
      </c>
      <c r="F3211" t="str">
        <f t="shared" si="151"/>
        <v>Victoria</v>
      </c>
      <c r="G3211" t="s">
        <v>45</v>
      </c>
      <c r="H3211">
        <v>3931</v>
      </c>
      <c r="I3211" t="s">
        <v>11</v>
      </c>
      <c r="J3211" t="s">
        <v>55</v>
      </c>
      <c r="K3211" t="s">
        <v>151</v>
      </c>
      <c r="L3211" t="s">
        <v>21</v>
      </c>
      <c r="M3211" s="5">
        <v>574.99</v>
      </c>
    </row>
    <row r="3212" spans="1:13" x14ac:dyDescent="0.2">
      <c r="A3212" s="2">
        <v>45618</v>
      </c>
      <c r="B3212" s="3">
        <f t="shared" si="152"/>
        <v>2025</v>
      </c>
      <c r="C3212" t="str">
        <f t="shared" si="150"/>
        <v>2024-2025</v>
      </c>
      <c r="D3212" t="s">
        <v>147</v>
      </c>
      <c r="E3212" t="s">
        <v>44</v>
      </c>
      <c r="F3212" t="str">
        <f t="shared" si="151"/>
        <v>Victoria</v>
      </c>
      <c r="G3212" t="s">
        <v>45</v>
      </c>
      <c r="H3212">
        <v>3066</v>
      </c>
      <c r="I3212" t="s">
        <v>11</v>
      </c>
      <c r="J3212" t="s">
        <v>46</v>
      </c>
      <c r="K3212" t="s">
        <v>19</v>
      </c>
      <c r="L3212" t="s">
        <v>23</v>
      </c>
      <c r="M3212" s="5">
        <v>575.21</v>
      </c>
    </row>
    <row r="3213" spans="1:13" x14ac:dyDescent="0.2">
      <c r="A3213" s="2">
        <v>44961</v>
      </c>
      <c r="B3213" s="3">
        <f t="shared" si="152"/>
        <v>2023</v>
      </c>
      <c r="C3213" t="str">
        <f t="shared" si="150"/>
        <v>2022-2023</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2">
      <c r="A3214" s="2">
        <v>45253</v>
      </c>
      <c r="B3214" s="3">
        <f t="shared" si="152"/>
        <v>2024</v>
      </c>
      <c r="C3214" t="str">
        <f t="shared" si="150"/>
        <v>2023-2024</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2">
      <c r="A3215" s="2">
        <v>45115</v>
      </c>
      <c r="B3215" s="3">
        <f t="shared" si="152"/>
        <v>2024</v>
      </c>
      <c r="C3215" t="str">
        <f t="shared" si="150"/>
        <v>2023-2024</v>
      </c>
      <c r="D3215" t="s">
        <v>147</v>
      </c>
      <c r="E3215" t="s">
        <v>67</v>
      </c>
      <c r="F3215" t="str">
        <f t="shared" si="151"/>
        <v>New South Wales</v>
      </c>
      <c r="G3215" t="s">
        <v>10</v>
      </c>
      <c r="H3215">
        <v>2478</v>
      </c>
      <c r="I3215" t="s">
        <v>11</v>
      </c>
      <c r="J3215" t="s">
        <v>68</v>
      </c>
      <c r="K3215" t="s">
        <v>153</v>
      </c>
      <c r="L3215" t="s">
        <v>16</v>
      </c>
      <c r="M3215" s="5">
        <v>576.19000000000005</v>
      </c>
    </row>
    <row r="3216" spans="1:13" x14ac:dyDescent="0.2">
      <c r="A3216" s="2">
        <v>45047</v>
      </c>
      <c r="B3216" s="3">
        <f t="shared" si="152"/>
        <v>2023</v>
      </c>
      <c r="C3216" t="str">
        <f t="shared" si="150"/>
        <v>2022-2023</v>
      </c>
      <c r="D3216" t="s">
        <v>147</v>
      </c>
      <c r="E3216" t="s">
        <v>125</v>
      </c>
      <c r="F3216" t="str">
        <f t="shared" si="151"/>
        <v>Victoria</v>
      </c>
      <c r="G3216" t="s">
        <v>45</v>
      </c>
      <c r="H3216">
        <v>3400</v>
      </c>
      <c r="I3216" t="s">
        <v>11</v>
      </c>
      <c r="J3216" t="s">
        <v>60</v>
      </c>
      <c r="K3216" t="s">
        <v>149</v>
      </c>
      <c r="L3216" t="s">
        <v>15</v>
      </c>
      <c r="M3216" s="5">
        <v>576.84</v>
      </c>
    </row>
    <row r="3217" spans="1:13" x14ac:dyDescent="0.2">
      <c r="A3217" s="2">
        <v>44974</v>
      </c>
      <c r="B3217" s="3">
        <f t="shared" si="152"/>
        <v>2023</v>
      </c>
      <c r="C3217" t="str">
        <f t="shared" si="150"/>
        <v>2022-2023</v>
      </c>
      <c r="D3217" t="s">
        <v>147</v>
      </c>
      <c r="E3217" t="s">
        <v>135</v>
      </c>
      <c r="F3217" t="str">
        <f t="shared" si="151"/>
        <v>Victoria</v>
      </c>
      <c r="G3217" t="s">
        <v>45</v>
      </c>
      <c r="H3217">
        <v>3550</v>
      </c>
      <c r="I3217" t="s">
        <v>11</v>
      </c>
      <c r="J3217" t="s">
        <v>60</v>
      </c>
      <c r="K3217" t="s">
        <v>149</v>
      </c>
      <c r="L3217" t="s">
        <v>15</v>
      </c>
      <c r="M3217" s="5">
        <v>577.16999999999996</v>
      </c>
    </row>
    <row r="3218" spans="1:13" x14ac:dyDescent="0.2">
      <c r="A3218" s="2">
        <v>45655</v>
      </c>
      <c r="B3218" s="3">
        <f t="shared" si="152"/>
        <v>2025</v>
      </c>
      <c r="C3218" t="str">
        <f t="shared" si="150"/>
        <v>2024-2025</v>
      </c>
      <c r="D3218" t="s">
        <v>147</v>
      </c>
      <c r="E3218" t="s">
        <v>39</v>
      </c>
      <c r="F3218" t="str">
        <f t="shared" si="151"/>
        <v>South Australia</v>
      </c>
      <c r="G3218" t="s">
        <v>32</v>
      </c>
      <c r="H3218">
        <v>5343</v>
      </c>
      <c r="I3218" t="s">
        <v>11</v>
      </c>
      <c r="J3218" t="s">
        <v>38</v>
      </c>
      <c r="K3218" t="s">
        <v>150</v>
      </c>
      <c r="L3218" t="s">
        <v>18</v>
      </c>
      <c r="M3218" s="5">
        <v>577.27</v>
      </c>
    </row>
    <row r="3219" spans="1:13" x14ac:dyDescent="0.2">
      <c r="A3219" s="2">
        <v>45231</v>
      </c>
      <c r="B3219" s="3">
        <f t="shared" si="152"/>
        <v>2024</v>
      </c>
      <c r="C3219" t="str">
        <f t="shared" si="150"/>
        <v>2023-2024</v>
      </c>
      <c r="D3219" t="s">
        <v>147</v>
      </c>
      <c r="E3219" t="s">
        <v>121</v>
      </c>
      <c r="F3219" t="str">
        <f t="shared" si="151"/>
        <v>Queensland</v>
      </c>
      <c r="G3219" t="s">
        <v>35</v>
      </c>
      <c r="H3219">
        <v>4700</v>
      </c>
      <c r="I3219" t="s">
        <v>11</v>
      </c>
      <c r="J3219" t="s">
        <v>51</v>
      </c>
      <c r="K3219" t="s">
        <v>150</v>
      </c>
      <c r="L3219" t="s">
        <v>18</v>
      </c>
      <c r="M3219" s="5">
        <v>578.91000000000008</v>
      </c>
    </row>
    <row r="3220" spans="1:13" x14ac:dyDescent="0.2">
      <c r="A3220" s="2">
        <v>45322</v>
      </c>
      <c r="B3220" s="3">
        <f t="shared" si="152"/>
        <v>2024</v>
      </c>
      <c r="C3220" t="str">
        <f t="shared" si="150"/>
        <v>2023-2024</v>
      </c>
      <c r="D3220" t="s">
        <v>147</v>
      </c>
      <c r="E3220" t="s">
        <v>98</v>
      </c>
      <c r="F3220" t="str">
        <f t="shared" si="151"/>
        <v>Victoria</v>
      </c>
      <c r="G3220" t="s">
        <v>45</v>
      </c>
      <c r="H3220">
        <v>3429</v>
      </c>
      <c r="I3220" t="s">
        <v>11</v>
      </c>
      <c r="J3220" t="s">
        <v>60</v>
      </c>
      <c r="K3220" t="s">
        <v>151</v>
      </c>
      <c r="L3220" t="s">
        <v>21</v>
      </c>
      <c r="M3220" s="5">
        <v>579.8900000000001</v>
      </c>
    </row>
    <row r="3221" spans="1:13" x14ac:dyDescent="0.2">
      <c r="A3221" s="2">
        <v>45034</v>
      </c>
      <c r="B3221" s="3">
        <f t="shared" si="152"/>
        <v>2023</v>
      </c>
      <c r="C3221" t="str">
        <f t="shared" si="150"/>
        <v>2022-2023</v>
      </c>
      <c r="D3221" t="s">
        <v>148</v>
      </c>
      <c r="E3221" t="s">
        <v>129</v>
      </c>
      <c r="F3221" t="str">
        <f t="shared" si="151"/>
        <v>Tasmania</v>
      </c>
      <c r="G3221" t="s">
        <v>70</v>
      </c>
      <c r="H3221">
        <v>7010</v>
      </c>
      <c r="I3221" t="s">
        <v>11</v>
      </c>
      <c r="J3221" t="s">
        <v>71</v>
      </c>
      <c r="K3221" t="s">
        <v>155</v>
      </c>
      <c r="L3221" t="s">
        <v>20</v>
      </c>
      <c r="M3221" s="5">
        <v>580.65</v>
      </c>
    </row>
    <row r="3222" spans="1:13" x14ac:dyDescent="0.2">
      <c r="A3222" s="2">
        <v>45587</v>
      </c>
      <c r="B3222" s="3">
        <f t="shared" si="152"/>
        <v>2025</v>
      </c>
      <c r="C3222" t="str">
        <f t="shared" si="150"/>
        <v>2024-2025</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2">
      <c r="A3223" s="2">
        <v>45103</v>
      </c>
      <c r="B3223" s="3">
        <f t="shared" si="152"/>
        <v>2023</v>
      </c>
      <c r="C3223" t="str">
        <f t="shared" si="150"/>
        <v>2022-2023</v>
      </c>
      <c r="D3223" t="s">
        <v>148</v>
      </c>
      <c r="E3223" t="s">
        <v>73</v>
      </c>
      <c r="F3223" t="str">
        <f t="shared" si="151"/>
        <v>Victoria</v>
      </c>
      <c r="G3223" t="s">
        <v>45</v>
      </c>
      <c r="H3223">
        <v>3136</v>
      </c>
      <c r="I3223" t="s">
        <v>11</v>
      </c>
      <c r="J3223" t="s">
        <v>63</v>
      </c>
      <c r="K3223" t="s">
        <v>153</v>
      </c>
      <c r="L3223" t="s">
        <v>16</v>
      </c>
      <c r="M3223" s="5">
        <v>581.9</v>
      </c>
    </row>
    <row r="3224" spans="1:13" x14ac:dyDescent="0.2">
      <c r="A3224" s="2">
        <v>45458</v>
      </c>
      <c r="B3224" s="3">
        <f t="shared" si="152"/>
        <v>2024</v>
      </c>
      <c r="C3224" t="str">
        <f t="shared" si="150"/>
        <v>2023-2024</v>
      </c>
      <c r="D3224" t="s">
        <v>148</v>
      </c>
      <c r="E3224" t="s">
        <v>135</v>
      </c>
      <c r="F3224" t="str">
        <f t="shared" si="151"/>
        <v>Victoria</v>
      </c>
      <c r="G3224" t="s">
        <v>45</v>
      </c>
      <c r="H3224">
        <v>3550</v>
      </c>
      <c r="I3224" t="s">
        <v>11</v>
      </c>
      <c r="J3224" t="s">
        <v>60</v>
      </c>
      <c r="K3224" t="s">
        <v>152</v>
      </c>
      <c r="L3224" t="s">
        <v>13</v>
      </c>
      <c r="M3224" s="5">
        <v>583.53</v>
      </c>
    </row>
    <row r="3225" spans="1:13" x14ac:dyDescent="0.2">
      <c r="A3225" s="2">
        <v>44966</v>
      </c>
      <c r="B3225" s="3">
        <f t="shared" si="152"/>
        <v>2023</v>
      </c>
      <c r="C3225" t="str">
        <f t="shared" si="150"/>
        <v>2022-2023</v>
      </c>
      <c r="D3225" t="s">
        <v>147</v>
      </c>
      <c r="E3225" t="s">
        <v>139</v>
      </c>
      <c r="F3225" t="str">
        <f t="shared" si="151"/>
        <v>New South Wales</v>
      </c>
      <c r="G3225" t="s">
        <v>10</v>
      </c>
      <c r="H3225">
        <v>2020</v>
      </c>
      <c r="I3225" t="s">
        <v>11</v>
      </c>
      <c r="J3225" t="s">
        <v>12</v>
      </c>
      <c r="K3225" t="s">
        <v>152</v>
      </c>
      <c r="L3225" t="s">
        <v>13</v>
      </c>
      <c r="M3225" s="5">
        <v>584.04</v>
      </c>
    </row>
    <row r="3226" spans="1:13" x14ac:dyDescent="0.2">
      <c r="A3226" s="2">
        <v>45204</v>
      </c>
      <c r="B3226" s="3">
        <f t="shared" si="152"/>
        <v>2024</v>
      </c>
      <c r="C3226" t="str">
        <f t="shared" si="150"/>
        <v>2023-2024</v>
      </c>
      <c r="D3226" t="s">
        <v>147</v>
      </c>
      <c r="E3226" t="s">
        <v>125</v>
      </c>
      <c r="F3226" t="str">
        <f t="shared" si="151"/>
        <v>Victoria</v>
      </c>
      <c r="G3226" t="s">
        <v>45</v>
      </c>
      <c r="H3226">
        <v>3400</v>
      </c>
      <c r="I3226" t="s">
        <v>11</v>
      </c>
      <c r="J3226" t="s">
        <v>60</v>
      </c>
      <c r="K3226" t="s">
        <v>153</v>
      </c>
      <c r="L3226" t="s">
        <v>16</v>
      </c>
      <c r="M3226" s="5">
        <v>584.13</v>
      </c>
    </row>
    <row r="3227" spans="1:13" x14ac:dyDescent="0.2">
      <c r="A3227" s="2">
        <v>45412</v>
      </c>
      <c r="B3227" s="3">
        <f t="shared" si="152"/>
        <v>2024</v>
      </c>
      <c r="C3227" t="str">
        <f t="shared" si="150"/>
        <v>2023-2024</v>
      </c>
      <c r="D3227" t="s">
        <v>148</v>
      </c>
      <c r="E3227" t="s">
        <v>108</v>
      </c>
      <c r="F3227" t="str">
        <f t="shared" si="151"/>
        <v>Victoria</v>
      </c>
      <c r="G3227" t="s">
        <v>45</v>
      </c>
      <c r="H3227">
        <v>3018</v>
      </c>
      <c r="I3227" t="s">
        <v>11</v>
      </c>
      <c r="J3227" t="s">
        <v>46</v>
      </c>
      <c r="K3227" t="s">
        <v>149</v>
      </c>
      <c r="L3227" t="s">
        <v>15</v>
      </c>
      <c r="M3227" s="5">
        <v>584.95999999999992</v>
      </c>
    </row>
    <row r="3228" spans="1:13" x14ac:dyDescent="0.2">
      <c r="A3228" s="2">
        <v>45110</v>
      </c>
      <c r="B3228" s="3">
        <f t="shared" si="152"/>
        <v>2024</v>
      </c>
      <c r="C3228" t="str">
        <f t="shared" si="150"/>
        <v>2023-2024</v>
      </c>
      <c r="D3228" t="s">
        <v>147</v>
      </c>
      <c r="E3228" t="s">
        <v>116</v>
      </c>
      <c r="F3228" t="str">
        <f t="shared" si="151"/>
        <v>Western Australia</v>
      </c>
      <c r="G3228" t="s">
        <v>48</v>
      </c>
      <c r="H3228">
        <v>6725</v>
      </c>
      <c r="I3228" t="s">
        <v>11</v>
      </c>
      <c r="J3228" t="s">
        <v>77</v>
      </c>
      <c r="K3228" t="s">
        <v>150</v>
      </c>
      <c r="L3228" t="s">
        <v>18</v>
      </c>
      <c r="M3228" s="5">
        <v>588</v>
      </c>
    </row>
    <row r="3229" spans="1:13" x14ac:dyDescent="0.2">
      <c r="A3229" s="2">
        <v>45401</v>
      </c>
      <c r="B3229" s="3">
        <f t="shared" si="152"/>
        <v>2024</v>
      </c>
      <c r="C3229" t="str">
        <f t="shared" si="150"/>
        <v>2023-2024</v>
      </c>
      <c r="D3229" t="s">
        <v>148</v>
      </c>
      <c r="E3229" t="s">
        <v>73</v>
      </c>
      <c r="F3229" t="str">
        <f t="shared" si="151"/>
        <v>Victoria</v>
      </c>
      <c r="G3229" t="s">
        <v>45</v>
      </c>
      <c r="H3229">
        <v>3136</v>
      </c>
      <c r="I3229" t="s">
        <v>11</v>
      </c>
      <c r="J3229" t="s">
        <v>63</v>
      </c>
      <c r="K3229" t="s">
        <v>151</v>
      </c>
      <c r="L3229" t="s">
        <v>21</v>
      </c>
      <c r="M3229" s="5">
        <v>589.81999999999994</v>
      </c>
    </row>
    <row r="3230" spans="1:13" x14ac:dyDescent="0.2">
      <c r="A3230" s="2">
        <v>45344</v>
      </c>
      <c r="B3230" s="3">
        <f t="shared" si="152"/>
        <v>2024</v>
      </c>
      <c r="C3230" t="str">
        <f t="shared" si="150"/>
        <v>2023-2024</v>
      </c>
      <c r="D3230" t="s">
        <v>147</v>
      </c>
      <c r="E3230" t="s">
        <v>96</v>
      </c>
      <c r="F3230" t="str">
        <f t="shared" si="151"/>
        <v>Western Australia</v>
      </c>
      <c r="G3230" t="s">
        <v>48</v>
      </c>
      <c r="H3230">
        <v>6330</v>
      </c>
      <c r="I3230" t="s">
        <v>11</v>
      </c>
      <c r="J3230" t="s">
        <v>94</v>
      </c>
      <c r="K3230" t="s">
        <v>157</v>
      </c>
      <c r="L3230" t="s">
        <v>22</v>
      </c>
      <c r="M3230" s="5">
        <v>591.76</v>
      </c>
    </row>
    <row r="3231" spans="1:13" x14ac:dyDescent="0.2">
      <c r="A3231" s="2">
        <v>45500</v>
      </c>
      <c r="B3231" s="3">
        <f t="shared" si="152"/>
        <v>2025</v>
      </c>
      <c r="C3231" t="str">
        <f t="shared" si="150"/>
        <v>2024-2025</v>
      </c>
      <c r="D3231" t="s">
        <v>147</v>
      </c>
      <c r="E3231" t="s">
        <v>40</v>
      </c>
      <c r="F3231" t="str">
        <f t="shared" si="151"/>
        <v>New South Wales</v>
      </c>
      <c r="G3231" t="s">
        <v>10</v>
      </c>
      <c r="H3231">
        <v>2116</v>
      </c>
      <c r="I3231" t="s">
        <v>11</v>
      </c>
      <c r="J3231" t="s">
        <v>27</v>
      </c>
      <c r="K3231" t="s">
        <v>152</v>
      </c>
      <c r="L3231" t="s">
        <v>13</v>
      </c>
      <c r="M3231" s="5">
        <v>592.05999999999995</v>
      </c>
    </row>
    <row r="3232" spans="1:13" x14ac:dyDescent="0.2">
      <c r="A3232" s="2">
        <v>45315</v>
      </c>
      <c r="B3232" s="3">
        <f t="shared" si="152"/>
        <v>2024</v>
      </c>
      <c r="C3232" t="str">
        <f t="shared" si="150"/>
        <v>2023-2024</v>
      </c>
      <c r="D3232" t="s">
        <v>147</v>
      </c>
      <c r="E3232" t="s">
        <v>140</v>
      </c>
      <c r="F3232" t="str">
        <f t="shared" si="151"/>
        <v>Tasmania</v>
      </c>
      <c r="G3232" t="s">
        <v>70</v>
      </c>
      <c r="H3232">
        <v>7320</v>
      </c>
      <c r="I3232" t="s">
        <v>11</v>
      </c>
      <c r="J3232" t="s">
        <v>71</v>
      </c>
      <c r="K3232" t="s">
        <v>155</v>
      </c>
      <c r="L3232" t="s">
        <v>20</v>
      </c>
      <c r="M3232" s="5">
        <v>592.30999999999995</v>
      </c>
    </row>
    <row r="3233" spans="1:13" x14ac:dyDescent="0.2">
      <c r="A3233" s="2">
        <v>45064</v>
      </c>
      <c r="B3233" s="3">
        <f t="shared" si="152"/>
        <v>2023</v>
      </c>
      <c r="C3233" t="str">
        <f t="shared" si="150"/>
        <v>2022-2023</v>
      </c>
      <c r="D3233" t="s">
        <v>147</v>
      </c>
      <c r="E3233" t="s">
        <v>117</v>
      </c>
      <c r="F3233" t="str">
        <f t="shared" si="151"/>
        <v>Queensland</v>
      </c>
      <c r="G3233" t="s">
        <v>35</v>
      </c>
      <c r="H3233">
        <v>4119</v>
      </c>
      <c r="I3233" t="s">
        <v>11</v>
      </c>
      <c r="J3233" t="s">
        <v>43</v>
      </c>
      <c r="K3233" t="s">
        <v>154</v>
      </c>
      <c r="L3233" t="s">
        <v>14</v>
      </c>
      <c r="M3233" s="5">
        <v>592.80999999999995</v>
      </c>
    </row>
    <row r="3234" spans="1:13" x14ac:dyDescent="0.2">
      <c r="A3234" s="2">
        <v>45018</v>
      </c>
      <c r="B3234" s="3">
        <f t="shared" si="152"/>
        <v>2023</v>
      </c>
      <c r="C3234" t="str">
        <f t="shared" si="150"/>
        <v>2022-2023</v>
      </c>
      <c r="D3234" t="s">
        <v>148</v>
      </c>
      <c r="E3234" t="s">
        <v>73</v>
      </c>
      <c r="F3234" t="str">
        <f t="shared" si="151"/>
        <v>Victoria</v>
      </c>
      <c r="G3234" t="s">
        <v>45</v>
      </c>
      <c r="H3234">
        <v>3136</v>
      </c>
      <c r="I3234" t="s">
        <v>11</v>
      </c>
      <c r="J3234" t="s">
        <v>63</v>
      </c>
      <c r="K3234" t="s">
        <v>154</v>
      </c>
      <c r="L3234" t="s">
        <v>14</v>
      </c>
      <c r="M3234" s="5">
        <v>593.6</v>
      </c>
    </row>
    <row r="3235" spans="1:13" x14ac:dyDescent="0.2">
      <c r="A3235" s="2">
        <v>45406</v>
      </c>
      <c r="B3235" s="3">
        <f t="shared" si="152"/>
        <v>2024</v>
      </c>
      <c r="C3235" t="str">
        <f t="shared" si="150"/>
        <v>2023-2024</v>
      </c>
      <c r="D3235" t="s">
        <v>147</v>
      </c>
      <c r="E3235" t="s">
        <v>136</v>
      </c>
      <c r="F3235" t="str">
        <f t="shared" si="151"/>
        <v>Victoria</v>
      </c>
      <c r="G3235" t="s">
        <v>45</v>
      </c>
      <c r="H3235">
        <v>3175</v>
      </c>
      <c r="I3235" t="s">
        <v>11</v>
      </c>
      <c r="J3235" t="s">
        <v>63</v>
      </c>
      <c r="K3235" t="s">
        <v>151</v>
      </c>
      <c r="L3235" t="s">
        <v>21</v>
      </c>
      <c r="M3235" s="5">
        <v>594.3900000000001</v>
      </c>
    </row>
    <row r="3236" spans="1:13" x14ac:dyDescent="0.2">
      <c r="A3236" s="2">
        <v>45570</v>
      </c>
      <c r="B3236" s="3">
        <f t="shared" si="152"/>
        <v>2025</v>
      </c>
      <c r="C3236" t="str">
        <f t="shared" si="150"/>
        <v>2024-2025</v>
      </c>
      <c r="D3236" t="s">
        <v>148</v>
      </c>
      <c r="E3236" t="s">
        <v>105</v>
      </c>
      <c r="F3236" t="str">
        <f t="shared" si="151"/>
        <v>Victoria</v>
      </c>
      <c r="G3236" t="s">
        <v>45</v>
      </c>
      <c r="H3236">
        <v>3500</v>
      </c>
      <c r="I3236" t="s">
        <v>11</v>
      </c>
      <c r="J3236" t="s">
        <v>60</v>
      </c>
      <c r="K3236" t="s">
        <v>153</v>
      </c>
      <c r="L3236" t="s">
        <v>16</v>
      </c>
      <c r="M3236" s="5">
        <v>594.49</v>
      </c>
    </row>
    <row r="3237" spans="1:13" x14ac:dyDescent="0.2">
      <c r="A3237" s="2">
        <v>45080</v>
      </c>
      <c r="B3237" s="3">
        <f t="shared" si="152"/>
        <v>2023</v>
      </c>
      <c r="C3237" t="str">
        <f t="shared" si="150"/>
        <v>2022-2023</v>
      </c>
      <c r="D3237" t="s">
        <v>147</v>
      </c>
      <c r="E3237" t="s">
        <v>112</v>
      </c>
      <c r="F3237" t="str">
        <f t="shared" si="151"/>
        <v>Victoria</v>
      </c>
      <c r="G3237" t="s">
        <v>45</v>
      </c>
      <c r="H3237">
        <v>3076</v>
      </c>
      <c r="I3237" t="s">
        <v>11</v>
      </c>
      <c r="J3237" t="s">
        <v>46</v>
      </c>
      <c r="K3237" t="s">
        <v>154</v>
      </c>
      <c r="L3237" t="s">
        <v>14</v>
      </c>
      <c r="M3237" s="5">
        <v>595.03</v>
      </c>
    </row>
    <row r="3238" spans="1:13" x14ac:dyDescent="0.2">
      <c r="A3238" s="2">
        <v>44952</v>
      </c>
      <c r="B3238" s="3">
        <f t="shared" si="152"/>
        <v>2023</v>
      </c>
      <c r="C3238" t="str">
        <f t="shared" si="150"/>
        <v>2022-2023</v>
      </c>
      <c r="D3238" t="s">
        <v>147</v>
      </c>
      <c r="E3238" t="s">
        <v>9</v>
      </c>
      <c r="F3238" t="str">
        <f t="shared" si="151"/>
        <v>New South Wales</v>
      </c>
      <c r="G3238" t="s">
        <v>10</v>
      </c>
      <c r="H3238">
        <v>2067</v>
      </c>
      <c r="I3238" t="s">
        <v>11</v>
      </c>
      <c r="J3238" t="s">
        <v>12</v>
      </c>
      <c r="K3238" t="s">
        <v>157</v>
      </c>
      <c r="L3238" t="s">
        <v>22</v>
      </c>
      <c r="M3238" s="5">
        <v>595.94000000000005</v>
      </c>
    </row>
    <row r="3239" spans="1:13" x14ac:dyDescent="0.2">
      <c r="A3239" s="2">
        <v>45193</v>
      </c>
      <c r="B3239" s="3">
        <f t="shared" si="152"/>
        <v>2024</v>
      </c>
      <c r="C3239" t="str">
        <f t="shared" si="150"/>
        <v>2023-2024</v>
      </c>
      <c r="D3239" t="s">
        <v>147</v>
      </c>
      <c r="E3239" t="s">
        <v>37</v>
      </c>
      <c r="F3239" t="str">
        <f t="shared" si="151"/>
        <v>South Australia</v>
      </c>
      <c r="G3239" t="s">
        <v>32</v>
      </c>
      <c r="H3239">
        <v>5607</v>
      </c>
      <c r="I3239" t="s">
        <v>11</v>
      </c>
      <c r="J3239" t="s">
        <v>38</v>
      </c>
      <c r="K3239" t="s">
        <v>150</v>
      </c>
      <c r="L3239" t="s">
        <v>18</v>
      </c>
      <c r="M3239" s="5">
        <v>596.99</v>
      </c>
    </row>
    <row r="3240" spans="1:13" x14ac:dyDescent="0.2">
      <c r="A3240" s="2">
        <v>44928</v>
      </c>
      <c r="B3240" s="3">
        <f t="shared" si="152"/>
        <v>2023</v>
      </c>
      <c r="C3240" t="str">
        <f t="shared" si="150"/>
        <v>2022-2023</v>
      </c>
      <c r="D3240" t="s">
        <v>147</v>
      </c>
      <c r="E3240" t="s">
        <v>85</v>
      </c>
      <c r="F3240" t="str">
        <f t="shared" si="151"/>
        <v>Queensland</v>
      </c>
      <c r="G3240" t="s">
        <v>35</v>
      </c>
      <c r="H3240">
        <v>4883</v>
      </c>
      <c r="I3240" t="s">
        <v>11</v>
      </c>
      <c r="J3240" t="s">
        <v>36</v>
      </c>
      <c r="K3240" t="s">
        <v>155</v>
      </c>
      <c r="L3240" t="s">
        <v>20</v>
      </c>
      <c r="M3240" s="5">
        <v>597.02</v>
      </c>
    </row>
    <row r="3241" spans="1:13" x14ac:dyDescent="0.2">
      <c r="A3241" s="2">
        <v>45486</v>
      </c>
      <c r="B3241" s="3">
        <f t="shared" si="152"/>
        <v>2025</v>
      </c>
      <c r="C3241" t="str">
        <f t="shared" si="150"/>
        <v>2024-2025</v>
      </c>
      <c r="D3241" t="s">
        <v>148</v>
      </c>
      <c r="E3241" t="s">
        <v>24</v>
      </c>
      <c r="F3241" t="str">
        <f t="shared" si="151"/>
        <v>New South Wales</v>
      </c>
      <c r="G3241" t="s">
        <v>10</v>
      </c>
      <c r="H3241">
        <v>2795</v>
      </c>
      <c r="I3241" t="s">
        <v>11</v>
      </c>
      <c r="J3241" t="s">
        <v>25</v>
      </c>
      <c r="K3241" t="s">
        <v>152</v>
      </c>
      <c r="L3241" t="s">
        <v>13</v>
      </c>
      <c r="M3241" s="5">
        <v>597.21</v>
      </c>
    </row>
    <row r="3242" spans="1:13" x14ac:dyDescent="0.2">
      <c r="A3242" s="2">
        <v>45062</v>
      </c>
      <c r="B3242" s="3">
        <f t="shared" si="152"/>
        <v>2023</v>
      </c>
      <c r="C3242" t="str">
        <f t="shared" si="150"/>
        <v>2022-2023</v>
      </c>
      <c r="D3242" t="s">
        <v>147</v>
      </c>
      <c r="E3242" t="s">
        <v>85</v>
      </c>
      <c r="F3242" t="str">
        <f t="shared" si="151"/>
        <v>Queensland</v>
      </c>
      <c r="G3242" t="s">
        <v>35</v>
      </c>
      <c r="H3242">
        <v>4883</v>
      </c>
      <c r="I3242" t="s">
        <v>11</v>
      </c>
      <c r="J3242" t="s">
        <v>36</v>
      </c>
      <c r="K3242" t="s">
        <v>150</v>
      </c>
      <c r="L3242" t="s">
        <v>18</v>
      </c>
      <c r="M3242" s="5">
        <v>597.24</v>
      </c>
    </row>
    <row r="3243" spans="1:13" x14ac:dyDescent="0.2">
      <c r="A3243" s="2">
        <v>45645</v>
      </c>
      <c r="B3243" s="3">
        <f t="shared" si="152"/>
        <v>2025</v>
      </c>
      <c r="C3243" t="str">
        <f t="shared" si="150"/>
        <v>2024-2025</v>
      </c>
      <c r="D3243" t="s">
        <v>147</v>
      </c>
      <c r="E3243" t="s">
        <v>72</v>
      </c>
      <c r="F3243" t="str">
        <f t="shared" si="151"/>
        <v>Western Australia</v>
      </c>
      <c r="G3243" t="s">
        <v>48</v>
      </c>
      <c r="H3243">
        <v>6010</v>
      </c>
      <c r="I3243" t="s">
        <v>11</v>
      </c>
      <c r="J3243" t="s">
        <v>49</v>
      </c>
      <c r="K3243" t="s">
        <v>151</v>
      </c>
      <c r="L3243" t="s">
        <v>21</v>
      </c>
      <c r="M3243" s="5">
        <v>598.03</v>
      </c>
    </row>
    <row r="3244" spans="1:13" x14ac:dyDescent="0.2">
      <c r="A3244" s="2">
        <v>44962</v>
      </c>
      <c r="B3244" s="3">
        <f t="shared" si="152"/>
        <v>2023</v>
      </c>
      <c r="C3244" t="str">
        <f t="shared" si="150"/>
        <v>2022-2023</v>
      </c>
      <c r="D3244" t="s">
        <v>147</v>
      </c>
      <c r="E3244" t="s">
        <v>57</v>
      </c>
      <c r="F3244" t="str">
        <f t="shared" si="151"/>
        <v>New South Wales</v>
      </c>
      <c r="G3244" t="s">
        <v>10</v>
      </c>
      <c r="H3244">
        <v>2560</v>
      </c>
      <c r="I3244" t="s">
        <v>11</v>
      </c>
      <c r="J3244" t="s">
        <v>58</v>
      </c>
      <c r="K3244" t="s">
        <v>152</v>
      </c>
      <c r="L3244" t="s">
        <v>13</v>
      </c>
      <c r="M3244" s="5">
        <v>598.1</v>
      </c>
    </row>
    <row r="3245" spans="1:13" x14ac:dyDescent="0.2">
      <c r="A3245" s="2">
        <v>45063</v>
      </c>
      <c r="B3245" s="3">
        <f t="shared" si="152"/>
        <v>2023</v>
      </c>
      <c r="C3245" t="str">
        <f t="shared" si="150"/>
        <v>2022-2023</v>
      </c>
      <c r="D3245" t="s">
        <v>147</v>
      </c>
      <c r="E3245" t="s">
        <v>132</v>
      </c>
      <c r="F3245" t="str">
        <f t="shared" si="151"/>
        <v>New South Wales</v>
      </c>
      <c r="G3245" t="s">
        <v>10</v>
      </c>
      <c r="H3245">
        <v>2800</v>
      </c>
      <c r="I3245" t="s">
        <v>11</v>
      </c>
      <c r="J3245" t="s">
        <v>25</v>
      </c>
      <c r="K3245" t="s">
        <v>152</v>
      </c>
      <c r="L3245" t="s">
        <v>13</v>
      </c>
      <c r="M3245" s="5">
        <v>598.52</v>
      </c>
    </row>
    <row r="3246" spans="1:13" x14ac:dyDescent="0.2">
      <c r="A3246" s="2">
        <v>44965</v>
      </c>
      <c r="B3246" s="3">
        <f t="shared" si="152"/>
        <v>2023</v>
      </c>
      <c r="C3246" t="str">
        <f t="shared" si="150"/>
        <v>2022-2023</v>
      </c>
      <c r="D3246" t="s">
        <v>147</v>
      </c>
      <c r="E3246" t="s">
        <v>83</v>
      </c>
      <c r="F3246" t="str">
        <f t="shared" si="151"/>
        <v>New South Wales</v>
      </c>
      <c r="G3246" t="s">
        <v>10</v>
      </c>
      <c r="H3246">
        <v>2750</v>
      </c>
      <c r="I3246" t="s">
        <v>11</v>
      </c>
      <c r="J3246" t="s">
        <v>25</v>
      </c>
      <c r="K3246" t="s">
        <v>151</v>
      </c>
      <c r="L3246" t="s">
        <v>21</v>
      </c>
      <c r="M3246" s="5">
        <v>598.92999999999995</v>
      </c>
    </row>
    <row r="3247" spans="1:13" x14ac:dyDescent="0.2">
      <c r="A3247" s="2">
        <v>45453</v>
      </c>
      <c r="B3247" s="3">
        <f t="shared" si="152"/>
        <v>2024</v>
      </c>
      <c r="C3247" t="str">
        <f t="shared" si="150"/>
        <v>2023-2024</v>
      </c>
      <c r="D3247" t="s">
        <v>147</v>
      </c>
      <c r="E3247" t="s">
        <v>96</v>
      </c>
      <c r="F3247" t="str">
        <f t="shared" si="151"/>
        <v>Western Australia</v>
      </c>
      <c r="G3247" t="s">
        <v>48</v>
      </c>
      <c r="H3247">
        <v>6330</v>
      </c>
      <c r="I3247" t="s">
        <v>11</v>
      </c>
      <c r="J3247" t="s">
        <v>94</v>
      </c>
      <c r="K3247" t="s">
        <v>154</v>
      </c>
      <c r="L3247" t="s">
        <v>14</v>
      </c>
      <c r="M3247" s="5">
        <v>599.03</v>
      </c>
    </row>
    <row r="3248" spans="1:13" x14ac:dyDescent="0.2">
      <c r="A3248" s="2">
        <v>44992</v>
      </c>
      <c r="B3248" s="3">
        <f t="shared" si="152"/>
        <v>2023</v>
      </c>
      <c r="C3248" t="str">
        <f t="shared" si="150"/>
        <v>2022-2023</v>
      </c>
      <c r="D3248" t="s">
        <v>147</v>
      </c>
      <c r="E3248" t="s">
        <v>24</v>
      </c>
      <c r="F3248" t="str">
        <f t="shared" si="151"/>
        <v>New South Wales</v>
      </c>
      <c r="G3248" t="s">
        <v>10</v>
      </c>
      <c r="H3248">
        <v>2795</v>
      </c>
      <c r="I3248" t="s">
        <v>11</v>
      </c>
      <c r="J3248" t="s">
        <v>25</v>
      </c>
      <c r="K3248" t="s">
        <v>150</v>
      </c>
      <c r="L3248" t="s">
        <v>18</v>
      </c>
      <c r="M3248" s="5">
        <v>600.72</v>
      </c>
    </row>
    <row r="3249" spans="1:13" x14ac:dyDescent="0.2">
      <c r="A3249" s="2">
        <v>45654</v>
      </c>
      <c r="B3249" s="3">
        <f t="shared" si="152"/>
        <v>2025</v>
      </c>
      <c r="C3249" t="str">
        <f t="shared" si="150"/>
        <v>2024-2025</v>
      </c>
      <c r="D3249" t="s">
        <v>147</v>
      </c>
      <c r="E3249" t="s">
        <v>136</v>
      </c>
      <c r="F3249" t="str">
        <f t="shared" si="151"/>
        <v>Victoria</v>
      </c>
      <c r="G3249" t="s">
        <v>45</v>
      </c>
      <c r="H3249">
        <v>3175</v>
      </c>
      <c r="I3249" t="s">
        <v>11</v>
      </c>
      <c r="J3249" t="s">
        <v>63</v>
      </c>
      <c r="K3249" t="s">
        <v>19</v>
      </c>
      <c r="L3249" t="s">
        <v>23</v>
      </c>
      <c r="M3249" s="5">
        <v>600.96</v>
      </c>
    </row>
    <row r="3250" spans="1:13" x14ac:dyDescent="0.2">
      <c r="A3250" s="2">
        <v>45589</v>
      </c>
      <c r="B3250" s="3">
        <f t="shared" si="152"/>
        <v>2025</v>
      </c>
      <c r="C3250" t="str">
        <f t="shared" si="150"/>
        <v>2024-2025</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2">
      <c r="A3251" s="2">
        <v>45078</v>
      </c>
      <c r="B3251" s="3">
        <f t="shared" si="152"/>
        <v>2023</v>
      </c>
      <c r="C3251" t="str">
        <f t="shared" si="150"/>
        <v>2022-2023</v>
      </c>
      <c r="D3251" t="s">
        <v>147</v>
      </c>
      <c r="E3251" t="s">
        <v>106</v>
      </c>
      <c r="F3251" t="str">
        <f t="shared" si="151"/>
        <v>Victoria</v>
      </c>
      <c r="G3251" t="s">
        <v>45</v>
      </c>
      <c r="H3251">
        <v>3915</v>
      </c>
      <c r="I3251" t="s">
        <v>11</v>
      </c>
      <c r="J3251" t="s">
        <v>55</v>
      </c>
      <c r="K3251" t="s">
        <v>152</v>
      </c>
      <c r="L3251" t="s">
        <v>13</v>
      </c>
      <c r="M3251" s="5">
        <v>602.69999999999993</v>
      </c>
    </row>
    <row r="3252" spans="1:13" x14ac:dyDescent="0.2">
      <c r="A3252" s="2">
        <v>45296</v>
      </c>
      <c r="B3252" s="3">
        <f t="shared" si="152"/>
        <v>2024</v>
      </c>
      <c r="C3252" t="str">
        <f t="shared" si="150"/>
        <v>2023-2024</v>
      </c>
      <c r="D3252" t="s">
        <v>147</v>
      </c>
      <c r="E3252" t="s">
        <v>98</v>
      </c>
      <c r="F3252" t="str">
        <f t="shared" si="151"/>
        <v>Victoria</v>
      </c>
      <c r="G3252" t="s">
        <v>45</v>
      </c>
      <c r="H3252">
        <v>3429</v>
      </c>
      <c r="I3252" t="s">
        <v>11</v>
      </c>
      <c r="J3252" t="s">
        <v>60</v>
      </c>
      <c r="K3252" t="s">
        <v>154</v>
      </c>
      <c r="L3252" t="s">
        <v>14</v>
      </c>
      <c r="M3252" s="5">
        <v>603.43000000000006</v>
      </c>
    </row>
    <row r="3253" spans="1:13" x14ac:dyDescent="0.2">
      <c r="A3253" s="2">
        <v>45423</v>
      </c>
      <c r="B3253" s="3">
        <f t="shared" si="152"/>
        <v>2024</v>
      </c>
      <c r="C3253" t="str">
        <f t="shared" si="150"/>
        <v>2023-2024</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2">
      <c r="A3254" s="2">
        <v>45178</v>
      </c>
      <c r="B3254" s="3">
        <f t="shared" si="152"/>
        <v>2024</v>
      </c>
      <c r="C3254" t="str">
        <f t="shared" si="150"/>
        <v>2023-2024</v>
      </c>
      <c r="D3254" t="s">
        <v>148</v>
      </c>
      <c r="E3254" t="s">
        <v>100</v>
      </c>
      <c r="F3254" t="str">
        <f t="shared" si="151"/>
        <v>Western Australia</v>
      </c>
      <c r="G3254" t="s">
        <v>48</v>
      </c>
      <c r="H3254">
        <v>6021</v>
      </c>
      <c r="I3254" t="s">
        <v>11</v>
      </c>
      <c r="J3254" t="s">
        <v>49</v>
      </c>
      <c r="K3254" t="s">
        <v>149</v>
      </c>
      <c r="L3254" t="s">
        <v>15</v>
      </c>
      <c r="M3254" s="5">
        <v>604.12</v>
      </c>
    </row>
    <row r="3255" spans="1:13" x14ac:dyDescent="0.2">
      <c r="A3255" s="2">
        <v>45103</v>
      </c>
      <c r="B3255" s="3">
        <f t="shared" si="152"/>
        <v>2023</v>
      </c>
      <c r="C3255" t="str">
        <f t="shared" si="150"/>
        <v>2022-2023</v>
      </c>
      <c r="D3255" t="s">
        <v>147</v>
      </c>
      <c r="E3255" t="s">
        <v>40</v>
      </c>
      <c r="F3255" t="str">
        <f t="shared" si="151"/>
        <v>New South Wales</v>
      </c>
      <c r="G3255" t="s">
        <v>10</v>
      </c>
      <c r="H3255">
        <v>2116</v>
      </c>
      <c r="I3255" t="s">
        <v>11</v>
      </c>
      <c r="J3255" t="s">
        <v>27</v>
      </c>
      <c r="K3255" t="s">
        <v>156</v>
      </c>
      <c r="L3255" t="s">
        <v>17</v>
      </c>
      <c r="M3255" s="5">
        <v>604.28</v>
      </c>
    </row>
    <row r="3256" spans="1:13" x14ac:dyDescent="0.2">
      <c r="A3256" s="2">
        <v>45614</v>
      </c>
      <c r="B3256" s="3">
        <f t="shared" si="152"/>
        <v>2025</v>
      </c>
      <c r="C3256" t="str">
        <f t="shared" si="150"/>
        <v>2024-2025</v>
      </c>
      <c r="D3256" t="s">
        <v>147</v>
      </c>
      <c r="E3256" t="s">
        <v>39</v>
      </c>
      <c r="F3256" t="str">
        <f t="shared" si="151"/>
        <v>South Australia</v>
      </c>
      <c r="G3256" t="s">
        <v>32</v>
      </c>
      <c r="H3256">
        <v>5343</v>
      </c>
      <c r="I3256" t="s">
        <v>11</v>
      </c>
      <c r="J3256" t="s">
        <v>38</v>
      </c>
      <c r="K3256" t="s">
        <v>155</v>
      </c>
      <c r="L3256" t="s">
        <v>20</v>
      </c>
      <c r="M3256" s="5">
        <v>604.49000000000012</v>
      </c>
    </row>
    <row r="3257" spans="1:13" x14ac:dyDescent="0.2">
      <c r="A3257" s="2">
        <v>45486</v>
      </c>
      <c r="B3257" s="3">
        <f t="shared" si="152"/>
        <v>2025</v>
      </c>
      <c r="C3257" t="str">
        <f t="shared" si="150"/>
        <v>2024-2025</v>
      </c>
      <c r="D3257" t="s">
        <v>147</v>
      </c>
      <c r="E3257" t="s">
        <v>65</v>
      </c>
      <c r="F3257" t="str">
        <f t="shared" si="151"/>
        <v>New South Wales</v>
      </c>
      <c r="G3257" t="s">
        <v>10</v>
      </c>
      <c r="H3257">
        <v>2541</v>
      </c>
      <c r="I3257" t="s">
        <v>11</v>
      </c>
      <c r="J3257" t="s">
        <v>58</v>
      </c>
      <c r="K3257" t="s">
        <v>151</v>
      </c>
      <c r="L3257" t="s">
        <v>21</v>
      </c>
      <c r="M3257" s="5">
        <v>605.54000000000008</v>
      </c>
    </row>
    <row r="3258" spans="1:13" x14ac:dyDescent="0.2">
      <c r="A3258" s="2">
        <v>45272</v>
      </c>
      <c r="B3258" s="3">
        <f t="shared" si="152"/>
        <v>2024</v>
      </c>
      <c r="C3258" t="str">
        <f t="shared" si="150"/>
        <v>2023-2024</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2">
      <c r="A3259" s="2">
        <v>45602</v>
      </c>
      <c r="B3259" s="3">
        <f t="shared" si="152"/>
        <v>2025</v>
      </c>
      <c r="C3259" t="str">
        <f t="shared" si="150"/>
        <v>2024-2025</v>
      </c>
      <c r="D3259" t="s">
        <v>148</v>
      </c>
      <c r="E3259" t="s">
        <v>84</v>
      </c>
      <c r="F3259" t="str">
        <f t="shared" si="151"/>
        <v>Queensland</v>
      </c>
      <c r="G3259" t="s">
        <v>35</v>
      </c>
      <c r="H3259">
        <v>4740</v>
      </c>
      <c r="I3259" t="s">
        <v>11</v>
      </c>
      <c r="J3259" t="s">
        <v>51</v>
      </c>
      <c r="K3259" t="s">
        <v>151</v>
      </c>
      <c r="L3259" t="s">
        <v>21</v>
      </c>
      <c r="M3259" s="5">
        <v>605.91999999999996</v>
      </c>
    </row>
    <row r="3260" spans="1:13" x14ac:dyDescent="0.2">
      <c r="A3260" s="2">
        <v>45043</v>
      </c>
      <c r="B3260" s="3">
        <f t="shared" si="152"/>
        <v>2023</v>
      </c>
      <c r="C3260" t="str">
        <f t="shared" si="150"/>
        <v>2022-2023</v>
      </c>
      <c r="D3260" t="s">
        <v>147</v>
      </c>
      <c r="E3260" t="s">
        <v>40</v>
      </c>
      <c r="F3260" t="str">
        <f t="shared" si="151"/>
        <v>New South Wales</v>
      </c>
      <c r="G3260" t="s">
        <v>10</v>
      </c>
      <c r="H3260">
        <v>2116</v>
      </c>
      <c r="I3260" t="s">
        <v>11</v>
      </c>
      <c r="J3260" t="s">
        <v>27</v>
      </c>
      <c r="K3260" t="s">
        <v>154</v>
      </c>
      <c r="L3260" t="s">
        <v>14</v>
      </c>
      <c r="M3260" s="5">
        <v>606.07999999999993</v>
      </c>
    </row>
    <row r="3261" spans="1:13" x14ac:dyDescent="0.2">
      <c r="A3261" s="2">
        <v>45451</v>
      </c>
      <c r="B3261" s="3">
        <f t="shared" si="152"/>
        <v>2024</v>
      </c>
      <c r="C3261" t="str">
        <f t="shared" si="150"/>
        <v>2023-2024</v>
      </c>
      <c r="D3261" t="s">
        <v>147</v>
      </c>
      <c r="E3261" t="s">
        <v>41</v>
      </c>
      <c r="F3261" t="str">
        <f t="shared" si="151"/>
        <v>New South Wales</v>
      </c>
      <c r="G3261" t="s">
        <v>10</v>
      </c>
      <c r="H3261">
        <v>2830</v>
      </c>
      <c r="I3261" t="s">
        <v>11</v>
      </c>
      <c r="J3261" t="s">
        <v>25</v>
      </c>
      <c r="K3261" t="s">
        <v>154</v>
      </c>
      <c r="L3261" t="s">
        <v>14</v>
      </c>
      <c r="M3261" s="5">
        <v>606.91</v>
      </c>
    </row>
    <row r="3262" spans="1:13" x14ac:dyDescent="0.2">
      <c r="A3262" s="2">
        <v>45041</v>
      </c>
      <c r="B3262" s="3">
        <f t="shared" si="152"/>
        <v>2023</v>
      </c>
      <c r="C3262" t="str">
        <f t="shared" si="150"/>
        <v>2022-2023</v>
      </c>
      <c r="D3262" t="s">
        <v>147</v>
      </c>
      <c r="E3262" t="s">
        <v>112</v>
      </c>
      <c r="F3262" t="str">
        <f t="shared" si="151"/>
        <v>Victoria</v>
      </c>
      <c r="G3262" t="s">
        <v>45</v>
      </c>
      <c r="H3262">
        <v>3076</v>
      </c>
      <c r="I3262" t="s">
        <v>11</v>
      </c>
      <c r="J3262" t="s">
        <v>46</v>
      </c>
      <c r="K3262" t="s">
        <v>155</v>
      </c>
      <c r="L3262" t="s">
        <v>20</v>
      </c>
      <c r="M3262" s="5">
        <v>606.92999999999995</v>
      </c>
    </row>
    <row r="3263" spans="1:13" x14ac:dyDescent="0.2">
      <c r="A3263" s="2">
        <v>45258</v>
      </c>
      <c r="B3263" s="3">
        <f t="shared" si="152"/>
        <v>2024</v>
      </c>
      <c r="C3263" t="str">
        <f t="shared" si="150"/>
        <v>2023-2024</v>
      </c>
      <c r="D3263" t="s">
        <v>147</v>
      </c>
      <c r="E3263" t="s">
        <v>141</v>
      </c>
      <c r="F3263" t="str">
        <f t="shared" si="151"/>
        <v>Western Australia</v>
      </c>
      <c r="G3263" t="s">
        <v>48</v>
      </c>
      <c r="H3263">
        <v>6052</v>
      </c>
      <c r="I3263" t="s">
        <v>11</v>
      </c>
      <c r="J3263" t="s">
        <v>49</v>
      </c>
      <c r="K3263" t="s">
        <v>150</v>
      </c>
      <c r="L3263" t="s">
        <v>18</v>
      </c>
      <c r="M3263" s="5">
        <v>608.13</v>
      </c>
    </row>
    <row r="3264" spans="1:13" x14ac:dyDescent="0.2">
      <c r="A3264" s="2">
        <v>45264</v>
      </c>
      <c r="B3264" s="3">
        <f t="shared" si="152"/>
        <v>2024</v>
      </c>
      <c r="C3264" t="str">
        <f t="shared" si="150"/>
        <v>2023-2024</v>
      </c>
      <c r="D3264" t="s">
        <v>147</v>
      </c>
      <c r="E3264" t="s">
        <v>78</v>
      </c>
      <c r="F3264" t="str">
        <f t="shared" si="151"/>
        <v>New South Wales</v>
      </c>
      <c r="G3264" t="s">
        <v>10</v>
      </c>
      <c r="H3264">
        <v>2350</v>
      </c>
      <c r="I3264" t="s">
        <v>11</v>
      </c>
      <c r="J3264" t="s">
        <v>68</v>
      </c>
      <c r="K3264" t="s">
        <v>154</v>
      </c>
      <c r="L3264" t="s">
        <v>14</v>
      </c>
      <c r="M3264" s="5">
        <v>608.35</v>
      </c>
    </row>
    <row r="3265" spans="1:13" x14ac:dyDescent="0.2">
      <c r="A3265" s="2">
        <v>45628</v>
      </c>
      <c r="B3265" s="3">
        <f t="shared" si="152"/>
        <v>2025</v>
      </c>
      <c r="C3265" t="str">
        <f t="shared" si="150"/>
        <v>2024-2025</v>
      </c>
      <c r="D3265" t="s">
        <v>148</v>
      </c>
      <c r="E3265" t="s">
        <v>95</v>
      </c>
      <c r="F3265" t="str">
        <f t="shared" si="151"/>
        <v>Victoria</v>
      </c>
      <c r="G3265" t="s">
        <v>45</v>
      </c>
      <c r="H3265">
        <v>3931</v>
      </c>
      <c r="I3265" t="s">
        <v>11</v>
      </c>
      <c r="J3265" t="s">
        <v>55</v>
      </c>
      <c r="K3265" t="s">
        <v>150</v>
      </c>
      <c r="L3265" t="s">
        <v>18</v>
      </c>
      <c r="M3265" s="5">
        <v>609.24</v>
      </c>
    </row>
    <row r="3266" spans="1:13" x14ac:dyDescent="0.2">
      <c r="A3266" s="2">
        <v>45043</v>
      </c>
      <c r="B3266" s="3">
        <f t="shared" si="152"/>
        <v>2023</v>
      </c>
      <c r="C3266" t="str">
        <f t="shared" ref="C3266:C3329" si="153">IF(MONTH(A3266) &gt;= 7, YEAR(A3266) &amp; "-" &amp; YEAR(A3266) + 1, YEAR(A3266) - 1 &amp; "-" &amp; YEAR(A3266))</f>
        <v>2022-2023</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2">
      <c r="A3267" s="2">
        <v>45341</v>
      </c>
      <c r="B3267" s="3">
        <f t="shared" ref="B3267:B3330" si="155">IF(MONTH(A3267)&gt;=7,YEAR(A3267)+1,YEAR(A3267))</f>
        <v>2024</v>
      </c>
      <c r="C3267" t="str">
        <f t="shared" si="153"/>
        <v>2023-2024</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2">
      <c r="A3268" s="2">
        <v>45285</v>
      </c>
      <c r="B3268" s="3">
        <f t="shared" si="155"/>
        <v>2024</v>
      </c>
      <c r="C3268" t="str">
        <f t="shared" si="153"/>
        <v>2023-2024</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2">
      <c r="A3269" s="2">
        <v>45555</v>
      </c>
      <c r="B3269" s="3">
        <f t="shared" si="155"/>
        <v>2025</v>
      </c>
      <c r="C3269" t="str">
        <f t="shared" si="153"/>
        <v>2024-2025</v>
      </c>
      <c r="D3269" t="s">
        <v>148</v>
      </c>
      <c r="E3269" t="s">
        <v>82</v>
      </c>
      <c r="F3269" t="str">
        <f t="shared" si="154"/>
        <v>Queensland</v>
      </c>
      <c r="G3269" t="s">
        <v>35</v>
      </c>
      <c r="H3269">
        <v>4012</v>
      </c>
      <c r="I3269" t="s">
        <v>11</v>
      </c>
      <c r="J3269" t="s">
        <v>43</v>
      </c>
      <c r="K3269" t="s">
        <v>151</v>
      </c>
      <c r="L3269" t="s">
        <v>21</v>
      </c>
      <c r="M3269" s="5">
        <v>611.49999999999989</v>
      </c>
    </row>
    <row r="3270" spans="1:13" x14ac:dyDescent="0.2">
      <c r="A3270" s="2">
        <v>45476</v>
      </c>
      <c r="B3270" s="3">
        <f t="shared" si="155"/>
        <v>2025</v>
      </c>
      <c r="C3270" t="str">
        <f t="shared" si="153"/>
        <v>2024-2025</v>
      </c>
      <c r="D3270" t="s">
        <v>147</v>
      </c>
      <c r="E3270" t="s">
        <v>89</v>
      </c>
      <c r="F3270" t="str">
        <f t="shared" si="154"/>
        <v>Queensland</v>
      </c>
      <c r="G3270" t="s">
        <v>35</v>
      </c>
      <c r="H3270">
        <v>4655</v>
      </c>
      <c r="I3270" t="s">
        <v>11</v>
      </c>
      <c r="J3270" t="s">
        <v>51</v>
      </c>
      <c r="K3270" t="s">
        <v>150</v>
      </c>
      <c r="L3270" t="s">
        <v>18</v>
      </c>
      <c r="M3270" s="5">
        <v>611.59</v>
      </c>
    </row>
    <row r="3271" spans="1:13" x14ac:dyDescent="0.2">
      <c r="A3271" s="2">
        <v>45378</v>
      </c>
      <c r="B3271" s="3">
        <f t="shared" si="155"/>
        <v>2024</v>
      </c>
      <c r="C3271" t="str">
        <f t="shared" si="153"/>
        <v>2023-2024</v>
      </c>
      <c r="D3271" t="s">
        <v>147</v>
      </c>
      <c r="E3271" t="s">
        <v>42</v>
      </c>
      <c r="F3271" t="str">
        <f t="shared" si="154"/>
        <v>Queensland</v>
      </c>
      <c r="G3271" t="s">
        <v>35</v>
      </c>
      <c r="H3271">
        <v>4053</v>
      </c>
      <c r="I3271" t="s">
        <v>11</v>
      </c>
      <c r="J3271" t="s">
        <v>43</v>
      </c>
      <c r="K3271" t="s">
        <v>19</v>
      </c>
      <c r="L3271" t="s">
        <v>23</v>
      </c>
      <c r="M3271" s="5">
        <v>612.31999999999994</v>
      </c>
    </row>
    <row r="3272" spans="1:13" x14ac:dyDescent="0.2">
      <c r="A3272" s="2">
        <v>45311</v>
      </c>
      <c r="B3272" s="3">
        <f t="shared" si="155"/>
        <v>2024</v>
      </c>
      <c r="C3272" t="str">
        <f t="shared" si="153"/>
        <v>2023-2024</v>
      </c>
      <c r="D3272" t="s">
        <v>148</v>
      </c>
      <c r="E3272" t="s">
        <v>87</v>
      </c>
      <c r="F3272" t="str">
        <f t="shared" si="154"/>
        <v>New South Wales</v>
      </c>
      <c r="G3272" t="s">
        <v>10</v>
      </c>
      <c r="H3272">
        <v>2790</v>
      </c>
      <c r="I3272" t="s">
        <v>11</v>
      </c>
      <c r="J3272" t="s">
        <v>25</v>
      </c>
      <c r="K3272" t="s">
        <v>19</v>
      </c>
      <c r="L3272" t="s">
        <v>23</v>
      </c>
      <c r="M3272" s="5">
        <v>612.41999999999996</v>
      </c>
    </row>
    <row r="3273" spans="1:13" x14ac:dyDescent="0.2">
      <c r="A3273" s="2">
        <v>45167</v>
      </c>
      <c r="B3273" s="3">
        <f t="shared" si="155"/>
        <v>2024</v>
      </c>
      <c r="C3273" t="str">
        <f t="shared" si="153"/>
        <v>2023-2024</v>
      </c>
      <c r="D3273" t="s">
        <v>147</v>
      </c>
      <c r="E3273" t="s">
        <v>69</v>
      </c>
      <c r="F3273" t="str">
        <f t="shared" si="154"/>
        <v>Tasmania</v>
      </c>
      <c r="G3273" t="s">
        <v>70</v>
      </c>
      <c r="H3273">
        <v>7018</v>
      </c>
      <c r="I3273" t="s">
        <v>11</v>
      </c>
      <c r="J3273" t="s">
        <v>71</v>
      </c>
      <c r="K3273" t="s">
        <v>150</v>
      </c>
      <c r="L3273" t="s">
        <v>18</v>
      </c>
      <c r="M3273" s="5">
        <v>612.62</v>
      </c>
    </row>
    <row r="3274" spans="1:13" x14ac:dyDescent="0.2">
      <c r="A3274" s="2">
        <v>45600</v>
      </c>
      <c r="B3274" s="3">
        <f t="shared" si="155"/>
        <v>2025</v>
      </c>
      <c r="C3274" t="str">
        <f t="shared" si="153"/>
        <v>2024-2025</v>
      </c>
      <c r="D3274" t="s">
        <v>147</v>
      </c>
      <c r="E3274" t="s">
        <v>92</v>
      </c>
      <c r="F3274" t="str">
        <f t="shared" si="154"/>
        <v>Queensland</v>
      </c>
      <c r="G3274" t="s">
        <v>35</v>
      </c>
      <c r="H3274">
        <v>4068</v>
      </c>
      <c r="I3274" t="s">
        <v>11</v>
      </c>
      <c r="J3274" t="s">
        <v>43</v>
      </c>
      <c r="K3274" t="s">
        <v>19</v>
      </c>
      <c r="L3274" t="s">
        <v>23</v>
      </c>
      <c r="M3274" s="5">
        <v>615.93000000000006</v>
      </c>
    </row>
    <row r="3275" spans="1:13" x14ac:dyDescent="0.2">
      <c r="A3275" s="2">
        <v>45149</v>
      </c>
      <c r="B3275" s="3">
        <f t="shared" si="155"/>
        <v>2024</v>
      </c>
      <c r="C3275" t="str">
        <f t="shared" si="153"/>
        <v>2023-2024</v>
      </c>
      <c r="D3275" t="s">
        <v>148</v>
      </c>
      <c r="E3275" t="s">
        <v>88</v>
      </c>
      <c r="F3275" t="str">
        <f t="shared" si="154"/>
        <v>South Australia</v>
      </c>
      <c r="G3275" t="s">
        <v>32</v>
      </c>
      <c r="H3275">
        <v>5011</v>
      </c>
      <c r="I3275" t="s">
        <v>11</v>
      </c>
      <c r="J3275" t="s">
        <v>33</v>
      </c>
      <c r="K3275" t="s">
        <v>155</v>
      </c>
      <c r="L3275" t="s">
        <v>20</v>
      </c>
      <c r="M3275" s="5">
        <v>616.6400000000001</v>
      </c>
    </row>
    <row r="3276" spans="1:13" x14ac:dyDescent="0.2">
      <c r="A3276" s="2">
        <v>45191</v>
      </c>
      <c r="B3276" s="3">
        <f t="shared" si="155"/>
        <v>2024</v>
      </c>
      <c r="C3276" t="str">
        <f t="shared" si="153"/>
        <v>2023-2024</v>
      </c>
      <c r="D3276" t="s">
        <v>148</v>
      </c>
      <c r="E3276" t="s">
        <v>110</v>
      </c>
      <c r="F3276" t="str">
        <f t="shared" si="154"/>
        <v>Queensland</v>
      </c>
      <c r="G3276" t="s">
        <v>35</v>
      </c>
      <c r="H3276">
        <v>4680</v>
      </c>
      <c r="I3276" t="s">
        <v>11</v>
      </c>
      <c r="J3276" t="s">
        <v>51</v>
      </c>
      <c r="K3276" t="s">
        <v>151</v>
      </c>
      <c r="L3276" t="s">
        <v>21</v>
      </c>
      <c r="M3276" s="5">
        <v>616.92000000000007</v>
      </c>
    </row>
    <row r="3277" spans="1:13" x14ac:dyDescent="0.2">
      <c r="A3277" s="2">
        <v>45558</v>
      </c>
      <c r="B3277" s="3">
        <f t="shared" si="155"/>
        <v>2025</v>
      </c>
      <c r="C3277" t="str">
        <f t="shared" si="153"/>
        <v>2024-2025</v>
      </c>
      <c r="D3277" t="s">
        <v>147</v>
      </c>
      <c r="E3277" t="s">
        <v>62</v>
      </c>
      <c r="F3277" t="str">
        <f t="shared" si="154"/>
        <v>Victoria</v>
      </c>
      <c r="G3277" t="s">
        <v>45</v>
      </c>
      <c r="H3277">
        <v>3134</v>
      </c>
      <c r="I3277" t="s">
        <v>11</v>
      </c>
      <c r="J3277" t="s">
        <v>63</v>
      </c>
      <c r="K3277" t="s">
        <v>151</v>
      </c>
      <c r="L3277" t="s">
        <v>21</v>
      </c>
      <c r="M3277" s="5">
        <v>617.74</v>
      </c>
    </row>
    <row r="3278" spans="1:13" x14ac:dyDescent="0.2">
      <c r="A3278" s="2">
        <v>45625</v>
      </c>
      <c r="B3278" s="3">
        <f t="shared" si="155"/>
        <v>2025</v>
      </c>
      <c r="C3278" t="str">
        <f t="shared" si="153"/>
        <v>2024-2025</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2">
      <c r="A3279" s="2">
        <v>45482</v>
      </c>
      <c r="B3279" s="3">
        <f t="shared" si="155"/>
        <v>2025</v>
      </c>
      <c r="C3279" t="str">
        <f t="shared" si="153"/>
        <v>2024-2025</v>
      </c>
      <c r="D3279" t="s">
        <v>148</v>
      </c>
      <c r="E3279" t="s">
        <v>34</v>
      </c>
      <c r="F3279" t="str">
        <f t="shared" si="154"/>
        <v>Queensland</v>
      </c>
      <c r="G3279" t="s">
        <v>35</v>
      </c>
      <c r="H3279">
        <v>4802</v>
      </c>
      <c r="I3279" t="s">
        <v>11</v>
      </c>
      <c r="J3279" t="s">
        <v>36</v>
      </c>
      <c r="K3279" t="s">
        <v>150</v>
      </c>
      <c r="L3279" t="s">
        <v>18</v>
      </c>
      <c r="M3279" s="5">
        <v>618.4</v>
      </c>
    </row>
    <row r="3280" spans="1:13" x14ac:dyDescent="0.2">
      <c r="A3280" s="2">
        <v>45645</v>
      </c>
      <c r="B3280" s="3">
        <f t="shared" si="155"/>
        <v>2025</v>
      </c>
      <c r="C3280" t="str">
        <f t="shared" si="153"/>
        <v>2024-2025</v>
      </c>
      <c r="D3280" t="s">
        <v>147</v>
      </c>
      <c r="E3280" t="s">
        <v>86</v>
      </c>
      <c r="F3280" t="str">
        <f t="shared" si="154"/>
        <v>New South Wales</v>
      </c>
      <c r="G3280" t="s">
        <v>10</v>
      </c>
      <c r="H3280">
        <v>2064</v>
      </c>
      <c r="I3280" t="s">
        <v>11</v>
      </c>
      <c r="J3280" t="s">
        <v>12</v>
      </c>
      <c r="K3280" t="s">
        <v>150</v>
      </c>
      <c r="L3280" t="s">
        <v>18</v>
      </c>
      <c r="M3280" s="5">
        <v>621.74</v>
      </c>
    </row>
    <row r="3281" spans="1:13" x14ac:dyDescent="0.2">
      <c r="A3281" s="2">
        <v>45315</v>
      </c>
      <c r="B3281" s="3">
        <f t="shared" si="155"/>
        <v>2024</v>
      </c>
      <c r="C3281" t="str">
        <f t="shared" si="153"/>
        <v>2023-2024</v>
      </c>
      <c r="D3281" t="s">
        <v>147</v>
      </c>
      <c r="E3281" t="s">
        <v>126</v>
      </c>
      <c r="F3281" t="str">
        <f t="shared" si="154"/>
        <v>Queensland</v>
      </c>
      <c r="G3281" t="s">
        <v>35</v>
      </c>
      <c r="H3281">
        <v>4551</v>
      </c>
      <c r="I3281" t="s">
        <v>11</v>
      </c>
      <c r="J3281" t="s">
        <v>120</v>
      </c>
      <c r="K3281" t="s">
        <v>149</v>
      </c>
      <c r="L3281" t="s">
        <v>15</v>
      </c>
      <c r="M3281" s="5">
        <v>623.13</v>
      </c>
    </row>
    <row r="3282" spans="1:13" x14ac:dyDescent="0.2">
      <c r="A3282" s="2">
        <v>45231</v>
      </c>
      <c r="B3282" s="3">
        <f t="shared" si="155"/>
        <v>2024</v>
      </c>
      <c r="C3282" t="str">
        <f t="shared" si="153"/>
        <v>2023-2024</v>
      </c>
      <c r="D3282" t="s">
        <v>147</v>
      </c>
      <c r="E3282" t="s">
        <v>96</v>
      </c>
      <c r="F3282" t="str">
        <f t="shared" si="154"/>
        <v>Western Australia</v>
      </c>
      <c r="G3282" t="s">
        <v>48</v>
      </c>
      <c r="H3282">
        <v>6330</v>
      </c>
      <c r="I3282" t="s">
        <v>11</v>
      </c>
      <c r="J3282" t="s">
        <v>94</v>
      </c>
      <c r="K3282" t="s">
        <v>155</v>
      </c>
      <c r="L3282" t="s">
        <v>20</v>
      </c>
      <c r="M3282" s="5">
        <v>623.51</v>
      </c>
    </row>
    <row r="3283" spans="1:13" x14ac:dyDescent="0.2">
      <c r="A3283" s="2">
        <v>45502</v>
      </c>
      <c r="B3283" s="3">
        <f t="shared" si="155"/>
        <v>2025</v>
      </c>
      <c r="C3283" t="str">
        <f t="shared" si="153"/>
        <v>2024-2025</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2">
      <c r="A3284" s="2">
        <v>45094</v>
      </c>
      <c r="B3284" s="3">
        <f t="shared" si="155"/>
        <v>2023</v>
      </c>
      <c r="C3284" t="str">
        <f t="shared" si="153"/>
        <v>2022-2023</v>
      </c>
      <c r="D3284" t="s">
        <v>147</v>
      </c>
      <c r="E3284" t="s">
        <v>47</v>
      </c>
      <c r="F3284" t="str">
        <f t="shared" si="154"/>
        <v>Western Australia</v>
      </c>
      <c r="G3284" t="s">
        <v>48</v>
      </c>
      <c r="H3284">
        <v>6030</v>
      </c>
      <c r="I3284" t="s">
        <v>11</v>
      </c>
      <c r="J3284" t="s">
        <v>49</v>
      </c>
      <c r="K3284" t="s">
        <v>153</v>
      </c>
      <c r="L3284" t="s">
        <v>16</v>
      </c>
      <c r="M3284" s="5">
        <v>624.29</v>
      </c>
    </row>
    <row r="3285" spans="1:13" x14ac:dyDescent="0.2">
      <c r="A3285" s="2">
        <v>45296</v>
      </c>
      <c r="B3285" s="3">
        <f t="shared" si="155"/>
        <v>2024</v>
      </c>
      <c r="C3285" t="str">
        <f t="shared" si="153"/>
        <v>2023-2024</v>
      </c>
      <c r="D3285" t="s">
        <v>147</v>
      </c>
      <c r="E3285" t="s">
        <v>138</v>
      </c>
      <c r="F3285" t="str">
        <f t="shared" si="154"/>
        <v>Queensland</v>
      </c>
      <c r="G3285" t="s">
        <v>35</v>
      </c>
      <c r="H3285">
        <v>4558</v>
      </c>
      <c r="I3285" t="s">
        <v>11</v>
      </c>
      <c r="J3285" t="s">
        <v>120</v>
      </c>
      <c r="K3285" t="s">
        <v>155</v>
      </c>
      <c r="L3285" t="s">
        <v>20</v>
      </c>
      <c r="M3285" s="5">
        <v>624.81000000000006</v>
      </c>
    </row>
    <row r="3286" spans="1:13" x14ac:dyDescent="0.2">
      <c r="A3286" s="2">
        <v>45272</v>
      </c>
      <c r="B3286" s="3">
        <f t="shared" si="155"/>
        <v>2024</v>
      </c>
      <c r="C3286" t="str">
        <f t="shared" si="153"/>
        <v>2023-2024</v>
      </c>
      <c r="D3286" t="s">
        <v>147</v>
      </c>
      <c r="E3286" t="s">
        <v>69</v>
      </c>
      <c r="F3286" t="str">
        <f t="shared" si="154"/>
        <v>Tasmania</v>
      </c>
      <c r="G3286" t="s">
        <v>70</v>
      </c>
      <c r="H3286">
        <v>7018</v>
      </c>
      <c r="I3286" t="s">
        <v>11</v>
      </c>
      <c r="J3286" t="s">
        <v>71</v>
      </c>
      <c r="K3286" t="s">
        <v>149</v>
      </c>
      <c r="L3286" t="s">
        <v>15</v>
      </c>
      <c r="M3286" s="5">
        <v>625.03</v>
      </c>
    </row>
    <row r="3287" spans="1:13" x14ac:dyDescent="0.2">
      <c r="A3287" s="2">
        <v>45114</v>
      </c>
      <c r="B3287" s="3">
        <f t="shared" si="155"/>
        <v>2024</v>
      </c>
      <c r="C3287" t="str">
        <f t="shared" si="153"/>
        <v>2023-2024</v>
      </c>
      <c r="D3287" t="s">
        <v>147</v>
      </c>
      <c r="E3287" t="s">
        <v>85</v>
      </c>
      <c r="F3287" t="str">
        <f t="shared" si="154"/>
        <v>Queensland</v>
      </c>
      <c r="G3287" t="s">
        <v>35</v>
      </c>
      <c r="H3287">
        <v>4883</v>
      </c>
      <c r="I3287" t="s">
        <v>11</v>
      </c>
      <c r="J3287" t="s">
        <v>36</v>
      </c>
      <c r="K3287" t="s">
        <v>153</v>
      </c>
      <c r="L3287" t="s">
        <v>16</v>
      </c>
      <c r="M3287" s="5">
        <v>625.29</v>
      </c>
    </row>
    <row r="3288" spans="1:13" x14ac:dyDescent="0.2">
      <c r="A3288" s="2">
        <v>45009</v>
      </c>
      <c r="B3288" s="3">
        <f t="shared" si="155"/>
        <v>2023</v>
      </c>
      <c r="C3288" t="str">
        <f t="shared" si="153"/>
        <v>2022-2023</v>
      </c>
      <c r="D3288" t="s">
        <v>147</v>
      </c>
      <c r="E3288" t="s">
        <v>107</v>
      </c>
      <c r="F3288" t="str">
        <f t="shared" si="154"/>
        <v>Queensland</v>
      </c>
      <c r="G3288" t="s">
        <v>35</v>
      </c>
      <c r="H3288">
        <v>4220</v>
      </c>
      <c r="I3288" t="s">
        <v>11</v>
      </c>
      <c r="J3288" t="s">
        <v>104</v>
      </c>
      <c r="K3288" t="s">
        <v>152</v>
      </c>
      <c r="L3288" t="s">
        <v>13</v>
      </c>
      <c r="M3288" s="5">
        <v>625.7700000000001</v>
      </c>
    </row>
    <row r="3289" spans="1:13" x14ac:dyDescent="0.2">
      <c r="A3289" s="2">
        <v>45086</v>
      </c>
      <c r="B3289" s="3">
        <f t="shared" si="155"/>
        <v>2023</v>
      </c>
      <c r="C3289" t="str">
        <f t="shared" si="153"/>
        <v>2022-2023</v>
      </c>
      <c r="D3289" t="s">
        <v>148</v>
      </c>
      <c r="E3289" t="s">
        <v>88</v>
      </c>
      <c r="F3289" t="str">
        <f t="shared" si="154"/>
        <v>South Australia</v>
      </c>
      <c r="G3289" t="s">
        <v>32</v>
      </c>
      <c r="H3289">
        <v>5011</v>
      </c>
      <c r="I3289" t="s">
        <v>11</v>
      </c>
      <c r="J3289" t="s">
        <v>33</v>
      </c>
      <c r="K3289" t="s">
        <v>149</v>
      </c>
      <c r="L3289" t="s">
        <v>15</v>
      </c>
      <c r="M3289" s="5">
        <v>626.12</v>
      </c>
    </row>
    <row r="3290" spans="1:13" x14ac:dyDescent="0.2">
      <c r="A3290" s="2">
        <v>45104</v>
      </c>
      <c r="B3290" s="3">
        <f t="shared" si="155"/>
        <v>2023</v>
      </c>
      <c r="C3290" t="str">
        <f t="shared" si="153"/>
        <v>2022-2023</v>
      </c>
      <c r="D3290" t="s">
        <v>147</v>
      </c>
      <c r="E3290" t="s">
        <v>103</v>
      </c>
      <c r="F3290" t="str">
        <f t="shared" si="154"/>
        <v>Queensland</v>
      </c>
      <c r="G3290" t="s">
        <v>35</v>
      </c>
      <c r="H3290">
        <v>4509</v>
      </c>
      <c r="I3290" t="s">
        <v>11</v>
      </c>
      <c r="J3290" t="s">
        <v>104</v>
      </c>
      <c r="K3290" t="s">
        <v>19</v>
      </c>
      <c r="L3290" t="s">
        <v>23</v>
      </c>
      <c r="M3290" s="5">
        <v>627.13000000000011</v>
      </c>
    </row>
    <row r="3291" spans="1:13" x14ac:dyDescent="0.2">
      <c r="A3291" s="2">
        <v>45005</v>
      </c>
      <c r="B3291" s="3">
        <f t="shared" si="155"/>
        <v>2023</v>
      </c>
      <c r="C3291" t="str">
        <f t="shared" si="153"/>
        <v>2022-2023</v>
      </c>
      <c r="D3291" t="s">
        <v>147</v>
      </c>
      <c r="E3291" t="s">
        <v>119</v>
      </c>
      <c r="F3291" t="str">
        <f t="shared" si="154"/>
        <v>Queensland</v>
      </c>
      <c r="G3291" t="s">
        <v>35</v>
      </c>
      <c r="H3291">
        <v>4570</v>
      </c>
      <c r="I3291" t="s">
        <v>11</v>
      </c>
      <c r="J3291" t="s">
        <v>120</v>
      </c>
      <c r="K3291" t="s">
        <v>151</v>
      </c>
      <c r="L3291" t="s">
        <v>21</v>
      </c>
      <c r="M3291" s="5">
        <v>627.5100000000001</v>
      </c>
    </row>
    <row r="3292" spans="1:13" x14ac:dyDescent="0.2">
      <c r="A3292" s="2">
        <v>45165</v>
      </c>
      <c r="B3292" s="3">
        <f t="shared" si="155"/>
        <v>2024</v>
      </c>
      <c r="C3292" t="str">
        <f t="shared" si="153"/>
        <v>2023-2024</v>
      </c>
      <c r="D3292" t="s">
        <v>147</v>
      </c>
      <c r="E3292" t="s">
        <v>102</v>
      </c>
      <c r="F3292" t="str">
        <f t="shared" si="154"/>
        <v>Queensland</v>
      </c>
      <c r="G3292" t="s">
        <v>35</v>
      </c>
      <c r="H3292">
        <v>4870</v>
      </c>
      <c r="I3292" t="s">
        <v>11</v>
      </c>
      <c r="J3292" t="s">
        <v>36</v>
      </c>
      <c r="K3292" t="s">
        <v>153</v>
      </c>
      <c r="L3292" t="s">
        <v>16</v>
      </c>
      <c r="M3292" s="5">
        <v>627.57999999999993</v>
      </c>
    </row>
    <row r="3293" spans="1:13" x14ac:dyDescent="0.2">
      <c r="A3293" s="2">
        <v>45024</v>
      </c>
      <c r="B3293" s="3">
        <f t="shared" si="155"/>
        <v>2023</v>
      </c>
      <c r="C3293" t="str">
        <f t="shared" si="153"/>
        <v>2022-2023</v>
      </c>
      <c r="D3293" t="s">
        <v>147</v>
      </c>
      <c r="E3293" t="s">
        <v>108</v>
      </c>
      <c r="F3293" t="str">
        <f t="shared" si="154"/>
        <v>Victoria</v>
      </c>
      <c r="G3293" t="s">
        <v>45</v>
      </c>
      <c r="H3293">
        <v>3018</v>
      </c>
      <c r="I3293" t="s">
        <v>11</v>
      </c>
      <c r="J3293" t="s">
        <v>46</v>
      </c>
      <c r="K3293" t="s">
        <v>155</v>
      </c>
      <c r="L3293" t="s">
        <v>20</v>
      </c>
      <c r="M3293" s="5">
        <v>628.27</v>
      </c>
    </row>
    <row r="3294" spans="1:13" x14ac:dyDescent="0.2">
      <c r="A3294" s="2">
        <v>45288</v>
      </c>
      <c r="B3294" s="3">
        <f t="shared" si="155"/>
        <v>2024</v>
      </c>
      <c r="C3294" t="str">
        <f t="shared" si="153"/>
        <v>2023-2024</v>
      </c>
      <c r="D3294" t="s">
        <v>147</v>
      </c>
      <c r="E3294" t="s">
        <v>53</v>
      </c>
      <c r="F3294" t="str">
        <f t="shared" si="154"/>
        <v>South Australia</v>
      </c>
      <c r="G3294" t="s">
        <v>32</v>
      </c>
      <c r="H3294">
        <v>5082</v>
      </c>
      <c r="I3294" t="s">
        <v>11</v>
      </c>
      <c r="J3294" t="s">
        <v>33</v>
      </c>
      <c r="K3294" t="s">
        <v>155</v>
      </c>
      <c r="L3294" t="s">
        <v>20</v>
      </c>
      <c r="M3294" s="5">
        <v>628.34</v>
      </c>
    </row>
    <row r="3295" spans="1:13" x14ac:dyDescent="0.2">
      <c r="A3295" s="2">
        <v>45078</v>
      </c>
      <c r="B3295" s="3">
        <f t="shared" si="155"/>
        <v>2023</v>
      </c>
      <c r="C3295" t="str">
        <f t="shared" si="153"/>
        <v>2022-2023</v>
      </c>
      <c r="D3295" t="s">
        <v>147</v>
      </c>
      <c r="E3295" t="s">
        <v>107</v>
      </c>
      <c r="F3295" t="str">
        <f t="shared" si="154"/>
        <v>Queensland</v>
      </c>
      <c r="G3295" t="s">
        <v>35</v>
      </c>
      <c r="H3295">
        <v>4220</v>
      </c>
      <c r="I3295" t="s">
        <v>11</v>
      </c>
      <c r="J3295" t="s">
        <v>104</v>
      </c>
      <c r="K3295" t="s">
        <v>151</v>
      </c>
      <c r="L3295" t="s">
        <v>21</v>
      </c>
      <c r="M3295" s="5">
        <v>630.22</v>
      </c>
    </row>
    <row r="3296" spans="1:13" x14ac:dyDescent="0.2">
      <c r="A3296" s="2">
        <v>45103</v>
      </c>
      <c r="B3296" s="3">
        <f t="shared" si="155"/>
        <v>2023</v>
      </c>
      <c r="C3296" t="str">
        <f t="shared" si="153"/>
        <v>2022-2023</v>
      </c>
      <c r="D3296" t="s">
        <v>147</v>
      </c>
      <c r="E3296" t="s">
        <v>86</v>
      </c>
      <c r="F3296" t="str">
        <f t="shared" si="154"/>
        <v>New South Wales</v>
      </c>
      <c r="G3296" t="s">
        <v>10</v>
      </c>
      <c r="H3296">
        <v>2064</v>
      </c>
      <c r="I3296" t="s">
        <v>11</v>
      </c>
      <c r="J3296" t="s">
        <v>12</v>
      </c>
      <c r="K3296" t="s">
        <v>149</v>
      </c>
      <c r="L3296" t="s">
        <v>15</v>
      </c>
      <c r="M3296" s="5">
        <v>631.07000000000005</v>
      </c>
    </row>
    <row r="3297" spans="1:13" x14ac:dyDescent="0.2">
      <c r="A3297" s="2">
        <v>45051</v>
      </c>
      <c r="B3297" s="3">
        <f t="shared" si="155"/>
        <v>2023</v>
      </c>
      <c r="C3297" t="str">
        <f t="shared" si="153"/>
        <v>2022-2023</v>
      </c>
      <c r="D3297" t="s">
        <v>147</v>
      </c>
      <c r="E3297" t="s">
        <v>143</v>
      </c>
      <c r="F3297" t="str">
        <f t="shared" si="154"/>
        <v>New South Wales</v>
      </c>
      <c r="G3297" t="s">
        <v>10</v>
      </c>
      <c r="H3297">
        <v>2154</v>
      </c>
      <c r="I3297" t="s">
        <v>11</v>
      </c>
      <c r="J3297" t="s">
        <v>27</v>
      </c>
      <c r="K3297" t="s">
        <v>19</v>
      </c>
      <c r="L3297" t="s">
        <v>23</v>
      </c>
      <c r="M3297" s="5">
        <v>631.58000000000004</v>
      </c>
    </row>
    <row r="3298" spans="1:13" x14ac:dyDescent="0.2">
      <c r="A3298" s="2">
        <v>45090</v>
      </c>
      <c r="B3298" s="3">
        <f t="shared" si="155"/>
        <v>2023</v>
      </c>
      <c r="C3298" t="str">
        <f t="shared" si="153"/>
        <v>2022-2023</v>
      </c>
      <c r="D3298" t="s">
        <v>148</v>
      </c>
      <c r="E3298" t="s">
        <v>82</v>
      </c>
      <c r="F3298" t="str">
        <f t="shared" si="154"/>
        <v>Queensland</v>
      </c>
      <c r="G3298" t="s">
        <v>35</v>
      </c>
      <c r="H3298">
        <v>4012</v>
      </c>
      <c r="I3298" t="s">
        <v>11</v>
      </c>
      <c r="J3298" t="s">
        <v>43</v>
      </c>
      <c r="K3298" t="s">
        <v>153</v>
      </c>
      <c r="L3298" t="s">
        <v>16</v>
      </c>
      <c r="M3298" s="5">
        <v>632.49</v>
      </c>
    </row>
    <row r="3299" spans="1:13" x14ac:dyDescent="0.2">
      <c r="A3299" s="2">
        <v>45296</v>
      </c>
      <c r="B3299" s="3">
        <f t="shared" si="155"/>
        <v>2024</v>
      </c>
      <c r="C3299" t="str">
        <f t="shared" si="153"/>
        <v>2023-2024</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2">
      <c r="A3300" s="2">
        <v>44993</v>
      </c>
      <c r="B3300" s="3">
        <f t="shared" si="155"/>
        <v>2023</v>
      </c>
      <c r="C3300" t="str">
        <f t="shared" si="153"/>
        <v>2022-2023</v>
      </c>
      <c r="D3300" t="s">
        <v>147</v>
      </c>
      <c r="E3300" t="s">
        <v>144</v>
      </c>
      <c r="F3300" t="str">
        <f t="shared" si="154"/>
        <v>Queensland</v>
      </c>
      <c r="G3300" t="s">
        <v>35</v>
      </c>
      <c r="H3300">
        <v>4566</v>
      </c>
      <c r="I3300" t="s">
        <v>11</v>
      </c>
      <c r="J3300" t="s">
        <v>120</v>
      </c>
      <c r="K3300" t="s">
        <v>153</v>
      </c>
      <c r="L3300" t="s">
        <v>16</v>
      </c>
      <c r="M3300" s="5">
        <v>632.79</v>
      </c>
    </row>
    <row r="3301" spans="1:13" x14ac:dyDescent="0.2">
      <c r="A3301" s="2">
        <v>45228</v>
      </c>
      <c r="B3301" s="3">
        <f t="shared" si="155"/>
        <v>2024</v>
      </c>
      <c r="C3301" t="str">
        <f t="shared" si="153"/>
        <v>2023-2024</v>
      </c>
      <c r="D3301" t="s">
        <v>148</v>
      </c>
      <c r="E3301" t="s">
        <v>28</v>
      </c>
      <c r="F3301" t="str">
        <f t="shared" si="154"/>
        <v>Northern Territory</v>
      </c>
      <c r="G3301" t="s">
        <v>29</v>
      </c>
      <c r="H3301">
        <v>800</v>
      </c>
      <c r="I3301" t="s">
        <v>11</v>
      </c>
      <c r="J3301" t="s">
        <v>30</v>
      </c>
      <c r="K3301" t="s">
        <v>155</v>
      </c>
      <c r="L3301" t="s">
        <v>20</v>
      </c>
      <c r="M3301" s="5">
        <v>633.75</v>
      </c>
    </row>
    <row r="3302" spans="1:13" x14ac:dyDescent="0.2">
      <c r="A3302" s="2">
        <v>45350</v>
      </c>
      <c r="B3302" s="3">
        <f t="shared" si="155"/>
        <v>2024</v>
      </c>
      <c r="C3302" t="str">
        <f t="shared" si="153"/>
        <v>2023-2024</v>
      </c>
      <c r="D3302" t="s">
        <v>147</v>
      </c>
      <c r="E3302" t="s">
        <v>66</v>
      </c>
      <c r="F3302" t="str">
        <f t="shared" si="154"/>
        <v>South Australia</v>
      </c>
      <c r="G3302" t="s">
        <v>32</v>
      </c>
      <c r="H3302">
        <v>5169</v>
      </c>
      <c r="I3302" t="s">
        <v>11</v>
      </c>
      <c r="J3302" t="s">
        <v>33</v>
      </c>
      <c r="K3302" t="s">
        <v>149</v>
      </c>
      <c r="L3302" t="s">
        <v>15</v>
      </c>
      <c r="M3302" s="5">
        <v>634</v>
      </c>
    </row>
    <row r="3303" spans="1:13" x14ac:dyDescent="0.2">
      <c r="A3303" s="2">
        <v>44927</v>
      </c>
      <c r="B3303" s="3">
        <f t="shared" si="155"/>
        <v>2023</v>
      </c>
      <c r="C3303" t="str">
        <f t="shared" si="153"/>
        <v>2022-2023</v>
      </c>
      <c r="D3303" t="s">
        <v>147</v>
      </c>
      <c r="E3303" t="s">
        <v>116</v>
      </c>
      <c r="F3303" t="str">
        <f t="shared" si="154"/>
        <v>Western Australia</v>
      </c>
      <c r="G3303" t="s">
        <v>48</v>
      </c>
      <c r="H3303">
        <v>6725</v>
      </c>
      <c r="I3303" t="s">
        <v>11</v>
      </c>
      <c r="J3303" t="s">
        <v>77</v>
      </c>
      <c r="K3303" t="s">
        <v>155</v>
      </c>
      <c r="L3303" t="s">
        <v>20</v>
      </c>
      <c r="M3303" s="5">
        <v>635.04</v>
      </c>
    </row>
    <row r="3304" spans="1:13" x14ac:dyDescent="0.2">
      <c r="A3304" s="2">
        <v>45218</v>
      </c>
      <c r="B3304" s="3">
        <f t="shared" si="155"/>
        <v>2024</v>
      </c>
      <c r="C3304" t="str">
        <f t="shared" si="153"/>
        <v>2023-2024</v>
      </c>
      <c r="D3304" t="s">
        <v>147</v>
      </c>
      <c r="E3304" t="s">
        <v>109</v>
      </c>
      <c r="F3304" t="str">
        <f t="shared" si="154"/>
        <v>New South Wales</v>
      </c>
      <c r="G3304" t="s">
        <v>10</v>
      </c>
      <c r="H3304">
        <v>2480</v>
      </c>
      <c r="I3304" t="s">
        <v>11</v>
      </c>
      <c r="J3304" t="s">
        <v>68</v>
      </c>
      <c r="K3304" t="s">
        <v>154</v>
      </c>
      <c r="L3304" t="s">
        <v>14</v>
      </c>
      <c r="M3304" s="5">
        <v>635.62</v>
      </c>
    </row>
    <row r="3305" spans="1:13" x14ac:dyDescent="0.2">
      <c r="A3305" s="2">
        <v>45214</v>
      </c>
      <c r="B3305" s="3">
        <f t="shared" si="155"/>
        <v>2024</v>
      </c>
      <c r="C3305" t="str">
        <f t="shared" si="153"/>
        <v>2023-2024</v>
      </c>
      <c r="D3305" t="s">
        <v>147</v>
      </c>
      <c r="E3305" t="s">
        <v>137</v>
      </c>
      <c r="F3305" t="str">
        <f t="shared" si="154"/>
        <v>New South Wales</v>
      </c>
      <c r="G3305" t="s">
        <v>10</v>
      </c>
      <c r="H3305">
        <v>2031</v>
      </c>
      <c r="I3305" t="s">
        <v>11</v>
      </c>
      <c r="J3305" t="s">
        <v>12</v>
      </c>
      <c r="K3305" t="s">
        <v>150</v>
      </c>
      <c r="L3305" t="s">
        <v>18</v>
      </c>
      <c r="M3305" s="5">
        <v>636.04</v>
      </c>
    </row>
    <row r="3306" spans="1:13" x14ac:dyDescent="0.2">
      <c r="A3306" s="2">
        <v>45547</v>
      </c>
      <c r="B3306" s="3">
        <f t="shared" si="155"/>
        <v>2025</v>
      </c>
      <c r="C3306" t="str">
        <f t="shared" si="153"/>
        <v>2024-2025</v>
      </c>
      <c r="D3306" t="s">
        <v>148</v>
      </c>
      <c r="E3306" t="s">
        <v>87</v>
      </c>
      <c r="F3306" t="str">
        <f t="shared" si="154"/>
        <v>New South Wales</v>
      </c>
      <c r="G3306" t="s">
        <v>10</v>
      </c>
      <c r="H3306">
        <v>2790</v>
      </c>
      <c r="I3306" t="s">
        <v>11</v>
      </c>
      <c r="J3306" t="s">
        <v>25</v>
      </c>
      <c r="K3306" t="s">
        <v>152</v>
      </c>
      <c r="L3306" t="s">
        <v>13</v>
      </c>
      <c r="M3306" s="5">
        <v>636.20000000000005</v>
      </c>
    </row>
    <row r="3307" spans="1:13" x14ac:dyDescent="0.2">
      <c r="A3307" s="2">
        <v>45043</v>
      </c>
      <c r="B3307" s="3">
        <f t="shared" si="155"/>
        <v>2023</v>
      </c>
      <c r="C3307" t="str">
        <f t="shared" si="153"/>
        <v>2022-2023</v>
      </c>
      <c r="D3307" t="s">
        <v>148</v>
      </c>
      <c r="E3307" t="s">
        <v>112</v>
      </c>
      <c r="F3307" t="str">
        <f t="shared" si="154"/>
        <v>Victoria</v>
      </c>
      <c r="G3307" t="s">
        <v>45</v>
      </c>
      <c r="H3307">
        <v>3076</v>
      </c>
      <c r="I3307" t="s">
        <v>11</v>
      </c>
      <c r="J3307" t="s">
        <v>46</v>
      </c>
      <c r="K3307" t="s">
        <v>152</v>
      </c>
      <c r="L3307" t="s">
        <v>13</v>
      </c>
      <c r="M3307" s="5">
        <v>638.16999999999996</v>
      </c>
    </row>
    <row r="3308" spans="1:13" x14ac:dyDescent="0.2">
      <c r="A3308" s="2">
        <v>45206</v>
      </c>
      <c r="B3308" s="3">
        <f t="shared" si="155"/>
        <v>2024</v>
      </c>
      <c r="C3308" t="str">
        <f t="shared" si="153"/>
        <v>2023-2024</v>
      </c>
      <c r="D3308" t="s">
        <v>147</v>
      </c>
      <c r="E3308" t="s">
        <v>139</v>
      </c>
      <c r="F3308" t="str">
        <f t="shared" si="154"/>
        <v>New South Wales</v>
      </c>
      <c r="G3308" t="s">
        <v>10</v>
      </c>
      <c r="H3308">
        <v>2020</v>
      </c>
      <c r="I3308" t="s">
        <v>11</v>
      </c>
      <c r="J3308" t="s">
        <v>12</v>
      </c>
      <c r="K3308" t="s">
        <v>157</v>
      </c>
      <c r="L3308" t="s">
        <v>22</v>
      </c>
      <c r="M3308" s="5">
        <v>639.1400000000001</v>
      </c>
    </row>
    <row r="3309" spans="1:13" x14ac:dyDescent="0.2">
      <c r="A3309" s="2">
        <v>45225</v>
      </c>
      <c r="B3309" s="3">
        <f t="shared" si="155"/>
        <v>2024</v>
      </c>
      <c r="C3309" t="str">
        <f t="shared" si="153"/>
        <v>2023-2024</v>
      </c>
      <c r="D3309" t="s">
        <v>147</v>
      </c>
      <c r="E3309" t="s">
        <v>83</v>
      </c>
      <c r="F3309" t="str">
        <f t="shared" si="154"/>
        <v>New South Wales</v>
      </c>
      <c r="G3309" t="s">
        <v>10</v>
      </c>
      <c r="H3309">
        <v>2750</v>
      </c>
      <c r="I3309" t="s">
        <v>11</v>
      </c>
      <c r="J3309" t="s">
        <v>25</v>
      </c>
      <c r="K3309" t="s">
        <v>149</v>
      </c>
      <c r="L3309" t="s">
        <v>15</v>
      </c>
      <c r="M3309" s="5">
        <v>639.43000000000006</v>
      </c>
    </row>
    <row r="3310" spans="1:13" x14ac:dyDescent="0.2">
      <c r="A3310" s="2">
        <v>45186</v>
      </c>
      <c r="B3310" s="3">
        <f t="shared" si="155"/>
        <v>2024</v>
      </c>
      <c r="C3310" t="str">
        <f t="shared" si="153"/>
        <v>2023-2024</v>
      </c>
      <c r="D3310" t="s">
        <v>147</v>
      </c>
      <c r="E3310" t="s">
        <v>74</v>
      </c>
      <c r="F3310" t="str">
        <f t="shared" si="154"/>
        <v>South Australia</v>
      </c>
      <c r="G3310" t="s">
        <v>32</v>
      </c>
      <c r="H3310">
        <v>5043</v>
      </c>
      <c r="I3310" t="s">
        <v>11</v>
      </c>
      <c r="J3310" t="s">
        <v>33</v>
      </c>
      <c r="K3310" t="s">
        <v>151</v>
      </c>
      <c r="L3310" t="s">
        <v>21</v>
      </c>
      <c r="M3310" s="5">
        <v>639.89</v>
      </c>
    </row>
    <row r="3311" spans="1:13" x14ac:dyDescent="0.2">
      <c r="A3311" s="2">
        <v>45056</v>
      </c>
      <c r="B3311" s="3">
        <f t="shared" si="155"/>
        <v>2023</v>
      </c>
      <c r="C3311" t="str">
        <f t="shared" si="153"/>
        <v>2022-2023</v>
      </c>
      <c r="D3311" t="s">
        <v>147</v>
      </c>
      <c r="E3311" t="s">
        <v>112</v>
      </c>
      <c r="F3311" t="str">
        <f t="shared" si="154"/>
        <v>Victoria</v>
      </c>
      <c r="G3311" t="s">
        <v>45</v>
      </c>
      <c r="H3311">
        <v>3076</v>
      </c>
      <c r="I3311" t="s">
        <v>11</v>
      </c>
      <c r="J3311" t="s">
        <v>46</v>
      </c>
      <c r="K3311" t="s">
        <v>149</v>
      </c>
      <c r="L3311" t="s">
        <v>15</v>
      </c>
      <c r="M3311" s="5">
        <v>640.40000000000009</v>
      </c>
    </row>
    <row r="3312" spans="1:13" x14ac:dyDescent="0.2">
      <c r="A3312" s="2">
        <v>45101</v>
      </c>
      <c r="B3312" s="3">
        <f t="shared" si="155"/>
        <v>2023</v>
      </c>
      <c r="C3312" t="str">
        <f t="shared" si="153"/>
        <v>2022-2023</v>
      </c>
      <c r="D3312" t="s">
        <v>147</v>
      </c>
      <c r="E3312" t="s">
        <v>41</v>
      </c>
      <c r="F3312" t="str">
        <f t="shared" si="154"/>
        <v>New South Wales</v>
      </c>
      <c r="G3312" t="s">
        <v>10</v>
      </c>
      <c r="H3312">
        <v>2830</v>
      </c>
      <c r="I3312" t="s">
        <v>11</v>
      </c>
      <c r="J3312" t="s">
        <v>25</v>
      </c>
      <c r="K3312" t="s">
        <v>152</v>
      </c>
      <c r="L3312" t="s">
        <v>13</v>
      </c>
      <c r="M3312" s="5">
        <v>640.53</v>
      </c>
    </row>
    <row r="3313" spans="1:13" x14ac:dyDescent="0.2">
      <c r="A3313" s="2">
        <v>45248</v>
      </c>
      <c r="B3313" s="3">
        <f t="shared" si="155"/>
        <v>2024</v>
      </c>
      <c r="C3313" t="str">
        <f t="shared" si="153"/>
        <v>2023-2024</v>
      </c>
      <c r="D3313" t="s">
        <v>147</v>
      </c>
      <c r="E3313" t="s">
        <v>99</v>
      </c>
      <c r="F3313" t="str">
        <f t="shared" si="154"/>
        <v>Victoria</v>
      </c>
      <c r="G3313" t="s">
        <v>45</v>
      </c>
      <c r="H3313">
        <v>3148</v>
      </c>
      <c r="I3313" t="s">
        <v>11</v>
      </c>
      <c r="J3313" t="s">
        <v>63</v>
      </c>
      <c r="K3313" t="s">
        <v>154</v>
      </c>
      <c r="L3313" t="s">
        <v>14</v>
      </c>
      <c r="M3313" s="5">
        <v>641.57999999999993</v>
      </c>
    </row>
    <row r="3314" spans="1:13" x14ac:dyDescent="0.2">
      <c r="A3314" s="2">
        <v>45333</v>
      </c>
      <c r="B3314" s="3">
        <f t="shared" si="155"/>
        <v>2024</v>
      </c>
      <c r="C3314" t="str">
        <f t="shared" si="153"/>
        <v>2023-2024</v>
      </c>
      <c r="D3314" t="s">
        <v>147</v>
      </c>
      <c r="E3314" t="s">
        <v>113</v>
      </c>
      <c r="F3314" t="str">
        <f t="shared" si="154"/>
        <v>Queensland</v>
      </c>
      <c r="G3314" t="s">
        <v>35</v>
      </c>
      <c r="H3314">
        <v>4215</v>
      </c>
      <c r="I3314" t="s">
        <v>11</v>
      </c>
      <c r="J3314" t="s">
        <v>104</v>
      </c>
      <c r="K3314" t="s">
        <v>154</v>
      </c>
      <c r="L3314" t="s">
        <v>14</v>
      </c>
      <c r="M3314" s="5">
        <v>641.61</v>
      </c>
    </row>
    <row r="3315" spans="1:13" x14ac:dyDescent="0.2">
      <c r="A3315" s="2">
        <v>45253</v>
      </c>
      <c r="B3315" s="3">
        <f t="shared" si="155"/>
        <v>2024</v>
      </c>
      <c r="C3315" t="str">
        <f t="shared" si="153"/>
        <v>2023-2024</v>
      </c>
      <c r="D3315" t="s">
        <v>147</v>
      </c>
      <c r="E3315" t="s">
        <v>143</v>
      </c>
      <c r="F3315" t="str">
        <f t="shared" si="154"/>
        <v>New South Wales</v>
      </c>
      <c r="G3315" t="s">
        <v>10</v>
      </c>
      <c r="H3315">
        <v>2154</v>
      </c>
      <c r="I3315" t="s">
        <v>11</v>
      </c>
      <c r="J3315" t="s">
        <v>27</v>
      </c>
      <c r="K3315" t="s">
        <v>154</v>
      </c>
      <c r="L3315" t="s">
        <v>14</v>
      </c>
      <c r="M3315" s="5">
        <v>641.63</v>
      </c>
    </row>
    <row r="3316" spans="1:13" x14ac:dyDescent="0.2">
      <c r="A3316" s="2">
        <v>45633</v>
      </c>
      <c r="B3316" s="3">
        <f t="shared" si="155"/>
        <v>2025</v>
      </c>
      <c r="C3316" t="str">
        <f t="shared" si="153"/>
        <v>2024-2025</v>
      </c>
      <c r="D3316" t="s">
        <v>148</v>
      </c>
      <c r="E3316" t="s">
        <v>108</v>
      </c>
      <c r="F3316" t="str">
        <f t="shared" si="154"/>
        <v>Victoria</v>
      </c>
      <c r="G3316" t="s">
        <v>45</v>
      </c>
      <c r="H3316">
        <v>3018</v>
      </c>
      <c r="I3316" t="s">
        <v>11</v>
      </c>
      <c r="J3316" t="s">
        <v>46</v>
      </c>
      <c r="K3316" t="s">
        <v>19</v>
      </c>
      <c r="L3316" t="s">
        <v>23</v>
      </c>
      <c r="M3316" s="5">
        <v>642.30000000000007</v>
      </c>
    </row>
    <row r="3317" spans="1:13" x14ac:dyDescent="0.2">
      <c r="A3317" s="2">
        <v>45078</v>
      </c>
      <c r="B3317" s="3">
        <f t="shared" si="155"/>
        <v>2023</v>
      </c>
      <c r="C3317" t="str">
        <f t="shared" si="153"/>
        <v>2022-2023</v>
      </c>
      <c r="D3317" t="s">
        <v>147</v>
      </c>
      <c r="E3317" t="s">
        <v>95</v>
      </c>
      <c r="F3317" t="str">
        <f t="shared" si="154"/>
        <v>Victoria</v>
      </c>
      <c r="G3317" t="s">
        <v>45</v>
      </c>
      <c r="H3317">
        <v>3931</v>
      </c>
      <c r="I3317" t="s">
        <v>11</v>
      </c>
      <c r="J3317" t="s">
        <v>55</v>
      </c>
      <c r="K3317" t="s">
        <v>149</v>
      </c>
      <c r="L3317" t="s">
        <v>15</v>
      </c>
      <c r="M3317" s="5">
        <v>643.35</v>
      </c>
    </row>
    <row r="3318" spans="1:13" x14ac:dyDescent="0.2">
      <c r="A3318" s="2">
        <v>45023</v>
      </c>
      <c r="B3318" s="3">
        <f t="shared" si="155"/>
        <v>2023</v>
      </c>
      <c r="C3318" t="str">
        <f t="shared" si="153"/>
        <v>2022-2023</v>
      </c>
      <c r="D3318" t="s">
        <v>147</v>
      </c>
      <c r="E3318" t="s">
        <v>85</v>
      </c>
      <c r="F3318" t="str">
        <f t="shared" si="154"/>
        <v>Queensland</v>
      </c>
      <c r="G3318" t="s">
        <v>35</v>
      </c>
      <c r="H3318">
        <v>4883</v>
      </c>
      <c r="I3318" t="s">
        <v>11</v>
      </c>
      <c r="J3318" t="s">
        <v>36</v>
      </c>
      <c r="K3318" t="s">
        <v>153</v>
      </c>
      <c r="L3318" t="s">
        <v>16</v>
      </c>
      <c r="M3318" s="5">
        <v>643.77</v>
      </c>
    </row>
    <row r="3319" spans="1:13" x14ac:dyDescent="0.2">
      <c r="A3319" s="2">
        <v>45565</v>
      </c>
      <c r="B3319" s="3">
        <f t="shared" si="155"/>
        <v>2025</v>
      </c>
      <c r="C3319" t="str">
        <f t="shared" si="153"/>
        <v>2024-2025</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2">
      <c r="A3320" s="2">
        <v>45090</v>
      </c>
      <c r="B3320" s="3">
        <f t="shared" si="155"/>
        <v>2023</v>
      </c>
      <c r="C3320" t="str">
        <f t="shared" si="153"/>
        <v>2022-2023</v>
      </c>
      <c r="D3320" t="s">
        <v>147</v>
      </c>
      <c r="E3320" t="s">
        <v>125</v>
      </c>
      <c r="F3320" t="str">
        <f t="shared" si="154"/>
        <v>Victoria</v>
      </c>
      <c r="G3320" t="s">
        <v>45</v>
      </c>
      <c r="H3320">
        <v>3400</v>
      </c>
      <c r="I3320" t="s">
        <v>11</v>
      </c>
      <c r="J3320" t="s">
        <v>60</v>
      </c>
      <c r="K3320" t="s">
        <v>151</v>
      </c>
      <c r="L3320" t="s">
        <v>21</v>
      </c>
      <c r="M3320" s="5">
        <v>646.91000000000008</v>
      </c>
    </row>
    <row r="3321" spans="1:13" x14ac:dyDescent="0.2">
      <c r="A3321" s="2">
        <v>45062</v>
      </c>
      <c r="B3321" s="3">
        <f t="shared" si="155"/>
        <v>2023</v>
      </c>
      <c r="C3321" t="str">
        <f t="shared" si="153"/>
        <v>2022-2023</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2">
      <c r="A3322" s="2">
        <v>45529</v>
      </c>
      <c r="B3322" s="3">
        <f t="shared" si="155"/>
        <v>2025</v>
      </c>
      <c r="C3322" t="str">
        <f t="shared" si="153"/>
        <v>2024-2025</v>
      </c>
      <c r="D3322" t="s">
        <v>148</v>
      </c>
      <c r="E3322" t="s">
        <v>131</v>
      </c>
      <c r="F3322" t="str">
        <f t="shared" si="154"/>
        <v>Western Australia</v>
      </c>
      <c r="G3322" t="s">
        <v>48</v>
      </c>
      <c r="H3322">
        <v>6530</v>
      </c>
      <c r="I3322" t="s">
        <v>11</v>
      </c>
      <c r="J3322" t="s">
        <v>77</v>
      </c>
      <c r="K3322" t="s">
        <v>154</v>
      </c>
      <c r="L3322" t="s">
        <v>14</v>
      </c>
      <c r="M3322" s="5">
        <v>648.24</v>
      </c>
    </row>
    <row r="3323" spans="1:13" x14ac:dyDescent="0.2">
      <c r="A3323" s="2">
        <v>45534</v>
      </c>
      <c r="B3323" s="3">
        <f t="shared" si="155"/>
        <v>2025</v>
      </c>
      <c r="C3323" t="str">
        <f t="shared" si="153"/>
        <v>2024-2025</v>
      </c>
      <c r="D3323" t="s">
        <v>148</v>
      </c>
      <c r="E3323" t="s">
        <v>127</v>
      </c>
      <c r="F3323" t="str">
        <f t="shared" si="154"/>
        <v>New South Wales</v>
      </c>
      <c r="G3323" t="s">
        <v>10</v>
      </c>
      <c r="H3323">
        <v>2131</v>
      </c>
      <c r="I3323" t="s">
        <v>11</v>
      </c>
      <c r="J3323" t="s">
        <v>27</v>
      </c>
      <c r="K3323" t="s">
        <v>155</v>
      </c>
      <c r="L3323" t="s">
        <v>20</v>
      </c>
      <c r="M3323" s="5">
        <v>649.99</v>
      </c>
    </row>
    <row r="3324" spans="1:13" x14ac:dyDescent="0.2">
      <c r="A3324" s="2">
        <v>45054</v>
      </c>
      <c r="B3324" s="3">
        <f t="shared" si="155"/>
        <v>2023</v>
      </c>
      <c r="C3324" t="str">
        <f t="shared" si="153"/>
        <v>2022-2023</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2">
      <c r="A3325" s="2">
        <v>45115</v>
      </c>
      <c r="B3325" s="3">
        <f t="shared" si="155"/>
        <v>2024</v>
      </c>
      <c r="C3325" t="str">
        <f t="shared" si="153"/>
        <v>2023-2024</v>
      </c>
      <c r="D3325" t="s">
        <v>148</v>
      </c>
      <c r="E3325" t="s">
        <v>138</v>
      </c>
      <c r="F3325" t="str">
        <f t="shared" si="154"/>
        <v>Queensland</v>
      </c>
      <c r="G3325" t="s">
        <v>35</v>
      </c>
      <c r="H3325">
        <v>4558</v>
      </c>
      <c r="I3325" t="s">
        <v>11</v>
      </c>
      <c r="J3325" t="s">
        <v>120</v>
      </c>
      <c r="K3325" t="s">
        <v>150</v>
      </c>
      <c r="L3325" t="s">
        <v>18</v>
      </c>
      <c r="M3325" s="5">
        <v>650.62</v>
      </c>
    </row>
    <row r="3326" spans="1:13" x14ac:dyDescent="0.2">
      <c r="A3326" s="2">
        <v>45361</v>
      </c>
      <c r="B3326" s="3">
        <f t="shared" si="155"/>
        <v>2024</v>
      </c>
      <c r="C3326" t="str">
        <f t="shared" si="153"/>
        <v>2023-2024</v>
      </c>
      <c r="D3326" t="s">
        <v>147</v>
      </c>
      <c r="E3326" t="s">
        <v>75</v>
      </c>
      <c r="F3326" t="str">
        <f t="shared" si="154"/>
        <v>Victoria</v>
      </c>
      <c r="G3326" t="s">
        <v>45</v>
      </c>
      <c r="H3326">
        <v>3630</v>
      </c>
      <c r="I3326" t="s">
        <v>11</v>
      </c>
      <c r="J3326" t="s">
        <v>55</v>
      </c>
      <c r="K3326" t="s">
        <v>153</v>
      </c>
      <c r="L3326" t="s">
        <v>16</v>
      </c>
      <c r="M3326" s="5">
        <v>651.20000000000005</v>
      </c>
    </row>
    <row r="3327" spans="1:13" x14ac:dyDescent="0.2">
      <c r="A3327" s="2">
        <v>44965</v>
      </c>
      <c r="B3327" s="3">
        <f t="shared" si="155"/>
        <v>2023</v>
      </c>
      <c r="C3327" t="str">
        <f t="shared" si="153"/>
        <v>2022-2023</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2">
      <c r="A3328" s="2">
        <v>45506</v>
      </c>
      <c r="B3328" s="3">
        <f t="shared" si="155"/>
        <v>2025</v>
      </c>
      <c r="C3328" t="str">
        <f t="shared" si="153"/>
        <v>2024-2025</v>
      </c>
      <c r="D3328" t="s">
        <v>147</v>
      </c>
      <c r="E3328" t="s">
        <v>31</v>
      </c>
      <c r="F3328" t="str">
        <f t="shared" si="154"/>
        <v>South Australia</v>
      </c>
      <c r="G3328" t="s">
        <v>32</v>
      </c>
      <c r="H3328">
        <v>5168</v>
      </c>
      <c r="I3328" t="s">
        <v>11</v>
      </c>
      <c r="J3328" t="s">
        <v>33</v>
      </c>
      <c r="K3328" t="s">
        <v>150</v>
      </c>
      <c r="L3328" t="s">
        <v>18</v>
      </c>
      <c r="M3328" s="5">
        <v>652.14</v>
      </c>
    </row>
    <row r="3329" spans="1:13" x14ac:dyDescent="0.2">
      <c r="A3329" s="2">
        <v>45194</v>
      </c>
      <c r="B3329" s="3">
        <f t="shared" si="155"/>
        <v>2024</v>
      </c>
      <c r="C3329" t="str">
        <f t="shared" si="153"/>
        <v>2023-2024</v>
      </c>
      <c r="D3329" t="s">
        <v>147</v>
      </c>
      <c r="E3329" t="s">
        <v>136</v>
      </c>
      <c r="F3329" t="str">
        <f t="shared" si="154"/>
        <v>Victoria</v>
      </c>
      <c r="G3329" t="s">
        <v>45</v>
      </c>
      <c r="H3329">
        <v>3175</v>
      </c>
      <c r="I3329" t="s">
        <v>11</v>
      </c>
      <c r="J3329" t="s">
        <v>63</v>
      </c>
      <c r="K3329" t="s">
        <v>154</v>
      </c>
      <c r="L3329" t="s">
        <v>14</v>
      </c>
      <c r="M3329" s="5">
        <v>653.29999999999995</v>
      </c>
    </row>
    <row r="3330" spans="1:13" x14ac:dyDescent="0.2">
      <c r="A3330" s="2">
        <v>45003</v>
      </c>
      <c r="B3330" s="3">
        <f t="shared" si="155"/>
        <v>2023</v>
      </c>
      <c r="C3330" t="str">
        <f t="shared" ref="C3330:C3393" si="156">IF(MONTH(A3330) &gt;= 7, YEAR(A3330) &amp; "-" &amp; YEAR(A3330) + 1, YEAR(A3330) - 1 &amp; "-" &amp; YEAR(A3330))</f>
        <v>2022-2023</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2">
      <c r="A3331" s="2">
        <v>45056</v>
      </c>
      <c r="B3331" s="3">
        <f t="shared" ref="B3331:B3394" si="158">IF(MONTH(A3331)&gt;=7,YEAR(A3331)+1,YEAR(A3331))</f>
        <v>2023</v>
      </c>
      <c r="C3331" t="str">
        <f t="shared" si="156"/>
        <v>2022-2023</v>
      </c>
      <c r="D3331" t="s">
        <v>147</v>
      </c>
      <c r="E3331" t="s">
        <v>95</v>
      </c>
      <c r="F3331" t="str">
        <f t="shared" si="157"/>
        <v>Victoria</v>
      </c>
      <c r="G3331" t="s">
        <v>45</v>
      </c>
      <c r="H3331">
        <v>3931</v>
      </c>
      <c r="I3331" t="s">
        <v>11</v>
      </c>
      <c r="J3331" t="s">
        <v>55</v>
      </c>
      <c r="K3331" t="s">
        <v>151</v>
      </c>
      <c r="L3331" t="s">
        <v>21</v>
      </c>
      <c r="M3331" s="5">
        <v>653.88</v>
      </c>
    </row>
    <row r="3332" spans="1:13" x14ac:dyDescent="0.2">
      <c r="A3332" s="2">
        <v>45488</v>
      </c>
      <c r="B3332" s="3">
        <f t="shared" si="158"/>
        <v>2025</v>
      </c>
      <c r="C3332" t="str">
        <f t="shared" si="156"/>
        <v>2024-2025</v>
      </c>
      <c r="D3332" t="s">
        <v>148</v>
      </c>
      <c r="E3332" t="s">
        <v>85</v>
      </c>
      <c r="F3332" t="str">
        <f t="shared" si="157"/>
        <v>Queensland</v>
      </c>
      <c r="G3332" t="s">
        <v>35</v>
      </c>
      <c r="H3332">
        <v>4883</v>
      </c>
      <c r="I3332" t="s">
        <v>11</v>
      </c>
      <c r="J3332" t="s">
        <v>36</v>
      </c>
      <c r="K3332" t="s">
        <v>151</v>
      </c>
      <c r="L3332" t="s">
        <v>21</v>
      </c>
      <c r="M3332" s="5">
        <v>654.07000000000005</v>
      </c>
    </row>
    <row r="3333" spans="1:13" x14ac:dyDescent="0.2">
      <c r="A3333" s="2">
        <v>45403</v>
      </c>
      <c r="B3333" s="3">
        <f t="shared" si="158"/>
        <v>2024</v>
      </c>
      <c r="C3333" t="str">
        <f t="shared" si="156"/>
        <v>2023-2024</v>
      </c>
      <c r="D3333" t="s">
        <v>147</v>
      </c>
      <c r="E3333" t="s">
        <v>86</v>
      </c>
      <c r="F3333" t="str">
        <f t="shared" si="157"/>
        <v>New South Wales</v>
      </c>
      <c r="G3333" t="s">
        <v>10</v>
      </c>
      <c r="H3333">
        <v>2064</v>
      </c>
      <c r="I3333" t="s">
        <v>11</v>
      </c>
      <c r="J3333" t="s">
        <v>12</v>
      </c>
      <c r="K3333" t="s">
        <v>151</v>
      </c>
      <c r="L3333" t="s">
        <v>21</v>
      </c>
      <c r="M3333" s="5">
        <v>654.53</v>
      </c>
    </row>
    <row r="3334" spans="1:13" x14ac:dyDescent="0.2">
      <c r="A3334" s="2">
        <v>45110</v>
      </c>
      <c r="B3334" s="3">
        <f t="shared" si="158"/>
        <v>2024</v>
      </c>
      <c r="C3334" t="str">
        <f t="shared" si="156"/>
        <v>2023-2024</v>
      </c>
      <c r="D3334" t="s">
        <v>147</v>
      </c>
      <c r="E3334" t="s">
        <v>89</v>
      </c>
      <c r="F3334" t="str">
        <f t="shared" si="157"/>
        <v>Queensland</v>
      </c>
      <c r="G3334" t="s">
        <v>35</v>
      </c>
      <c r="H3334">
        <v>4655</v>
      </c>
      <c r="I3334" t="s">
        <v>11</v>
      </c>
      <c r="J3334" t="s">
        <v>51</v>
      </c>
      <c r="K3334" t="s">
        <v>155</v>
      </c>
      <c r="L3334" t="s">
        <v>20</v>
      </c>
      <c r="M3334" s="5">
        <v>655.29999999999995</v>
      </c>
    </row>
    <row r="3335" spans="1:13" x14ac:dyDescent="0.2">
      <c r="A3335" s="2">
        <v>45559</v>
      </c>
      <c r="B3335" s="3">
        <f t="shared" si="158"/>
        <v>2025</v>
      </c>
      <c r="C3335" t="str">
        <f t="shared" si="156"/>
        <v>2024-2025</v>
      </c>
      <c r="D3335" t="s">
        <v>148</v>
      </c>
      <c r="E3335" t="s">
        <v>138</v>
      </c>
      <c r="F3335" t="str">
        <f t="shared" si="157"/>
        <v>Queensland</v>
      </c>
      <c r="G3335" t="s">
        <v>35</v>
      </c>
      <c r="H3335">
        <v>4558</v>
      </c>
      <c r="I3335" t="s">
        <v>11</v>
      </c>
      <c r="J3335" t="s">
        <v>120</v>
      </c>
      <c r="K3335" t="s">
        <v>154</v>
      </c>
      <c r="L3335" t="s">
        <v>14</v>
      </c>
      <c r="M3335" s="5">
        <v>655.54</v>
      </c>
    </row>
    <row r="3336" spans="1:13" x14ac:dyDescent="0.2">
      <c r="A3336" s="2">
        <v>45031</v>
      </c>
      <c r="B3336" s="3">
        <f t="shared" si="158"/>
        <v>2023</v>
      </c>
      <c r="C3336" t="str">
        <f t="shared" si="156"/>
        <v>2022-2023</v>
      </c>
      <c r="D3336" t="s">
        <v>147</v>
      </c>
      <c r="E3336" t="s">
        <v>54</v>
      </c>
      <c r="F3336" t="str">
        <f t="shared" si="157"/>
        <v>Victoria</v>
      </c>
      <c r="G3336" t="s">
        <v>45</v>
      </c>
      <c r="H3336">
        <v>3977</v>
      </c>
      <c r="I3336" t="s">
        <v>11</v>
      </c>
      <c r="J3336" t="s">
        <v>55</v>
      </c>
      <c r="K3336" t="s">
        <v>151</v>
      </c>
      <c r="L3336" t="s">
        <v>21</v>
      </c>
      <c r="M3336" s="5">
        <v>655.78</v>
      </c>
    </row>
    <row r="3337" spans="1:13" x14ac:dyDescent="0.2">
      <c r="A3337" s="2">
        <v>45650</v>
      </c>
      <c r="B3337" s="3">
        <f t="shared" si="158"/>
        <v>2025</v>
      </c>
      <c r="C3337" t="str">
        <f t="shared" si="156"/>
        <v>2024-2025</v>
      </c>
      <c r="D3337" t="s">
        <v>147</v>
      </c>
      <c r="E3337" t="s">
        <v>121</v>
      </c>
      <c r="F3337" t="str">
        <f t="shared" si="157"/>
        <v>Queensland</v>
      </c>
      <c r="G3337" t="s">
        <v>35</v>
      </c>
      <c r="H3337">
        <v>4700</v>
      </c>
      <c r="I3337" t="s">
        <v>11</v>
      </c>
      <c r="J3337" t="s">
        <v>51</v>
      </c>
      <c r="K3337" t="s">
        <v>151</v>
      </c>
      <c r="L3337" t="s">
        <v>21</v>
      </c>
      <c r="M3337" s="5">
        <v>655.81</v>
      </c>
    </row>
    <row r="3338" spans="1:13" x14ac:dyDescent="0.2">
      <c r="A3338" s="2">
        <v>45402</v>
      </c>
      <c r="B3338" s="3">
        <f t="shared" si="158"/>
        <v>2024</v>
      </c>
      <c r="C3338" t="str">
        <f t="shared" si="156"/>
        <v>2023-2024</v>
      </c>
      <c r="D3338" t="s">
        <v>147</v>
      </c>
      <c r="E3338" t="s">
        <v>52</v>
      </c>
      <c r="F3338" t="str">
        <f t="shared" si="157"/>
        <v>Victoria</v>
      </c>
      <c r="G3338" t="s">
        <v>45</v>
      </c>
      <c r="H3338">
        <v>3030</v>
      </c>
      <c r="I3338" t="s">
        <v>11</v>
      </c>
      <c r="J3338" t="s">
        <v>46</v>
      </c>
      <c r="K3338" t="s">
        <v>151</v>
      </c>
      <c r="L3338" t="s">
        <v>21</v>
      </c>
      <c r="M3338" s="5">
        <v>658.26</v>
      </c>
    </row>
    <row r="3339" spans="1:13" x14ac:dyDescent="0.2">
      <c r="A3339" s="2">
        <v>45443</v>
      </c>
      <c r="B3339" s="3">
        <f t="shared" si="158"/>
        <v>2024</v>
      </c>
      <c r="C3339" t="str">
        <f t="shared" si="156"/>
        <v>2023-2024</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2">
      <c r="A3340" s="2">
        <v>45523</v>
      </c>
      <c r="B3340" s="3">
        <f t="shared" si="158"/>
        <v>2025</v>
      </c>
      <c r="C3340" t="str">
        <f t="shared" si="156"/>
        <v>2024-2025</v>
      </c>
      <c r="D3340" t="s">
        <v>147</v>
      </c>
      <c r="E3340" t="s">
        <v>53</v>
      </c>
      <c r="F3340" t="str">
        <f t="shared" si="157"/>
        <v>South Australia</v>
      </c>
      <c r="G3340" t="s">
        <v>32</v>
      </c>
      <c r="H3340">
        <v>5082</v>
      </c>
      <c r="I3340" t="s">
        <v>11</v>
      </c>
      <c r="J3340" t="s">
        <v>33</v>
      </c>
      <c r="K3340" t="s">
        <v>150</v>
      </c>
      <c r="L3340" t="s">
        <v>18</v>
      </c>
      <c r="M3340" s="5">
        <v>659.45</v>
      </c>
    </row>
    <row r="3341" spans="1:13" x14ac:dyDescent="0.2">
      <c r="A3341" s="2">
        <v>45015</v>
      </c>
      <c r="B3341" s="3">
        <f t="shared" si="158"/>
        <v>2023</v>
      </c>
      <c r="C3341" t="str">
        <f t="shared" si="156"/>
        <v>2022-2023</v>
      </c>
      <c r="D3341" t="s">
        <v>147</v>
      </c>
      <c r="E3341" t="s">
        <v>42</v>
      </c>
      <c r="F3341" t="str">
        <f t="shared" si="157"/>
        <v>Queensland</v>
      </c>
      <c r="G3341" t="s">
        <v>35</v>
      </c>
      <c r="H3341">
        <v>4053</v>
      </c>
      <c r="I3341" t="s">
        <v>11</v>
      </c>
      <c r="J3341" t="s">
        <v>43</v>
      </c>
      <c r="K3341" t="s">
        <v>156</v>
      </c>
      <c r="L3341" t="s">
        <v>17</v>
      </c>
      <c r="M3341" s="5">
        <v>659.70999999999992</v>
      </c>
    </row>
    <row r="3342" spans="1:13" x14ac:dyDescent="0.2">
      <c r="A3342" s="2">
        <v>45034</v>
      </c>
      <c r="B3342" s="3">
        <f t="shared" si="158"/>
        <v>2023</v>
      </c>
      <c r="C3342" t="str">
        <f t="shared" si="156"/>
        <v>2022-2023</v>
      </c>
      <c r="D3342" t="s">
        <v>147</v>
      </c>
      <c r="E3342" t="s">
        <v>118</v>
      </c>
      <c r="F3342" t="str">
        <f t="shared" si="157"/>
        <v>New South Wales</v>
      </c>
      <c r="G3342" t="s">
        <v>10</v>
      </c>
      <c r="H3342">
        <v>2158</v>
      </c>
      <c r="I3342" t="s">
        <v>11</v>
      </c>
      <c r="J3342" t="s">
        <v>27</v>
      </c>
      <c r="K3342" t="s">
        <v>154</v>
      </c>
      <c r="L3342" t="s">
        <v>14</v>
      </c>
      <c r="M3342" s="5">
        <v>660.34</v>
      </c>
    </row>
    <row r="3343" spans="1:13" x14ac:dyDescent="0.2">
      <c r="A3343" s="2">
        <v>45637</v>
      </c>
      <c r="B3343" s="3">
        <f t="shared" si="158"/>
        <v>2025</v>
      </c>
      <c r="C3343" t="str">
        <f t="shared" si="156"/>
        <v>2024-2025</v>
      </c>
      <c r="D3343" t="s">
        <v>147</v>
      </c>
      <c r="E3343" t="s">
        <v>101</v>
      </c>
      <c r="F3343" t="str">
        <f t="shared" si="157"/>
        <v>Victoria</v>
      </c>
      <c r="G3343" t="s">
        <v>45</v>
      </c>
      <c r="H3343">
        <v>3131</v>
      </c>
      <c r="I3343" t="s">
        <v>11</v>
      </c>
      <c r="J3343" t="s">
        <v>63</v>
      </c>
      <c r="K3343" t="s">
        <v>151</v>
      </c>
      <c r="L3343" t="s">
        <v>21</v>
      </c>
      <c r="M3343" s="5">
        <v>660.66000000000008</v>
      </c>
    </row>
    <row r="3344" spans="1:13" x14ac:dyDescent="0.2">
      <c r="A3344" s="2">
        <v>45094</v>
      </c>
      <c r="B3344" s="3">
        <f t="shared" si="158"/>
        <v>2023</v>
      </c>
      <c r="C3344" t="str">
        <f t="shared" si="156"/>
        <v>2022-2023</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2">
      <c r="A3345" s="2">
        <v>45291</v>
      </c>
      <c r="B3345" s="3">
        <f t="shared" si="158"/>
        <v>2024</v>
      </c>
      <c r="C3345" t="str">
        <f t="shared" si="156"/>
        <v>2023-2024</v>
      </c>
      <c r="D3345" t="s">
        <v>147</v>
      </c>
      <c r="E3345" t="s">
        <v>96</v>
      </c>
      <c r="F3345" t="str">
        <f t="shared" si="157"/>
        <v>Western Australia</v>
      </c>
      <c r="G3345" t="s">
        <v>48</v>
      </c>
      <c r="H3345">
        <v>6330</v>
      </c>
      <c r="I3345" t="s">
        <v>11</v>
      </c>
      <c r="J3345" t="s">
        <v>94</v>
      </c>
      <c r="K3345" t="s">
        <v>154</v>
      </c>
      <c r="L3345" t="s">
        <v>14</v>
      </c>
      <c r="M3345" s="5">
        <v>661.89</v>
      </c>
    </row>
    <row r="3346" spans="1:13" x14ac:dyDescent="0.2">
      <c r="A3346" s="2">
        <v>45257</v>
      </c>
      <c r="B3346" s="3">
        <f t="shared" si="158"/>
        <v>2024</v>
      </c>
      <c r="C3346" t="str">
        <f t="shared" si="156"/>
        <v>2023-2024</v>
      </c>
      <c r="D3346" t="s">
        <v>148</v>
      </c>
      <c r="E3346" t="s">
        <v>135</v>
      </c>
      <c r="F3346" t="str">
        <f t="shared" si="157"/>
        <v>Victoria</v>
      </c>
      <c r="G3346" t="s">
        <v>45</v>
      </c>
      <c r="H3346">
        <v>3550</v>
      </c>
      <c r="I3346" t="s">
        <v>11</v>
      </c>
      <c r="J3346" t="s">
        <v>60</v>
      </c>
      <c r="K3346" t="s">
        <v>154</v>
      </c>
      <c r="L3346" t="s">
        <v>14</v>
      </c>
      <c r="M3346" s="5">
        <v>662.09999999999991</v>
      </c>
    </row>
    <row r="3347" spans="1:13" x14ac:dyDescent="0.2">
      <c r="A3347" s="2">
        <v>44984</v>
      </c>
      <c r="B3347" s="3">
        <f t="shared" si="158"/>
        <v>2023</v>
      </c>
      <c r="C3347" t="str">
        <f t="shared" si="156"/>
        <v>2022-2023</v>
      </c>
      <c r="D3347" t="s">
        <v>148</v>
      </c>
      <c r="E3347" t="s">
        <v>85</v>
      </c>
      <c r="F3347" t="str">
        <f t="shared" si="157"/>
        <v>Queensland</v>
      </c>
      <c r="G3347" t="s">
        <v>35</v>
      </c>
      <c r="H3347">
        <v>4883</v>
      </c>
      <c r="I3347" t="s">
        <v>11</v>
      </c>
      <c r="J3347" t="s">
        <v>36</v>
      </c>
      <c r="K3347" t="s">
        <v>154</v>
      </c>
      <c r="L3347" t="s">
        <v>14</v>
      </c>
      <c r="M3347" s="5">
        <v>664.64</v>
      </c>
    </row>
    <row r="3348" spans="1:13" x14ac:dyDescent="0.2">
      <c r="A3348" s="2">
        <v>45574</v>
      </c>
      <c r="B3348" s="3">
        <f t="shared" si="158"/>
        <v>2025</v>
      </c>
      <c r="C3348" t="str">
        <f t="shared" si="156"/>
        <v>2024-2025</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2">
      <c r="A3349" s="2">
        <v>45045</v>
      </c>
      <c r="B3349" s="3">
        <f t="shared" si="158"/>
        <v>2023</v>
      </c>
      <c r="C3349" t="str">
        <f t="shared" si="156"/>
        <v>2022-2023</v>
      </c>
      <c r="D3349" t="s">
        <v>147</v>
      </c>
      <c r="E3349" t="s">
        <v>95</v>
      </c>
      <c r="F3349" t="str">
        <f t="shared" si="157"/>
        <v>Victoria</v>
      </c>
      <c r="G3349" t="s">
        <v>45</v>
      </c>
      <c r="H3349">
        <v>3931</v>
      </c>
      <c r="I3349" t="s">
        <v>11</v>
      </c>
      <c r="J3349" t="s">
        <v>55</v>
      </c>
      <c r="K3349" t="s">
        <v>153</v>
      </c>
      <c r="L3349" t="s">
        <v>16</v>
      </c>
      <c r="M3349" s="5">
        <v>665.34</v>
      </c>
    </row>
    <row r="3350" spans="1:13" x14ac:dyDescent="0.2">
      <c r="A3350" s="2">
        <v>45071</v>
      </c>
      <c r="B3350" s="3">
        <f t="shared" si="158"/>
        <v>2023</v>
      </c>
      <c r="C3350" t="str">
        <f t="shared" si="156"/>
        <v>2022-2023</v>
      </c>
      <c r="D3350" t="s">
        <v>147</v>
      </c>
      <c r="E3350" t="s">
        <v>102</v>
      </c>
      <c r="F3350" t="str">
        <f t="shared" si="157"/>
        <v>Queensland</v>
      </c>
      <c r="G3350" t="s">
        <v>35</v>
      </c>
      <c r="H3350">
        <v>4870</v>
      </c>
      <c r="I3350" t="s">
        <v>11</v>
      </c>
      <c r="J3350" t="s">
        <v>36</v>
      </c>
      <c r="K3350" t="s">
        <v>150</v>
      </c>
      <c r="L3350" t="s">
        <v>18</v>
      </c>
      <c r="M3350" s="5">
        <v>665.93000000000006</v>
      </c>
    </row>
    <row r="3351" spans="1:13" x14ac:dyDescent="0.2">
      <c r="A3351" s="2">
        <v>45295</v>
      </c>
      <c r="B3351" s="3">
        <f t="shared" si="158"/>
        <v>2024</v>
      </c>
      <c r="C3351" t="str">
        <f t="shared" si="156"/>
        <v>2023-2024</v>
      </c>
      <c r="D3351" t="s">
        <v>148</v>
      </c>
      <c r="E3351" t="s">
        <v>91</v>
      </c>
      <c r="F3351" t="str">
        <f t="shared" si="157"/>
        <v>Victoria</v>
      </c>
      <c r="G3351" t="s">
        <v>45</v>
      </c>
      <c r="H3351">
        <v>3690</v>
      </c>
      <c r="I3351" t="s">
        <v>11</v>
      </c>
      <c r="J3351" t="s">
        <v>55</v>
      </c>
      <c r="K3351" t="s">
        <v>155</v>
      </c>
      <c r="L3351" t="s">
        <v>20</v>
      </c>
      <c r="M3351" s="5">
        <v>667.46</v>
      </c>
    </row>
    <row r="3352" spans="1:13" x14ac:dyDescent="0.2">
      <c r="A3352" s="2">
        <v>45076</v>
      </c>
      <c r="B3352" s="3">
        <f t="shared" si="158"/>
        <v>2023</v>
      </c>
      <c r="C3352" t="str">
        <f t="shared" si="156"/>
        <v>2022-2023</v>
      </c>
      <c r="D3352" t="s">
        <v>147</v>
      </c>
      <c r="E3352" t="s">
        <v>86</v>
      </c>
      <c r="F3352" t="str">
        <f t="shared" si="157"/>
        <v>New South Wales</v>
      </c>
      <c r="G3352" t="s">
        <v>10</v>
      </c>
      <c r="H3352">
        <v>2064</v>
      </c>
      <c r="I3352" t="s">
        <v>11</v>
      </c>
      <c r="J3352" t="s">
        <v>12</v>
      </c>
      <c r="K3352" t="s">
        <v>150</v>
      </c>
      <c r="L3352" t="s">
        <v>18</v>
      </c>
      <c r="M3352" s="5">
        <v>671.42</v>
      </c>
    </row>
    <row r="3353" spans="1:13" x14ac:dyDescent="0.2">
      <c r="A3353" s="2">
        <v>45361</v>
      </c>
      <c r="B3353" s="3">
        <f t="shared" si="158"/>
        <v>2024</v>
      </c>
      <c r="C3353" t="str">
        <f t="shared" si="156"/>
        <v>2023-2024</v>
      </c>
      <c r="D3353" t="s">
        <v>147</v>
      </c>
      <c r="E3353" t="s">
        <v>65</v>
      </c>
      <c r="F3353" t="str">
        <f t="shared" si="157"/>
        <v>New South Wales</v>
      </c>
      <c r="G3353" t="s">
        <v>10</v>
      </c>
      <c r="H3353">
        <v>2541</v>
      </c>
      <c r="I3353" t="s">
        <v>11</v>
      </c>
      <c r="J3353" t="s">
        <v>58</v>
      </c>
      <c r="K3353" t="s">
        <v>154</v>
      </c>
      <c r="L3353" t="s">
        <v>14</v>
      </c>
      <c r="M3353" s="5">
        <v>671.75</v>
      </c>
    </row>
    <row r="3354" spans="1:13" x14ac:dyDescent="0.2">
      <c r="A3354" s="2">
        <v>45652</v>
      </c>
      <c r="B3354" s="3">
        <f t="shared" si="158"/>
        <v>2025</v>
      </c>
      <c r="C3354" t="str">
        <f t="shared" si="156"/>
        <v>2024-2025</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2">
      <c r="A3355" s="2">
        <v>44966</v>
      </c>
      <c r="B3355" s="3">
        <f t="shared" si="158"/>
        <v>2023</v>
      </c>
      <c r="C3355" t="str">
        <f t="shared" si="156"/>
        <v>2022-2023</v>
      </c>
      <c r="D3355" t="s">
        <v>147</v>
      </c>
      <c r="E3355" t="s">
        <v>54</v>
      </c>
      <c r="F3355" t="str">
        <f t="shared" si="157"/>
        <v>Victoria</v>
      </c>
      <c r="G3355" t="s">
        <v>45</v>
      </c>
      <c r="H3355">
        <v>3977</v>
      </c>
      <c r="I3355" t="s">
        <v>11</v>
      </c>
      <c r="J3355" t="s">
        <v>55</v>
      </c>
      <c r="K3355" t="s">
        <v>154</v>
      </c>
      <c r="L3355" t="s">
        <v>14</v>
      </c>
      <c r="M3355" s="5">
        <v>673.7299999999999</v>
      </c>
    </row>
    <row r="3356" spans="1:13" x14ac:dyDescent="0.2">
      <c r="A3356" s="2">
        <v>45524</v>
      </c>
      <c r="B3356" s="3">
        <f t="shared" si="158"/>
        <v>2025</v>
      </c>
      <c r="C3356" t="str">
        <f t="shared" si="156"/>
        <v>2024-2025</v>
      </c>
      <c r="D3356" t="s">
        <v>147</v>
      </c>
      <c r="E3356" t="s">
        <v>40</v>
      </c>
      <c r="F3356" t="str">
        <f t="shared" si="157"/>
        <v>New South Wales</v>
      </c>
      <c r="G3356" t="s">
        <v>10</v>
      </c>
      <c r="H3356">
        <v>2116</v>
      </c>
      <c r="I3356" t="s">
        <v>11</v>
      </c>
      <c r="J3356" t="s">
        <v>27</v>
      </c>
      <c r="K3356" t="s">
        <v>154</v>
      </c>
      <c r="L3356" t="s">
        <v>14</v>
      </c>
      <c r="M3356" s="5">
        <v>673.93</v>
      </c>
    </row>
    <row r="3357" spans="1:13" x14ac:dyDescent="0.2">
      <c r="A3357" s="2">
        <v>44974</v>
      </c>
      <c r="B3357" s="3">
        <f t="shared" si="158"/>
        <v>2023</v>
      </c>
      <c r="C3357" t="str">
        <f t="shared" si="156"/>
        <v>2022-2023</v>
      </c>
      <c r="D3357" t="s">
        <v>148</v>
      </c>
      <c r="E3357" t="s">
        <v>61</v>
      </c>
      <c r="F3357" t="str">
        <f t="shared" si="157"/>
        <v>New South Wales</v>
      </c>
      <c r="G3357" t="s">
        <v>10</v>
      </c>
      <c r="H3357">
        <v>2539</v>
      </c>
      <c r="I3357" t="s">
        <v>11</v>
      </c>
      <c r="J3357" t="s">
        <v>58</v>
      </c>
      <c r="K3357" t="s">
        <v>150</v>
      </c>
      <c r="L3357" t="s">
        <v>18</v>
      </c>
      <c r="M3357" s="5">
        <v>674.38</v>
      </c>
    </row>
    <row r="3358" spans="1:13" x14ac:dyDescent="0.2">
      <c r="A3358" s="2">
        <v>45311</v>
      </c>
      <c r="B3358" s="3">
        <f t="shared" si="158"/>
        <v>2024</v>
      </c>
      <c r="C3358" t="str">
        <f t="shared" si="156"/>
        <v>2023-2024</v>
      </c>
      <c r="D3358" t="s">
        <v>148</v>
      </c>
      <c r="E3358" t="s">
        <v>34</v>
      </c>
      <c r="F3358" t="str">
        <f t="shared" si="157"/>
        <v>Queensland</v>
      </c>
      <c r="G3358" t="s">
        <v>35</v>
      </c>
      <c r="H3358">
        <v>4802</v>
      </c>
      <c r="I3358" t="s">
        <v>11</v>
      </c>
      <c r="J3358" t="s">
        <v>36</v>
      </c>
      <c r="K3358" t="s">
        <v>151</v>
      </c>
      <c r="L3358" t="s">
        <v>21</v>
      </c>
      <c r="M3358" s="5">
        <v>674.89</v>
      </c>
    </row>
    <row r="3359" spans="1:13" x14ac:dyDescent="0.2">
      <c r="A3359" s="2">
        <v>45250</v>
      </c>
      <c r="B3359" s="3">
        <f t="shared" si="158"/>
        <v>2024</v>
      </c>
      <c r="C3359" t="str">
        <f t="shared" si="156"/>
        <v>2023-2024</v>
      </c>
      <c r="D3359" t="s">
        <v>147</v>
      </c>
      <c r="E3359" t="s">
        <v>50</v>
      </c>
      <c r="F3359" t="str">
        <f t="shared" si="157"/>
        <v>Queensland</v>
      </c>
      <c r="G3359" t="s">
        <v>35</v>
      </c>
      <c r="H3359">
        <v>4703</v>
      </c>
      <c r="I3359" t="s">
        <v>11</v>
      </c>
      <c r="J3359" t="s">
        <v>51</v>
      </c>
      <c r="K3359" t="s">
        <v>151</v>
      </c>
      <c r="L3359" t="s">
        <v>21</v>
      </c>
      <c r="M3359" s="5">
        <v>675.86</v>
      </c>
    </row>
    <row r="3360" spans="1:13" x14ac:dyDescent="0.2">
      <c r="A3360" s="2">
        <v>45365</v>
      </c>
      <c r="B3360" s="3">
        <f t="shared" si="158"/>
        <v>2024</v>
      </c>
      <c r="C3360" t="str">
        <f t="shared" si="156"/>
        <v>2023-2024</v>
      </c>
      <c r="D3360" t="s">
        <v>147</v>
      </c>
      <c r="E3360" t="s">
        <v>133</v>
      </c>
      <c r="F3360" t="str">
        <f t="shared" si="157"/>
        <v>Queensland</v>
      </c>
      <c r="G3360" t="s">
        <v>35</v>
      </c>
      <c r="H3360">
        <v>4305</v>
      </c>
      <c r="I3360" t="s">
        <v>11</v>
      </c>
      <c r="J3360" t="s">
        <v>104</v>
      </c>
      <c r="K3360" t="s">
        <v>151</v>
      </c>
      <c r="L3360" t="s">
        <v>21</v>
      </c>
      <c r="M3360" s="5">
        <v>678.63</v>
      </c>
    </row>
    <row r="3361" spans="1:13" x14ac:dyDescent="0.2">
      <c r="A3361" s="2">
        <v>45545</v>
      </c>
      <c r="B3361" s="3">
        <f t="shared" si="158"/>
        <v>2025</v>
      </c>
      <c r="C3361" t="str">
        <f t="shared" si="156"/>
        <v>2024-2025</v>
      </c>
      <c r="D3361" t="s">
        <v>148</v>
      </c>
      <c r="E3361" t="s">
        <v>135</v>
      </c>
      <c r="F3361" t="str">
        <f t="shared" si="157"/>
        <v>Victoria</v>
      </c>
      <c r="G3361" t="s">
        <v>45</v>
      </c>
      <c r="H3361">
        <v>3550</v>
      </c>
      <c r="I3361" t="s">
        <v>11</v>
      </c>
      <c r="J3361" t="s">
        <v>60</v>
      </c>
      <c r="K3361" t="s">
        <v>152</v>
      </c>
      <c r="L3361" t="s">
        <v>13</v>
      </c>
      <c r="M3361" s="5">
        <v>680.99000000000012</v>
      </c>
    </row>
    <row r="3362" spans="1:13" x14ac:dyDescent="0.2">
      <c r="A3362" s="2">
        <v>45109</v>
      </c>
      <c r="B3362" s="3">
        <f t="shared" si="158"/>
        <v>2024</v>
      </c>
      <c r="C3362" t="str">
        <f t="shared" si="156"/>
        <v>2023-2024</v>
      </c>
      <c r="D3362" t="s">
        <v>147</v>
      </c>
      <c r="E3362" t="s">
        <v>103</v>
      </c>
      <c r="F3362" t="str">
        <f t="shared" si="157"/>
        <v>Queensland</v>
      </c>
      <c r="G3362" t="s">
        <v>35</v>
      </c>
      <c r="H3362">
        <v>4509</v>
      </c>
      <c r="I3362" t="s">
        <v>11</v>
      </c>
      <c r="J3362" t="s">
        <v>104</v>
      </c>
      <c r="K3362" t="s">
        <v>154</v>
      </c>
      <c r="L3362" t="s">
        <v>14</v>
      </c>
      <c r="M3362" s="5">
        <v>682.06999999999994</v>
      </c>
    </row>
    <row r="3363" spans="1:13" x14ac:dyDescent="0.2">
      <c r="A3363" s="2">
        <v>45578</v>
      </c>
      <c r="B3363" s="3">
        <f t="shared" si="158"/>
        <v>2025</v>
      </c>
      <c r="C3363" t="str">
        <f t="shared" si="156"/>
        <v>2024-2025</v>
      </c>
      <c r="D3363" t="s">
        <v>147</v>
      </c>
      <c r="E3363" t="s">
        <v>99</v>
      </c>
      <c r="F3363" t="str">
        <f t="shared" si="157"/>
        <v>Victoria</v>
      </c>
      <c r="G3363" t="s">
        <v>45</v>
      </c>
      <c r="H3363">
        <v>3148</v>
      </c>
      <c r="I3363" t="s">
        <v>11</v>
      </c>
      <c r="J3363" t="s">
        <v>63</v>
      </c>
      <c r="K3363" t="s">
        <v>150</v>
      </c>
      <c r="L3363" t="s">
        <v>18</v>
      </c>
      <c r="M3363" s="5">
        <v>682.81</v>
      </c>
    </row>
    <row r="3364" spans="1:13" x14ac:dyDescent="0.2">
      <c r="A3364" s="2">
        <v>45462</v>
      </c>
      <c r="B3364" s="3">
        <f t="shared" si="158"/>
        <v>2024</v>
      </c>
      <c r="C3364" t="str">
        <f t="shared" si="156"/>
        <v>2023-2024</v>
      </c>
      <c r="D3364" t="s">
        <v>147</v>
      </c>
      <c r="E3364" t="s">
        <v>44</v>
      </c>
      <c r="F3364" t="str">
        <f t="shared" si="157"/>
        <v>Victoria</v>
      </c>
      <c r="G3364" t="s">
        <v>45</v>
      </c>
      <c r="H3364">
        <v>3066</v>
      </c>
      <c r="I3364" t="s">
        <v>11</v>
      </c>
      <c r="J3364" t="s">
        <v>46</v>
      </c>
      <c r="K3364" t="s">
        <v>152</v>
      </c>
      <c r="L3364" t="s">
        <v>13</v>
      </c>
      <c r="M3364" s="5">
        <v>684.44999999999993</v>
      </c>
    </row>
    <row r="3365" spans="1:13" x14ac:dyDescent="0.2">
      <c r="A3365" s="2">
        <v>45125</v>
      </c>
      <c r="B3365" s="3">
        <f t="shared" si="158"/>
        <v>2024</v>
      </c>
      <c r="C3365" t="str">
        <f t="shared" si="156"/>
        <v>2023-2024</v>
      </c>
      <c r="D3365" t="s">
        <v>147</v>
      </c>
      <c r="E3365" t="s">
        <v>89</v>
      </c>
      <c r="F3365" t="str">
        <f t="shared" si="157"/>
        <v>Queensland</v>
      </c>
      <c r="G3365" t="s">
        <v>35</v>
      </c>
      <c r="H3365">
        <v>4655</v>
      </c>
      <c r="I3365" t="s">
        <v>11</v>
      </c>
      <c r="J3365" t="s">
        <v>51</v>
      </c>
      <c r="K3365" t="s">
        <v>149</v>
      </c>
      <c r="L3365" t="s">
        <v>15</v>
      </c>
      <c r="M3365" s="5">
        <v>684.5</v>
      </c>
    </row>
    <row r="3366" spans="1:13" x14ac:dyDescent="0.2">
      <c r="A3366" s="2">
        <v>45030</v>
      </c>
      <c r="B3366" s="3">
        <f t="shared" si="158"/>
        <v>2023</v>
      </c>
      <c r="C3366" t="str">
        <f t="shared" si="156"/>
        <v>2022-2023</v>
      </c>
      <c r="D3366" t="s">
        <v>148</v>
      </c>
      <c r="E3366" t="s">
        <v>87</v>
      </c>
      <c r="F3366" t="str">
        <f t="shared" si="157"/>
        <v>New South Wales</v>
      </c>
      <c r="G3366" t="s">
        <v>10</v>
      </c>
      <c r="H3366">
        <v>2790</v>
      </c>
      <c r="I3366" t="s">
        <v>11</v>
      </c>
      <c r="J3366" t="s">
        <v>25</v>
      </c>
      <c r="K3366" t="s">
        <v>152</v>
      </c>
      <c r="L3366" t="s">
        <v>13</v>
      </c>
      <c r="M3366" s="5">
        <v>685.08</v>
      </c>
    </row>
    <row r="3367" spans="1:13" x14ac:dyDescent="0.2">
      <c r="A3367" s="2">
        <v>45031</v>
      </c>
      <c r="B3367" s="3">
        <f t="shared" si="158"/>
        <v>2023</v>
      </c>
      <c r="C3367" t="str">
        <f t="shared" si="156"/>
        <v>2022-2023</v>
      </c>
      <c r="D3367" t="s">
        <v>147</v>
      </c>
      <c r="E3367" t="s">
        <v>26</v>
      </c>
      <c r="F3367" t="str">
        <f t="shared" si="157"/>
        <v>New South Wales</v>
      </c>
      <c r="G3367" t="s">
        <v>10</v>
      </c>
      <c r="H3367">
        <v>2141</v>
      </c>
      <c r="I3367" t="s">
        <v>11</v>
      </c>
      <c r="J3367" t="s">
        <v>27</v>
      </c>
      <c r="K3367" t="s">
        <v>150</v>
      </c>
      <c r="L3367" t="s">
        <v>18</v>
      </c>
      <c r="M3367" s="5">
        <v>685.12</v>
      </c>
    </row>
    <row r="3368" spans="1:13" x14ac:dyDescent="0.2">
      <c r="A3368" s="2">
        <v>45395</v>
      </c>
      <c r="B3368" s="3">
        <f t="shared" si="158"/>
        <v>2024</v>
      </c>
      <c r="C3368" t="str">
        <f t="shared" si="156"/>
        <v>2023-2024</v>
      </c>
      <c r="D3368" t="s">
        <v>147</v>
      </c>
      <c r="E3368" t="s">
        <v>92</v>
      </c>
      <c r="F3368" t="str">
        <f t="shared" si="157"/>
        <v>Queensland</v>
      </c>
      <c r="G3368" t="s">
        <v>35</v>
      </c>
      <c r="H3368">
        <v>4068</v>
      </c>
      <c r="I3368" t="s">
        <v>11</v>
      </c>
      <c r="J3368" t="s">
        <v>43</v>
      </c>
      <c r="K3368" t="s">
        <v>152</v>
      </c>
      <c r="L3368" t="s">
        <v>13</v>
      </c>
      <c r="M3368" s="5">
        <v>686.7199999999998</v>
      </c>
    </row>
    <row r="3369" spans="1:13" x14ac:dyDescent="0.2">
      <c r="A3369" s="2">
        <v>45616</v>
      </c>
      <c r="B3369" s="3">
        <f t="shared" si="158"/>
        <v>2025</v>
      </c>
      <c r="C3369" t="str">
        <f t="shared" si="156"/>
        <v>2024-2025</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2">
      <c r="A3370" s="2">
        <v>45253</v>
      </c>
      <c r="B3370" s="3">
        <f t="shared" si="158"/>
        <v>2024</v>
      </c>
      <c r="C3370" t="str">
        <f t="shared" si="156"/>
        <v>2023-2024</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2">
      <c r="A3371" s="2">
        <v>45025</v>
      </c>
      <c r="B3371" s="3">
        <f t="shared" si="158"/>
        <v>2023</v>
      </c>
      <c r="C3371" t="str">
        <f t="shared" si="156"/>
        <v>2022-2023</v>
      </c>
      <c r="D3371" t="s">
        <v>147</v>
      </c>
      <c r="E3371" t="s">
        <v>40</v>
      </c>
      <c r="F3371" t="str">
        <f t="shared" si="157"/>
        <v>New South Wales</v>
      </c>
      <c r="G3371" t="s">
        <v>10</v>
      </c>
      <c r="H3371">
        <v>2116</v>
      </c>
      <c r="I3371" t="s">
        <v>11</v>
      </c>
      <c r="J3371" t="s">
        <v>27</v>
      </c>
      <c r="K3371" t="s">
        <v>154</v>
      </c>
      <c r="L3371" t="s">
        <v>14</v>
      </c>
      <c r="M3371" s="5">
        <v>688.07</v>
      </c>
    </row>
    <row r="3372" spans="1:13" x14ac:dyDescent="0.2">
      <c r="A3372" s="2">
        <v>45615</v>
      </c>
      <c r="B3372" s="3">
        <f t="shared" si="158"/>
        <v>2025</v>
      </c>
      <c r="C3372" t="str">
        <f t="shared" si="156"/>
        <v>2024-2025</v>
      </c>
      <c r="D3372" t="s">
        <v>147</v>
      </c>
      <c r="E3372" t="s">
        <v>42</v>
      </c>
      <c r="F3372" t="str">
        <f t="shared" si="157"/>
        <v>Queensland</v>
      </c>
      <c r="G3372" t="s">
        <v>35</v>
      </c>
      <c r="H3372">
        <v>4053</v>
      </c>
      <c r="I3372" t="s">
        <v>11</v>
      </c>
      <c r="J3372" t="s">
        <v>43</v>
      </c>
      <c r="K3372" t="s">
        <v>152</v>
      </c>
      <c r="L3372" t="s">
        <v>13</v>
      </c>
      <c r="M3372" s="5">
        <v>688.15000000000009</v>
      </c>
    </row>
    <row r="3373" spans="1:13" x14ac:dyDescent="0.2">
      <c r="A3373" s="2">
        <v>45082</v>
      </c>
      <c r="B3373" s="3">
        <f t="shared" si="158"/>
        <v>2023</v>
      </c>
      <c r="C3373" t="str">
        <f t="shared" si="156"/>
        <v>2022-2023</v>
      </c>
      <c r="D3373" t="s">
        <v>148</v>
      </c>
      <c r="E3373" t="s">
        <v>108</v>
      </c>
      <c r="F3373" t="str">
        <f t="shared" si="157"/>
        <v>Victoria</v>
      </c>
      <c r="G3373" t="s">
        <v>45</v>
      </c>
      <c r="H3373">
        <v>3018</v>
      </c>
      <c r="I3373" t="s">
        <v>11</v>
      </c>
      <c r="J3373" t="s">
        <v>46</v>
      </c>
      <c r="K3373" t="s">
        <v>156</v>
      </c>
      <c r="L3373" t="s">
        <v>17</v>
      </c>
      <c r="M3373" s="5">
        <v>690.15000000000009</v>
      </c>
    </row>
    <row r="3374" spans="1:13" x14ac:dyDescent="0.2">
      <c r="A3374" s="2">
        <v>45471</v>
      </c>
      <c r="B3374" s="3">
        <f t="shared" si="158"/>
        <v>2024</v>
      </c>
      <c r="C3374" t="str">
        <f t="shared" si="156"/>
        <v>2023-2024</v>
      </c>
      <c r="D3374" t="s">
        <v>147</v>
      </c>
      <c r="E3374" t="s">
        <v>37</v>
      </c>
      <c r="F3374" t="str">
        <f t="shared" si="157"/>
        <v>South Australia</v>
      </c>
      <c r="G3374" t="s">
        <v>32</v>
      </c>
      <c r="H3374">
        <v>5607</v>
      </c>
      <c r="I3374" t="s">
        <v>11</v>
      </c>
      <c r="J3374" t="s">
        <v>38</v>
      </c>
      <c r="K3374" t="s">
        <v>151</v>
      </c>
      <c r="L3374" t="s">
        <v>21</v>
      </c>
      <c r="M3374" s="5">
        <v>690.91</v>
      </c>
    </row>
    <row r="3375" spans="1:13" x14ac:dyDescent="0.2">
      <c r="A3375" s="2">
        <v>45333</v>
      </c>
      <c r="B3375" s="3">
        <f t="shared" si="158"/>
        <v>2024</v>
      </c>
      <c r="C3375" t="str">
        <f t="shared" si="156"/>
        <v>2023-2024</v>
      </c>
      <c r="D3375" t="s">
        <v>147</v>
      </c>
      <c r="E3375" t="s">
        <v>65</v>
      </c>
      <c r="F3375" t="str">
        <f t="shared" si="157"/>
        <v>New South Wales</v>
      </c>
      <c r="G3375" t="s">
        <v>10</v>
      </c>
      <c r="H3375">
        <v>2541</v>
      </c>
      <c r="I3375" t="s">
        <v>11</v>
      </c>
      <c r="J3375" t="s">
        <v>58</v>
      </c>
      <c r="K3375" t="s">
        <v>19</v>
      </c>
      <c r="L3375" t="s">
        <v>23</v>
      </c>
      <c r="M3375" s="5">
        <v>692.31</v>
      </c>
    </row>
    <row r="3376" spans="1:13" x14ac:dyDescent="0.2">
      <c r="A3376" s="2">
        <v>45551</v>
      </c>
      <c r="B3376" s="3">
        <f t="shared" si="158"/>
        <v>2025</v>
      </c>
      <c r="C3376" t="str">
        <f t="shared" si="156"/>
        <v>2024-2025</v>
      </c>
      <c r="D3376" t="s">
        <v>148</v>
      </c>
      <c r="E3376" t="s">
        <v>91</v>
      </c>
      <c r="F3376" t="str">
        <f t="shared" si="157"/>
        <v>Victoria</v>
      </c>
      <c r="G3376" t="s">
        <v>45</v>
      </c>
      <c r="H3376">
        <v>3690</v>
      </c>
      <c r="I3376" t="s">
        <v>11</v>
      </c>
      <c r="J3376" t="s">
        <v>55</v>
      </c>
      <c r="K3376" t="s">
        <v>150</v>
      </c>
      <c r="L3376" t="s">
        <v>18</v>
      </c>
      <c r="M3376" s="5">
        <v>693.95</v>
      </c>
    </row>
    <row r="3377" spans="1:13" x14ac:dyDescent="0.2">
      <c r="A3377" s="2">
        <v>45148</v>
      </c>
      <c r="B3377" s="3">
        <f t="shared" si="158"/>
        <v>2024</v>
      </c>
      <c r="C3377" t="str">
        <f t="shared" si="156"/>
        <v>2023-2024</v>
      </c>
      <c r="D3377" t="s">
        <v>147</v>
      </c>
      <c r="E3377" t="s">
        <v>122</v>
      </c>
      <c r="F3377" t="str">
        <f t="shared" si="157"/>
        <v>New South Wales</v>
      </c>
      <c r="G3377" t="s">
        <v>10</v>
      </c>
      <c r="H3377">
        <v>2650</v>
      </c>
      <c r="I3377" t="s">
        <v>11</v>
      </c>
      <c r="J3377" t="s">
        <v>25</v>
      </c>
      <c r="K3377" t="s">
        <v>19</v>
      </c>
      <c r="L3377" t="s">
        <v>23</v>
      </c>
      <c r="M3377" s="5">
        <v>694.9799999999999</v>
      </c>
    </row>
    <row r="3378" spans="1:13" x14ac:dyDescent="0.2">
      <c r="A3378" s="2">
        <v>45076</v>
      </c>
      <c r="B3378" s="3">
        <f t="shared" si="158"/>
        <v>2023</v>
      </c>
      <c r="C3378" t="str">
        <f t="shared" si="156"/>
        <v>2022-2023</v>
      </c>
      <c r="D3378" t="s">
        <v>147</v>
      </c>
      <c r="E3378" t="s">
        <v>64</v>
      </c>
      <c r="F3378" t="str">
        <f t="shared" si="157"/>
        <v>Victoria</v>
      </c>
      <c r="G3378" t="s">
        <v>45</v>
      </c>
      <c r="H3378">
        <v>3199</v>
      </c>
      <c r="I3378" t="s">
        <v>11</v>
      </c>
      <c r="J3378" t="s">
        <v>63</v>
      </c>
      <c r="K3378" t="s">
        <v>156</v>
      </c>
      <c r="L3378" t="s">
        <v>17</v>
      </c>
      <c r="M3378" s="5">
        <v>695.35</v>
      </c>
    </row>
    <row r="3379" spans="1:13" x14ac:dyDescent="0.2">
      <c r="A3379" s="2">
        <v>45187</v>
      </c>
      <c r="B3379" s="3">
        <f t="shared" si="158"/>
        <v>2024</v>
      </c>
      <c r="C3379" t="str">
        <f t="shared" si="156"/>
        <v>2023-2024</v>
      </c>
      <c r="D3379" t="s">
        <v>148</v>
      </c>
      <c r="E3379" t="s">
        <v>111</v>
      </c>
      <c r="F3379" t="str">
        <f t="shared" si="157"/>
        <v>New South Wales</v>
      </c>
      <c r="G3379" t="s">
        <v>10</v>
      </c>
      <c r="H3379">
        <v>2120</v>
      </c>
      <c r="I3379" t="s">
        <v>11</v>
      </c>
      <c r="J3379" t="s">
        <v>27</v>
      </c>
      <c r="K3379" t="s">
        <v>155</v>
      </c>
      <c r="L3379" t="s">
        <v>20</v>
      </c>
      <c r="M3379" s="5">
        <v>695.35</v>
      </c>
    </row>
    <row r="3380" spans="1:13" x14ac:dyDescent="0.2">
      <c r="A3380" s="2">
        <v>45525</v>
      </c>
      <c r="B3380" s="3">
        <f t="shared" si="158"/>
        <v>2025</v>
      </c>
      <c r="C3380" t="str">
        <f t="shared" si="156"/>
        <v>2024-2025</v>
      </c>
      <c r="D3380" t="s">
        <v>148</v>
      </c>
      <c r="E3380" t="s">
        <v>81</v>
      </c>
      <c r="F3380" t="str">
        <f t="shared" si="157"/>
        <v>New South Wales</v>
      </c>
      <c r="G3380" t="s">
        <v>10</v>
      </c>
      <c r="H3380">
        <v>2485</v>
      </c>
      <c r="I3380" t="s">
        <v>11</v>
      </c>
      <c r="J3380" t="s">
        <v>68</v>
      </c>
      <c r="K3380" t="s">
        <v>150</v>
      </c>
      <c r="L3380" t="s">
        <v>18</v>
      </c>
      <c r="M3380" s="5">
        <v>696.71</v>
      </c>
    </row>
    <row r="3381" spans="1:13" x14ac:dyDescent="0.2">
      <c r="A3381" s="2">
        <v>45491</v>
      </c>
      <c r="B3381" s="3">
        <f t="shared" si="158"/>
        <v>2025</v>
      </c>
      <c r="C3381" t="str">
        <f t="shared" si="156"/>
        <v>2024-2025</v>
      </c>
      <c r="D3381" t="s">
        <v>147</v>
      </c>
      <c r="E3381" t="s">
        <v>108</v>
      </c>
      <c r="F3381" t="str">
        <f t="shared" si="157"/>
        <v>Victoria</v>
      </c>
      <c r="G3381" t="s">
        <v>45</v>
      </c>
      <c r="H3381">
        <v>3018</v>
      </c>
      <c r="I3381" t="s">
        <v>11</v>
      </c>
      <c r="J3381" t="s">
        <v>46</v>
      </c>
      <c r="K3381" t="s">
        <v>154</v>
      </c>
      <c r="L3381" t="s">
        <v>14</v>
      </c>
      <c r="M3381" s="5">
        <v>698.61</v>
      </c>
    </row>
    <row r="3382" spans="1:13" x14ac:dyDescent="0.2">
      <c r="A3382" s="2">
        <v>45579</v>
      </c>
      <c r="B3382" s="3">
        <f t="shared" si="158"/>
        <v>2025</v>
      </c>
      <c r="C3382" t="str">
        <f t="shared" si="156"/>
        <v>2024-2025</v>
      </c>
      <c r="D3382" t="s">
        <v>147</v>
      </c>
      <c r="E3382" t="s">
        <v>114</v>
      </c>
      <c r="F3382" t="str">
        <f t="shared" si="157"/>
        <v>Victoria</v>
      </c>
      <c r="G3382" t="s">
        <v>45</v>
      </c>
      <c r="H3382">
        <v>3551</v>
      </c>
      <c r="I3382" t="s">
        <v>11</v>
      </c>
      <c r="J3382" t="s">
        <v>60</v>
      </c>
      <c r="K3382" t="s">
        <v>150</v>
      </c>
      <c r="L3382" t="s">
        <v>18</v>
      </c>
      <c r="M3382" s="5">
        <v>698.73</v>
      </c>
    </row>
    <row r="3383" spans="1:13" x14ac:dyDescent="0.2">
      <c r="A3383" s="2">
        <v>45421</v>
      </c>
      <c r="B3383" s="3">
        <f t="shared" si="158"/>
        <v>2024</v>
      </c>
      <c r="C3383" t="str">
        <f t="shared" si="156"/>
        <v>2023-2024</v>
      </c>
      <c r="D3383" t="s">
        <v>147</v>
      </c>
      <c r="E3383" t="s">
        <v>105</v>
      </c>
      <c r="F3383" t="str">
        <f t="shared" si="157"/>
        <v>Victoria</v>
      </c>
      <c r="G3383" t="s">
        <v>45</v>
      </c>
      <c r="H3383">
        <v>3500</v>
      </c>
      <c r="I3383" t="s">
        <v>11</v>
      </c>
      <c r="J3383" t="s">
        <v>60</v>
      </c>
      <c r="K3383" t="s">
        <v>151</v>
      </c>
      <c r="L3383" t="s">
        <v>21</v>
      </c>
      <c r="M3383" s="5">
        <v>698.73</v>
      </c>
    </row>
    <row r="3384" spans="1:13" x14ac:dyDescent="0.2">
      <c r="A3384" s="2">
        <v>45652</v>
      </c>
      <c r="B3384" s="3">
        <f t="shared" si="158"/>
        <v>2025</v>
      </c>
      <c r="C3384" t="str">
        <f t="shared" si="156"/>
        <v>2024-2025</v>
      </c>
      <c r="D3384" t="s">
        <v>147</v>
      </c>
      <c r="E3384" t="s">
        <v>102</v>
      </c>
      <c r="F3384" t="str">
        <f t="shared" si="157"/>
        <v>Queensland</v>
      </c>
      <c r="G3384" t="s">
        <v>35</v>
      </c>
      <c r="H3384">
        <v>4870</v>
      </c>
      <c r="I3384" t="s">
        <v>11</v>
      </c>
      <c r="J3384" t="s">
        <v>36</v>
      </c>
      <c r="K3384" t="s">
        <v>151</v>
      </c>
      <c r="L3384" t="s">
        <v>21</v>
      </c>
      <c r="M3384" s="5">
        <v>699.15000000000009</v>
      </c>
    </row>
    <row r="3385" spans="1:13" x14ac:dyDescent="0.2">
      <c r="A3385" s="2">
        <v>45231</v>
      </c>
      <c r="B3385" s="3">
        <f t="shared" si="158"/>
        <v>2024</v>
      </c>
      <c r="C3385" t="str">
        <f t="shared" si="156"/>
        <v>2023-2024</v>
      </c>
      <c r="D3385" t="s">
        <v>147</v>
      </c>
      <c r="E3385" t="s">
        <v>126</v>
      </c>
      <c r="F3385" t="str">
        <f t="shared" si="157"/>
        <v>Queensland</v>
      </c>
      <c r="G3385" t="s">
        <v>35</v>
      </c>
      <c r="H3385">
        <v>4551</v>
      </c>
      <c r="I3385" t="s">
        <v>11</v>
      </c>
      <c r="J3385" t="s">
        <v>120</v>
      </c>
      <c r="K3385" t="s">
        <v>154</v>
      </c>
      <c r="L3385" t="s">
        <v>14</v>
      </c>
      <c r="M3385" s="5">
        <v>699.94999999999993</v>
      </c>
    </row>
    <row r="3386" spans="1:13" x14ac:dyDescent="0.2">
      <c r="A3386" s="2">
        <v>45142</v>
      </c>
      <c r="B3386" s="3">
        <f t="shared" si="158"/>
        <v>2024</v>
      </c>
      <c r="C3386" t="str">
        <f t="shared" si="156"/>
        <v>2023-2024</v>
      </c>
      <c r="D3386" t="s">
        <v>147</v>
      </c>
      <c r="E3386" t="s">
        <v>74</v>
      </c>
      <c r="F3386" t="str">
        <f t="shared" si="157"/>
        <v>South Australia</v>
      </c>
      <c r="G3386" t="s">
        <v>32</v>
      </c>
      <c r="H3386">
        <v>5043</v>
      </c>
      <c r="I3386" t="s">
        <v>11</v>
      </c>
      <c r="J3386" t="s">
        <v>33</v>
      </c>
      <c r="K3386" t="s">
        <v>151</v>
      </c>
      <c r="L3386" t="s">
        <v>21</v>
      </c>
      <c r="M3386" s="5">
        <v>700.16</v>
      </c>
    </row>
    <row r="3387" spans="1:13" x14ac:dyDescent="0.2">
      <c r="A3387" s="2">
        <v>45345</v>
      </c>
      <c r="B3387" s="3">
        <f t="shared" si="158"/>
        <v>2024</v>
      </c>
      <c r="C3387" t="str">
        <f t="shared" si="156"/>
        <v>2023-2024</v>
      </c>
      <c r="D3387" t="s">
        <v>147</v>
      </c>
      <c r="E3387" t="s">
        <v>9</v>
      </c>
      <c r="F3387" t="str">
        <f t="shared" si="157"/>
        <v>New South Wales</v>
      </c>
      <c r="G3387" t="s">
        <v>10</v>
      </c>
      <c r="H3387">
        <v>2067</v>
      </c>
      <c r="I3387" t="s">
        <v>11</v>
      </c>
      <c r="J3387" t="s">
        <v>12</v>
      </c>
      <c r="K3387" t="s">
        <v>154</v>
      </c>
      <c r="L3387" t="s">
        <v>14</v>
      </c>
      <c r="M3387" s="5">
        <v>700.37999999999988</v>
      </c>
    </row>
    <row r="3388" spans="1:13" x14ac:dyDescent="0.2">
      <c r="A3388" s="2">
        <v>45122</v>
      </c>
      <c r="B3388" s="3">
        <f t="shared" si="158"/>
        <v>2024</v>
      </c>
      <c r="C3388" t="str">
        <f t="shared" si="156"/>
        <v>2023-2024</v>
      </c>
      <c r="D3388" t="s">
        <v>147</v>
      </c>
      <c r="E3388" t="s">
        <v>65</v>
      </c>
      <c r="F3388" t="str">
        <f t="shared" si="157"/>
        <v>New South Wales</v>
      </c>
      <c r="G3388" t="s">
        <v>10</v>
      </c>
      <c r="H3388">
        <v>2541</v>
      </c>
      <c r="I3388" t="s">
        <v>11</v>
      </c>
      <c r="J3388" t="s">
        <v>58</v>
      </c>
      <c r="K3388" t="s">
        <v>152</v>
      </c>
      <c r="L3388" t="s">
        <v>13</v>
      </c>
      <c r="M3388" s="5">
        <v>701.14999999999986</v>
      </c>
    </row>
    <row r="3389" spans="1:13" x14ac:dyDescent="0.2">
      <c r="A3389" s="2">
        <v>44968</v>
      </c>
      <c r="B3389" s="3">
        <f t="shared" si="158"/>
        <v>2023</v>
      </c>
      <c r="C3389" t="str">
        <f t="shared" si="156"/>
        <v>2022-2023</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2">
      <c r="A3390" s="2">
        <v>45152</v>
      </c>
      <c r="B3390" s="3">
        <f t="shared" si="158"/>
        <v>2024</v>
      </c>
      <c r="C3390" t="str">
        <f t="shared" si="156"/>
        <v>2023-2024</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2">
      <c r="A3391" s="2">
        <v>45615</v>
      </c>
      <c r="B3391" s="3">
        <f t="shared" si="158"/>
        <v>2025</v>
      </c>
      <c r="C3391" t="str">
        <f t="shared" si="156"/>
        <v>2024-2025</v>
      </c>
      <c r="D3391" t="s">
        <v>148</v>
      </c>
      <c r="E3391" t="s">
        <v>135</v>
      </c>
      <c r="F3391" t="str">
        <f t="shared" si="157"/>
        <v>Victoria</v>
      </c>
      <c r="G3391" t="s">
        <v>45</v>
      </c>
      <c r="H3391">
        <v>3550</v>
      </c>
      <c r="I3391" t="s">
        <v>11</v>
      </c>
      <c r="J3391" t="s">
        <v>60</v>
      </c>
      <c r="K3391" t="s">
        <v>154</v>
      </c>
      <c r="L3391" t="s">
        <v>14</v>
      </c>
      <c r="M3391" s="5">
        <v>702.54</v>
      </c>
    </row>
    <row r="3392" spans="1:13" x14ac:dyDescent="0.2">
      <c r="A3392" s="2">
        <v>44958</v>
      </c>
      <c r="B3392" s="3">
        <f t="shared" si="158"/>
        <v>2023</v>
      </c>
      <c r="C3392" t="str">
        <f t="shared" si="156"/>
        <v>2022-2023</v>
      </c>
      <c r="D3392" t="s">
        <v>147</v>
      </c>
      <c r="E3392" t="s">
        <v>123</v>
      </c>
      <c r="F3392" t="str">
        <f t="shared" si="157"/>
        <v>Western Australia</v>
      </c>
      <c r="G3392" t="s">
        <v>48</v>
      </c>
      <c r="H3392">
        <v>6109</v>
      </c>
      <c r="I3392" t="s">
        <v>11</v>
      </c>
      <c r="J3392" t="s">
        <v>94</v>
      </c>
      <c r="K3392" t="s">
        <v>149</v>
      </c>
      <c r="L3392" t="s">
        <v>15</v>
      </c>
      <c r="M3392" s="5">
        <v>703.34</v>
      </c>
    </row>
    <row r="3393" spans="1:13" x14ac:dyDescent="0.2">
      <c r="A3393" s="2">
        <v>45555</v>
      </c>
      <c r="B3393" s="3">
        <f t="shared" si="158"/>
        <v>2025</v>
      </c>
      <c r="C3393" t="str">
        <f t="shared" si="156"/>
        <v>2024-2025</v>
      </c>
      <c r="D3393" t="s">
        <v>147</v>
      </c>
      <c r="E3393" t="s">
        <v>84</v>
      </c>
      <c r="F3393" t="str">
        <f t="shared" si="157"/>
        <v>Queensland</v>
      </c>
      <c r="G3393" t="s">
        <v>35</v>
      </c>
      <c r="H3393">
        <v>4740</v>
      </c>
      <c r="I3393" t="s">
        <v>11</v>
      </c>
      <c r="J3393" t="s">
        <v>51</v>
      </c>
      <c r="K3393" t="s">
        <v>150</v>
      </c>
      <c r="L3393" t="s">
        <v>18</v>
      </c>
      <c r="M3393" s="5">
        <v>704.46</v>
      </c>
    </row>
    <row r="3394" spans="1:13" x14ac:dyDescent="0.2">
      <c r="A3394" s="2">
        <v>45437</v>
      </c>
      <c r="B3394" s="3">
        <f t="shared" si="158"/>
        <v>2024</v>
      </c>
      <c r="C3394" t="str">
        <f t="shared" ref="C3394:C3457" si="159">IF(MONTH(A3394) &gt;= 7, YEAR(A3394) &amp; "-" &amp; YEAR(A3394) + 1, YEAR(A3394) - 1 &amp; "-" &amp; YEAR(A3394))</f>
        <v>2023-2024</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2">
      <c r="A3395" s="2">
        <v>45455</v>
      </c>
      <c r="B3395" s="3">
        <f t="shared" ref="B3395:B3458" si="161">IF(MONTH(A3395)&gt;=7,YEAR(A3395)+1,YEAR(A3395))</f>
        <v>2024</v>
      </c>
      <c r="C3395" t="str">
        <f t="shared" si="159"/>
        <v>2023-2024</v>
      </c>
      <c r="D3395" t="s">
        <v>148</v>
      </c>
      <c r="E3395" t="s">
        <v>91</v>
      </c>
      <c r="F3395" t="str">
        <f t="shared" si="160"/>
        <v>Victoria</v>
      </c>
      <c r="G3395" t="s">
        <v>45</v>
      </c>
      <c r="H3395">
        <v>3690</v>
      </c>
      <c r="I3395" t="s">
        <v>11</v>
      </c>
      <c r="J3395" t="s">
        <v>55</v>
      </c>
      <c r="K3395" t="s">
        <v>150</v>
      </c>
      <c r="L3395" t="s">
        <v>18</v>
      </c>
      <c r="M3395" s="5">
        <v>706.39</v>
      </c>
    </row>
    <row r="3396" spans="1:13" x14ac:dyDescent="0.2">
      <c r="A3396" s="2">
        <v>45332</v>
      </c>
      <c r="B3396" s="3">
        <f t="shared" si="161"/>
        <v>2024</v>
      </c>
      <c r="C3396" t="str">
        <f t="shared" si="159"/>
        <v>2023-2024</v>
      </c>
      <c r="D3396" t="s">
        <v>148</v>
      </c>
      <c r="E3396" t="s">
        <v>108</v>
      </c>
      <c r="F3396" t="str">
        <f t="shared" si="160"/>
        <v>Victoria</v>
      </c>
      <c r="G3396" t="s">
        <v>45</v>
      </c>
      <c r="H3396">
        <v>3018</v>
      </c>
      <c r="I3396" t="s">
        <v>11</v>
      </c>
      <c r="J3396" t="s">
        <v>46</v>
      </c>
      <c r="K3396" t="s">
        <v>19</v>
      </c>
      <c r="L3396" t="s">
        <v>23</v>
      </c>
      <c r="M3396" s="5">
        <v>706.49</v>
      </c>
    </row>
    <row r="3397" spans="1:13" x14ac:dyDescent="0.2">
      <c r="A3397" s="2">
        <v>45066</v>
      </c>
      <c r="B3397" s="3">
        <f t="shared" si="161"/>
        <v>2023</v>
      </c>
      <c r="C3397" t="str">
        <f t="shared" si="159"/>
        <v>2022-2023</v>
      </c>
      <c r="D3397" t="s">
        <v>148</v>
      </c>
      <c r="E3397" t="s">
        <v>34</v>
      </c>
      <c r="F3397" t="str">
        <f t="shared" si="160"/>
        <v>Queensland</v>
      </c>
      <c r="G3397" t="s">
        <v>35</v>
      </c>
      <c r="H3397">
        <v>4802</v>
      </c>
      <c r="I3397" t="s">
        <v>11</v>
      </c>
      <c r="J3397" t="s">
        <v>36</v>
      </c>
      <c r="K3397" t="s">
        <v>149</v>
      </c>
      <c r="L3397" t="s">
        <v>15</v>
      </c>
      <c r="M3397" s="5">
        <v>710.89</v>
      </c>
    </row>
    <row r="3398" spans="1:13" x14ac:dyDescent="0.2">
      <c r="A3398" s="2">
        <v>45175</v>
      </c>
      <c r="B3398" s="3">
        <f t="shared" si="161"/>
        <v>2024</v>
      </c>
      <c r="C3398" t="str">
        <f t="shared" si="159"/>
        <v>2023-2024</v>
      </c>
      <c r="D3398" t="s">
        <v>147</v>
      </c>
      <c r="E3398" t="s">
        <v>131</v>
      </c>
      <c r="F3398" t="str">
        <f t="shared" si="160"/>
        <v>Western Australia</v>
      </c>
      <c r="G3398" t="s">
        <v>48</v>
      </c>
      <c r="H3398">
        <v>6530</v>
      </c>
      <c r="I3398" t="s">
        <v>11</v>
      </c>
      <c r="J3398" t="s">
        <v>77</v>
      </c>
      <c r="K3398" t="s">
        <v>19</v>
      </c>
      <c r="L3398" t="s">
        <v>23</v>
      </c>
      <c r="M3398" s="5">
        <v>715</v>
      </c>
    </row>
    <row r="3399" spans="1:13" x14ac:dyDescent="0.2">
      <c r="A3399" s="2">
        <v>45196</v>
      </c>
      <c r="B3399" s="3">
        <f t="shared" si="161"/>
        <v>2024</v>
      </c>
      <c r="C3399" t="str">
        <f t="shared" si="159"/>
        <v>2023-2024</v>
      </c>
      <c r="D3399" t="s">
        <v>147</v>
      </c>
      <c r="E3399" t="s">
        <v>62</v>
      </c>
      <c r="F3399" t="str">
        <f t="shared" si="160"/>
        <v>Victoria</v>
      </c>
      <c r="G3399" t="s">
        <v>45</v>
      </c>
      <c r="H3399">
        <v>3134</v>
      </c>
      <c r="I3399" t="s">
        <v>11</v>
      </c>
      <c r="J3399" t="s">
        <v>63</v>
      </c>
      <c r="K3399" t="s">
        <v>149</v>
      </c>
      <c r="L3399" t="s">
        <v>15</v>
      </c>
      <c r="M3399" s="5">
        <v>715.37</v>
      </c>
    </row>
    <row r="3400" spans="1:13" x14ac:dyDescent="0.2">
      <c r="A3400" s="2">
        <v>44981</v>
      </c>
      <c r="B3400" s="3">
        <f t="shared" si="161"/>
        <v>2023</v>
      </c>
      <c r="C3400" t="str">
        <f t="shared" si="159"/>
        <v>2022-2023</v>
      </c>
      <c r="D3400" t="s">
        <v>147</v>
      </c>
      <c r="E3400" t="s">
        <v>40</v>
      </c>
      <c r="F3400" t="str">
        <f t="shared" si="160"/>
        <v>New South Wales</v>
      </c>
      <c r="G3400" t="s">
        <v>10</v>
      </c>
      <c r="H3400">
        <v>2116</v>
      </c>
      <c r="I3400" t="s">
        <v>11</v>
      </c>
      <c r="J3400" t="s">
        <v>27</v>
      </c>
      <c r="K3400" t="s">
        <v>152</v>
      </c>
      <c r="L3400" t="s">
        <v>13</v>
      </c>
      <c r="M3400" s="5">
        <v>715.61999999999989</v>
      </c>
    </row>
    <row r="3401" spans="1:13" x14ac:dyDescent="0.2">
      <c r="A3401" s="2">
        <v>45540</v>
      </c>
      <c r="B3401" s="3">
        <f t="shared" si="161"/>
        <v>2025</v>
      </c>
      <c r="C3401" t="str">
        <f t="shared" si="159"/>
        <v>2024-2025</v>
      </c>
      <c r="D3401" t="s">
        <v>148</v>
      </c>
      <c r="E3401" t="s">
        <v>135</v>
      </c>
      <c r="F3401" t="str">
        <f t="shared" si="160"/>
        <v>Victoria</v>
      </c>
      <c r="G3401" t="s">
        <v>45</v>
      </c>
      <c r="H3401">
        <v>3550</v>
      </c>
      <c r="I3401" t="s">
        <v>11</v>
      </c>
      <c r="J3401" t="s">
        <v>60</v>
      </c>
      <c r="K3401" t="s">
        <v>151</v>
      </c>
      <c r="L3401" t="s">
        <v>21</v>
      </c>
      <c r="M3401" s="5">
        <v>715.88</v>
      </c>
    </row>
    <row r="3402" spans="1:13" x14ac:dyDescent="0.2">
      <c r="A3402" s="2">
        <v>44973</v>
      </c>
      <c r="B3402" s="3">
        <f t="shared" si="161"/>
        <v>2023</v>
      </c>
      <c r="C3402" t="str">
        <f t="shared" si="159"/>
        <v>2022-2023</v>
      </c>
      <c r="D3402" t="s">
        <v>147</v>
      </c>
      <c r="E3402" t="s">
        <v>50</v>
      </c>
      <c r="F3402" t="str">
        <f t="shared" si="160"/>
        <v>Queensland</v>
      </c>
      <c r="G3402" t="s">
        <v>35</v>
      </c>
      <c r="H3402">
        <v>4703</v>
      </c>
      <c r="I3402" t="s">
        <v>11</v>
      </c>
      <c r="J3402" t="s">
        <v>51</v>
      </c>
      <c r="K3402" t="s">
        <v>153</v>
      </c>
      <c r="L3402" t="s">
        <v>16</v>
      </c>
      <c r="M3402" s="5">
        <v>716.45</v>
      </c>
    </row>
    <row r="3403" spans="1:13" x14ac:dyDescent="0.2">
      <c r="A3403" s="2">
        <v>45213</v>
      </c>
      <c r="B3403" s="3">
        <f t="shared" si="161"/>
        <v>2024</v>
      </c>
      <c r="C3403" t="str">
        <f t="shared" si="159"/>
        <v>2023-2024</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2">
      <c r="A3404" s="2">
        <v>45464</v>
      </c>
      <c r="B3404" s="3">
        <f t="shared" si="161"/>
        <v>2024</v>
      </c>
      <c r="C3404" t="str">
        <f t="shared" si="159"/>
        <v>2023-2024</v>
      </c>
      <c r="D3404" t="s">
        <v>147</v>
      </c>
      <c r="E3404" t="s">
        <v>66</v>
      </c>
      <c r="F3404" t="str">
        <f t="shared" si="160"/>
        <v>South Australia</v>
      </c>
      <c r="G3404" t="s">
        <v>32</v>
      </c>
      <c r="H3404">
        <v>5169</v>
      </c>
      <c r="I3404" t="s">
        <v>11</v>
      </c>
      <c r="J3404" t="s">
        <v>33</v>
      </c>
      <c r="K3404" t="s">
        <v>150</v>
      </c>
      <c r="L3404" t="s">
        <v>18</v>
      </c>
      <c r="M3404" s="5">
        <v>717.45</v>
      </c>
    </row>
    <row r="3405" spans="1:13" x14ac:dyDescent="0.2">
      <c r="A3405" s="2">
        <v>45300</v>
      </c>
      <c r="B3405" s="3">
        <f t="shared" si="161"/>
        <v>2024</v>
      </c>
      <c r="C3405" t="str">
        <f t="shared" si="159"/>
        <v>2023-2024</v>
      </c>
      <c r="D3405" t="s">
        <v>147</v>
      </c>
      <c r="E3405" t="s">
        <v>74</v>
      </c>
      <c r="F3405" t="str">
        <f t="shared" si="160"/>
        <v>South Australia</v>
      </c>
      <c r="G3405" t="s">
        <v>32</v>
      </c>
      <c r="H3405">
        <v>5043</v>
      </c>
      <c r="I3405" t="s">
        <v>11</v>
      </c>
      <c r="J3405" t="s">
        <v>33</v>
      </c>
      <c r="K3405" t="s">
        <v>151</v>
      </c>
      <c r="L3405" t="s">
        <v>21</v>
      </c>
      <c r="M3405" s="5">
        <v>718.24</v>
      </c>
    </row>
    <row r="3406" spans="1:13" x14ac:dyDescent="0.2">
      <c r="A3406" s="2">
        <v>45260</v>
      </c>
      <c r="B3406" s="3">
        <f t="shared" si="161"/>
        <v>2024</v>
      </c>
      <c r="C3406" t="str">
        <f t="shared" si="159"/>
        <v>2023-2024</v>
      </c>
      <c r="D3406" t="s">
        <v>148</v>
      </c>
      <c r="E3406" t="s">
        <v>78</v>
      </c>
      <c r="F3406" t="str">
        <f t="shared" si="160"/>
        <v>New South Wales</v>
      </c>
      <c r="G3406" t="s">
        <v>10</v>
      </c>
      <c r="H3406">
        <v>2350</v>
      </c>
      <c r="I3406" t="s">
        <v>11</v>
      </c>
      <c r="J3406" t="s">
        <v>68</v>
      </c>
      <c r="K3406" t="s">
        <v>154</v>
      </c>
      <c r="L3406" t="s">
        <v>14</v>
      </c>
      <c r="M3406" s="5">
        <v>721.01999999999987</v>
      </c>
    </row>
    <row r="3407" spans="1:13" x14ac:dyDescent="0.2">
      <c r="A3407" s="2">
        <v>45148</v>
      </c>
      <c r="B3407" s="3">
        <f t="shared" si="161"/>
        <v>2024</v>
      </c>
      <c r="C3407" t="str">
        <f t="shared" si="159"/>
        <v>2023-2024</v>
      </c>
      <c r="D3407" t="s">
        <v>147</v>
      </c>
      <c r="E3407" t="s">
        <v>37</v>
      </c>
      <c r="F3407" t="str">
        <f t="shared" si="160"/>
        <v>South Australia</v>
      </c>
      <c r="G3407" t="s">
        <v>32</v>
      </c>
      <c r="H3407">
        <v>5607</v>
      </c>
      <c r="I3407" t="s">
        <v>11</v>
      </c>
      <c r="J3407" t="s">
        <v>38</v>
      </c>
      <c r="K3407" t="s">
        <v>149</v>
      </c>
      <c r="L3407" t="s">
        <v>15</v>
      </c>
      <c r="M3407" s="5">
        <v>721.04</v>
      </c>
    </row>
    <row r="3408" spans="1:13" x14ac:dyDescent="0.2">
      <c r="A3408" s="2">
        <v>45481</v>
      </c>
      <c r="B3408" s="3">
        <f t="shared" si="161"/>
        <v>2025</v>
      </c>
      <c r="C3408" t="str">
        <f t="shared" si="159"/>
        <v>2024-2025</v>
      </c>
      <c r="D3408" t="s">
        <v>147</v>
      </c>
      <c r="E3408" t="s">
        <v>143</v>
      </c>
      <c r="F3408" t="str">
        <f t="shared" si="160"/>
        <v>New South Wales</v>
      </c>
      <c r="G3408" t="s">
        <v>10</v>
      </c>
      <c r="H3408">
        <v>2154</v>
      </c>
      <c r="I3408" t="s">
        <v>11</v>
      </c>
      <c r="J3408" t="s">
        <v>27</v>
      </c>
      <c r="K3408" t="s">
        <v>154</v>
      </c>
      <c r="L3408" t="s">
        <v>14</v>
      </c>
      <c r="M3408" s="5">
        <v>721.23</v>
      </c>
    </row>
    <row r="3409" spans="1:13" x14ac:dyDescent="0.2">
      <c r="A3409" s="2">
        <v>45138</v>
      </c>
      <c r="B3409" s="3">
        <f t="shared" si="161"/>
        <v>2024</v>
      </c>
      <c r="C3409" t="str">
        <f t="shared" si="159"/>
        <v>2023-2024</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2">
      <c r="A3410" s="2">
        <v>45087</v>
      </c>
      <c r="B3410" s="3">
        <f t="shared" si="161"/>
        <v>2023</v>
      </c>
      <c r="C3410" t="str">
        <f t="shared" si="159"/>
        <v>2022-2023</v>
      </c>
      <c r="D3410" t="s">
        <v>147</v>
      </c>
      <c r="E3410" t="s">
        <v>65</v>
      </c>
      <c r="F3410" t="str">
        <f t="shared" si="160"/>
        <v>New South Wales</v>
      </c>
      <c r="G3410" t="s">
        <v>10</v>
      </c>
      <c r="H3410">
        <v>2541</v>
      </c>
      <c r="I3410" t="s">
        <v>11</v>
      </c>
      <c r="J3410" t="s">
        <v>58</v>
      </c>
      <c r="K3410" t="s">
        <v>154</v>
      </c>
      <c r="L3410" t="s">
        <v>14</v>
      </c>
      <c r="M3410" s="5">
        <v>721.7</v>
      </c>
    </row>
    <row r="3411" spans="1:13" x14ac:dyDescent="0.2">
      <c r="A3411" s="2">
        <v>45215</v>
      </c>
      <c r="B3411" s="3">
        <f t="shared" si="161"/>
        <v>2024</v>
      </c>
      <c r="C3411" t="str">
        <f t="shared" si="159"/>
        <v>2023-2024</v>
      </c>
      <c r="D3411" t="s">
        <v>147</v>
      </c>
      <c r="E3411" t="s">
        <v>105</v>
      </c>
      <c r="F3411" t="str">
        <f t="shared" si="160"/>
        <v>Victoria</v>
      </c>
      <c r="G3411" t="s">
        <v>45</v>
      </c>
      <c r="H3411">
        <v>3500</v>
      </c>
      <c r="I3411" t="s">
        <v>11</v>
      </c>
      <c r="J3411" t="s">
        <v>60</v>
      </c>
      <c r="K3411" t="s">
        <v>150</v>
      </c>
      <c r="L3411" t="s">
        <v>18</v>
      </c>
      <c r="M3411" s="5">
        <v>722.32999999999993</v>
      </c>
    </row>
    <row r="3412" spans="1:13" x14ac:dyDescent="0.2">
      <c r="A3412" s="2">
        <v>45342</v>
      </c>
      <c r="B3412" s="3">
        <f t="shared" si="161"/>
        <v>2024</v>
      </c>
      <c r="C3412" t="str">
        <f t="shared" si="159"/>
        <v>2023-2024</v>
      </c>
      <c r="D3412" t="s">
        <v>147</v>
      </c>
      <c r="E3412" t="s">
        <v>134</v>
      </c>
      <c r="F3412" t="str">
        <f t="shared" si="160"/>
        <v>Queensland</v>
      </c>
      <c r="G3412" t="s">
        <v>35</v>
      </c>
      <c r="H3412">
        <v>4825</v>
      </c>
      <c r="I3412" t="s">
        <v>11</v>
      </c>
      <c r="J3412" t="s">
        <v>36</v>
      </c>
      <c r="K3412" t="s">
        <v>151</v>
      </c>
      <c r="L3412" t="s">
        <v>21</v>
      </c>
      <c r="M3412" s="5">
        <v>723.53000000000009</v>
      </c>
    </row>
    <row r="3413" spans="1:13" x14ac:dyDescent="0.2">
      <c r="A3413" s="2">
        <v>45191</v>
      </c>
      <c r="B3413" s="3">
        <f t="shared" si="161"/>
        <v>2024</v>
      </c>
      <c r="C3413" t="str">
        <f t="shared" si="159"/>
        <v>2023-2024</v>
      </c>
      <c r="D3413" t="s">
        <v>147</v>
      </c>
      <c r="E3413" t="s">
        <v>31</v>
      </c>
      <c r="F3413" t="str">
        <f t="shared" si="160"/>
        <v>South Australia</v>
      </c>
      <c r="G3413" t="s">
        <v>32</v>
      </c>
      <c r="H3413">
        <v>5168</v>
      </c>
      <c r="I3413" t="s">
        <v>11</v>
      </c>
      <c r="J3413" t="s">
        <v>33</v>
      </c>
      <c r="K3413" t="s">
        <v>155</v>
      </c>
      <c r="L3413" t="s">
        <v>20</v>
      </c>
      <c r="M3413" s="5">
        <v>724.4</v>
      </c>
    </row>
    <row r="3414" spans="1:13" x14ac:dyDescent="0.2">
      <c r="A3414" s="2">
        <v>45363</v>
      </c>
      <c r="B3414" s="3">
        <f t="shared" si="161"/>
        <v>2024</v>
      </c>
      <c r="C3414" t="str">
        <f t="shared" si="159"/>
        <v>2023-2024</v>
      </c>
      <c r="D3414" t="s">
        <v>147</v>
      </c>
      <c r="E3414" t="s">
        <v>97</v>
      </c>
      <c r="F3414" t="str">
        <f t="shared" si="160"/>
        <v>Tasmania</v>
      </c>
      <c r="G3414" t="s">
        <v>70</v>
      </c>
      <c r="H3414">
        <v>7250</v>
      </c>
      <c r="I3414" t="s">
        <v>11</v>
      </c>
      <c r="J3414" t="s">
        <v>71</v>
      </c>
      <c r="K3414" t="s">
        <v>150</v>
      </c>
      <c r="L3414" t="s">
        <v>18</v>
      </c>
      <c r="M3414" s="5">
        <v>724.66000000000008</v>
      </c>
    </row>
    <row r="3415" spans="1:13" x14ac:dyDescent="0.2">
      <c r="A3415" s="2">
        <v>45567</v>
      </c>
      <c r="B3415" s="3">
        <f t="shared" si="161"/>
        <v>2025</v>
      </c>
      <c r="C3415" t="str">
        <f t="shared" si="159"/>
        <v>2024-2025</v>
      </c>
      <c r="D3415" t="s">
        <v>147</v>
      </c>
      <c r="E3415" t="s">
        <v>78</v>
      </c>
      <c r="F3415" t="str">
        <f t="shared" si="160"/>
        <v>New South Wales</v>
      </c>
      <c r="G3415" t="s">
        <v>10</v>
      </c>
      <c r="H3415">
        <v>2350</v>
      </c>
      <c r="I3415" t="s">
        <v>11</v>
      </c>
      <c r="J3415" t="s">
        <v>68</v>
      </c>
      <c r="K3415" t="s">
        <v>152</v>
      </c>
      <c r="L3415" t="s">
        <v>13</v>
      </c>
      <c r="M3415" s="5">
        <v>724.67999999999984</v>
      </c>
    </row>
    <row r="3416" spans="1:13" x14ac:dyDescent="0.2">
      <c r="A3416" s="2">
        <v>45585</v>
      </c>
      <c r="B3416" s="3">
        <f t="shared" si="161"/>
        <v>2025</v>
      </c>
      <c r="C3416" t="str">
        <f t="shared" si="159"/>
        <v>2024-2025</v>
      </c>
      <c r="D3416" t="s">
        <v>147</v>
      </c>
      <c r="E3416" t="s">
        <v>133</v>
      </c>
      <c r="F3416" t="str">
        <f t="shared" si="160"/>
        <v>Queensland</v>
      </c>
      <c r="G3416" t="s">
        <v>35</v>
      </c>
      <c r="H3416">
        <v>4305</v>
      </c>
      <c r="I3416" t="s">
        <v>11</v>
      </c>
      <c r="J3416" t="s">
        <v>104</v>
      </c>
      <c r="K3416" t="s">
        <v>151</v>
      </c>
      <c r="L3416" t="s">
        <v>21</v>
      </c>
      <c r="M3416" s="5">
        <v>724.75</v>
      </c>
    </row>
    <row r="3417" spans="1:13" x14ac:dyDescent="0.2">
      <c r="A3417" s="2">
        <v>45539</v>
      </c>
      <c r="B3417" s="3">
        <f t="shared" si="161"/>
        <v>2025</v>
      </c>
      <c r="C3417" t="str">
        <f t="shared" si="159"/>
        <v>2024-2025</v>
      </c>
      <c r="D3417" t="s">
        <v>148</v>
      </c>
      <c r="E3417" t="s">
        <v>61</v>
      </c>
      <c r="F3417" t="str">
        <f t="shared" si="160"/>
        <v>New South Wales</v>
      </c>
      <c r="G3417" t="s">
        <v>10</v>
      </c>
      <c r="H3417">
        <v>2539</v>
      </c>
      <c r="I3417" t="s">
        <v>11</v>
      </c>
      <c r="J3417" t="s">
        <v>58</v>
      </c>
      <c r="K3417" t="s">
        <v>149</v>
      </c>
      <c r="L3417" t="s">
        <v>15</v>
      </c>
      <c r="M3417" s="5">
        <v>726.35</v>
      </c>
    </row>
    <row r="3418" spans="1:13" x14ac:dyDescent="0.2">
      <c r="A3418" s="2">
        <v>44943</v>
      </c>
      <c r="B3418" s="3">
        <f t="shared" si="161"/>
        <v>2023</v>
      </c>
      <c r="C3418" t="str">
        <f t="shared" si="159"/>
        <v>2022-2023</v>
      </c>
      <c r="D3418" t="s">
        <v>147</v>
      </c>
      <c r="E3418" t="s">
        <v>64</v>
      </c>
      <c r="F3418" t="str">
        <f t="shared" si="160"/>
        <v>Victoria</v>
      </c>
      <c r="G3418" t="s">
        <v>45</v>
      </c>
      <c r="H3418">
        <v>3199</v>
      </c>
      <c r="I3418" t="s">
        <v>11</v>
      </c>
      <c r="J3418" t="s">
        <v>63</v>
      </c>
      <c r="K3418" t="s">
        <v>154</v>
      </c>
      <c r="L3418" t="s">
        <v>14</v>
      </c>
      <c r="M3418" s="5">
        <v>726.38</v>
      </c>
    </row>
    <row r="3419" spans="1:13" x14ac:dyDescent="0.2">
      <c r="A3419" s="2">
        <v>45333</v>
      </c>
      <c r="B3419" s="3">
        <f t="shared" si="161"/>
        <v>2024</v>
      </c>
      <c r="C3419" t="str">
        <f t="shared" si="159"/>
        <v>2023-2024</v>
      </c>
      <c r="D3419" t="s">
        <v>147</v>
      </c>
      <c r="E3419" t="s">
        <v>24</v>
      </c>
      <c r="F3419" t="str">
        <f t="shared" si="160"/>
        <v>New South Wales</v>
      </c>
      <c r="G3419" t="s">
        <v>10</v>
      </c>
      <c r="H3419">
        <v>2795</v>
      </c>
      <c r="I3419" t="s">
        <v>11</v>
      </c>
      <c r="J3419" t="s">
        <v>25</v>
      </c>
      <c r="K3419" t="s">
        <v>152</v>
      </c>
      <c r="L3419" t="s">
        <v>13</v>
      </c>
      <c r="M3419" s="5">
        <v>727.32999999999981</v>
      </c>
    </row>
    <row r="3420" spans="1:13" x14ac:dyDescent="0.2">
      <c r="A3420" s="2">
        <v>44989</v>
      </c>
      <c r="B3420" s="3">
        <f t="shared" si="161"/>
        <v>2023</v>
      </c>
      <c r="C3420" t="str">
        <f t="shared" si="159"/>
        <v>2022-2023</v>
      </c>
      <c r="D3420" t="s">
        <v>147</v>
      </c>
      <c r="E3420" t="s">
        <v>41</v>
      </c>
      <c r="F3420" t="str">
        <f t="shared" si="160"/>
        <v>New South Wales</v>
      </c>
      <c r="G3420" t="s">
        <v>10</v>
      </c>
      <c r="H3420">
        <v>2830</v>
      </c>
      <c r="I3420" t="s">
        <v>11</v>
      </c>
      <c r="J3420" t="s">
        <v>25</v>
      </c>
      <c r="K3420" t="s">
        <v>150</v>
      </c>
      <c r="L3420" t="s">
        <v>18</v>
      </c>
      <c r="M3420" s="5">
        <v>728.16000000000008</v>
      </c>
    </row>
    <row r="3421" spans="1:13" x14ac:dyDescent="0.2">
      <c r="A3421" s="2">
        <v>45019</v>
      </c>
      <c r="B3421" s="3">
        <f t="shared" si="161"/>
        <v>2023</v>
      </c>
      <c r="C3421" t="str">
        <f t="shared" si="159"/>
        <v>2022-2023</v>
      </c>
      <c r="D3421" t="s">
        <v>147</v>
      </c>
      <c r="E3421" t="s">
        <v>57</v>
      </c>
      <c r="F3421" t="str">
        <f t="shared" si="160"/>
        <v>New South Wales</v>
      </c>
      <c r="G3421" t="s">
        <v>10</v>
      </c>
      <c r="H3421">
        <v>2560</v>
      </c>
      <c r="I3421" t="s">
        <v>11</v>
      </c>
      <c r="J3421" t="s">
        <v>58</v>
      </c>
      <c r="K3421" t="s">
        <v>154</v>
      </c>
      <c r="L3421" t="s">
        <v>14</v>
      </c>
      <c r="M3421" s="5">
        <v>729.09</v>
      </c>
    </row>
    <row r="3422" spans="1:13" x14ac:dyDescent="0.2">
      <c r="A3422" s="2">
        <v>45108</v>
      </c>
      <c r="B3422" s="3">
        <f t="shared" si="161"/>
        <v>2024</v>
      </c>
      <c r="C3422" t="str">
        <f t="shared" si="159"/>
        <v>2023-2024</v>
      </c>
      <c r="D3422" t="s">
        <v>147</v>
      </c>
      <c r="E3422" t="s">
        <v>124</v>
      </c>
      <c r="F3422" t="str">
        <f t="shared" si="160"/>
        <v>New South Wales</v>
      </c>
      <c r="G3422" t="s">
        <v>10</v>
      </c>
      <c r="H3422">
        <v>2015</v>
      </c>
      <c r="I3422" t="s">
        <v>11</v>
      </c>
      <c r="J3422" t="s">
        <v>12</v>
      </c>
      <c r="K3422" t="s">
        <v>152</v>
      </c>
      <c r="L3422" t="s">
        <v>13</v>
      </c>
      <c r="M3422" s="5">
        <v>729.36</v>
      </c>
    </row>
    <row r="3423" spans="1:13" x14ac:dyDescent="0.2">
      <c r="A3423" s="2">
        <v>45405</v>
      </c>
      <c r="B3423" s="3">
        <f t="shared" si="161"/>
        <v>2024</v>
      </c>
      <c r="C3423" t="str">
        <f t="shared" si="159"/>
        <v>2023-2024</v>
      </c>
      <c r="D3423" t="s">
        <v>147</v>
      </c>
      <c r="E3423" t="s">
        <v>96</v>
      </c>
      <c r="F3423" t="str">
        <f t="shared" si="160"/>
        <v>Western Australia</v>
      </c>
      <c r="G3423" t="s">
        <v>48</v>
      </c>
      <c r="H3423">
        <v>6330</v>
      </c>
      <c r="I3423" t="s">
        <v>11</v>
      </c>
      <c r="J3423" t="s">
        <v>94</v>
      </c>
      <c r="K3423" t="s">
        <v>156</v>
      </c>
      <c r="L3423" t="s">
        <v>17</v>
      </c>
      <c r="M3423" s="5">
        <v>731.02</v>
      </c>
    </row>
    <row r="3424" spans="1:13" x14ac:dyDescent="0.2">
      <c r="A3424" s="2">
        <v>45557</v>
      </c>
      <c r="B3424" s="3">
        <f t="shared" si="161"/>
        <v>2025</v>
      </c>
      <c r="C3424" t="str">
        <f t="shared" si="159"/>
        <v>2024-2025</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2">
      <c r="A3425" s="2">
        <v>45034</v>
      </c>
      <c r="B3425" s="3">
        <f t="shared" si="161"/>
        <v>2023</v>
      </c>
      <c r="C3425" t="str">
        <f t="shared" si="159"/>
        <v>2022-2023</v>
      </c>
      <c r="D3425" t="s">
        <v>147</v>
      </c>
      <c r="E3425" t="s">
        <v>59</v>
      </c>
      <c r="F3425" t="str">
        <f t="shared" si="160"/>
        <v>Victoria</v>
      </c>
      <c r="G3425" t="s">
        <v>45</v>
      </c>
      <c r="H3425">
        <v>3280</v>
      </c>
      <c r="I3425" t="s">
        <v>11</v>
      </c>
      <c r="J3425" t="s">
        <v>60</v>
      </c>
      <c r="K3425" t="s">
        <v>153</v>
      </c>
      <c r="L3425" t="s">
        <v>16</v>
      </c>
      <c r="M3425" s="5">
        <v>733.47</v>
      </c>
    </row>
    <row r="3426" spans="1:13" x14ac:dyDescent="0.2">
      <c r="A3426" s="2">
        <v>45073</v>
      </c>
      <c r="B3426" s="3">
        <f t="shared" si="161"/>
        <v>2023</v>
      </c>
      <c r="C3426" t="str">
        <f t="shared" si="159"/>
        <v>2022-2023</v>
      </c>
      <c r="D3426" t="s">
        <v>148</v>
      </c>
      <c r="E3426" t="s">
        <v>138</v>
      </c>
      <c r="F3426" t="str">
        <f t="shared" si="160"/>
        <v>Queensland</v>
      </c>
      <c r="G3426" t="s">
        <v>35</v>
      </c>
      <c r="H3426">
        <v>4558</v>
      </c>
      <c r="I3426" t="s">
        <v>11</v>
      </c>
      <c r="J3426" t="s">
        <v>120</v>
      </c>
      <c r="K3426" t="s">
        <v>19</v>
      </c>
      <c r="L3426" t="s">
        <v>23</v>
      </c>
      <c r="M3426" s="5">
        <v>733.96</v>
      </c>
    </row>
    <row r="3427" spans="1:13" x14ac:dyDescent="0.2">
      <c r="A3427" s="2">
        <v>45577</v>
      </c>
      <c r="B3427" s="3">
        <f t="shared" si="161"/>
        <v>2025</v>
      </c>
      <c r="C3427" t="str">
        <f t="shared" si="159"/>
        <v>2024-2025</v>
      </c>
      <c r="D3427" t="s">
        <v>147</v>
      </c>
      <c r="E3427" t="s">
        <v>26</v>
      </c>
      <c r="F3427" t="str">
        <f t="shared" si="160"/>
        <v>New South Wales</v>
      </c>
      <c r="G3427" t="s">
        <v>10</v>
      </c>
      <c r="H3427">
        <v>2141</v>
      </c>
      <c r="I3427" t="s">
        <v>11</v>
      </c>
      <c r="J3427" t="s">
        <v>27</v>
      </c>
      <c r="K3427" t="s">
        <v>153</v>
      </c>
      <c r="L3427" t="s">
        <v>16</v>
      </c>
      <c r="M3427" s="5">
        <v>734.98</v>
      </c>
    </row>
    <row r="3428" spans="1:13" x14ac:dyDescent="0.2">
      <c r="A3428" s="2">
        <v>45177</v>
      </c>
      <c r="B3428" s="3">
        <f t="shared" si="161"/>
        <v>2024</v>
      </c>
      <c r="C3428" t="str">
        <f t="shared" si="159"/>
        <v>2023-2024</v>
      </c>
      <c r="D3428" t="s">
        <v>147</v>
      </c>
      <c r="E3428" t="s">
        <v>137</v>
      </c>
      <c r="F3428" t="str">
        <f t="shared" si="160"/>
        <v>New South Wales</v>
      </c>
      <c r="G3428" t="s">
        <v>10</v>
      </c>
      <c r="H3428">
        <v>2031</v>
      </c>
      <c r="I3428" t="s">
        <v>11</v>
      </c>
      <c r="J3428" t="s">
        <v>12</v>
      </c>
      <c r="K3428" t="s">
        <v>152</v>
      </c>
      <c r="L3428" t="s">
        <v>13</v>
      </c>
      <c r="M3428" s="5">
        <v>738.8599999999999</v>
      </c>
    </row>
    <row r="3429" spans="1:13" x14ac:dyDescent="0.2">
      <c r="A3429" s="2">
        <v>45616</v>
      </c>
      <c r="B3429" s="3">
        <f t="shared" si="161"/>
        <v>2025</v>
      </c>
      <c r="C3429" t="str">
        <f t="shared" si="159"/>
        <v>2024-2025</v>
      </c>
      <c r="D3429" t="s">
        <v>148</v>
      </c>
      <c r="E3429" t="s">
        <v>111</v>
      </c>
      <c r="F3429" t="str">
        <f t="shared" si="160"/>
        <v>New South Wales</v>
      </c>
      <c r="G3429" t="s">
        <v>10</v>
      </c>
      <c r="H3429">
        <v>2120</v>
      </c>
      <c r="I3429" t="s">
        <v>11</v>
      </c>
      <c r="J3429" t="s">
        <v>27</v>
      </c>
      <c r="K3429" t="s">
        <v>150</v>
      </c>
      <c r="L3429" t="s">
        <v>18</v>
      </c>
      <c r="M3429" s="5">
        <v>739.6099999999999</v>
      </c>
    </row>
    <row r="3430" spans="1:13" x14ac:dyDescent="0.2">
      <c r="A3430" s="2">
        <v>45339</v>
      </c>
      <c r="B3430" s="3">
        <f t="shared" si="161"/>
        <v>2024</v>
      </c>
      <c r="C3430" t="str">
        <f t="shared" si="159"/>
        <v>2023-2024</v>
      </c>
      <c r="D3430" t="s">
        <v>147</v>
      </c>
      <c r="E3430" t="s">
        <v>59</v>
      </c>
      <c r="F3430" t="str">
        <f t="shared" si="160"/>
        <v>Victoria</v>
      </c>
      <c r="G3430" t="s">
        <v>45</v>
      </c>
      <c r="H3430">
        <v>3280</v>
      </c>
      <c r="I3430" t="s">
        <v>11</v>
      </c>
      <c r="J3430" t="s">
        <v>60</v>
      </c>
      <c r="K3430" t="s">
        <v>152</v>
      </c>
      <c r="L3430" t="s">
        <v>13</v>
      </c>
      <c r="M3430" s="5">
        <v>739.65</v>
      </c>
    </row>
    <row r="3431" spans="1:13" x14ac:dyDescent="0.2">
      <c r="A3431" s="2">
        <v>44972</v>
      </c>
      <c r="B3431" s="3">
        <f t="shared" si="161"/>
        <v>2023</v>
      </c>
      <c r="C3431" t="str">
        <f t="shared" si="159"/>
        <v>2022-2023</v>
      </c>
      <c r="D3431" t="s">
        <v>147</v>
      </c>
      <c r="E3431" t="s">
        <v>114</v>
      </c>
      <c r="F3431" t="str">
        <f t="shared" si="160"/>
        <v>Victoria</v>
      </c>
      <c r="G3431" t="s">
        <v>45</v>
      </c>
      <c r="H3431">
        <v>3551</v>
      </c>
      <c r="I3431" t="s">
        <v>11</v>
      </c>
      <c r="J3431" t="s">
        <v>60</v>
      </c>
      <c r="K3431" t="s">
        <v>150</v>
      </c>
      <c r="L3431" t="s">
        <v>18</v>
      </c>
      <c r="M3431" s="5">
        <v>740.32</v>
      </c>
    </row>
    <row r="3432" spans="1:13" x14ac:dyDescent="0.2">
      <c r="A3432" s="2">
        <v>45291</v>
      </c>
      <c r="B3432" s="3">
        <f t="shared" si="161"/>
        <v>2024</v>
      </c>
      <c r="C3432" t="str">
        <f t="shared" si="159"/>
        <v>2023-2024</v>
      </c>
      <c r="D3432" t="s">
        <v>147</v>
      </c>
      <c r="E3432" t="s">
        <v>74</v>
      </c>
      <c r="F3432" t="str">
        <f t="shared" si="160"/>
        <v>South Australia</v>
      </c>
      <c r="G3432" t="s">
        <v>32</v>
      </c>
      <c r="H3432">
        <v>5043</v>
      </c>
      <c r="I3432" t="s">
        <v>11</v>
      </c>
      <c r="J3432" t="s">
        <v>33</v>
      </c>
      <c r="K3432" t="s">
        <v>149</v>
      </c>
      <c r="L3432" t="s">
        <v>15</v>
      </c>
      <c r="M3432" s="5">
        <v>741.28000000000009</v>
      </c>
    </row>
    <row r="3433" spans="1:13" x14ac:dyDescent="0.2">
      <c r="A3433" s="2">
        <v>45299</v>
      </c>
      <c r="B3433" s="3">
        <f t="shared" si="161"/>
        <v>2024</v>
      </c>
      <c r="C3433" t="str">
        <f t="shared" si="159"/>
        <v>2023-2024</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2">
      <c r="A3434" s="2">
        <v>45150</v>
      </c>
      <c r="B3434" s="3">
        <f t="shared" si="161"/>
        <v>2024</v>
      </c>
      <c r="C3434" t="str">
        <f t="shared" si="159"/>
        <v>2023-2024</v>
      </c>
      <c r="D3434" t="s">
        <v>148</v>
      </c>
      <c r="E3434" t="s">
        <v>28</v>
      </c>
      <c r="F3434" t="str">
        <f t="shared" si="160"/>
        <v>Northern Territory</v>
      </c>
      <c r="G3434" t="s">
        <v>29</v>
      </c>
      <c r="H3434">
        <v>800</v>
      </c>
      <c r="I3434" t="s">
        <v>11</v>
      </c>
      <c r="J3434" t="s">
        <v>30</v>
      </c>
      <c r="K3434" t="s">
        <v>154</v>
      </c>
      <c r="L3434" t="s">
        <v>14</v>
      </c>
      <c r="M3434" s="5">
        <v>742.08</v>
      </c>
    </row>
    <row r="3435" spans="1:13" x14ac:dyDescent="0.2">
      <c r="A3435" s="2">
        <v>45303</v>
      </c>
      <c r="B3435" s="3">
        <f t="shared" si="161"/>
        <v>2024</v>
      </c>
      <c r="C3435" t="str">
        <f t="shared" si="159"/>
        <v>2023-2024</v>
      </c>
      <c r="D3435" t="s">
        <v>147</v>
      </c>
      <c r="E3435" t="s">
        <v>83</v>
      </c>
      <c r="F3435" t="str">
        <f t="shared" si="160"/>
        <v>New South Wales</v>
      </c>
      <c r="G3435" t="s">
        <v>10</v>
      </c>
      <c r="H3435">
        <v>2750</v>
      </c>
      <c r="I3435" t="s">
        <v>11</v>
      </c>
      <c r="J3435" t="s">
        <v>25</v>
      </c>
      <c r="K3435" t="s">
        <v>150</v>
      </c>
      <c r="L3435" t="s">
        <v>18</v>
      </c>
      <c r="M3435" s="5">
        <v>742.91</v>
      </c>
    </row>
    <row r="3436" spans="1:13" x14ac:dyDescent="0.2">
      <c r="A3436" s="2">
        <v>45146</v>
      </c>
      <c r="B3436" s="3">
        <f t="shared" si="161"/>
        <v>2024</v>
      </c>
      <c r="C3436" t="str">
        <f t="shared" si="159"/>
        <v>2023-2024</v>
      </c>
      <c r="D3436" t="s">
        <v>147</v>
      </c>
      <c r="E3436" t="s">
        <v>112</v>
      </c>
      <c r="F3436" t="str">
        <f t="shared" si="160"/>
        <v>Victoria</v>
      </c>
      <c r="G3436" t="s">
        <v>45</v>
      </c>
      <c r="H3436">
        <v>3076</v>
      </c>
      <c r="I3436" t="s">
        <v>11</v>
      </c>
      <c r="J3436" t="s">
        <v>46</v>
      </c>
      <c r="K3436" t="s">
        <v>150</v>
      </c>
      <c r="L3436" t="s">
        <v>18</v>
      </c>
      <c r="M3436" s="5">
        <v>743.15</v>
      </c>
    </row>
    <row r="3437" spans="1:13" x14ac:dyDescent="0.2">
      <c r="A3437" s="2">
        <v>45186</v>
      </c>
      <c r="B3437" s="3">
        <f t="shared" si="161"/>
        <v>2024</v>
      </c>
      <c r="C3437" t="str">
        <f t="shared" si="159"/>
        <v>2023-2024</v>
      </c>
      <c r="D3437" t="s">
        <v>147</v>
      </c>
      <c r="E3437" t="s">
        <v>115</v>
      </c>
      <c r="F3437" t="str">
        <f t="shared" si="160"/>
        <v>Western Australia</v>
      </c>
      <c r="G3437" t="s">
        <v>48</v>
      </c>
      <c r="H3437">
        <v>6280</v>
      </c>
      <c r="I3437" t="s">
        <v>11</v>
      </c>
      <c r="J3437" t="s">
        <v>94</v>
      </c>
      <c r="K3437" t="s">
        <v>154</v>
      </c>
      <c r="L3437" t="s">
        <v>14</v>
      </c>
      <c r="M3437" s="5">
        <v>744.12</v>
      </c>
    </row>
    <row r="3438" spans="1:13" x14ac:dyDescent="0.2">
      <c r="A3438" s="2">
        <v>45172</v>
      </c>
      <c r="B3438" s="3">
        <f t="shared" si="161"/>
        <v>2024</v>
      </c>
      <c r="C3438" t="str">
        <f t="shared" si="159"/>
        <v>2023-2024</v>
      </c>
      <c r="D3438" t="s">
        <v>148</v>
      </c>
      <c r="E3438" t="s">
        <v>76</v>
      </c>
      <c r="F3438" t="str">
        <f t="shared" si="160"/>
        <v>Western Australia</v>
      </c>
      <c r="G3438" t="s">
        <v>48</v>
      </c>
      <c r="H3438">
        <v>6450</v>
      </c>
      <c r="I3438" t="s">
        <v>11</v>
      </c>
      <c r="J3438" t="s">
        <v>77</v>
      </c>
      <c r="K3438" t="s">
        <v>151</v>
      </c>
      <c r="L3438" t="s">
        <v>21</v>
      </c>
      <c r="M3438" s="5">
        <v>744.77</v>
      </c>
    </row>
    <row r="3439" spans="1:13" x14ac:dyDescent="0.2">
      <c r="A3439" s="2">
        <v>45451</v>
      </c>
      <c r="B3439" s="3">
        <f t="shared" si="161"/>
        <v>2024</v>
      </c>
      <c r="C3439" t="str">
        <f t="shared" si="159"/>
        <v>2023-2024</v>
      </c>
      <c r="D3439" t="s">
        <v>148</v>
      </c>
      <c r="E3439" t="s">
        <v>118</v>
      </c>
      <c r="F3439" t="str">
        <f t="shared" si="160"/>
        <v>New South Wales</v>
      </c>
      <c r="G3439" t="s">
        <v>10</v>
      </c>
      <c r="H3439">
        <v>2158</v>
      </c>
      <c r="I3439" t="s">
        <v>11</v>
      </c>
      <c r="J3439" t="s">
        <v>27</v>
      </c>
      <c r="K3439" t="s">
        <v>151</v>
      </c>
      <c r="L3439" t="s">
        <v>21</v>
      </c>
      <c r="M3439" s="5">
        <v>744.88</v>
      </c>
    </row>
    <row r="3440" spans="1:13" x14ac:dyDescent="0.2">
      <c r="A3440" s="2">
        <v>45176</v>
      </c>
      <c r="B3440" s="3">
        <f t="shared" si="161"/>
        <v>2024</v>
      </c>
      <c r="C3440" t="str">
        <f t="shared" si="159"/>
        <v>2023-2024</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2">
      <c r="A3441" s="2">
        <v>45211</v>
      </c>
      <c r="B3441" s="3">
        <f t="shared" si="161"/>
        <v>2024</v>
      </c>
      <c r="C3441" t="str">
        <f t="shared" si="159"/>
        <v>2023-2024</v>
      </c>
      <c r="D3441" t="s">
        <v>148</v>
      </c>
      <c r="E3441" t="s">
        <v>138</v>
      </c>
      <c r="F3441" t="str">
        <f t="shared" si="160"/>
        <v>Queensland</v>
      </c>
      <c r="G3441" t="s">
        <v>35</v>
      </c>
      <c r="H3441">
        <v>4558</v>
      </c>
      <c r="I3441" t="s">
        <v>11</v>
      </c>
      <c r="J3441" t="s">
        <v>120</v>
      </c>
      <c r="K3441" t="s">
        <v>19</v>
      </c>
      <c r="L3441" t="s">
        <v>23</v>
      </c>
      <c r="M3441" s="5">
        <v>745.32</v>
      </c>
    </row>
    <row r="3442" spans="1:13" x14ac:dyDescent="0.2">
      <c r="A3442" s="2">
        <v>45318</v>
      </c>
      <c r="B3442" s="3">
        <f t="shared" si="161"/>
        <v>2024</v>
      </c>
      <c r="C3442" t="str">
        <f t="shared" si="159"/>
        <v>2023-2024</v>
      </c>
      <c r="D3442" t="s">
        <v>148</v>
      </c>
      <c r="E3442" t="s">
        <v>118</v>
      </c>
      <c r="F3442" t="str">
        <f t="shared" si="160"/>
        <v>New South Wales</v>
      </c>
      <c r="G3442" t="s">
        <v>10</v>
      </c>
      <c r="H3442">
        <v>2158</v>
      </c>
      <c r="I3442" t="s">
        <v>11</v>
      </c>
      <c r="J3442" t="s">
        <v>27</v>
      </c>
      <c r="K3442" t="s">
        <v>151</v>
      </c>
      <c r="L3442" t="s">
        <v>21</v>
      </c>
      <c r="M3442" s="5">
        <v>746.06</v>
      </c>
    </row>
    <row r="3443" spans="1:13" x14ac:dyDescent="0.2">
      <c r="A3443" s="2">
        <v>44996</v>
      </c>
      <c r="B3443" s="3">
        <f t="shared" si="161"/>
        <v>2023</v>
      </c>
      <c r="C3443" t="str">
        <f t="shared" si="159"/>
        <v>2022-2023</v>
      </c>
      <c r="D3443" t="s">
        <v>147</v>
      </c>
      <c r="E3443" t="s">
        <v>113</v>
      </c>
      <c r="F3443" t="str">
        <f t="shared" si="160"/>
        <v>Queensland</v>
      </c>
      <c r="G3443" t="s">
        <v>35</v>
      </c>
      <c r="H3443">
        <v>4215</v>
      </c>
      <c r="I3443" t="s">
        <v>11</v>
      </c>
      <c r="J3443" t="s">
        <v>104</v>
      </c>
      <c r="K3443" t="s">
        <v>19</v>
      </c>
      <c r="L3443" t="s">
        <v>23</v>
      </c>
      <c r="M3443" s="5">
        <v>747.07</v>
      </c>
    </row>
    <row r="3444" spans="1:13" x14ac:dyDescent="0.2">
      <c r="A3444" s="2">
        <v>44981</v>
      </c>
      <c r="B3444" s="3">
        <f t="shared" si="161"/>
        <v>2023</v>
      </c>
      <c r="C3444" t="str">
        <f t="shared" si="159"/>
        <v>2022-2023</v>
      </c>
      <c r="D3444" t="s">
        <v>147</v>
      </c>
      <c r="E3444" t="s">
        <v>117</v>
      </c>
      <c r="F3444" t="str">
        <f t="shared" si="160"/>
        <v>Queensland</v>
      </c>
      <c r="G3444" t="s">
        <v>35</v>
      </c>
      <c r="H3444">
        <v>4119</v>
      </c>
      <c r="I3444" t="s">
        <v>11</v>
      </c>
      <c r="J3444" t="s">
        <v>43</v>
      </c>
      <c r="K3444" t="s">
        <v>151</v>
      </c>
      <c r="L3444" t="s">
        <v>21</v>
      </c>
      <c r="M3444" s="5">
        <v>747.11</v>
      </c>
    </row>
    <row r="3445" spans="1:13" x14ac:dyDescent="0.2">
      <c r="A3445" s="2">
        <v>45353</v>
      </c>
      <c r="B3445" s="3">
        <f t="shared" si="161"/>
        <v>2024</v>
      </c>
      <c r="C3445" t="str">
        <f t="shared" si="159"/>
        <v>2023-2024</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2">
      <c r="A3446" s="2">
        <v>45275</v>
      </c>
      <c r="B3446" s="3">
        <f t="shared" si="161"/>
        <v>2024</v>
      </c>
      <c r="C3446" t="str">
        <f t="shared" si="159"/>
        <v>2023-2024</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2">
      <c r="A3447" s="2">
        <v>45552</v>
      </c>
      <c r="B3447" s="3">
        <f t="shared" si="161"/>
        <v>2025</v>
      </c>
      <c r="C3447" t="str">
        <f t="shared" si="159"/>
        <v>2024-2025</v>
      </c>
      <c r="D3447" t="s">
        <v>147</v>
      </c>
      <c r="E3447" t="s">
        <v>53</v>
      </c>
      <c r="F3447" t="str">
        <f t="shared" si="160"/>
        <v>South Australia</v>
      </c>
      <c r="G3447" t="s">
        <v>32</v>
      </c>
      <c r="H3447">
        <v>5082</v>
      </c>
      <c r="I3447" t="s">
        <v>11</v>
      </c>
      <c r="J3447" t="s">
        <v>33</v>
      </c>
      <c r="K3447" t="s">
        <v>149</v>
      </c>
      <c r="L3447" t="s">
        <v>15</v>
      </c>
      <c r="M3447" s="5">
        <v>747.42000000000007</v>
      </c>
    </row>
    <row r="3448" spans="1:13" x14ac:dyDescent="0.2">
      <c r="A3448" s="2">
        <v>45386</v>
      </c>
      <c r="B3448" s="3">
        <f t="shared" si="161"/>
        <v>2024</v>
      </c>
      <c r="C3448" t="str">
        <f t="shared" si="159"/>
        <v>2023-2024</v>
      </c>
      <c r="D3448" t="s">
        <v>147</v>
      </c>
      <c r="E3448" t="s">
        <v>118</v>
      </c>
      <c r="F3448" t="str">
        <f t="shared" si="160"/>
        <v>New South Wales</v>
      </c>
      <c r="G3448" t="s">
        <v>10</v>
      </c>
      <c r="H3448">
        <v>2158</v>
      </c>
      <c r="I3448" t="s">
        <v>11</v>
      </c>
      <c r="J3448" t="s">
        <v>27</v>
      </c>
      <c r="K3448" t="s">
        <v>150</v>
      </c>
      <c r="L3448" t="s">
        <v>18</v>
      </c>
      <c r="M3448" s="5">
        <v>747.94</v>
      </c>
    </row>
    <row r="3449" spans="1:13" x14ac:dyDescent="0.2">
      <c r="A3449" s="2">
        <v>45317</v>
      </c>
      <c r="B3449" s="3">
        <f t="shared" si="161"/>
        <v>2024</v>
      </c>
      <c r="C3449" t="str">
        <f t="shared" si="159"/>
        <v>2023-2024</v>
      </c>
      <c r="D3449" t="s">
        <v>147</v>
      </c>
      <c r="E3449" t="s">
        <v>85</v>
      </c>
      <c r="F3449" t="str">
        <f t="shared" si="160"/>
        <v>Queensland</v>
      </c>
      <c r="G3449" t="s">
        <v>35</v>
      </c>
      <c r="H3449">
        <v>4883</v>
      </c>
      <c r="I3449" t="s">
        <v>11</v>
      </c>
      <c r="J3449" t="s">
        <v>36</v>
      </c>
      <c r="K3449" t="s">
        <v>149</v>
      </c>
      <c r="L3449" t="s">
        <v>15</v>
      </c>
      <c r="M3449" s="5">
        <v>748.43000000000006</v>
      </c>
    </row>
    <row r="3450" spans="1:13" x14ac:dyDescent="0.2">
      <c r="A3450" s="2">
        <v>45254</v>
      </c>
      <c r="B3450" s="3">
        <f t="shared" si="161"/>
        <v>2024</v>
      </c>
      <c r="C3450" t="str">
        <f t="shared" si="159"/>
        <v>2023-2024</v>
      </c>
      <c r="D3450" t="s">
        <v>147</v>
      </c>
      <c r="E3450" t="s">
        <v>121</v>
      </c>
      <c r="F3450" t="str">
        <f t="shared" si="160"/>
        <v>Queensland</v>
      </c>
      <c r="G3450" t="s">
        <v>35</v>
      </c>
      <c r="H3450">
        <v>4700</v>
      </c>
      <c r="I3450" t="s">
        <v>11</v>
      </c>
      <c r="J3450" t="s">
        <v>51</v>
      </c>
      <c r="K3450" t="s">
        <v>152</v>
      </c>
      <c r="L3450" t="s">
        <v>13</v>
      </c>
      <c r="M3450" s="5">
        <v>749.04</v>
      </c>
    </row>
    <row r="3451" spans="1:13" x14ac:dyDescent="0.2">
      <c r="A3451" s="2">
        <v>45464</v>
      </c>
      <c r="B3451" s="3">
        <f t="shared" si="161"/>
        <v>2024</v>
      </c>
      <c r="C3451" t="str">
        <f t="shared" si="159"/>
        <v>2023-2024</v>
      </c>
      <c r="D3451" t="s">
        <v>147</v>
      </c>
      <c r="E3451" t="s">
        <v>83</v>
      </c>
      <c r="F3451" t="str">
        <f t="shared" si="160"/>
        <v>New South Wales</v>
      </c>
      <c r="G3451" t="s">
        <v>10</v>
      </c>
      <c r="H3451">
        <v>2750</v>
      </c>
      <c r="I3451" t="s">
        <v>11</v>
      </c>
      <c r="J3451" t="s">
        <v>25</v>
      </c>
      <c r="K3451" t="s">
        <v>154</v>
      </c>
      <c r="L3451" t="s">
        <v>14</v>
      </c>
      <c r="M3451" s="5">
        <v>749.25</v>
      </c>
    </row>
    <row r="3452" spans="1:13" x14ac:dyDescent="0.2">
      <c r="A3452" s="2">
        <v>44963</v>
      </c>
      <c r="B3452" s="3">
        <f t="shared" si="161"/>
        <v>2023</v>
      </c>
      <c r="C3452" t="str">
        <f t="shared" si="159"/>
        <v>2022-2023</v>
      </c>
      <c r="D3452" t="s">
        <v>147</v>
      </c>
      <c r="E3452" t="s">
        <v>92</v>
      </c>
      <c r="F3452" t="str">
        <f t="shared" si="160"/>
        <v>Queensland</v>
      </c>
      <c r="G3452" t="s">
        <v>35</v>
      </c>
      <c r="H3452">
        <v>4068</v>
      </c>
      <c r="I3452" t="s">
        <v>11</v>
      </c>
      <c r="J3452" t="s">
        <v>43</v>
      </c>
      <c r="K3452" t="s">
        <v>154</v>
      </c>
      <c r="L3452" t="s">
        <v>14</v>
      </c>
      <c r="M3452" s="5">
        <v>749.56</v>
      </c>
    </row>
    <row r="3453" spans="1:13" x14ac:dyDescent="0.2">
      <c r="A3453" s="2">
        <v>44996</v>
      </c>
      <c r="B3453" s="3">
        <f t="shared" si="161"/>
        <v>2023</v>
      </c>
      <c r="C3453" t="str">
        <f t="shared" si="159"/>
        <v>2022-2023</v>
      </c>
      <c r="D3453" t="s">
        <v>147</v>
      </c>
      <c r="E3453" t="s">
        <v>84</v>
      </c>
      <c r="F3453" t="str">
        <f t="shared" si="160"/>
        <v>Queensland</v>
      </c>
      <c r="G3453" t="s">
        <v>35</v>
      </c>
      <c r="H3453">
        <v>4740</v>
      </c>
      <c r="I3453" t="s">
        <v>11</v>
      </c>
      <c r="J3453" t="s">
        <v>51</v>
      </c>
      <c r="K3453" t="s">
        <v>155</v>
      </c>
      <c r="L3453" t="s">
        <v>20</v>
      </c>
      <c r="M3453" s="5">
        <v>749.75</v>
      </c>
    </row>
    <row r="3454" spans="1:13" x14ac:dyDescent="0.2">
      <c r="A3454" s="2">
        <v>45087</v>
      </c>
      <c r="B3454" s="3">
        <f t="shared" si="161"/>
        <v>2023</v>
      </c>
      <c r="C3454" t="str">
        <f t="shared" si="159"/>
        <v>2022-2023</v>
      </c>
      <c r="D3454" t="s">
        <v>148</v>
      </c>
      <c r="E3454" t="s">
        <v>73</v>
      </c>
      <c r="F3454" t="str">
        <f t="shared" si="160"/>
        <v>Victoria</v>
      </c>
      <c r="G3454" t="s">
        <v>45</v>
      </c>
      <c r="H3454">
        <v>3136</v>
      </c>
      <c r="I3454" t="s">
        <v>11</v>
      </c>
      <c r="J3454" t="s">
        <v>63</v>
      </c>
      <c r="K3454" t="s">
        <v>155</v>
      </c>
      <c r="L3454" t="s">
        <v>20</v>
      </c>
      <c r="M3454" s="5">
        <v>750.6</v>
      </c>
    </row>
    <row r="3455" spans="1:13" x14ac:dyDescent="0.2">
      <c r="A3455" s="2">
        <v>45652</v>
      </c>
      <c r="B3455" s="3">
        <f t="shared" si="161"/>
        <v>2025</v>
      </c>
      <c r="C3455" t="str">
        <f t="shared" si="159"/>
        <v>2024-2025</v>
      </c>
      <c r="D3455" t="s">
        <v>147</v>
      </c>
      <c r="E3455" t="s">
        <v>146</v>
      </c>
      <c r="F3455" t="str">
        <f t="shared" si="160"/>
        <v>Victoria</v>
      </c>
      <c r="G3455" t="s">
        <v>45</v>
      </c>
      <c r="H3455">
        <v>3353</v>
      </c>
      <c r="I3455" t="s">
        <v>11</v>
      </c>
      <c r="J3455" t="s">
        <v>60</v>
      </c>
      <c r="K3455" t="s">
        <v>152</v>
      </c>
      <c r="L3455" t="s">
        <v>13</v>
      </c>
      <c r="M3455" s="5">
        <v>751.21</v>
      </c>
    </row>
    <row r="3456" spans="1:13" x14ac:dyDescent="0.2">
      <c r="A3456" s="2">
        <v>45542</v>
      </c>
      <c r="B3456" s="3">
        <f t="shared" si="161"/>
        <v>2025</v>
      </c>
      <c r="C3456" t="str">
        <f t="shared" si="159"/>
        <v>2024-2025</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2">
      <c r="A3457" s="2">
        <v>45409</v>
      </c>
      <c r="B3457" s="3">
        <f t="shared" si="161"/>
        <v>2024</v>
      </c>
      <c r="C3457" t="str">
        <f t="shared" si="159"/>
        <v>2023-2024</v>
      </c>
      <c r="D3457" t="s">
        <v>148</v>
      </c>
      <c r="E3457" t="s">
        <v>146</v>
      </c>
      <c r="F3457" t="str">
        <f t="shared" si="160"/>
        <v>Victoria</v>
      </c>
      <c r="G3457" t="s">
        <v>45</v>
      </c>
      <c r="H3457">
        <v>3353</v>
      </c>
      <c r="I3457" t="s">
        <v>11</v>
      </c>
      <c r="J3457" t="s">
        <v>60</v>
      </c>
      <c r="K3457" t="s">
        <v>19</v>
      </c>
      <c r="L3457" t="s">
        <v>23</v>
      </c>
      <c r="M3457" s="5">
        <v>756.94</v>
      </c>
    </row>
    <row r="3458" spans="1:13" x14ac:dyDescent="0.2">
      <c r="A3458" s="2">
        <v>45195</v>
      </c>
      <c r="B3458" s="3">
        <f t="shared" si="161"/>
        <v>2024</v>
      </c>
      <c r="C3458" t="str">
        <f t="shared" ref="C3458:C3521" si="162">IF(MONTH(A3458) &gt;= 7, YEAR(A3458) &amp; "-" &amp; YEAR(A3458) + 1, YEAR(A3458) - 1 &amp; "-" &amp; YEAR(A3458))</f>
        <v>2023-2024</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2">
      <c r="A3459" s="2">
        <v>45177</v>
      </c>
      <c r="B3459" s="3">
        <f t="shared" ref="B3459:B3522" si="164">IF(MONTH(A3459)&gt;=7,YEAR(A3459)+1,YEAR(A3459))</f>
        <v>2024</v>
      </c>
      <c r="C3459" t="str">
        <f t="shared" si="162"/>
        <v>2023-2024</v>
      </c>
      <c r="D3459" t="s">
        <v>147</v>
      </c>
      <c r="E3459" t="s">
        <v>57</v>
      </c>
      <c r="F3459" t="str">
        <f t="shared" si="163"/>
        <v>New South Wales</v>
      </c>
      <c r="G3459" t="s">
        <v>10</v>
      </c>
      <c r="H3459">
        <v>2560</v>
      </c>
      <c r="I3459" t="s">
        <v>11</v>
      </c>
      <c r="J3459" t="s">
        <v>58</v>
      </c>
      <c r="K3459" t="s">
        <v>19</v>
      </c>
      <c r="L3459" t="s">
        <v>23</v>
      </c>
      <c r="M3459" s="5">
        <v>761.5200000000001</v>
      </c>
    </row>
    <row r="3460" spans="1:13" x14ac:dyDescent="0.2">
      <c r="A3460" s="2">
        <v>45121</v>
      </c>
      <c r="B3460" s="3">
        <f t="shared" si="164"/>
        <v>2024</v>
      </c>
      <c r="C3460" t="str">
        <f t="shared" si="162"/>
        <v>2023-2024</v>
      </c>
      <c r="D3460" t="s">
        <v>147</v>
      </c>
      <c r="E3460" t="s">
        <v>57</v>
      </c>
      <c r="F3460" t="str">
        <f t="shared" si="163"/>
        <v>New South Wales</v>
      </c>
      <c r="G3460" t="s">
        <v>10</v>
      </c>
      <c r="H3460">
        <v>2560</v>
      </c>
      <c r="I3460" t="s">
        <v>11</v>
      </c>
      <c r="J3460" t="s">
        <v>58</v>
      </c>
      <c r="K3460" t="s">
        <v>154</v>
      </c>
      <c r="L3460" t="s">
        <v>14</v>
      </c>
      <c r="M3460" s="5">
        <v>761.66000000000008</v>
      </c>
    </row>
    <row r="3461" spans="1:13" x14ac:dyDescent="0.2">
      <c r="A3461" s="2">
        <v>45188</v>
      </c>
      <c r="B3461" s="3">
        <f t="shared" si="164"/>
        <v>2024</v>
      </c>
      <c r="C3461" t="str">
        <f t="shared" si="162"/>
        <v>2023-2024</v>
      </c>
      <c r="D3461" t="s">
        <v>147</v>
      </c>
      <c r="E3461" t="s">
        <v>59</v>
      </c>
      <c r="F3461" t="str">
        <f t="shared" si="163"/>
        <v>Victoria</v>
      </c>
      <c r="G3461" t="s">
        <v>45</v>
      </c>
      <c r="H3461">
        <v>3280</v>
      </c>
      <c r="I3461" t="s">
        <v>11</v>
      </c>
      <c r="J3461" t="s">
        <v>60</v>
      </c>
      <c r="K3461" t="s">
        <v>150</v>
      </c>
      <c r="L3461" t="s">
        <v>18</v>
      </c>
      <c r="M3461" s="5">
        <v>762.15000000000009</v>
      </c>
    </row>
    <row r="3462" spans="1:13" x14ac:dyDescent="0.2">
      <c r="A3462" s="2">
        <v>45638</v>
      </c>
      <c r="B3462" s="3">
        <f t="shared" si="164"/>
        <v>2025</v>
      </c>
      <c r="C3462" t="str">
        <f t="shared" si="162"/>
        <v>2024-2025</v>
      </c>
      <c r="D3462" t="s">
        <v>147</v>
      </c>
      <c r="E3462" t="s">
        <v>83</v>
      </c>
      <c r="F3462" t="str">
        <f t="shared" si="163"/>
        <v>New South Wales</v>
      </c>
      <c r="G3462" t="s">
        <v>10</v>
      </c>
      <c r="H3462">
        <v>2750</v>
      </c>
      <c r="I3462" t="s">
        <v>11</v>
      </c>
      <c r="J3462" t="s">
        <v>25</v>
      </c>
      <c r="K3462" t="s">
        <v>150</v>
      </c>
      <c r="L3462" t="s">
        <v>18</v>
      </c>
      <c r="M3462" s="5">
        <v>763.2700000000001</v>
      </c>
    </row>
    <row r="3463" spans="1:13" x14ac:dyDescent="0.2">
      <c r="A3463" s="2">
        <v>45385</v>
      </c>
      <c r="B3463" s="3">
        <f t="shared" si="164"/>
        <v>2024</v>
      </c>
      <c r="C3463" t="str">
        <f t="shared" si="162"/>
        <v>2023-2024</v>
      </c>
      <c r="D3463" t="s">
        <v>147</v>
      </c>
      <c r="E3463" t="s">
        <v>67</v>
      </c>
      <c r="F3463" t="str">
        <f t="shared" si="163"/>
        <v>New South Wales</v>
      </c>
      <c r="G3463" t="s">
        <v>10</v>
      </c>
      <c r="H3463">
        <v>2478</v>
      </c>
      <c r="I3463" t="s">
        <v>11</v>
      </c>
      <c r="J3463" t="s">
        <v>68</v>
      </c>
      <c r="K3463" t="s">
        <v>151</v>
      </c>
      <c r="L3463" t="s">
        <v>21</v>
      </c>
      <c r="M3463" s="5">
        <v>764.81</v>
      </c>
    </row>
    <row r="3464" spans="1:13" x14ac:dyDescent="0.2">
      <c r="A3464" s="2">
        <v>45200</v>
      </c>
      <c r="B3464" s="3">
        <f t="shared" si="164"/>
        <v>2024</v>
      </c>
      <c r="C3464" t="str">
        <f t="shared" si="162"/>
        <v>2023-2024</v>
      </c>
      <c r="D3464" t="s">
        <v>147</v>
      </c>
      <c r="E3464" t="s">
        <v>75</v>
      </c>
      <c r="F3464" t="str">
        <f t="shared" si="163"/>
        <v>Victoria</v>
      </c>
      <c r="G3464" t="s">
        <v>45</v>
      </c>
      <c r="H3464">
        <v>3630</v>
      </c>
      <c r="I3464" t="s">
        <v>11</v>
      </c>
      <c r="J3464" t="s">
        <v>55</v>
      </c>
      <c r="K3464" t="s">
        <v>151</v>
      </c>
      <c r="L3464" t="s">
        <v>21</v>
      </c>
      <c r="M3464" s="5">
        <v>764.92</v>
      </c>
    </row>
    <row r="3465" spans="1:13" x14ac:dyDescent="0.2">
      <c r="A3465" s="2">
        <v>45100</v>
      </c>
      <c r="B3465" s="3">
        <f t="shared" si="164"/>
        <v>2023</v>
      </c>
      <c r="C3465" t="str">
        <f t="shared" si="162"/>
        <v>2022-2023</v>
      </c>
      <c r="D3465" t="s">
        <v>147</v>
      </c>
      <c r="E3465" t="s">
        <v>78</v>
      </c>
      <c r="F3465" t="str">
        <f t="shared" si="163"/>
        <v>New South Wales</v>
      </c>
      <c r="G3465" t="s">
        <v>10</v>
      </c>
      <c r="H3465">
        <v>2350</v>
      </c>
      <c r="I3465" t="s">
        <v>11</v>
      </c>
      <c r="J3465" t="s">
        <v>68</v>
      </c>
      <c r="K3465" t="s">
        <v>149</v>
      </c>
      <c r="L3465" t="s">
        <v>15</v>
      </c>
      <c r="M3465" s="5">
        <v>767.44999999999993</v>
      </c>
    </row>
    <row r="3466" spans="1:13" x14ac:dyDescent="0.2">
      <c r="A3466" s="2">
        <v>45035</v>
      </c>
      <c r="B3466" s="3">
        <f t="shared" si="164"/>
        <v>2023</v>
      </c>
      <c r="C3466" t="str">
        <f t="shared" si="162"/>
        <v>2022-2023</v>
      </c>
      <c r="D3466" t="s">
        <v>147</v>
      </c>
      <c r="E3466" t="s">
        <v>97</v>
      </c>
      <c r="F3466" t="str">
        <f t="shared" si="163"/>
        <v>Tasmania</v>
      </c>
      <c r="G3466" t="s">
        <v>70</v>
      </c>
      <c r="H3466">
        <v>7250</v>
      </c>
      <c r="I3466" t="s">
        <v>11</v>
      </c>
      <c r="J3466" t="s">
        <v>71</v>
      </c>
      <c r="K3466" t="s">
        <v>152</v>
      </c>
      <c r="L3466" t="s">
        <v>13</v>
      </c>
      <c r="M3466" s="5">
        <v>768.2</v>
      </c>
    </row>
    <row r="3467" spans="1:13" x14ac:dyDescent="0.2">
      <c r="A3467" s="2">
        <v>45581</v>
      </c>
      <c r="B3467" s="3">
        <f t="shared" si="164"/>
        <v>2025</v>
      </c>
      <c r="C3467" t="str">
        <f t="shared" si="162"/>
        <v>2024-2025</v>
      </c>
      <c r="D3467" t="s">
        <v>147</v>
      </c>
      <c r="E3467" t="s">
        <v>109</v>
      </c>
      <c r="F3467" t="str">
        <f t="shared" si="163"/>
        <v>New South Wales</v>
      </c>
      <c r="G3467" t="s">
        <v>10</v>
      </c>
      <c r="H3467">
        <v>2480</v>
      </c>
      <c r="I3467" t="s">
        <v>11</v>
      </c>
      <c r="J3467" t="s">
        <v>68</v>
      </c>
      <c r="K3467" t="s">
        <v>152</v>
      </c>
      <c r="L3467" t="s">
        <v>13</v>
      </c>
      <c r="M3467" s="5">
        <v>769.59</v>
      </c>
    </row>
    <row r="3468" spans="1:13" x14ac:dyDescent="0.2">
      <c r="A3468" s="2">
        <v>45131</v>
      </c>
      <c r="B3468" s="3">
        <f t="shared" si="164"/>
        <v>2024</v>
      </c>
      <c r="C3468" t="str">
        <f t="shared" si="162"/>
        <v>2023-2024</v>
      </c>
      <c r="D3468" t="s">
        <v>147</v>
      </c>
      <c r="E3468" t="s">
        <v>136</v>
      </c>
      <c r="F3468" t="str">
        <f t="shared" si="163"/>
        <v>Victoria</v>
      </c>
      <c r="G3468" t="s">
        <v>45</v>
      </c>
      <c r="H3468">
        <v>3175</v>
      </c>
      <c r="I3468" t="s">
        <v>11</v>
      </c>
      <c r="J3468" t="s">
        <v>63</v>
      </c>
      <c r="K3468" t="s">
        <v>154</v>
      </c>
      <c r="L3468" t="s">
        <v>14</v>
      </c>
      <c r="M3468" s="5">
        <v>769.93</v>
      </c>
    </row>
    <row r="3469" spans="1:13" x14ac:dyDescent="0.2">
      <c r="A3469" s="2">
        <v>45113</v>
      </c>
      <c r="B3469" s="3">
        <f t="shared" si="164"/>
        <v>2024</v>
      </c>
      <c r="C3469" t="str">
        <f t="shared" si="162"/>
        <v>2023-2024</v>
      </c>
      <c r="D3469" t="s">
        <v>147</v>
      </c>
      <c r="E3469" t="s">
        <v>64</v>
      </c>
      <c r="F3469" t="str">
        <f t="shared" si="163"/>
        <v>Victoria</v>
      </c>
      <c r="G3469" t="s">
        <v>45</v>
      </c>
      <c r="H3469">
        <v>3199</v>
      </c>
      <c r="I3469" t="s">
        <v>11</v>
      </c>
      <c r="J3469" t="s">
        <v>63</v>
      </c>
      <c r="K3469" t="s">
        <v>155</v>
      </c>
      <c r="L3469" t="s">
        <v>20</v>
      </c>
      <c r="M3469" s="5">
        <v>770.33999999999992</v>
      </c>
    </row>
    <row r="3470" spans="1:13" x14ac:dyDescent="0.2">
      <c r="A3470" s="2">
        <v>45588</v>
      </c>
      <c r="B3470" s="3">
        <f t="shared" si="164"/>
        <v>2025</v>
      </c>
      <c r="C3470" t="str">
        <f t="shared" si="162"/>
        <v>2024-2025</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2">
      <c r="A3471" s="2">
        <v>45446</v>
      </c>
      <c r="B3471" s="3">
        <f t="shared" si="164"/>
        <v>2024</v>
      </c>
      <c r="C3471" t="str">
        <f t="shared" si="162"/>
        <v>2023-2024</v>
      </c>
      <c r="D3471" t="s">
        <v>147</v>
      </c>
      <c r="E3471" t="s">
        <v>136</v>
      </c>
      <c r="F3471" t="str">
        <f t="shared" si="163"/>
        <v>Victoria</v>
      </c>
      <c r="G3471" t="s">
        <v>45</v>
      </c>
      <c r="H3471">
        <v>3175</v>
      </c>
      <c r="I3471" t="s">
        <v>11</v>
      </c>
      <c r="J3471" t="s">
        <v>63</v>
      </c>
      <c r="K3471" t="s">
        <v>19</v>
      </c>
      <c r="L3471" t="s">
        <v>23</v>
      </c>
      <c r="M3471" s="5">
        <v>771.22</v>
      </c>
    </row>
    <row r="3472" spans="1:13" x14ac:dyDescent="0.2">
      <c r="A3472" s="2">
        <v>45335</v>
      </c>
      <c r="B3472" s="3">
        <f t="shared" si="164"/>
        <v>2024</v>
      </c>
      <c r="C3472" t="str">
        <f t="shared" si="162"/>
        <v>2023-2024</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2">
      <c r="A3473" s="2">
        <v>45138</v>
      </c>
      <c r="B3473" s="3">
        <f t="shared" si="164"/>
        <v>2024</v>
      </c>
      <c r="C3473" t="str">
        <f t="shared" si="162"/>
        <v>2023-2024</v>
      </c>
      <c r="D3473" t="s">
        <v>148</v>
      </c>
      <c r="E3473" t="s">
        <v>61</v>
      </c>
      <c r="F3473" t="str">
        <f t="shared" si="163"/>
        <v>New South Wales</v>
      </c>
      <c r="G3473" t="s">
        <v>10</v>
      </c>
      <c r="H3473">
        <v>2539</v>
      </c>
      <c r="I3473" t="s">
        <v>11</v>
      </c>
      <c r="J3473" t="s">
        <v>58</v>
      </c>
      <c r="K3473" t="s">
        <v>149</v>
      </c>
      <c r="L3473" t="s">
        <v>15</v>
      </c>
      <c r="M3473" s="5">
        <v>773.53</v>
      </c>
    </row>
    <row r="3474" spans="1:13" x14ac:dyDescent="0.2">
      <c r="A3474" s="2">
        <v>45564</v>
      </c>
      <c r="B3474" s="3">
        <f t="shared" si="164"/>
        <v>2025</v>
      </c>
      <c r="C3474" t="str">
        <f t="shared" si="162"/>
        <v>2024-2025</v>
      </c>
      <c r="D3474" t="s">
        <v>147</v>
      </c>
      <c r="E3474" t="s">
        <v>26</v>
      </c>
      <c r="F3474" t="str">
        <f t="shared" si="163"/>
        <v>New South Wales</v>
      </c>
      <c r="G3474" t="s">
        <v>10</v>
      </c>
      <c r="H3474">
        <v>2141</v>
      </c>
      <c r="I3474" t="s">
        <v>11</v>
      </c>
      <c r="J3474" t="s">
        <v>27</v>
      </c>
      <c r="K3474" t="s">
        <v>149</v>
      </c>
      <c r="L3474" t="s">
        <v>15</v>
      </c>
      <c r="M3474" s="5">
        <v>776.77</v>
      </c>
    </row>
    <row r="3475" spans="1:13" x14ac:dyDescent="0.2">
      <c r="A3475" s="2">
        <v>45478</v>
      </c>
      <c r="B3475" s="3">
        <f t="shared" si="164"/>
        <v>2025</v>
      </c>
      <c r="C3475" t="str">
        <f t="shared" si="162"/>
        <v>2024-2025</v>
      </c>
      <c r="D3475" t="s">
        <v>148</v>
      </c>
      <c r="E3475" t="s">
        <v>127</v>
      </c>
      <c r="F3475" t="str">
        <f t="shared" si="163"/>
        <v>New South Wales</v>
      </c>
      <c r="G3475" t="s">
        <v>10</v>
      </c>
      <c r="H3475">
        <v>2131</v>
      </c>
      <c r="I3475" t="s">
        <v>11</v>
      </c>
      <c r="J3475" t="s">
        <v>27</v>
      </c>
      <c r="K3475" t="s">
        <v>154</v>
      </c>
      <c r="L3475" t="s">
        <v>14</v>
      </c>
      <c r="M3475" s="5">
        <v>777.14</v>
      </c>
    </row>
    <row r="3476" spans="1:13" x14ac:dyDescent="0.2">
      <c r="A3476" s="2">
        <v>45278</v>
      </c>
      <c r="B3476" s="3">
        <f t="shared" si="164"/>
        <v>2024</v>
      </c>
      <c r="C3476" t="str">
        <f t="shared" si="162"/>
        <v>2023-2024</v>
      </c>
      <c r="D3476" t="s">
        <v>147</v>
      </c>
      <c r="E3476" t="s">
        <v>37</v>
      </c>
      <c r="F3476" t="str">
        <f t="shared" si="163"/>
        <v>South Australia</v>
      </c>
      <c r="G3476" t="s">
        <v>32</v>
      </c>
      <c r="H3476">
        <v>5607</v>
      </c>
      <c r="I3476" t="s">
        <v>11</v>
      </c>
      <c r="J3476" t="s">
        <v>38</v>
      </c>
      <c r="K3476" t="s">
        <v>153</v>
      </c>
      <c r="L3476" t="s">
        <v>16</v>
      </c>
      <c r="M3476" s="5">
        <v>777.87</v>
      </c>
    </row>
    <row r="3477" spans="1:13" x14ac:dyDescent="0.2">
      <c r="A3477" s="2">
        <v>45135</v>
      </c>
      <c r="B3477" s="3">
        <f t="shared" si="164"/>
        <v>2024</v>
      </c>
      <c r="C3477" t="str">
        <f t="shared" si="162"/>
        <v>2023-2024</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2">
      <c r="A3478" s="2">
        <v>45167</v>
      </c>
      <c r="B3478" s="3">
        <f t="shared" si="164"/>
        <v>2024</v>
      </c>
      <c r="C3478" t="str">
        <f t="shared" si="162"/>
        <v>2023-2024</v>
      </c>
      <c r="D3478" t="s">
        <v>147</v>
      </c>
      <c r="E3478" t="s">
        <v>92</v>
      </c>
      <c r="F3478" t="str">
        <f t="shared" si="163"/>
        <v>Queensland</v>
      </c>
      <c r="G3478" t="s">
        <v>35</v>
      </c>
      <c r="H3478">
        <v>4068</v>
      </c>
      <c r="I3478" t="s">
        <v>11</v>
      </c>
      <c r="J3478" t="s">
        <v>43</v>
      </c>
      <c r="K3478" t="s">
        <v>151</v>
      </c>
      <c r="L3478" t="s">
        <v>21</v>
      </c>
      <c r="M3478" s="5">
        <v>779.41</v>
      </c>
    </row>
    <row r="3479" spans="1:13" x14ac:dyDescent="0.2">
      <c r="A3479" s="2">
        <v>45228</v>
      </c>
      <c r="B3479" s="3">
        <f t="shared" si="164"/>
        <v>2024</v>
      </c>
      <c r="C3479" t="str">
        <f t="shared" si="162"/>
        <v>2023-2024</v>
      </c>
      <c r="D3479" t="s">
        <v>147</v>
      </c>
      <c r="E3479" t="s">
        <v>82</v>
      </c>
      <c r="F3479" t="str">
        <f t="shared" si="163"/>
        <v>Queensland</v>
      </c>
      <c r="G3479" t="s">
        <v>35</v>
      </c>
      <c r="H3479">
        <v>4012</v>
      </c>
      <c r="I3479" t="s">
        <v>11</v>
      </c>
      <c r="J3479" t="s">
        <v>43</v>
      </c>
      <c r="K3479" t="s">
        <v>155</v>
      </c>
      <c r="L3479" t="s">
        <v>20</v>
      </c>
      <c r="M3479" s="5">
        <v>779.49</v>
      </c>
    </row>
    <row r="3480" spans="1:13" x14ac:dyDescent="0.2">
      <c r="A3480" s="2">
        <v>45287</v>
      </c>
      <c r="B3480" s="3">
        <f t="shared" si="164"/>
        <v>2024</v>
      </c>
      <c r="C3480" t="str">
        <f t="shared" si="162"/>
        <v>2023-2024</v>
      </c>
      <c r="D3480" t="s">
        <v>147</v>
      </c>
      <c r="E3480" t="s">
        <v>105</v>
      </c>
      <c r="F3480" t="str">
        <f t="shared" si="163"/>
        <v>Victoria</v>
      </c>
      <c r="G3480" t="s">
        <v>45</v>
      </c>
      <c r="H3480">
        <v>3500</v>
      </c>
      <c r="I3480" t="s">
        <v>11</v>
      </c>
      <c r="J3480" t="s">
        <v>60</v>
      </c>
      <c r="K3480" t="s">
        <v>152</v>
      </c>
      <c r="L3480" t="s">
        <v>13</v>
      </c>
      <c r="M3480" s="5">
        <v>780.21999999999991</v>
      </c>
    </row>
    <row r="3481" spans="1:13" x14ac:dyDescent="0.2">
      <c r="A3481" s="2">
        <v>45136</v>
      </c>
      <c r="B3481" s="3">
        <f t="shared" si="164"/>
        <v>2024</v>
      </c>
      <c r="C3481" t="str">
        <f t="shared" si="162"/>
        <v>2023-2024</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2">
      <c r="A3482" s="2">
        <v>44960</v>
      </c>
      <c r="B3482" s="3">
        <f t="shared" si="164"/>
        <v>2023</v>
      </c>
      <c r="C3482" t="str">
        <f t="shared" si="162"/>
        <v>2022-2023</v>
      </c>
      <c r="D3482" t="s">
        <v>147</v>
      </c>
      <c r="E3482" t="s">
        <v>52</v>
      </c>
      <c r="F3482" t="str">
        <f t="shared" si="163"/>
        <v>Victoria</v>
      </c>
      <c r="G3482" t="s">
        <v>45</v>
      </c>
      <c r="H3482">
        <v>3030</v>
      </c>
      <c r="I3482" t="s">
        <v>11</v>
      </c>
      <c r="J3482" t="s">
        <v>46</v>
      </c>
      <c r="K3482" t="s">
        <v>149</v>
      </c>
      <c r="L3482" t="s">
        <v>15</v>
      </c>
      <c r="M3482" s="5">
        <v>786.16000000000008</v>
      </c>
    </row>
    <row r="3483" spans="1:13" x14ac:dyDescent="0.2">
      <c r="A3483" s="2">
        <v>45182</v>
      </c>
      <c r="B3483" s="3">
        <f t="shared" si="164"/>
        <v>2024</v>
      </c>
      <c r="C3483" t="str">
        <f t="shared" si="162"/>
        <v>2023-2024</v>
      </c>
      <c r="D3483" t="s">
        <v>147</v>
      </c>
      <c r="E3483" t="s">
        <v>42</v>
      </c>
      <c r="F3483" t="str">
        <f t="shared" si="163"/>
        <v>Queensland</v>
      </c>
      <c r="G3483" t="s">
        <v>35</v>
      </c>
      <c r="H3483">
        <v>4053</v>
      </c>
      <c r="I3483" t="s">
        <v>11</v>
      </c>
      <c r="J3483" t="s">
        <v>43</v>
      </c>
      <c r="K3483" t="s">
        <v>154</v>
      </c>
      <c r="L3483" t="s">
        <v>14</v>
      </c>
      <c r="M3483" s="5">
        <v>786.38000000000011</v>
      </c>
    </row>
    <row r="3484" spans="1:13" x14ac:dyDescent="0.2">
      <c r="A3484" s="2">
        <v>44985</v>
      </c>
      <c r="B3484" s="3">
        <f t="shared" si="164"/>
        <v>2023</v>
      </c>
      <c r="C3484" t="str">
        <f t="shared" si="162"/>
        <v>2022-2023</v>
      </c>
      <c r="D3484" t="s">
        <v>147</v>
      </c>
      <c r="E3484" t="s">
        <v>31</v>
      </c>
      <c r="F3484" t="str">
        <f t="shared" si="163"/>
        <v>South Australia</v>
      </c>
      <c r="G3484" t="s">
        <v>32</v>
      </c>
      <c r="H3484">
        <v>5168</v>
      </c>
      <c r="I3484" t="s">
        <v>11</v>
      </c>
      <c r="J3484" t="s">
        <v>33</v>
      </c>
      <c r="K3484" t="s">
        <v>151</v>
      </c>
      <c r="L3484" t="s">
        <v>21</v>
      </c>
      <c r="M3484" s="5">
        <v>786.86</v>
      </c>
    </row>
    <row r="3485" spans="1:13" x14ac:dyDescent="0.2">
      <c r="A3485" s="2">
        <v>45100</v>
      </c>
      <c r="B3485" s="3">
        <f t="shared" si="164"/>
        <v>2023</v>
      </c>
      <c r="C3485" t="str">
        <f t="shared" si="162"/>
        <v>2022-2023</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2">
      <c r="A3486" s="2">
        <v>44937</v>
      </c>
      <c r="B3486" s="3">
        <f t="shared" si="164"/>
        <v>2023</v>
      </c>
      <c r="C3486" t="str">
        <f t="shared" si="162"/>
        <v>2022-2023</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2">
      <c r="A3487" s="2">
        <v>45230</v>
      </c>
      <c r="B3487" s="3">
        <f t="shared" si="164"/>
        <v>2024</v>
      </c>
      <c r="C3487" t="str">
        <f t="shared" si="162"/>
        <v>2023-2024</v>
      </c>
      <c r="D3487" t="s">
        <v>147</v>
      </c>
      <c r="E3487" t="s">
        <v>81</v>
      </c>
      <c r="F3487" t="str">
        <f t="shared" si="163"/>
        <v>New South Wales</v>
      </c>
      <c r="G3487" t="s">
        <v>10</v>
      </c>
      <c r="H3487">
        <v>2485</v>
      </c>
      <c r="I3487" t="s">
        <v>11</v>
      </c>
      <c r="J3487" t="s">
        <v>68</v>
      </c>
      <c r="K3487" t="s">
        <v>153</v>
      </c>
      <c r="L3487" t="s">
        <v>16</v>
      </c>
      <c r="M3487" s="5">
        <v>787.88</v>
      </c>
    </row>
    <row r="3488" spans="1:13" x14ac:dyDescent="0.2">
      <c r="A3488" s="2">
        <v>45622</v>
      </c>
      <c r="B3488" s="3">
        <f t="shared" si="164"/>
        <v>2025</v>
      </c>
      <c r="C3488" t="str">
        <f t="shared" si="162"/>
        <v>2024-2025</v>
      </c>
      <c r="D3488" t="s">
        <v>147</v>
      </c>
      <c r="E3488" t="s">
        <v>124</v>
      </c>
      <c r="F3488" t="str">
        <f t="shared" si="163"/>
        <v>New South Wales</v>
      </c>
      <c r="G3488" t="s">
        <v>10</v>
      </c>
      <c r="H3488">
        <v>2015</v>
      </c>
      <c r="I3488" t="s">
        <v>11</v>
      </c>
      <c r="J3488" t="s">
        <v>12</v>
      </c>
      <c r="K3488" t="s">
        <v>152</v>
      </c>
      <c r="L3488" t="s">
        <v>13</v>
      </c>
      <c r="M3488" s="5">
        <v>789.65</v>
      </c>
    </row>
    <row r="3489" spans="1:13" x14ac:dyDescent="0.2">
      <c r="A3489" s="2">
        <v>45048</v>
      </c>
      <c r="B3489" s="3">
        <f t="shared" si="164"/>
        <v>2023</v>
      </c>
      <c r="C3489" t="str">
        <f t="shared" si="162"/>
        <v>2022-2023</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2">
      <c r="A3490" s="2">
        <v>45196</v>
      </c>
      <c r="B3490" s="3">
        <f t="shared" si="164"/>
        <v>2024</v>
      </c>
      <c r="C3490" t="str">
        <f t="shared" si="162"/>
        <v>2023-2024</v>
      </c>
      <c r="D3490" t="s">
        <v>147</v>
      </c>
      <c r="E3490" t="s">
        <v>99</v>
      </c>
      <c r="F3490" t="str">
        <f t="shared" si="163"/>
        <v>Victoria</v>
      </c>
      <c r="G3490" t="s">
        <v>45</v>
      </c>
      <c r="H3490">
        <v>3148</v>
      </c>
      <c r="I3490" t="s">
        <v>11</v>
      </c>
      <c r="J3490" t="s">
        <v>63</v>
      </c>
      <c r="K3490" t="s">
        <v>152</v>
      </c>
      <c r="L3490" t="s">
        <v>13</v>
      </c>
      <c r="M3490" s="5">
        <v>791.57</v>
      </c>
    </row>
    <row r="3491" spans="1:13" x14ac:dyDescent="0.2">
      <c r="A3491" s="2">
        <v>45121</v>
      </c>
      <c r="B3491" s="3">
        <f t="shared" si="164"/>
        <v>2024</v>
      </c>
      <c r="C3491" t="str">
        <f t="shared" si="162"/>
        <v>2023-2024</v>
      </c>
      <c r="D3491" t="s">
        <v>147</v>
      </c>
      <c r="E3491" t="s">
        <v>114</v>
      </c>
      <c r="F3491" t="str">
        <f t="shared" si="163"/>
        <v>Victoria</v>
      </c>
      <c r="G3491" t="s">
        <v>45</v>
      </c>
      <c r="H3491">
        <v>3551</v>
      </c>
      <c r="I3491" t="s">
        <v>11</v>
      </c>
      <c r="J3491" t="s">
        <v>60</v>
      </c>
      <c r="K3491" t="s">
        <v>150</v>
      </c>
      <c r="L3491" t="s">
        <v>18</v>
      </c>
      <c r="M3491" s="5">
        <v>792.04999999999984</v>
      </c>
    </row>
    <row r="3492" spans="1:13" x14ac:dyDescent="0.2">
      <c r="A3492" s="2">
        <v>45453</v>
      </c>
      <c r="B3492" s="3">
        <f t="shared" si="164"/>
        <v>2024</v>
      </c>
      <c r="C3492" t="str">
        <f t="shared" si="162"/>
        <v>2023-2024</v>
      </c>
      <c r="D3492" t="s">
        <v>147</v>
      </c>
      <c r="E3492" t="s">
        <v>126</v>
      </c>
      <c r="F3492" t="str">
        <f t="shared" si="163"/>
        <v>Queensland</v>
      </c>
      <c r="G3492" t="s">
        <v>35</v>
      </c>
      <c r="H3492">
        <v>4551</v>
      </c>
      <c r="I3492" t="s">
        <v>11</v>
      </c>
      <c r="J3492" t="s">
        <v>120</v>
      </c>
      <c r="K3492" t="s">
        <v>152</v>
      </c>
      <c r="L3492" t="s">
        <v>13</v>
      </c>
      <c r="M3492" s="5">
        <v>795.31000000000006</v>
      </c>
    </row>
    <row r="3493" spans="1:13" x14ac:dyDescent="0.2">
      <c r="A3493" s="2">
        <v>45482</v>
      </c>
      <c r="B3493" s="3">
        <f t="shared" si="164"/>
        <v>2025</v>
      </c>
      <c r="C3493" t="str">
        <f t="shared" si="162"/>
        <v>2024-2025</v>
      </c>
      <c r="D3493" t="s">
        <v>147</v>
      </c>
      <c r="E3493" t="s">
        <v>31</v>
      </c>
      <c r="F3493" t="str">
        <f t="shared" si="163"/>
        <v>South Australia</v>
      </c>
      <c r="G3493" t="s">
        <v>32</v>
      </c>
      <c r="H3493">
        <v>5168</v>
      </c>
      <c r="I3493" t="s">
        <v>11</v>
      </c>
      <c r="J3493" t="s">
        <v>33</v>
      </c>
      <c r="K3493" t="s">
        <v>152</v>
      </c>
      <c r="L3493" t="s">
        <v>13</v>
      </c>
      <c r="M3493" s="5">
        <v>795.65</v>
      </c>
    </row>
    <row r="3494" spans="1:13" x14ac:dyDescent="0.2">
      <c r="A3494" s="2">
        <v>45126</v>
      </c>
      <c r="B3494" s="3">
        <f t="shared" si="164"/>
        <v>2024</v>
      </c>
      <c r="C3494" t="str">
        <f t="shared" si="162"/>
        <v>2023-2024</v>
      </c>
      <c r="D3494" t="s">
        <v>148</v>
      </c>
      <c r="E3494" t="s">
        <v>110</v>
      </c>
      <c r="F3494" t="str">
        <f t="shared" si="163"/>
        <v>Queensland</v>
      </c>
      <c r="G3494" t="s">
        <v>35</v>
      </c>
      <c r="H3494">
        <v>4680</v>
      </c>
      <c r="I3494" t="s">
        <v>11</v>
      </c>
      <c r="J3494" t="s">
        <v>51</v>
      </c>
      <c r="K3494" t="s">
        <v>150</v>
      </c>
      <c r="L3494" t="s">
        <v>18</v>
      </c>
      <c r="M3494" s="5">
        <v>796.52</v>
      </c>
    </row>
    <row r="3495" spans="1:13" x14ac:dyDescent="0.2">
      <c r="A3495" s="2">
        <v>45649</v>
      </c>
      <c r="B3495" s="3">
        <f t="shared" si="164"/>
        <v>2025</v>
      </c>
      <c r="C3495" t="str">
        <f t="shared" si="162"/>
        <v>2024-2025</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2">
      <c r="A3496" s="2">
        <v>45514</v>
      </c>
      <c r="B3496" s="3">
        <f t="shared" si="164"/>
        <v>2025</v>
      </c>
      <c r="C3496" t="str">
        <f t="shared" si="162"/>
        <v>2024-2025</v>
      </c>
      <c r="D3496" t="s">
        <v>147</v>
      </c>
      <c r="E3496" t="s">
        <v>103</v>
      </c>
      <c r="F3496" t="str">
        <f t="shared" si="163"/>
        <v>Queensland</v>
      </c>
      <c r="G3496" t="s">
        <v>35</v>
      </c>
      <c r="H3496">
        <v>4509</v>
      </c>
      <c r="I3496" t="s">
        <v>11</v>
      </c>
      <c r="J3496" t="s">
        <v>104</v>
      </c>
      <c r="K3496" t="s">
        <v>154</v>
      </c>
      <c r="L3496" t="s">
        <v>14</v>
      </c>
      <c r="M3496" s="5">
        <v>797.2</v>
      </c>
    </row>
    <row r="3497" spans="1:13" x14ac:dyDescent="0.2">
      <c r="A3497" s="2">
        <v>45389</v>
      </c>
      <c r="B3497" s="3">
        <f t="shared" si="164"/>
        <v>2024</v>
      </c>
      <c r="C3497" t="str">
        <f t="shared" si="162"/>
        <v>2023-2024</v>
      </c>
      <c r="D3497" t="s">
        <v>148</v>
      </c>
      <c r="E3497" t="s">
        <v>73</v>
      </c>
      <c r="F3497" t="str">
        <f t="shared" si="163"/>
        <v>Victoria</v>
      </c>
      <c r="G3497" t="s">
        <v>45</v>
      </c>
      <c r="H3497">
        <v>3136</v>
      </c>
      <c r="I3497" t="s">
        <v>11</v>
      </c>
      <c r="J3497" t="s">
        <v>63</v>
      </c>
      <c r="K3497" t="s">
        <v>150</v>
      </c>
      <c r="L3497" t="s">
        <v>18</v>
      </c>
      <c r="M3497" s="5">
        <v>797.62</v>
      </c>
    </row>
    <row r="3498" spans="1:13" x14ac:dyDescent="0.2">
      <c r="A3498" s="2">
        <v>45026</v>
      </c>
      <c r="B3498" s="3">
        <f t="shared" si="164"/>
        <v>2023</v>
      </c>
      <c r="C3498" t="str">
        <f t="shared" si="162"/>
        <v>2022-2023</v>
      </c>
      <c r="D3498" t="s">
        <v>147</v>
      </c>
      <c r="E3498" t="s">
        <v>9</v>
      </c>
      <c r="F3498" t="str">
        <f t="shared" si="163"/>
        <v>New South Wales</v>
      </c>
      <c r="G3498" t="s">
        <v>10</v>
      </c>
      <c r="H3498">
        <v>2067</v>
      </c>
      <c r="I3498" t="s">
        <v>11</v>
      </c>
      <c r="J3498" t="s">
        <v>12</v>
      </c>
      <c r="K3498" t="s">
        <v>156</v>
      </c>
      <c r="L3498" t="s">
        <v>17</v>
      </c>
      <c r="M3498" s="5">
        <v>797.75000000000011</v>
      </c>
    </row>
    <row r="3499" spans="1:13" x14ac:dyDescent="0.2">
      <c r="A3499" s="2">
        <v>45307</v>
      </c>
      <c r="B3499" s="3">
        <f t="shared" si="164"/>
        <v>2024</v>
      </c>
      <c r="C3499" t="str">
        <f t="shared" si="162"/>
        <v>2023-2024</v>
      </c>
      <c r="D3499" t="s">
        <v>147</v>
      </c>
      <c r="E3499" t="s">
        <v>145</v>
      </c>
      <c r="F3499" t="str">
        <f t="shared" si="163"/>
        <v>New South Wales</v>
      </c>
      <c r="G3499" t="s">
        <v>10</v>
      </c>
      <c r="H3499">
        <v>2101</v>
      </c>
      <c r="I3499" t="s">
        <v>11</v>
      </c>
      <c r="J3499" t="s">
        <v>27</v>
      </c>
      <c r="K3499" t="s">
        <v>19</v>
      </c>
      <c r="L3499" t="s">
        <v>23</v>
      </c>
      <c r="M3499" s="5">
        <v>798.23</v>
      </c>
    </row>
    <row r="3500" spans="1:13" x14ac:dyDescent="0.2">
      <c r="A3500" s="2">
        <v>45193</v>
      </c>
      <c r="B3500" s="3">
        <f t="shared" si="164"/>
        <v>2024</v>
      </c>
      <c r="C3500" t="str">
        <f t="shared" si="162"/>
        <v>2023-2024</v>
      </c>
      <c r="D3500" t="s">
        <v>147</v>
      </c>
      <c r="E3500" t="s">
        <v>132</v>
      </c>
      <c r="F3500" t="str">
        <f t="shared" si="163"/>
        <v>New South Wales</v>
      </c>
      <c r="G3500" t="s">
        <v>10</v>
      </c>
      <c r="H3500">
        <v>2800</v>
      </c>
      <c r="I3500" t="s">
        <v>11</v>
      </c>
      <c r="J3500" t="s">
        <v>25</v>
      </c>
      <c r="K3500" t="s">
        <v>155</v>
      </c>
      <c r="L3500" t="s">
        <v>20</v>
      </c>
      <c r="M3500" s="5">
        <v>798.24</v>
      </c>
    </row>
    <row r="3501" spans="1:13" x14ac:dyDescent="0.2">
      <c r="A3501" s="2">
        <v>45084</v>
      </c>
      <c r="B3501" s="3">
        <f t="shared" si="164"/>
        <v>2023</v>
      </c>
      <c r="C3501" t="str">
        <f t="shared" si="162"/>
        <v>2022-2023</v>
      </c>
      <c r="D3501" t="s">
        <v>147</v>
      </c>
      <c r="E3501" t="s">
        <v>133</v>
      </c>
      <c r="F3501" t="str">
        <f t="shared" si="163"/>
        <v>Queensland</v>
      </c>
      <c r="G3501" t="s">
        <v>35</v>
      </c>
      <c r="H3501">
        <v>4305</v>
      </c>
      <c r="I3501" t="s">
        <v>11</v>
      </c>
      <c r="J3501" t="s">
        <v>104</v>
      </c>
      <c r="K3501" t="s">
        <v>149</v>
      </c>
      <c r="L3501" t="s">
        <v>15</v>
      </c>
      <c r="M3501" s="5">
        <v>798.52</v>
      </c>
    </row>
    <row r="3502" spans="1:13" x14ac:dyDescent="0.2">
      <c r="A3502" s="2">
        <v>45142</v>
      </c>
      <c r="B3502" s="3">
        <f t="shared" si="164"/>
        <v>2024</v>
      </c>
      <c r="C3502" t="str">
        <f t="shared" si="162"/>
        <v>2023-2024</v>
      </c>
      <c r="D3502" t="s">
        <v>148</v>
      </c>
      <c r="E3502" t="s">
        <v>143</v>
      </c>
      <c r="F3502" t="str">
        <f t="shared" si="163"/>
        <v>New South Wales</v>
      </c>
      <c r="G3502" t="s">
        <v>10</v>
      </c>
      <c r="H3502">
        <v>2154</v>
      </c>
      <c r="I3502" t="s">
        <v>11</v>
      </c>
      <c r="J3502" t="s">
        <v>27</v>
      </c>
      <c r="K3502" t="s">
        <v>152</v>
      </c>
      <c r="L3502" t="s">
        <v>13</v>
      </c>
      <c r="M3502" s="5">
        <v>799.67</v>
      </c>
    </row>
    <row r="3503" spans="1:13" x14ac:dyDescent="0.2">
      <c r="A3503" s="2">
        <v>45215</v>
      </c>
      <c r="B3503" s="3">
        <f t="shared" si="164"/>
        <v>2024</v>
      </c>
      <c r="C3503" t="str">
        <f t="shared" si="162"/>
        <v>2023-2024</v>
      </c>
      <c r="D3503" t="s">
        <v>147</v>
      </c>
      <c r="E3503" t="s">
        <v>24</v>
      </c>
      <c r="F3503" t="str">
        <f t="shared" si="163"/>
        <v>New South Wales</v>
      </c>
      <c r="G3503" t="s">
        <v>10</v>
      </c>
      <c r="H3503">
        <v>2795</v>
      </c>
      <c r="I3503" t="s">
        <v>11</v>
      </c>
      <c r="J3503" t="s">
        <v>25</v>
      </c>
      <c r="K3503" t="s">
        <v>150</v>
      </c>
      <c r="L3503" t="s">
        <v>18</v>
      </c>
      <c r="M3503" s="5">
        <v>800.1</v>
      </c>
    </row>
    <row r="3504" spans="1:13" x14ac:dyDescent="0.2">
      <c r="A3504" s="2">
        <v>45282</v>
      </c>
      <c r="B3504" s="3">
        <f t="shared" si="164"/>
        <v>2024</v>
      </c>
      <c r="C3504" t="str">
        <f t="shared" si="162"/>
        <v>2023-2024</v>
      </c>
      <c r="D3504" t="s">
        <v>147</v>
      </c>
      <c r="E3504" t="s">
        <v>99</v>
      </c>
      <c r="F3504" t="str">
        <f t="shared" si="163"/>
        <v>Victoria</v>
      </c>
      <c r="G3504" t="s">
        <v>45</v>
      </c>
      <c r="H3504">
        <v>3148</v>
      </c>
      <c r="I3504" t="s">
        <v>11</v>
      </c>
      <c r="J3504" t="s">
        <v>63</v>
      </c>
      <c r="K3504" t="s">
        <v>156</v>
      </c>
      <c r="L3504" t="s">
        <v>17</v>
      </c>
      <c r="M3504" s="5">
        <v>800.23</v>
      </c>
    </row>
    <row r="3505" spans="1:13" x14ac:dyDescent="0.2">
      <c r="A3505" s="2">
        <v>45515</v>
      </c>
      <c r="B3505" s="3">
        <f t="shared" si="164"/>
        <v>2025</v>
      </c>
      <c r="C3505" t="str">
        <f t="shared" si="162"/>
        <v>2024-2025</v>
      </c>
      <c r="D3505" t="s">
        <v>147</v>
      </c>
      <c r="E3505" t="s">
        <v>106</v>
      </c>
      <c r="F3505" t="str">
        <f t="shared" si="163"/>
        <v>Victoria</v>
      </c>
      <c r="G3505" t="s">
        <v>45</v>
      </c>
      <c r="H3505">
        <v>3915</v>
      </c>
      <c r="I3505" t="s">
        <v>11</v>
      </c>
      <c r="J3505" t="s">
        <v>55</v>
      </c>
      <c r="K3505" t="s">
        <v>149</v>
      </c>
      <c r="L3505" t="s">
        <v>15</v>
      </c>
      <c r="M3505" s="5">
        <v>801.37</v>
      </c>
    </row>
    <row r="3506" spans="1:13" x14ac:dyDescent="0.2">
      <c r="A3506" s="2">
        <v>45409</v>
      </c>
      <c r="B3506" s="3">
        <f t="shared" si="164"/>
        <v>2024</v>
      </c>
      <c r="C3506" t="str">
        <f t="shared" si="162"/>
        <v>2023-2024</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2">
      <c r="A3507" s="2">
        <v>44991</v>
      </c>
      <c r="B3507" s="3">
        <f t="shared" si="164"/>
        <v>2023</v>
      </c>
      <c r="C3507" t="str">
        <f t="shared" si="162"/>
        <v>2022-2023</v>
      </c>
      <c r="D3507" t="s">
        <v>147</v>
      </c>
      <c r="E3507" t="s">
        <v>98</v>
      </c>
      <c r="F3507" t="str">
        <f t="shared" si="163"/>
        <v>Victoria</v>
      </c>
      <c r="G3507" t="s">
        <v>45</v>
      </c>
      <c r="H3507">
        <v>3429</v>
      </c>
      <c r="I3507" t="s">
        <v>11</v>
      </c>
      <c r="J3507" t="s">
        <v>60</v>
      </c>
      <c r="K3507" t="s">
        <v>155</v>
      </c>
      <c r="L3507" t="s">
        <v>20</v>
      </c>
      <c r="M3507" s="5">
        <v>801.68000000000006</v>
      </c>
    </row>
    <row r="3508" spans="1:13" x14ac:dyDescent="0.2">
      <c r="A3508" s="2">
        <v>45480</v>
      </c>
      <c r="B3508" s="3">
        <f t="shared" si="164"/>
        <v>2025</v>
      </c>
      <c r="C3508" t="str">
        <f t="shared" si="162"/>
        <v>2024-2025</v>
      </c>
      <c r="D3508" t="s">
        <v>147</v>
      </c>
      <c r="E3508" t="s">
        <v>108</v>
      </c>
      <c r="F3508" t="str">
        <f t="shared" si="163"/>
        <v>Victoria</v>
      </c>
      <c r="G3508" t="s">
        <v>45</v>
      </c>
      <c r="H3508">
        <v>3018</v>
      </c>
      <c r="I3508" t="s">
        <v>11</v>
      </c>
      <c r="J3508" t="s">
        <v>46</v>
      </c>
      <c r="K3508" t="s">
        <v>152</v>
      </c>
      <c r="L3508" t="s">
        <v>13</v>
      </c>
      <c r="M3508" s="5">
        <v>801.97</v>
      </c>
    </row>
    <row r="3509" spans="1:13" x14ac:dyDescent="0.2">
      <c r="A3509" s="2">
        <v>45406</v>
      </c>
      <c r="B3509" s="3">
        <f t="shared" si="164"/>
        <v>2024</v>
      </c>
      <c r="C3509" t="str">
        <f t="shared" si="162"/>
        <v>2023-2024</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2">
      <c r="A3510" s="2">
        <v>45042</v>
      </c>
      <c r="B3510" s="3">
        <f t="shared" si="164"/>
        <v>2023</v>
      </c>
      <c r="C3510" t="str">
        <f t="shared" si="162"/>
        <v>2022-2023</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2">
      <c r="A3511" s="2">
        <v>45284</v>
      </c>
      <c r="B3511" s="3">
        <f t="shared" si="164"/>
        <v>2024</v>
      </c>
      <c r="C3511" t="str">
        <f t="shared" si="162"/>
        <v>2023-2024</v>
      </c>
      <c r="D3511" t="s">
        <v>148</v>
      </c>
      <c r="E3511" t="s">
        <v>138</v>
      </c>
      <c r="F3511" t="str">
        <f t="shared" si="163"/>
        <v>Queensland</v>
      </c>
      <c r="G3511" t="s">
        <v>35</v>
      </c>
      <c r="H3511">
        <v>4558</v>
      </c>
      <c r="I3511" t="s">
        <v>11</v>
      </c>
      <c r="J3511" t="s">
        <v>120</v>
      </c>
      <c r="K3511" t="s">
        <v>154</v>
      </c>
      <c r="L3511" t="s">
        <v>14</v>
      </c>
      <c r="M3511" s="5">
        <v>803.27</v>
      </c>
    </row>
    <row r="3512" spans="1:13" x14ac:dyDescent="0.2">
      <c r="A3512" s="2">
        <v>45177</v>
      </c>
      <c r="B3512" s="3">
        <f t="shared" si="164"/>
        <v>2024</v>
      </c>
      <c r="C3512" t="str">
        <f t="shared" si="162"/>
        <v>2023-2024</v>
      </c>
      <c r="D3512" t="s">
        <v>148</v>
      </c>
      <c r="E3512" t="s">
        <v>91</v>
      </c>
      <c r="F3512" t="str">
        <f t="shared" si="163"/>
        <v>Victoria</v>
      </c>
      <c r="G3512" t="s">
        <v>45</v>
      </c>
      <c r="H3512">
        <v>3690</v>
      </c>
      <c r="I3512" t="s">
        <v>11</v>
      </c>
      <c r="J3512" t="s">
        <v>55</v>
      </c>
      <c r="K3512" t="s">
        <v>151</v>
      </c>
      <c r="L3512" t="s">
        <v>21</v>
      </c>
      <c r="M3512" s="5">
        <v>803.61999999999989</v>
      </c>
    </row>
    <row r="3513" spans="1:13" x14ac:dyDescent="0.2">
      <c r="A3513" s="2">
        <v>45358</v>
      </c>
      <c r="B3513" s="3">
        <f t="shared" si="164"/>
        <v>2024</v>
      </c>
      <c r="C3513" t="str">
        <f t="shared" si="162"/>
        <v>2023-2024</v>
      </c>
      <c r="D3513" t="s">
        <v>147</v>
      </c>
      <c r="E3513" t="s">
        <v>117</v>
      </c>
      <c r="F3513" t="str">
        <f t="shared" si="163"/>
        <v>Queensland</v>
      </c>
      <c r="G3513" t="s">
        <v>35</v>
      </c>
      <c r="H3513">
        <v>4119</v>
      </c>
      <c r="I3513" t="s">
        <v>11</v>
      </c>
      <c r="J3513" t="s">
        <v>43</v>
      </c>
      <c r="K3513" t="s">
        <v>154</v>
      </c>
      <c r="L3513" t="s">
        <v>14</v>
      </c>
      <c r="M3513" s="5">
        <v>803.81</v>
      </c>
    </row>
    <row r="3514" spans="1:13" x14ac:dyDescent="0.2">
      <c r="A3514" s="2">
        <v>44976</v>
      </c>
      <c r="B3514" s="3">
        <f t="shared" si="164"/>
        <v>2023</v>
      </c>
      <c r="C3514" t="str">
        <f t="shared" si="162"/>
        <v>2022-2023</v>
      </c>
      <c r="D3514" t="s">
        <v>147</v>
      </c>
      <c r="E3514" t="s">
        <v>117</v>
      </c>
      <c r="F3514" t="str">
        <f t="shared" si="163"/>
        <v>Queensland</v>
      </c>
      <c r="G3514" t="s">
        <v>35</v>
      </c>
      <c r="H3514">
        <v>4119</v>
      </c>
      <c r="I3514" t="s">
        <v>11</v>
      </c>
      <c r="J3514" t="s">
        <v>43</v>
      </c>
      <c r="K3514" t="s">
        <v>152</v>
      </c>
      <c r="L3514" t="s">
        <v>13</v>
      </c>
      <c r="M3514" s="5">
        <v>807.66999999999985</v>
      </c>
    </row>
    <row r="3515" spans="1:13" x14ac:dyDescent="0.2">
      <c r="A3515" s="2">
        <v>45411</v>
      </c>
      <c r="B3515" s="3">
        <f t="shared" si="164"/>
        <v>2024</v>
      </c>
      <c r="C3515" t="str">
        <f t="shared" si="162"/>
        <v>2023-2024</v>
      </c>
      <c r="D3515" t="s">
        <v>147</v>
      </c>
      <c r="E3515" t="s">
        <v>112</v>
      </c>
      <c r="F3515" t="str">
        <f t="shared" si="163"/>
        <v>Victoria</v>
      </c>
      <c r="G3515" t="s">
        <v>45</v>
      </c>
      <c r="H3515">
        <v>3076</v>
      </c>
      <c r="I3515" t="s">
        <v>11</v>
      </c>
      <c r="J3515" t="s">
        <v>46</v>
      </c>
      <c r="K3515" t="s">
        <v>151</v>
      </c>
      <c r="L3515" t="s">
        <v>21</v>
      </c>
      <c r="M3515" s="5">
        <v>808.07</v>
      </c>
    </row>
    <row r="3516" spans="1:13" x14ac:dyDescent="0.2">
      <c r="A3516" s="2">
        <v>45635</v>
      </c>
      <c r="B3516" s="3">
        <f t="shared" si="164"/>
        <v>2025</v>
      </c>
      <c r="C3516" t="str">
        <f t="shared" si="162"/>
        <v>2024-2025</v>
      </c>
      <c r="D3516" t="s">
        <v>147</v>
      </c>
      <c r="E3516" t="s">
        <v>59</v>
      </c>
      <c r="F3516" t="str">
        <f t="shared" si="163"/>
        <v>Victoria</v>
      </c>
      <c r="G3516" t="s">
        <v>45</v>
      </c>
      <c r="H3516">
        <v>3280</v>
      </c>
      <c r="I3516" t="s">
        <v>11</v>
      </c>
      <c r="J3516" t="s">
        <v>60</v>
      </c>
      <c r="K3516" t="s">
        <v>154</v>
      </c>
      <c r="L3516" t="s">
        <v>14</v>
      </c>
      <c r="M3516" s="5">
        <v>809.27</v>
      </c>
    </row>
    <row r="3517" spans="1:13" x14ac:dyDescent="0.2">
      <c r="A3517" s="2">
        <v>45161</v>
      </c>
      <c r="B3517" s="3">
        <f t="shared" si="164"/>
        <v>2024</v>
      </c>
      <c r="C3517" t="str">
        <f t="shared" si="162"/>
        <v>2023-2024</v>
      </c>
      <c r="D3517" t="s">
        <v>147</v>
      </c>
      <c r="E3517" t="s">
        <v>52</v>
      </c>
      <c r="F3517" t="str">
        <f t="shared" si="163"/>
        <v>Victoria</v>
      </c>
      <c r="G3517" t="s">
        <v>45</v>
      </c>
      <c r="H3517">
        <v>3030</v>
      </c>
      <c r="I3517" t="s">
        <v>11</v>
      </c>
      <c r="J3517" t="s">
        <v>46</v>
      </c>
      <c r="K3517" t="s">
        <v>149</v>
      </c>
      <c r="L3517" t="s">
        <v>15</v>
      </c>
      <c r="M3517" s="5">
        <v>809.31000000000006</v>
      </c>
    </row>
    <row r="3518" spans="1:13" x14ac:dyDescent="0.2">
      <c r="A3518" s="2">
        <v>45310</v>
      </c>
      <c r="B3518" s="3">
        <f t="shared" si="164"/>
        <v>2024</v>
      </c>
      <c r="C3518" t="str">
        <f t="shared" si="162"/>
        <v>2023-2024</v>
      </c>
      <c r="D3518" t="s">
        <v>148</v>
      </c>
      <c r="E3518" t="s">
        <v>146</v>
      </c>
      <c r="F3518" t="str">
        <f t="shared" si="163"/>
        <v>Victoria</v>
      </c>
      <c r="G3518" t="s">
        <v>45</v>
      </c>
      <c r="H3518">
        <v>3353</v>
      </c>
      <c r="I3518" t="s">
        <v>11</v>
      </c>
      <c r="J3518" t="s">
        <v>60</v>
      </c>
      <c r="K3518" t="s">
        <v>154</v>
      </c>
      <c r="L3518" t="s">
        <v>14</v>
      </c>
      <c r="M3518" s="5">
        <v>809.47</v>
      </c>
    </row>
    <row r="3519" spans="1:13" x14ac:dyDescent="0.2">
      <c r="A3519" s="2">
        <v>44971</v>
      </c>
      <c r="B3519" s="3">
        <f t="shared" si="164"/>
        <v>2023</v>
      </c>
      <c r="C3519" t="str">
        <f t="shared" si="162"/>
        <v>2022-2023</v>
      </c>
      <c r="D3519" t="s">
        <v>147</v>
      </c>
      <c r="E3519" t="s">
        <v>84</v>
      </c>
      <c r="F3519" t="str">
        <f t="shared" si="163"/>
        <v>Queensland</v>
      </c>
      <c r="G3519" t="s">
        <v>35</v>
      </c>
      <c r="H3519">
        <v>4740</v>
      </c>
      <c r="I3519" t="s">
        <v>11</v>
      </c>
      <c r="J3519" t="s">
        <v>51</v>
      </c>
      <c r="K3519" t="s">
        <v>154</v>
      </c>
      <c r="L3519" t="s">
        <v>14</v>
      </c>
      <c r="M3519" s="5">
        <v>811.31</v>
      </c>
    </row>
    <row r="3520" spans="1:13" x14ac:dyDescent="0.2">
      <c r="A3520" s="2">
        <v>45602</v>
      </c>
      <c r="B3520" s="3">
        <f t="shared" si="164"/>
        <v>2025</v>
      </c>
      <c r="C3520" t="str">
        <f t="shared" si="162"/>
        <v>2024-2025</v>
      </c>
      <c r="D3520" t="s">
        <v>148</v>
      </c>
      <c r="E3520" t="s">
        <v>129</v>
      </c>
      <c r="F3520" t="str">
        <f t="shared" si="163"/>
        <v>Tasmania</v>
      </c>
      <c r="G3520" t="s">
        <v>70</v>
      </c>
      <c r="H3520">
        <v>7010</v>
      </c>
      <c r="I3520" t="s">
        <v>11</v>
      </c>
      <c r="J3520" t="s">
        <v>71</v>
      </c>
      <c r="K3520" t="s">
        <v>150</v>
      </c>
      <c r="L3520" t="s">
        <v>18</v>
      </c>
      <c r="M3520" s="5">
        <v>812.18999999999994</v>
      </c>
    </row>
    <row r="3521" spans="1:13" x14ac:dyDescent="0.2">
      <c r="A3521" s="2">
        <v>45042</v>
      </c>
      <c r="B3521" s="3">
        <f t="shared" si="164"/>
        <v>2023</v>
      </c>
      <c r="C3521" t="str">
        <f t="shared" si="162"/>
        <v>2022-2023</v>
      </c>
      <c r="D3521" t="s">
        <v>147</v>
      </c>
      <c r="E3521" t="s">
        <v>103</v>
      </c>
      <c r="F3521" t="str">
        <f t="shared" si="163"/>
        <v>Queensland</v>
      </c>
      <c r="G3521" t="s">
        <v>35</v>
      </c>
      <c r="H3521">
        <v>4509</v>
      </c>
      <c r="I3521" t="s">
        <v>11</v>
      </c>
      <c r="J3521" t="s">
        <v>104</v>
      </c>
      <c r="K3521" t="s">
        <v>150</v>
      </c>
      <c r="L3521" t="s">
        <v>18</v>
      </c>
      <c r="M3521" s="5">
        <v>813.89</v>
      </c>
    </row>
    <row r="3522" spans="1:13" x14ac:dyDescent="0.2">
      <c r="A3522" s="2">
        <v>45073</v>
      </c>
      <c r="B3522" s="3">
        <f t="shared" si="164"/>
        <v>2023</v>
      </c>
      <c r="C3522" t="str">
        <f t="shared" ref="C3522:C3585" si="165">IF(MONTH(A3522) &gt;= 7, YEAR(A3522) &amp; "-" &amp; YEAR(A3522) + 1, YEAR(A3522) - 1 &amp; "-" &amp; YEAR(A3522))</f>
        <v>2022-2023</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2">
      <c r="A3523" s="2">
        <v>45430</v>
      </c>
      <c r="B3523" s="3">
        <f t="shared" ref="B3523:B3586" si="167">IF(MONTH(A3523)&gt;=7,YEAR(A3523)+1,YEAR(A3523))</f>
        <v>2024</v>
      </c>
      <c r="C3523" t="str">
        <f t="shared" si="165"/>
        <v>2023-2024</v>
      </c>
      <c r="D3523" t="s">
        <v>147</v>
      </c>
      <c r="E3523" t="s">
        <v>113</v>
      </c>
      <c r="F3523" t="str">
        <f t="shared" si="166"/>
        <v>Queensland</v>
      </c>
      <c r="G3523" t="s">
        <v>35</v>
      </c>
      <c r="H3523">
        <v>4215</v>
      </c>
      <c r="I3523" t="s">
        <v>11</v>
      </c>
      <c r="J3523" t="s">
        <v>104</v>
      </c>
      <c r="K3523" t="s">
        <v>152</v>
      </c>
      <c r="L3523" t="s">
        <v>13</v>
      </c>
      <c r="M3523" s="5">
        <v>815.60999999999979</v>
      </c>
    </row>
    <row r="3524" spans="1:13" x14ac:dyDescent="0.2">
      <c r="A3524" s="2">
        <v>45191</v>
      </c>
      <c r="B3524" s="3">
        <f t="shared" si="167"/>
        <v>2024</v>
      </c>
      <c r="C3524" t="str">
        <f t="shared" si="165"/>
        <v>2023-2024</v>
      </c>
      <c r="D3524" t="s">
        <v>148</v>
      </c>
      <c r="E3524" t="s">
        <v>34</v>
      </c>
      <c r="F3524" t="str">
        <f t="shared" si="166"/>
        <v>Queensland</v>
      </c>
      <c r="G3524" t="s">
        <v>35</v>
      </c>
      <c r="H3524">
        <v>4802</v>
      </c>
      <c r="I3524" t="s">
        <v>11</v>
      </c>
      <c r="J3524" t="s">
        <v>36</v>
      </c>
      <c r="K3524" t="s">
        <v>150</v>
      </c>
      <c r="L3524" t="s">
        <v>18</v>
      </c>
      <c r="M3524" s="5">
        <v>816.8900000000001</v>
      </c>
    </row>
    <row r="3525" spans="1:13" x14ac:dyDescent="0.2">
      <c r="A3525" s="2">
        <v>45597</v>
      </c>
      <c r="B3525" s="3">
        <f t="shared" si="167"/>
        <v>2025</v>
      </c>
      <c r="C3525" t="str">
        <f t="shared" si="165"/>
        <v>2024-2025</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2">
      <c r="A3526" s="2">
        <v>45628</v>
      </c>
      <c r="B3526" s="3">
        <f t="shared" si="167"/>
        <v>2025</v>
      </c>
      <c r="C3526" t="str">
        <f t="shared" si="165"/>
        <v>2024-2025</v>
      </c>
      <c r="D3526" t="s">
        <v>147</v>
      </c>
      <c r="E3526" t="s">
        <v>126</v>
      </c>
      <c r="F3526" t="str">
        <f t="shared" si="166"/>
        <v>Queensland</v>
      </c>
      <c r="G3526" t="s">
        <v>35</v>
      </c>
      <c r="H3526">
        <v>4551</v>
      </c>
      <c r="I3526" t="s">
        <v>11</v>
      </c>
      <c r="J3526" t="s">
        <v>120</v>
      </c>
      <c r="K3526" t="s">
        <v>152</v>
      </c>
      <c r="L3526" t="s">
        <v>13</v>
      </c>
      <c r="M3526" s="5">
        <v>817.61000000000013</v>
      </c>
    </row>
    <row r="3527" spans="1:13" x14ac:dyDescent="0.2">
      <c r="A3527" s="2">
        <v>44997</v>
      </c>
      <c r="B3527" s="3">
        <f t="shared" si="167"/>
        <v>2023</v>
      </c>
      <c r="C3527" t="str">
        <f t="shared" si="165"/>
        <v>2022-2023</v>
      </c>
      <c r="D3527" t="s">
        <v>148</v>
      </c>
      <c r="E3527" t="s">
        <v>108</v>
      </c>
      <c r="F3527" t="str">
        <f t="shared" si="166"/>
        <v>Victoria</v>
      </c>
      <c r="G3527" t="s">
        <v>45</v>
      </c>
      <c r="H3527">
        <v>3018</v>
      </c>
      <c r="I3527" t="s">
        <v>11</v>
      </c>
      <c r="J3527" t="s">
        <v>46</v>
      </c>
      <c r="K3527" t="s">
        <v>151</v>
      </c>
      <c r="L3527" t="s">
        <v>21</v>
      </c>
      <c r="M3527" s="5">
        <v>817.70000000000016</v>
      </c>
    </row>
    <row r="3528" spans="1:13" x14ac:dyDescent="0.2">
      <c r="A3528" s="2">
        <v>44991</v>
      </c>
      <c r="B3528" s="3">
        <f t="shared" si="167"/>
        <v>2023</v>
      </c>
      <c r="C3528" t="str">
        <f t="shared" si="165"/>
        <v>2022-2023</v>
      </c>
      <c r="D3528" t="s">
        <v>147</v>
      </c>
      <c r="E3528" t="s">
        <v>42</v>
      </c>
      <c r="F3528" t="str">
        <f t="shared" si="166"/>
        <v>Queensland</v>
      </c>
      <c r="G3528" t="s">
        <v>35</v>
      </c>
      <c r="H3528">
        <v>4053</v>
      </c>
      <c r="I3528" t="s">
        <v>11</v>
      </c>
      <c r="J3528" t="s">
        <v>43</v>
      </c>
      <c r="K3528" t="s">
        <v>154</v>
      </c>
      <c r="L3528" t="s">
        <v>14</v>
      </c>
      <c r="M3528" s="5">
        <v>818.34</v>
      </c>
    </row>
    <row r="3529" spans="1:13" x14ac:dyDescent="0.2">
      <c r="A3529" s="2">
        <v>45584</v>
      </c>
      <c r="B3529" s="3">
        <f t="shared" si="167"/>
        <v>2025</v>
      </c>
      <c r="C3529" t="str">
        <f t="shared" si="165"/>
        <v>2024-2025</v>
      </c>
      <c r="D3529" t="s">
        <v>147</v>
      </c>
      <c r="E3529" t="s">
        <v>69</v>
      </c>
      <c r="F3529" t="str">
        <f t="shared" si="166"/>
        <v>Tasmania</v>
      </c>
      <c r="G3529" t="s">
        <v>70</v>
      </c>
      <c r="H3529">
        <v>7018</v>
      </c>
      <c r="I3529" t="s">
        <v>11</v>
      </c>
      <c r="J3529" t="s">
        <v>71</v>
      </c>
      <c r="K3529" t="s">
        <v>152</v>
      </c>
      <c r="L3529" t="s">
        <v>13</v>
      </c>
      <c r="M3529" s="5">
        <v>819.13</v>
      </c>
    </row>
    <row r="3530" spans="1:13" x14ac:dyDescent="0.2">
      <c r="A3530" s="2">
        <v>45510</v>
      </c>
      <c r="B3530" s="3">
        <f t="shared" si="167"/>
        <v>2025</v>
      </c>
      <c r="C3530" t="str">
        <f t="shared" si="165"/>
        <v>2024-2025</v>
      </c>
      <c r="D3530" t="s">
        <v>147</v>
      </c>
      <c r="E3530" t="s">
        <v>9</v>
      </c>
      <c r="F3530" t="str">
        <f t="shared" si="166"/>
        <v>New South Wales</v>
      </c>
      <c r="G3530" t="s">
        <v>10</v>
      </c>
      <c r="H3530">
        <v>2067</v>
      </c>
      <c r="I3530" t="s">
        <v>11</v>
      </c>
      <c r="J3530" t="s">
        <v>12</v>
      </c>
      <c r="K3530" t="s">
        <v>149</v>
      </c>
      <c r="L3530" t="s">
        <v>15</v>
      </c>
      <c r="M3530" s="5">
        <v>819.1400000000001</v>
      </c>
    </row>
    <row r="3531" spans="1:13" x14ac:dyDescent="0.2">
      <c r="A3531" s="2">
        <v>45588</v>
      </c>
      <c r="B3531" s="3">
        <f t="shared" si="167"/>
        <v>2025</v>
      </c>
      <c r="C3531" t="str">
        <f t="shared" si="165"/>
        <v>2024-2025</v>
      </c>
      <c r="D3531" t="s">
        <v>147</v>
      </c>
      <c r="E3531" t="s">
        <v>74</v>
      </c>
      <c r="F3531" t="str">
        <f t="shared" si="166"/>
        <v>South Australia</v>
      </c>
      <c r="G3531" t="s">
        <v>32</v>
      </c>
      <c r="H3531">
        <v>5043</v>
      </c>
      <c r="I3531" t="s">
        <v>11</v>
      </c>
      <c r="J3531" t="s">
        <v>33</v>
      </c>
      <c r="K3531" t="s">
        <v>150</v>
      </c>
      <c r="L3531" t="s">
        <v>18</v>
      </c>
      <c r="M3531" s="5">
        <v>819.16</v>
      </c>
    </row>
    <row r="3532" spans="1:13" x14ac:dyDescent="0.2">
      <c r="A3532" s="2">
        <v>45431</v>
      </c>
      <c r="B3532" s="3">
        <f t="shared" si="167"/>
        <v>2024</v>
      </c>
      <c r="C3532" t="str">
        <f t="shared" si="165"/>
        <v>2023-2024</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2">
      <c r="A3533" s="2">
        <v>44945</v>
      </c>
      <c r="B3533" s="3">
        <f t="shared" si="167"/>
        <v>2023</v>
      </c>
      <c r="C3533" t="str">
        <f t="shared" si="165"/>
        <v>2022-2023</v>
      </c>
      <c r="D3533" t="s">
        <v>147</v>
      </c>
      <c r="E3533" t="s">
        <v>121</v>
      </c>
      <c r="F3533" t="str">
        <f t="shared" si="166"/>
        <v>Queensland</v>
      </c>
      <c r="G3533" t="s">
        <v>35</v>
      </c>
      <c r="H3533">
        <v>4700</v>
      </c>
      <c r="I3533" t="s">
        <v>11</v>
      </c>
      <c r="J3533" t="s">
        <v>51</v>
      </c>
      <c r="K3533" t="s">
        <v>151</v>
      </c>
      <c r="L3533" t="s">
        <v>21</v>
      </c>
      <c r="M3533" s="5">
        <v>827.26</v>
      </c>
    </row>
    <row r="3534" spans="1:13" x14ac:dyDescent="0.2">
      <c r="A3534" s="2">
        <v>45577</v>
      </c>
      <c r="B3534" s="3">
        <f t="shared" si="167"/>
        <v>2025</v>
      </c>
      <c r="C3534" t="str">
        <f t="shared" si="165"/>
        <v>2024-2025</v>
      </c>
      <c r="D3534" t="s">
        <v>147</v>
      </c>
      <c r="E3534" t="s">
        <v>39</v>
      </c>
      <c r="F3534" t="str">
        <f t="shared" si="166"/>
        <v>South Australia</v>
      </c>
      <c r="G3534" t="s">
        <v>32</v>
      </c>
      <c r="H3534">
        <v>5343</v>
      </c>
      <c r="I3534" t="s">
        <v>11</v>
      </c>
      <c r="J3534" t="s">
        <v>38</v>
      </c>
      <c r="K3534" t="s">
        <v>149</v>
      </c>
      <c r="L3534" t="s">
        <v>15</v>
      </c>
      <c r="M3534" s="5">
        <v>829.82</v>
      </c>
    </row>
    <row r="3535" spans="1:13" x14ac:dyDescent="0.2">
      <c r="A3535" s="2">
        <v>45548</v>
      </c>
      <c r="B3535" s="3">
        <f t="shared" si="167"/>
        <v>2025</v>
      </c>
      <c r="C3535" t="str">
        <f t="shared" si="165"/>
        <v>2024-2025</v>
      </c>
      <c r="D3535" t="s">
        <v>147</v>
      </c>
      <c r="E3535" t="s">
        <v>66</v>
      </c>
      <c r="F3535" t="str">
        <f t="shared" si="166"/>
        <v>South Australia</v>
      </c>
      <c r="G3535" t="s">
        <v>32</v>
      </c>
      <c r="H3535">
        <v>5169</v>
      </c>
      <c r="I3535" t="s">
        <v>11</v>
      </c>
      <c r="J3535" t="s">
        <v>33</v>
      </c>
      <c r="K3535" t="s">
        <v>151</v>
      </c>
      <c r="L3535" t="s">
        <v>21</v>
      </c>
      <c r="M3535" s="5">
        <v>833.69999999999993</v>
      </c>
    </row>
    <row r="3536" spans="1:13" x14ac:dyDescent="0.2">
      <c r="A3536" s="2">
        <v>45393</v>
      </c>
      <c r="B3536" s="3">
        <f t="shared" si="167"/>
        <v>2024</v>
      </c>
      <c r="C3536" t="str">
        <f t="shared" si="165"/>
        <v>2023-2024</v>
      </c>
      <c r="D3536" t="s">
        <v>147</v>
      </c>
      <c r="E3536" t="s">
        <v>126</v>
      </c>
      <c r="F3536" t="str">
        <f t="shared" si="166"/>
        <v>Queensland</v>
      </c>
      <c r="G3536" t="s">
        <v>35</v>
      </c>
      <c r="H3536">
        <v>4551</v>
      </c>
      <c r="I3536" t="s">
        <v>11</v>
      </c>
      <c r="J3536" t="s">
        <v>120</v>
      </c>
      <c r="K3536" t="s">
        <v>156</v>
      </c>
      <c r="L3536" t="s">
        <v>17</v>
      </c>
      <c r="M3536" s="5">
        <v>833.85</v>
      </c>
    </row>
    <row r="3537" spans="1:13" x14ac:dyDescent="0.2">
      <c r="A3537" s="2">
        <v>45027</v>
      </c>
      <c r="B3537" s="3">
        <f t="shared" si="167"/>
        <v>2023</v>
      </c>
      <c r="C3537" t="str">
        <f t="shared" si="165"/>
        <v>2022-2023</v>
      </c>
      <c r="D3537" t="s">
        <v>147</v>
      </c>
      <c r="E3537" t="s">
        <v>47</v>
      </c>
      <c r="F3537" t="str">
        <f t="shared" si="166"/>
        <v>Western Australia</v>
      </c>
      <c r="G3537" t="s">
        <v>48</v>
      </c>
      <c r="H3537">
        <v>6030</v>
      </c>
      <c r="I3537" t="s">
        <v>11</v>
      </c>
      <c r="J3537" t="s">
        <v>49</v>
      </c>
      <c r="K3537" t="s">
        <v>151</v>
      </c>
      <c r="L3537" t="s">
        <v>21</v>
      </c>
      <c r="M3537" s="5">
        <v>833.92</v>
      </c>
    </row>
    <row r="3538" spans="1:13" x14ac:dyDescent="0.2">
      <c r="A3538" s="2">
        <v>45029</v>
      </c>
      <c r="B3538" s="3">
        <f t="shared" si="167"/>
        <v>2023</v>
      </c>
      <c r="C3538" t="str">
        <f t="shared" si="165"/>
        <v>2022-2023</v>
      </c>
      <c r="D3538" t="s">
        <v>147</v>
      </c>
      <c r="E3538" t="s">
        <v>67</v>
      </c>
      <c r="F3538" t="str">
        <f t="shared" si="166"/>
        <v>New South Wales</v>
      </c>
      <c r="G3538" t="s">
        <v>10</v>
      </c>
      <c r="H3538">
        <v>2478</v>
      </c>
      <c r="I3538" t="s">
        <v>11</v>
      </c>
      <c r="J3538" t="s">
        <v>68</v>
      </c>
      <c r="K3538" t="s">
        <v>151</v>
      </c>
      <c r="L3538" t="s">
        <v>21</v>
      </c>
      <c r="M3538" s="5">
        <v>837.2700000000001</v>
      </c>
    </row>
    <row r="3539" spans="1:13" x14ac:dyDescent="0.2">
      <c r="A3539" s="2">
        <v>45399</v>
      </c>
      <c r="B3539" s="3">
        <f t="shared" si="167"/>
        <v>2024</v>
      </c>
      <c r="C3539" t="str">
        <f t="shared" si="165"/>
        <v>2023-2024</v>
      </c>
      <c r="D3539" t="s">
        <v>147</v>
      </c>
      <c r="E3539" t="s">
        <v>145</v>
      </c>
      <c r="F3539" t="str">
        <f t="shared" si="166"/>
        <v>New South Wales</v>
      </c>
      <c r="G3539" t="s">
        <v>10</v>
      </c>
      <c r="H3539">
        <v>2101</v>
      </c>
      <c r="I3539" t="s">
        <v>11</v>
      </c>
      <c r="J3539" t="s">
        <v>27</v>
      </c>
      <c r="K3539" t="s">
        <v>152</v>
      </c>
      <c r="L3539" t="s">
        <v>13</v>
      </c>
      <c r="M3539" s="5">
        <v>837.6400000000001</v>
      </c>
    </row>
    <row r="3540" spans="1:13" x14ac:dyDescent="0.2">
      <c r="A3540" s="2">
        <v>45112</v>
      </c>
      <c r="B3540" s="3">
        <f t="shared" si="167"/>
        <v>2024</v>
      </c>
      <c r="C3540" t="str">
        <f t="shared" si="165"/>
        <v>2023-2024</v>
      </c>
      <c r="D3540" t="s">
        <v>147</v>
      </c>
      <c r="E3540" t="s">
        <v>136</v>
      </c>
      <c r="F3540" t="str">
        <f t="shared" si="166"/>
        <v>Victoria</v>
      </c>
      <c r="G3540" t="s">
        <v>45</v>
      </c>
      <c r="H3540">
        <v>3175</v>
      </c>
      <c r="I3540" t="s">
        <v>11</v>
      </c>
      <c r="J3540" t="s">
        <v>63</v>
      </c>
      <c r="K3540" t="s">
        <v>154</v>
      </c>
      <c r="L3540" t="s">
        <v>14</v>
      </c>
      <c r="M3540" s="5">
        <v>842.62</v>
      </c>
    </row>
    <row r="3541" spans="1:13" x14ac:dyDescent="0.2">
      <c r="A3541" s="2">
        <v>45095</v>
      </c>
      <c r="B3541" s="3">
        <f t="shared" si="167"/>
        <v>2023</v>
      </c>
      <c r="C3541" t="str">
        <f t="shared" si="165"/>
        <v>2022-2023</v>
      </c>
      <c r="D3541" t="s">
        <v>148</v>
      </c>
      <c r="E3541" t="s">
        <v>135</v>
      </c>
      <c r="F3541" t="str">
        <f t="shared" si="166"/>
        <v>Victoria</v>
      </c>
      <c r="G3541" t="s">
        <v>45</v>
      </c>
      <c r="H3541">
        <v>3550</v>
      </c>
      <c r="I3541" t="s">
        <v>11</v>
      </c>
      <c r="J3541" t="s">
        <v>60</v>
      </c>
      <c r="K3541" t="s">
        <v>150</v>
      </c>
      <c r="L3541" t="s">
        <v>18</v>
      </c>
      <c r="M3541" s="5">
        <v>843.84</v>
      </c>
    </row>
    <row r="3542" spans="1:13" x14ac:dyDescent="0.2">
      <c r="A3542" s="2">
        <v>45639</v>
      </c>
      <c r="B3542" s="3">
        <f t="shared" si="167"/>
        <v>2025</v>
      </c>
      <c r="C3542" t="str">
        <f t="shared" si="165"/>
        <v>2024-2025</v>
      </c>
      <c r="D3542" t="s">
        <v>147</v>
      </c>
      <c r="E3542" t="s">
        <v>126</v>
      </c>
      <c r="F3542" t="str">
        <f t="shared" si="166"/>
        <v>Queensland</v>
      </c>
      <c r="G3542" t="s">
        <v>35</v>
      </c>
      <c r="H3542">
        <v>4551</v>
      </c>
      <c r="I3542" t="s">
        <v>11</v>
      </c>
      <c r="J3542" t="s">
        <v>120</v>
      </c>
      <c r="K3542" t="s">
        <v>150</v>
      </c>
      <c r="L3542" t="s">
        <v>18</v>
      </c>
      <c r="M3542" s="5">
        <v>844.2299999999999</v>
      </c>
    </row>
    <row r="3543" spans="1:13" x14ac:dyDescent="0.2">
      <c r="A3543" s="2">
        <v>45527</v>
      </c>
      <c r="B3543" s="3">
        <f t="shared" si="167"/>
        <v>2025</v>
      </c>
      <c r="C3543" t="str">
        <f t="shared" si="165"/>
        <v>2024-2025</v>
      </c>
      <c r="D3543" t="s">
        <v>148</v>
      </c>
      <c r="E3543" t="s">
        <v>24</v>
      </c>
      <c r="F3543" t="str">
        <f t="shared" si="166"/>
        <v>New South Wales</v>
      </c>
      <c r="G3543" t="s">
        <v>10</v>
      </c>
      <c r="H3543">
        <v>2795</v>
      </c>
      <c r="I3543" t="s">
        <v>11</v>
      </c>
      <c r="J3543" t="s">
        <v>25</v>
      </c>
      <c r="K3543" t="s">
        <v>149</v>
      </c>
      <c r="L3543" t="s">
        <v>15</v>
      </c>
      <c r="M3543" s="5">
        <v>844.36</v>
      </c>
    </row>
    <row r="3544" spans="1:13" x14ac:dyDescent="0.2">
      <c r="A3544" s="2">
        <v>45611</v>
      </c>
      <c r="B3544" s="3">
        <f t="shared" si="167"/>
        <v>2025</v>
      </c>
      <c r="C3544" t="str">
        <f t="shared" si="165"/>
        <v>2024-2025</v>
      </c>
      <c r="D3544" t="s">
        <v>147</v>
      </c>
      <c r="E3544" t="s">
        <v>117</v>
      </c>
      <c r="F3544" t="str">
        <f t="shared" si="166"/>
        <v>Queensland</v>
      </c>
      <c r="G3544" t="s">
        <v>35</v>
      </c>
      <c r="H3544">
        <v>4119</v>
      </c>
      <c r="I3544" t="s">
        <v>11</v>
      </c>
      <c r="J3544" t="s">
        <v>43</v>
      </c>
      <c r="K3544" t="s">
        <v>152</v>
      </c>
      <c r="L3544" t="s">
        <v>13</v>
      </c>
      <c r="M3544" s="5">
        <v>845.60000000000014</v>
      </c>
    </row>
    <row r="3545" spans="1:13" x14ac:dyDescent="0.2">
      <c r="A3545" s="2">
        <v>45469</v>
      </c>
      <c r="B3545" s="3">
        <f t="shared" si="167"/>
        <v>2024</v>
      </c>
      <c r="C3545" t="str">
        <f t="shared" si="165"/>
        <v>2023-2024</v>
      </c>
      <c r="D3545" t="s">
        <v>147</v>
      </c>
      <c r="E3545" t="s">
        <v>67</v>
      </c>
      <c r="F3545" t="str">
        <f t="shared" si="166"/>
        <v>New South Wales</v>
      </c>
      <c r="G3545" t="s">
        <v>10</v>
      </c>
      <c r="H3545">
        <v>2478</v>
      </c>
      <c r="I3545" t="s">
        <v>11</v>
      </c>
      <c r="J3545" t="s">
        <v>68</v>
      </c>
      <c r="K3545" t="s">
        <v>153</v>
      </c>
      <c r="L3545" t="s">
        <v>16</v>
      </c>
      <c r="M3545" s="5">
        <v>845.82999999999993</v>
      </c>
    </row>
    <row r="3546" spans="1:13" x14ac:dyDescent="0.2">
      <c r="A3546" s="2">
        <v>45161</v>
      </c>
      <c r="B3546" s="3">
        <f t="shared" si="167"/>
        <v>2024</v>
      </c>
      <c r="C3546" t="str">
        <f t="shared" si="165"/>
        <v>2023-2024</v>
      </c>
      <c r="D3546" t="s">
        <v>147</v>
      </c>
      <c r="E3546" t="s">
        <v>98</v>
      </c>
      <c r="F3546" t="str">
        <f t="shared" si="166"/>
        <v>Victoria</v>
      </c>
      <c r="G3546" t="s">
        <v>45</v>
      </c>
      <c r="H3546">
        <v>3429</v>
      </c>
      <c r="I3546" t="s">
        <v>11</v>
      </c>
      <c r="J3546" t="s">
        <v>60</v>
      </c>
      <c r="K3546" t="s">
        <v>150</v>
      </c>
      <c r="L3546" t="s">
        <v>18</v>
      </c>
      <c r="M3546" s="5">
        <v>846.90000000000009</v>
      </c>
    </row>
    <row r="3547" spans="1:13" x14ac:dyDescent="0.2">
      <c r="A3547" s="2">
        <v>45197</v>
      </c>
      <c r="B3547" s="3">
        <f t="shared" si="167"/>
        <v>2024</v>
      </c>
      <c r="C3547" t="str">
        <f t="shared" si="165"/>
        <v>2023-2024</v>
      </c>
      <c r="D3547" t="s">
        <v>147</v>
      </c>
      <c r="E3547" t="s">
        <v>122</v>
      </c>
      <c r="F3547" t="str">
        <f t="shared" si="166"/>
        <v>New South Wales</v>
      </c>
      <c r="G3547" t="s">
        <v>10</v>
      </c>
      <c r="H3547">
        <v>2650</v>
      </c>
      <c r="I3547" t="s">
        <v>11</v>
      </c>
      <c r="J3547" t="s">
        <v>25</v>
      </c>
      <c r="K3547" t="s">
        <v>155</v>
      </c>
      <c r="L3547" t="s">
        <v>20</v>
      </c>
      <c r="M3547" s="5">
        <v>847.17</v>
      </c>
    </row>
    <row r="3548" spans="1:13" x14ac:dyDescent="0.2">
      <c r="A3548" s="2">
        <v>45351</v>
      </c>
      <c r="B3548" s="3">
        <f t="shared" si="167"/>
        <v>2024</v>
      </c>
      <c r="C3548" t="str">
        <f t="shared" si="165"/>
        <v>2023-2024</v>
      </c>
      <c r="D3548" t="s">
        <v>147</v>
      </c>
      <c r="E3548" t="s">
        <v>135</v>
      </c>
      <c r="F3548" t="str">
        <f t="shared" si="166"/>
        <v>Victoria</v>
      </c>
      <c r="G3548" t="s">
        <v>45</v>
      </c>
      <c r="H3548">
        <v>3550</v>
      </c>
      <c r="I3548" t="s">
        <v>11</v>
      </c>
      <c r="J3548" t="s">
        <v>60</v>
      </c>
      <c r="K3548" t="s">
        <v>149</v>
      </c>
      <c r="L3548" t="s">
        <v>15</v>
      </c>
      <c r="M3548" s="5">
        <v>848.59</v>
      </c>
    </row>
    <row r="3549" spans="1:13" x14ac:dyDescent="0.2">
      <c r="A3549" s="2">
        <v>45508</v>
      </c>
      <c r="B3549" s="3">
        <f t="shared" si="167"/>
        <v>2025</v>
      </c>
      <c r="C3549" t="str">
        <f t="shared" si="165"/>
        <v>2024-2025</v>
      </c>
      <c r="D3549" t="s">
        <v>148</v>
      </c>
      <c r="E3549" t="s">
        <v>134</v>
      </c>
      <c r="F3549" t="str">
        <f t="shared" si="166"/>
        <v>Queensland</v>
      </c>
      <c r="G3549" t="s">
        <v>35</v>
      </c>
      <c r="H3549">
        <v>4825</v>
      </c>
      <c r="I3549" t="s">
        <v>11</v>
      </c>
      <c r="J3549" t="s">
        <v>36</v>
      </c>
      <c r="K3549" t="s">
        <v>151</v>
      </c>
      <c r="L3549" t="s">
        <v>21</v>
      </c>
      <c r="M3549" s="5">
        <v>848.81999999999994</v>
      </c>
    </row>
    <row r="3550" spans="1:13" x14ac:dyDescent="0.2">
      <c r="A3550" s="2">
        <v>45158</v>
      </c>
      <c r="B3550" s="3">
        <f t="shared" si="167"/>
        <v>2024</v>
      </c>
      <c r="C3550" t="str">
        <f t="shared" si="165"/>
        <v>2023-2024</v>
      </c>
      <c r="D3550" t="s">
        <v>147</v>
      </c>
      <c r="E3550" t="s">
        <v>117</v>
      </c>
      <c r="F3550" t="str">
        <f t="shared" si="166"/>
        <v>Queensland</v>
      </c>
      <c r="G3550" t="s">
        <v>35</v>
      </c>
      <c r="H3550">
        <v>4119</v>
      </c>
      <c r="I3550" t="s">
        <v>11</v>
      </c>
      <c r="J3550" t="s">
        <v>43</v>
      </c>
      <c r="K3550" t="s">
        <v>19</v>
      </c>
      <c r="L3550" t="s">
        <v>23</v>
      </c>
      <c r="M3550" s="5">
        <v>850.43000000000006</v>
      </c>
    </row>
    <row r="3551" spans="1:13" x14ac:dyDescent="0.2">
      <c r="A3551" s="2">
        <v>45137</v>
      </c>
      <c r="B3551" s="3">
        <f t="shared" si="167"/>
        <v>2024</v>
      </c>
      <c r="C3551" t="str">
        <f t="shared" si="165"/>
        <v>2023-2024</v>
      </c>
      <c r="D3551" t="s">
        <v>147</v>
      </c>
      <c r="E3551" t="s">
        <v>134</v>
      </c>
      <c r="F3551" t="str">
        <f t="shared" si="166"/>
        <v>Queensland</v>
      </c>
      <c r="G3551" t="s">
        <v>35</v>
      </c>
      <c r="H3551">
        <v>4825</v>
      </c>
      <c r="I3551" t="s">
        <v>11</v>
      </c>
      <c r="J3551" t="s">
        <v>36</v>
      </c>
      <c r="K3551" t="s">
        <v>149</v>
      </c>
      <c r="L3551" t="s">
        <v>15</v>
      </c>
      <c r="M3551" s="5">
        <v>850.7299999999999</v>
      </c>
    </row>
    <row r="3552" spans="1:13" x14ac:dyDescent="0.2">
      <c r="A3552" s="2">
        <v>45416</v>
      </c>
      <c r="B3552" s="3">
        <f t="shared" si="167"/>
        <v>2024</v>
      </c>
      <c r="C3552" t="str">
        <f t="shared" si="165"/>
        <v>2023-2024</v>
      </c>
      <c r="D3552" t="s">
        <v>148</v>
      </c>
      <c r="E3552" t="s">
        <v>82</v>
      </c>
      <c r="F3552" t="str">
        <f t="shared" si="166"/>
        <v>Queensland</v>
      </c>
      <c r="G3552" t="s">
        <v>35</v>
      </c>
      <c r="H3552">
        <v>4012</v>
      </c>
      <c r="I3552" t="s">
        <v>11</v>
      </c>
      <c r="J3552" t="s">
        <v>43</v>
      </c>
      <c r="K3552" t="s">
        <v>149</v>
      </c>
      <c r="L3552" t="s">
        <v>15</v>
      </c>
      <c r="M3552" s="5">
        <v>852.90000000000009</v>
      </c>
    </row>
    <row r="3553" spans="1:13" x14ac:dyDescent="0.2">
      <c r="A3553" s="2">
        <v>45157</v>
      </c>
      <c r="B3553" s="3">
        <f t="shared" si="167"/>
        <v>2024</v>
      </c>
      <c r="C3553" t="str">
        <f t="shared" si="165"/>
        <v>2023-2024</v>
      </c>
      <c r="D3553" t="s">
        <v>148</v>
      </c>
      <c r="E3553" t="s">
        <v>108</v>
      </c>
      <c r="F3553" t="str">
        <f t="shared" si="166"/>
        <v>Victoria</v>
      </c>
      <c r="G3553" t="s">
        <v>45</v>
      </c>
      <c r="H3553">
        <v>3018</v>
      </c>
      <c r="I3553" t="s">
        <v>11</v>
      </c>
      <c r="J3553" t="s">
        <v>46</v>
      </c>
      <c r="K3553" t="s">
        <v>153</v>
      </c>
      <c r="L3553" t="s">
        <v>16</v>
      </c>
      <c r="M3553" s="5">
        <v>853.53</v>
      </c>
    </row>
    <row r="3554" spans="1:13" x14ac:dyDescent="0.2">
      <c r="A3554" s="2">
        <v>44957</v>
      </c>
      <c r="B3554" s="3">
        <f t="shared" si="167"/>
        <v>2023</v>
      </c>
      <c r="C3554" t="str">
        <f t="shared" si="165"/>
        <v>2022-2023</v>
      </c>
      <c r="D3554" t="s">
        <v>147</v>
      </c>
      <c r="E3554" t="s">
        <v>41</v>
      </c>
      <c r="F3554" t="str">
        <f t="shared" si="166"/>
        <v>New South Wales</v>
      </c>
      <c r="G3554" t="s">
        <v>10</v>
      </c>
      <c r="H3554">
        <v>2830</v>
      </c>
      <c r="I3554" t="s">
        <v>11</v>
      </c>
      <c r="J3554" t="s">
        <v>25</v>
      </c>
      <c r="K3554" t="s">
        <v>156</v>
      </c>
      <c r="L3554" t="s">
        <v>17</v>
      </c>
      <c r="M3554" s="5">
        <v>855.37000000000012</v>
      </c>
    </row>
    <row r="3555" spans="1:13" x14ac:dyDescent="0.2">
      <c r="A3555" s="2">
        <v>45525</v>
      </c>
      <c r="B3555" s="3">
        <f t="shared" si="167"/>
        <v>2025</v>
      </c>
      <c r="C3555" t="str">
        <f t="shared" si="165"/>
        <v>2024-2025</v>
      </c>
      <c r="D3555" t="s">
        <v>147</v>
      </c>
      <c r="E3555" t="s">
        <v>101</v>
      </c>
      <c r="F3555" t="str">
        <f t="shared" si="166"/>
        <v>Victoria</v>
      </c>
      <c r="G3555" t="s">
        <v>45</v>
      </c>
      <c r="H3555">
        <v>3131</v>
      </c>
      <c r="I3555" t="s">
        <v>11</v>
      </c>
      <c r="J3555" t="s">
        <v>63</v>
      </c>
      <c r="K3555" t="s">
        <v>150</v>
      </c>
      <c r="L3555" t="s">
        <v>18</v>
      </c>
      <c r="M3555" s="5">
        <v>858.84</v>
      </c>
    </row>
    <row r="3556" spans="1:13" x14ac:dyDescent="0.2">
      <c r="A3556" s="2">
        <v>45379</v>
      </c>
      <c r="B3556" s="3">
        <f t="shared" si="167"/>
        <v>2024</v>
      </c>
      <c r="C3556" t="str">
        <f t="shared" si="165"/>
        <v>2023-2024</v>
      </c>
      <c r="D3556" t="s">
        <v>148</v>
      </c>
      <c r="E3556" t="s">
        <v>146</v>
      </c>
      <c r="F3556" t="str">
        <f t="shared" si="166"/>
        <v>Victoria</v>
      </c>
      <c r="G3556" t="s">
        <v>45</v>
      </c>
      <c r="H3556">
        <v>3353</v>
      </c>
      <c r="I3556" t="s">
        <v>11</v>
      </c>
      <c r="J3556" t="s">
        <v>60</v>
      </c>
      <c r="K3556" t="s">
        <v>152</v>
      </c>
      <c r="L3556" t="s">
        <v>13</v>
      </c>
      <c r="M3556" s="5">
        <v>858.88999999999987</v>
      </c>
    </row>
    <row r="3557" spans="1:13" x14ac:dyDescent="0.2">
      <c r="A3557" s="2">
        <v>45036</v>
      </c>
      <c r="B3557" s="3">
        <f t="shared" si="167"/>
        <v>2023</v>
      </c>
      <c r="C3557" t="str">
        <f t="shared" si="165"/>
        <v>2022-2023</v>
      </c>
      <c r="D3557" t="s">
        <v>148</v>
      </c>
      <c r="E3557" t="s">
        <v>56</v>
      </c>
      <c r="F3557" t="str">
        <f t="shared" si="166"/>
        <v>Northern Territory</v>
      </c>
      <c r="G3557" t="s">
        <v>29</v>
      </c>
      <c r="H3557">
        <v>870</v>
      </c>
      <c r="I3557" t="s">
        <v>11</v>
      </c>
      <c r="J3557" t="s">
        <v>30</v>
      </c>
      <c r="K3557" t="s">
        <v>151</v>
      </c>
      <c r="L3557" t="s">
        <v>21</v>
      </c>
      <c r="M3557" s="5">
        <v>858.9</v>
      </c>
    </row>
    <row r="3558" spans="1:13" x14ac:dyDescent="0.2">
      <c r="A3558" s="2">
        <v>44977</v>
      </c>
      <c r="B3558" s="3">
        <f t="shared" si="167"/>
        <v>2023</v>
      </c>
      <c r="C3558" t="str">
        <f t="shared" si="165"/>
        <v>2022-2023</v>
      </c>
      <c r="D3558" t="s">
        <v>147</v>
      </c>
      <c r="E3558" t="s">
        <v>121</v>
      </c>
      <c r="F3558" t="str">
        <f t="shared" si="166"/>
        <v>Queensland</v>
      </c>
      <c r="G3558" t="s">
        <v>35</v>
      </c>
      <c r="H3558">
        <v>4700</v>
      </c>
      <c r="I3558" t="s">
        <v>11</v>
      </c>
      <c r="J3558" t="s">
        <v>51</v>
      </c>
      <c r="K3558" t="s">
        <v>155</v>
      </c>
      <c r="L3558" t="s">
        <v>20</v>
      </c>
      <c r="M3558" s="5">
        <v>858.96</v>
      </c>
    </row>
    <row r="3559" spans="1:13" x14ac:dyDescent="0.2">
      <c r="A3559" s="2">
        <v>45164</v>
      </c>
      <c r="B3559" s="3">
        <f t="shared" si="167"/>
        <v>2024</v>
      </c>
      <c r="C3559" t="str">
        <f t="shared" si="165"/>
        <v>2023-2024</v>
      </c>
      <c r="D3559" t="s">
        <v>147</v>
      </c>
      <c r="E3559" t="s">
        <v>44</v>
      </c>
      <c r="F3559" t="str">
        <f t="shared" si="166"/>
        <v>Victoria</v>
      </c>
      <c r="G3559" t="s">
        <v>45</v>
      </c>
      <c r="H3559">
        <v>3066</v>
      </c>
      <c r="I3559" t="s">
        <v>11</v>
      </c>
      <c r="J3559" t="s">
        <v>46</v>
      </c>
      <c r="K3559" t="s">
        <v>154</v>
      </c>
      <c r="L3559" t="s">
        <v>14</v>
      </c>
      <c r="M3559" s="5">
        <v>860.88000000000011</v>
      </c>
    </row>
    <row r="3560" spans="1:13" x14ac:dyDescent="0.2">
      <c r="A3560" s="2">
        <v>45182</v>
      </c>
      <c r="B3560" s="3">
        <f t="shared" si="167"/>
        <v>2024</v>
      </c>
      <c r="C3560" t="str">
        <f t="shared" si="165"/>
        <v>2023-2024</v>
      </c>
      <c r="D3560" t="s">
        <v>147</v>
      </c>
      <c r="E3560" t="s">
        <v>37</v>
      </c>
      <c r="F3560" t="str">
        <f t="shared" si="166"/>
        <v>South Australia</v>
      </c>
      <c r="G3560" t="s">
        <v>32</v>
      </c>
      <c r="H3560">
        <v>5607</v>
      </c>
      <c r="I3560" t="s">
        <v>11</v>
      </c>
      <c r="J3560" t="s">
        <v>38</v>
      </c>
      <c r="K3560" t="s">
        <v>151</v>
      </c>
      <c r="L3560" t="s">
        <v>21</v>
      </c>
      <c r="M3560" s="5">
        <v>861.81999999999994</v>
      </c>
    </row>
    <row r="3561" spans="1:13" x14ac:dyDescent="0.2">
      <c r="A3561" s="2">
        <v>45411</v>
      </c>
      <c r="B3561" s="3">
        <f t="shared" si="167"/>
        <v>2024</v>
      </c>
      <c r="C3561" t="str">
        <f t="shared" si="165"/>
        <v>2023-2024</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2">
      <c r="A3562" s="2">
        <v>45073</v>
      </c>
      <c r="B3562" s="3">
        <f t="shared" si="167"/>
        <v>2023</v>
      </c>
      <c r="C3562" t="str">
        <f t="shared" si="165"/>
        <v>2022-2023</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2">
      <c r="A3563" s="2">
        <v>45530</v>
      </c>
      <c r="B3563" s="3">
        <f t="shared" si="167"/>
        <v>2025</v>
      </c>
      <c r="C3563" t="str">
        <f t="shared" si="165"/>
        <v>2024-2025</v>
      </c>
      <c r="D3563" t="s">
        <v>147</v>
      </c>
      <c r="E3563" t="s">
        <v>47</v>
      </c>
      <c r="F3563" t="str">
        <f t="shared" si="166"/>
        <v>Western Australia</v>
      </c>
      <c r="G3563" t="s">
        <v>48</v>
      </c>
      <c r="H3563">
        <v>6030</v>
      </c>
      <c r="I3563" t="s">
        <v>11</v>
      </c>
      <c r="J3563" t="s">
        <v>49</v>
      </c>
      <c r="K3563" t="s">
        <v>155</v>
      </c>
      <c r="L3563" t="s">
        <v>20</v>
      </c>
      <c r="M3563" s="5">
        <v>866.95</v>
      </c>
    </row>
    <row r="3564" spans="1:13" x14ac:dyDescent="0.2">
      <c r="A3564" s="2">
        <v>45525</v>
      </c>
      <c r="B3564" s="3">
        <f t="shared" si="167"/>
        <v>2025</v>
      </c>
      <c r="C3564" t="str">
        <f t="shared" si="165"/>
        <v>2024-2025</v>
      </c>
      <c r="D3564" t="s">
        <v>147</v>
      </c>
      <c r="E3564" t="s">
        <v>126</v>
      </c>
      <c r="F3564" t="str">
        <f t="shared" si="166"/>
        <v>Queensland</v>
      </c>
      <c r="G3564" t="s">
        <v>35</v>
      </c>
      <c r="H3564">
        <v>4551</v>
      </c>
      <c r="I3564" t="s">
        <v>11</v>
      </c>
      <c r="J3564" t="s">
        <v>120</v>
      </c>
      <c r="K3564" t="s">
        <v>154</v>
      </c>
      <c r="L3564" t="s">
        <v>14</v>
      </c>
      <c r="M3564" s="5">
        <v>869.43000000000006</v>
      </c>
    </row>
    <row r="3565" spans="1:13" x14ac:dyDescent="0.2">
      <c r="A3565" s="2">
        <v>45025</v>
      </c>
      <c r="B3565" s="3">
        <f t="shared" si="167"/>
        <v>2023</v>
      </c>
      <c r="C3565" t="str">
        <f t="shared" si="165"/>
        <v>2022-2023</v>
      </c>
      <c r="D3565" t="s">
        <v>148</v>
      </c>
      <c r="E3565" t="s">
        <v>34</v>
      </c>
      <c r="F3565" t="str">
        <f t="shared" si="166"/>
        <v>Queensland</v>
      </c>
      <c r="G3565" t="s">
        <v>35</v>
      </c>
      <c r="H3565">
        <v>4802</v>
      </c>
      <c r="I3565" t="s">
        <v>11</v>
      </c>
      <c r="J3565" t="s">
        <v>36</v>
      </c>
      <c r="K3565" t="s">
        <v>155</v>
      </c>
      <c r="L3565" t="s">
        <v>20</v>
      </c>
      <c r="M3565" s="5">
        <v>870.44999999999993</v>
      </c>
    </row>
    <row r="3566" spans="1:13" x14ac:dyDescent="0.2">
      <c r="A3566" s="2">
        <v>45323</v>
      </c>
      <c r="B3566" s="3">
        <f t="shared" si="167"/>
        <v>2024</v>
      </c>
      <c r="C3566" t="str">
        <f t="shared" si="165"/>
        <v>2023-2024</v>
      </c>
      <c r="D3566" t="s">
        <v>147</v>
      </c>
      <c r="E3566" t="s">
        <v>128</v>
      </c>
      <c r="F3566" t="str">
        <f t="shared" si="166"/>
        <v>Western Australia</v>
      </c>
      <c r="G3566" t="s">
        <v>48</v>
      </c>
      <c r="H3566">
        <v>6027</v>
      </c>
      <c r="I3566" t="s">
        <v>11</v>
      </c>
      <c r="J3566" t="s">
        <v>49</v>
      </c>
      <c r="K3566" t="s">
        <v>150</v>
      </c>
      <c r="L3566" t="s">
        <v>18</v>
      </c>
      <c r="M3566" s="5">
        <v>870.48</v>
      </c>
    </row>
    <row r="3567" spans="1:13" x14ac:dyDescent="0.2">
      <c r="A3567" s="2">
        <v>45570</v>
      </c>
      <c r="B3567" s="3">
        <f t="shared" si="167"/>
        <v>2025</v>
      </c>
      <c r="C3567" t="str">
        <f t="shared" si="165"/>
        <v>2024-2025</v>
      </c>
      <c r="D3567" t="s">
        <v>147</v>
      </c>
      <c r="E3567" t="s">
        <v>144</v>
      </c>
      <c r="F3567" t="str">
        <f t="shared" si="166"/>
        <v>Queensland</v>
      </c>
      <c r="G3567" t="s">
        <v>35</v>
      </c>
      <c r="H3567">
        <v>4566</v>
      </c>
      <c r="I3567" t="s">
        <v>11</v>
      </c>
      <c r="J3567" t="s">
        <v>120</v>
      </c>
      <c r="K3567" t="s">
        <v>153</v>
      </c>
      <c r="L3567" t="s">
        <v>16</v>
      </c>
      <c r="M3567" s="5">
        <v>872.49000000000012</v>
      </c>
    </row>
    <row r="3568" spans="1:13" x14ac:dyDescent="0.2">
      <c r="A3568" s="2">
        <v>45391</v>
      </c>
      <c r="B3568" s="3">
        <f t="shared" si="167"/>
        <v>2024</v>
      </c>
      <c r="C3568" t="str">
        <f t="shared" si="165"/>
        <v>2023-2024</v>
      </c>
      <c r="D3568" t="s">
        <v>147</v>
      </c>
      <c r="E3568" t="s">
        <v>113</v>
      </c>
      <c r="F3568" t="str">
        <f t="shared" si="166"/>
        <v>Queensland</v>
      </c>
      <c r="G3568" t="s">
        <v>35</v>
      </c>
      <c r="H3568">
        <v>4215</v>
      </c>
      <c r="I3568" t="s">
        <v>11</v>
      </c>
      <c r="J3568" t="s">
        <v>104</v>
      </c>
      <c r="K3568" t="s">
        <v>154</v>
      </c>
      <c r="L3568" t="s">
        <v>14</v>
      </c>
      <c r="M3568" s="5">
        <v>872.91000000000008</v>
      </c>
    </row>
    <row r="3569" spans="1:13" x14ac:dyDescent="0.2">
      <c r="A3569" s="2">
        <v>45400</v>
      </c>
      <c r="B3569" s="3">
        <f t="shared" si="167"/>
        <v>2024</v>
      </c>
      <c r="C3569" t="str">
        <f t="shared" si="165"/>
        <v>2023-2024</v>
      </c>
      <c r="D3569" t="s">
        <v>147</v>
      </c>
      <c r="E3569" t="s">
        <v>126</v>
      </c>
      <c r="F3569" t="str">
        <f t="shared" si="166"/>
        <v>Queensland</v>
      </c>
      <c r="G3569" t="s">
        <v>35</v>
      </c>
      <c r="H3569">
        <v>4551</v>
      </c>
      <c r="I3569" t="s">
        <v>11</v>
      </c>
      <c r="J3569" t="s">
        <v>120</v>
      </c>
      <c r="K3569" t="s">
        <v>151</v>
      </c>
      <c r="L3569" t="s">
        <v>21</v>
      </c>
      <c r="M3569" s="5">
        <v>873.34</v>
      </c>
    </row>
    <row r="3570" spans="1:13" x14ac:dyDescent="0.2">
      <c r="A3570" s="2">
        <v>45459</v>
      </c>
      <c r="B3570" s="3">
        <f t="shared" si="167"/>
        <v>2024</v>
      </c>
      <c r="C3570" t="str">
        <f t="shared" si="165"/>
        <v>2023-2024</v>
      </c>
      <c r="D3570" t="s">
        <v>148</v>
      </c>
      <c r="E3570" t="s">
        <v>138</v>
      </c>
      <c r="F3570" t="str">
        <f t="shared" si="166"/>
        <v>Queensland</v>
      </c>
      <c r="G3570" t="s">
        <v>35</v>
      </c>
      <c r="H3570">
        <v>4558</v>
      </c>
      <c r="I3570" t="s">
        <v>11</v>
      </c>
      <c r="J3570" t="s">
        <v>120</v>
      </c>
      <c r="K3570" t="s">
        <v>151</v>
      </c>
      <c r="L3570" t="s">
        <v>21</v>
      </c>
      <c r="M3570" s="5">
        <v>873.59</v>
      </c>
    </row>
    <row r="3571" spans="1:13" x14ac:dyDescent="0.2">
      <c r="A3571" s="2">
        <v>45520</v>
      </c>
      <c r="B3571" s="3">
        <f t="shared" si="167"/>
        <v>2025</v>
      </c>
      <c r="C3571" t="str">
        <f t="shared" si="165"/>
        <v>2024-2025</v>
      </c>
      <c r="D3571" t="s">
        <v>147</v>
      </c>
      <c r="E3571" t="s">
        <v>145</v>
      </c>
      <c r="F3571" t="str">
        <f t="shared" si="166"/>
        <v>New South Wales</v>
      </c>
      <c r="G3571" t="s">
        <v>10</v>
      </c>
      <c r="H3571">
        <v>2101</v>
      </c>
      <c r="I3571" t="s">
        <v>11</v>
      </c>
      <c r="J3571" t="s">
        <v>27</v>
      </c>
      <c r="K3571" t="s">
        <v>152</v>
      </c>
      <c r="L3571" t="s">
        <v>13</v>
      </c>
      <c r="M3571" s="5">
        <v>875</v>
      </c>
    </row>
    <row r="3572" spans="1:13" x14ac:dyDescent="0.2">
      <c r="A3572" s="2">
        <v>45090</v>
      </c>
      <c r="B3572" s="3">
        <f t="shared" si="167"/>
        <v>2023</v>
      </c>
      <c r="C3572" t="str">
        <f t="shared" si="165"/>
        <v>2022-2023</v>
      </c>
      <c r="D3572" t="s">
        <v>148</v>
      </c>
      <c r="E3572" t="s">
        <v>34</v>
      </c>
      <c r="F3572" t="str">
        <f t="shared" si="166"/>
        <v>Queensland</v>
      </c>
      <c r="G3572" t="s">
        <v>35</v>
      </c>
      <c r="H3572">
        <v>4802</v>
      </c>
      <c r="I3572" t="s">
        <v>11</v>
      </c>
      <c r="J3572" t="s">
        <v>36</v>
      </c>
      <c r="K3572" t="s">
        <v>150</v>
      </c>
      <c r="L3572" t="s">
        <v>18</v>
      </c>
      <c r="M3572" s="5">
        <v>876.85</v>
      </c>
    </row>
    <row r="3573" spans="1:13" x14ac:dyDescent="0.2">
      <c r="A3573" s="2">
        <v>45064</v>
      </c>
      <c r="B3573" s="3">
        <f t="shared" si="167"/>
        <v>2023</v>
      </c>
      <c r="C3573" t="str">
        <f t="shared" si="165"/>
        <v>2022-2023</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2">
      <c r="A3574" s="2">
        <v>45415</v>
      </c>
      <c r="B3574" s="3">
        <f t="shared" si="167"/>
        <v>2024</v>
      </c>
      <c r="C3574" t="str">
        <f t="shared" si="165"/>
        <v>2023-2024</v>
      </c>
      <c r="D3574" t="s">
        <v>147</v>
      </c>
      <c r="E3574" t="s">
        <v>137</v>
      </c>
      <c r="F3574" t="str">
        <f t="shared" si="166"/>
        <v>New South Wales</v>
      </c>
      <c r="G3574" t="s">
        <v>10</v>
      </c>
      <c r="H3574">
        <v>2031</v>
      </c>
      <c r="I3574" t="s">
        <v>11</v>
      </c>
      <c r="J3574" t="s">
        <v>12</v>
      </c>
      <c r="K3574" t="s">
        <v>19</v>
      </c>
      <c r="L3574" t="s">
        <v>23</v>
      </c>
      <c r="M3574" s="5">
        <v>878.53</v>
      </c>
    </row>
    <row r="3575" spans="1:13" x14ac:dyDescent="0.2">
      <c r="A3575" s="2">
        <v>45286</v>
      </c>
      <c r="B3575" s="3">
        <f t="shared" si="167"/>
        <v>2024</v>
      </c>
      <c r="C3575" t="str">
        <f t="shared" si="165"/>
        <v>2023-2024</v>
      </c>
      <c r="D3575" t="s">
        <v>147</v>
      </c>
      <c r="E3575" t="s">
        <v>89</v>
      </c>
      <c r="F3575" t="str">
        <f t="shared" si="166"/>
        <v>Queensland</v>
      </c>
      <c r="G3575" t="s">
        <v>35</v>
      </c>
      <c r="H3575">
        <v>4655</v>
      </c>
      <c r="I3575" t="s">
        <v>11</v>
      </c>
      <c r="J3575" t="s">
        <v>51</v>
      </c>
      <c r="K3575" t="s">
        <v>151</v>
      </c>
      <c r="L3575" t="s">
        <v>21</v>
      </c>
      <c r="M3575" s="5">
        <v>879.85</v>
      </c>
    </row>
    <row r="3576" spans="1:13" x14ac:dyDescent="0.2">
      <c r="A3576" s="2">
        <v>45174</v>
      </c>
      <c r="B3576" s="3">
        <f t="shared" si="167"/>
        <v>2024</v>
      </c>
      <c r="C3576" t="str">
        <f t="shared" si="165"/>
        <v>2023-2024</v>
      </c>
      <c r="D3576" t="s">
        <v>147</v>
      </c>
      <c r="E3576" t="s">
        <v>83</v>
      </c>
      <c r="F3576" t="str">
        <f t="shared" si="166"/>
        <v>New South Wales</v>
      </c>
      <c r="G3576" t="s">
        <v>10</v>
      </c>
      <c r="H3576">
        <v>2750</v>
      </c>
      <c r="I3576" t="s">
        <v>11</v>
      </c>
      <c r="J3576" t="s">
        <v>25</v>
      </c>
      <c r="K3576" t="s">
        <v>151</v>
      </c>
      <c r="L3576" t="s">
        <v>21</v>
      </c>
      <c r="M3576" s="5">
        <v>879.87</v>
      </c>
    </row>
    <row r="3577" spans="1:13" x14ac:dyDescent="0.2">
      <c r="A3577" s="2">
        <v>45274</v>
      </c>
      <c r="B3577" s="3">
        <f t="shared" si="167"/>
        <v>2024</v>
      </c>
      <c r="C3577" t="str">
        <f t="shared" si="165"/>
        <v>2023-2024</v>
      </c>
      <c r="D3577" t="s">
        <v>147</v>
      </c>
      <c r="E3577" t="s">
        <v>95</v>
      </c>
      <c r="F3577" t="str">
        <f t="shared" si="166"/>
        <v>Victoria</v>
      </c>
      <c r="G3577" t="s">
        <v>45</v>
      </c>
      <c r="H3577">
        <v>3931</v>
      </c>
      <c r="I3577" t="s">
        <v>11</v>
      </c>
      <c r="J3577" t="s">
        <v>55</v>
      </c>
      <c r="K3577" t="s">
        <v>149</v>
      </c>
      <c r="L3577" t="s">
        <v>15</v>
      </c>
      <c r="M3577" s="5">
        <v>882.53</v>
      </c>
    </row>
    <row r="3578" spans="1:13" x14ac:dyDescent="0.2">
      <c r="A3578" s="2">
        <v>45582</v>
      </c>
      <c r="B3578" s="3">
        <f t="shared" si="167"/>
        <v>2025</v>
      </c>
      <c r="C3578" t="str">
        <f t="shared" si="165"/>
        <v>2024-2025</v>
      </c>
      <c r="D3578" t="s">
        <v>147</v>
      </c>
      <c r="E3578" t="s">
        <v>138</v>
      </c>
      <c r="F3578" t="str">
        <f t="shared" si="166"/>
        <v>Queensland</v>
      </c>
      <c r="G3578" t="s">
        <v>35</v>
      </c>
      <c r="H3578">
        <v>4558</v>
      </c>
      <c r="I3578" t="s">
        <v>11</v>
      </c>
      <c r="J3578" t="s">
        <v>120</v>
      </c>
      <c r="K3578" t="s">
        <v>152</v>
      </c>
      <c r="L3578" t="s">
        <v>13</v>
      </c>
      <c r="M3578" s="5">
        <v>882.84</v>
      </c>
    </row>
    <row r="3579" spans="1:13" x14ac:dyDescent="0.2">
      <c r="A3579" s="2">
        <v>45065</v>
      </c>
      <c r="B3579" s="3">
        <f t="shared" si="167"/>
        <v>2023</v>
      </c>
      <c r="C3579" t="str">
        <f t="shared" si="165"/>
        <v>2022-2023</v>
      </c>
      <c r="D3579" t="s">
        <v>147</v>
      </c>
      <c r="E3579" t="s">
        <v>101</v>
      </c>
      <c r="F3579" t="str">
        <f t="shared" si="166"/>
        <v>Victoria</v>
      </c>
      <c r="G3579" t="s">
        <v>45</v>
      </c>
      <c r="H3579">
        <v>3131</v>
      </c>
      <c r="I3579" t="s">
        <v>11</v>
      </c>
      <c r="J3579" t="s">
        <v>63</v>
      </c>
      <c r="K3579" t="s">
        <v>150</v>
      </c>
      <c r="L3579" t="s">
        <v>18</v>
      </c>
      <c r="M3579" s="5">
        <v>884.31999999999994</v>
      </c>
    </row>
    <row r="3580" spans="1:13" x14ac:dyDescent="0.2">
      <c r="A3580" s="2">
        <v>45398</v>
      </c>
      <c r="B3580" s="3">
        <f t="shared" si="167"/>
        <v>2024</v>
      </c>
      <c r="C3580" t="str">
        <f t="shared" si="165"/>
        <v>2023-2024</v>
      </c>
      <c r="D3580" t="s">
        <v>147</v>
      </c>
      <c r="E3580" t="s">
        <v>103</v>
      </c>
      <c r="F3580" t="str">
        <f t="shared" si="166"/>
        <v>Queensland</v>
      </c>
      <c r="G3580" t="s">
        <v>35</v>
      </c>
      <c r="H3580">
        <v>4509</v>
      </c>
      <c r="I3580" t="s">
        <v>11</v>
      </c>
      <c r="J3580" t="s">
        <v>104</v>
      </c>
      <c r="K3580" t="s">
        <v>152</v>
      </c>
      <c r="L3580" t="s">
        <v>13</v>
      </c>
      <c r="M3580" s="5">
        <v>886.66999999999973</v>
      </c>
    </row>
    <row r="3581" spans="1:13" x14ac:dyDescent="0.2">
      <c r="A3581" s="2">
        <v>45315</v>
      </c>
      <c r="B3581" s="3">
        <f t="shared" si="167"/>
        <v>2024</v>
      </c>
      <c r="C3581" t="str">
        <f t="shared" si="165"/>
        <v>2023-2024</v>
      </c>
      <c r="D3581" t="s">
        <v>148</v>
      </c>
      <c r="E3581" t="s">
        <v>72</v>
      </c>
      <c r="F3581" t="str">
        <f t="shared" si="166"/>
        <v>Western Australia</v>
      </c>
      <c r="G3581" t="s">
        <v>48</v>
      </c>
      <c r="H3581">
        <v>6010</v>
      </c>
      <c r="I3581" t="s">
        <v>11</v>
      </c>
      <c r="J3581" t="s">
        <v>49</v>
      </c>
      <c r="K3581" t="s">
        <v>149</v>
      </c>
      <c r="L3581" t="s">
        <v>15</v>
      </c>
      <c r="M3581" s="5">
        <v>887.64</v>
      </c>
    </row>
    <row r="3582" spans="1:13" x14ac:dyDescent="0.2">
      <c r="A3582" s="2">
        <v>45607</v>
      </c>
      <c r="B3582" s="3">
        <f t="shared" si="167"/>
        <v>2025</v>
      </c>
      <c r="C3582" t="str">
        <f t="shared" si="165"/>
        <v>2024-2025</v>
      </c>
      <c r="D3582" t="s">
        <v>147</v>
      </c>
      <c r="E3582" t="s">
        <v>64</v>
      </c>
      <c r="F3582" t="str">
        <f t="shared" si="166"/>
        <v>Victoria</v>
      </c>
      <c r="G3582" t="s">
        <v>45</v>
      </c>
      <c r="H3582">
        <v>3199</v>
      </c>
      <c r="I3582" t="s">
        <v>11</v>
      </c>
      <c r="J3582" t="s">
        <v>63</v>
      </c>
      <c r="K3582" t="s">
        <v>154</v>
      </c>
      <c r="L3582" t="s">
        <v>14</v>
      </c>
      <c r="M3582" s="5">
        <v>887.92999999999984</v>
      </c>
    </row>
    <row r="3583" spans="1:13" x14ac:dyDescent="0.2">
      <c r="A3583" s="2">
        <v>45476</v>
      </c>
      <c r="B3583" s="3">
        <f t="shared" si="167"/>
        <v>2025</v>
      </c>
      <c r="C3583" t="str">
        <f t="shared" si="165"/>
        <v>2024-2025</v>
      </c>
      <c r="D3583" t="s">
        <v>147</v>
      </c>
      <c r="E3583" t="s">
        <v>39</v>
      </c>
      <c r="F3583" t="str">
        <f t="shared" si="166"/>
        <v>South Australia</v>
      </c>
      <c r="G3583" t="s">
        <v>32</v>
      </c>
      <c r="H3583">
        <v>5343</v>
      </c>
      <c r="I3583" t="s">
        <v>11</v>
      </c>
      <c r="J3583" t="s">
        <v>38</v>
      </c>
      <c r="K3583" t="s">
        <v>149</v>
      </c>
      <c r="L3583" t="s">
        <v>15</v>
      </c>
      <c r="M3583" s="5">
        <v>888.10000000000014</v>
      </c>
    </row>
    <row r="3584" spans="1:13" x14ac:dyDescent="0.2">
      <c r="A3584" s="2">
        <v>45364</v>
      </c>
      <c r="B3584" s="3">
        <f t="shared" si="167"/>
        <v>2024</v>
      </c>
      <c r="C3584" t="str">
        <f t="shared" si="165"/>
        <v>2023-2024</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2">
      <c r="A3585" s="2">
        <v>45180</v>
      </c>
      <c r="B3585" s="3">
        <f t="shared" si="167"/>
        <v>2024</v>
      </c>
      <c r="C3585" t="str">
        <f t="shared" si="165"/>
        <v>2023-2024</v>
      </c>
      <c r="D3585" t="s">
        <v>147</v>
      </c>
      <c r="E3585" t="s">
        <v>65</v>
      </c>
      <c r="F3585" t="str">
        <f t="shared" si="166"/>
        <v>New South Wales</v>
      </c>
      <c r="G3585" t="s">
        <v>10</v>
      </c>
      <c r="H3585">
        <v>2541</v>
      </c>
      <c r="I3585" t="s">
        <v>11</v>
      </c>
      <c r="J3585" t="s">
        <v>58</v>
      </c>
      <c r="K3585" t="s">
        <v>154</v>
      </c>
      <c r="L3585" t="s">
        <v>14</v>
      </c>
      <c r="M3585" s="5">
        <v>892.11000000000013</v>
      </c>
    </row>
    <row r="3586" spans="1:13" x14ac:dyDescent="0.2">
      <c r="A3586" s="2">
        <v>44927</v>
      </c>
      <c r="B3586" s="3">
        <f t="shared" si="167"/>
        <v>2023</v>
      </c>
      <c r="C3586" t="str">
        <f t="shared" ref="C3586:C3649" si="168">IF(MONTH(A3586) &gt;= 7, YEAR(A3586) &amp; "-" &amp; YEAR(A3586) + 1, YEAR(A3586) - 1 &amp; "-" &amp; YEAR(A3586))</f>
        <v>2022-2023</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2">
      <c r="A3587" s="2">
        <v>45107</v>
      </c>
      <c r="B3587" s="3">
        <f t="shared" ref="B3587:B3650" si="170">IF(MONTH(A3587)&gt;=7,YEAR(A3587)+1,YEAR(A3587))</f>
        <v>2023</v>
      </c>
      <c r="C3587" t="str">
        <f t="shared" si="168"/>
        <v>2022-2023</v>
      </c>
      <c r="D3587" t="s">
        <v>147</v>
      </c>
      <c r="E3587" t="s">
        <v>85</v>
      </c>
      <c r="F3587" t="str">
        <f t="shared" si="169"/>
        <v>Queensland</v>
      </c>
      <c r="G3587" t="s">
        <v>35</v>
      </c>
      <c r="H3587">
        <v>4883</v>
      </c>
      <c r="I3587" t="s">
        <v>11</v>
      </c>
      <c r="J3587" t="s">
        <v>36</v>
      </c>
      <c r="K3587" t="s">
        <v>151</v>
      </c>
      <c r="L3587" t="s">
        <v>21</v>
      </c>
      <c r="M3587" s="5">
        <v>893.95</v>
      </c>
    </row>
    <row r="3588" spans="1:13" x14ac:dyDescent="0.2">
      <c r="A3588" s="2">
        <v>45495</v>
      </c>
      <c r="B3588" s="3">
        <f t="shared" si="170"/>
        <v>2025</v>
      </c>
      <c r="C3588" t="str">
        <f t="shared" si="168"/>
        <v>2024-2025</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2">
      <c r="A3589" s="2">
        <v>45158</v>
      </c>
      <c r="B3589" s="3">
        <f t="shared" si="170"/>
        <v>2024</v>
      </c>
      <c r="C3589" t="str">
        <f t="shared" si="168"/>
        <v>2023-2024</v>
      </c>
      <c r="D3589" t="s">
        <v>147</v>
      </c>
      <c r="E3589" t="s">
        <v>139</v>
      </c>
      <c r="F3589" t="str">
        <f t="shared" si="169"/>
        <v>New South Wales</v>
      </c>
      <c r="G3589" t="s">
        <v>10</v>
      </c>
      <c r="H3589">
        <v>2020</v>
      </c>
      <c r="I3589" t="s">
        <v>11</v>
      </c>
      <c r="J3589" t="s">
        <v>12</v>
      </c>
      <c r="K3589" t="s">
        <v>151</v>
      </c>
      <c r="L3589" t="s">
        <v>21</v>
      </c>
      <c r="M3589" s="5">
        <v>894.97</v>
      </c>
    </row>
    <row r="3590" spans="1:13" x14ac:dyDescent="0.2">
      <c r="A3590" s="2">
        <v>45034</v>
      </c>
      <c r="B3590" s="3">
        <f t="shared" si="170"/>
        <v>2023</v>
      </c>
      <c r="C3590" t="str">
        <f t="shared" si="168"/>
        <v>2022-2023</v>
      </c>
      <c r="D3590" t="s">
        <v>148</v>
      </c>
      <c r="E3590" t="s">
        <v>54</v>
      </c>
      <c r="F3590" t="str">
        <f t="shared" si="169"/>
        <v>Victoria</v>
      </c>
      <c r="G3590" t="s">
        <v>45</v>
      </c>
      <c r="H3590">
        <v>3977</v>
      </c>
      <c r="I3590" t="s">
        <v>11</v>
      </c>
      <c r="J3590" t="s">
        <v>55</v>
      </c>
      <c r="K3590" t="s">
        <v>150</v>
      </c>
      <c r="L3590" t="s">
        <v>18</v>
      </c>
      <c r="M3590" s="5">
        <v>895.24</v>
      </c>
    </row>
    <row r="3591" spans="1:13" x14ac:dyDescent="0.2">
      <c r="A3591" s="2">
        <v>45220</v>
      </c>
      <c r="B3591" s="3">
        <f t="shared" si="170"/>
        <v>2024</v>
      </c>
      <c r="C3591" t="str">
        <f t="shared" si="168"/>
        <v>2023-2024</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2">
      <c r="A3592" s="2">
        <v>45002</v>
      </c>
      <c r="B3592" s="3">
        <f t="shared" si="170"/>
        <v>2023</v>
      </c>
      <c r="C3592" t="str">
        <f t="shared" si="168"/>
        <v>2022-2023</v>
      </c>
      <c r="D3592" t="s">
        <v>147</v>
      </c>
      <c r="E3592" t="s">
        <v>114</v>
      </c>
      <c r="F3592" t="str">
        <f t="shared" si="169"/>
        <v>Victoria</v>
      </c>
      <c r="G3592" t="s">
        <v>45</v>
      </c>
      <c r="H3592">
        <v>3551</v>
      </c>
      <c r="I3592" t="s">
        <v>11</v>
      </c>
      <c r="J3592" t="s">
        <v>60</v>
      </c>
      <c r="K3592" t="s">
        <v>19</v>
      </c>
      <c r="L3592" t="s">
        <v>23</v>
      </c>
      <c r="M3592" s="5">
        <v>896.08</v>
      </c>
    </row>
    <row r="3593" spans="1:13" x14ac:dyDescent="0.2">
      <c r="A3593" s="2">
        <v>45069</v>
      </c>
      <c r="B3593" s="3">
        <f t="shared" si="170"/>
        <v>2023</v>
      </c>
      <c r="C3593" t="str">
        <f t="shared" si="168"/>
        <v>2022-2023</v>
      </c>
      <c r="D3593" t="s">
        <v>147</v>
      </c>
      <c r="E3593" t="s">
        <v>137</v>
      </c>
      <c r="F3593" t="str">
        <f t="shared" si="169"/>
        <v>New South Wales</v>
      </c>
      <c r="G3593" t="s">
        <v>10</v>
      </c>
      <c r="H3593">
        <v>2031</v>
      </c>
      <c r="I3593" t="s">
        <v>11</v>
      </c>
      <c r="J3593" t="s">
        <v>12</v>
      </c>
      <c r="K3593" t="s">
        <v>150</v>
      </c>
      <c r="L3593" t="s">
        <v>18</v>
      </c>
      <c r="M3593" s="5">
        <v>898.7</v>
      </c>
    </row>
    <row r="3594" spans="1:13" x14ac:dyDescent="0.2">
      <c r="A3594" s="2">
        <v>45038</v>
      </c>
      <c r="B3594" s="3">
        <f t="shared" si="170"/>
        <v>2023</v>
      </c>
      <c r="C3594" t="str">
        <f t="shared" si="168"/>
        <v>2022-2023</v>
      </c>
      <c r="D3594" t="s">
        <v>148</v>
      </c>
      <c r="E3594" t="s">
        <v>100</v>
      </c>
      <c r="F3594" t="str">
        <f t="shared" si="169"/>
        <v>Western Australia</v>
      </c>
      <c r="G3594" t="s">
        <v>48</v>
      </c>
      <c r="H3594">
        <v>6021</v>
      </c>
      <c r="I3594" t="s">
        <v>11</v>
      </c>
      <c r="J3594" t="s">
        <v>49</v>
      </c>
      <c r="K3594" t="s">
        <v>151</v>
      </c>
      <c r="L3594" t="s">
        <v>21</v>
      </c>
      <c r="M3594" s="5">
        <v>898.84</v>
      </c>
    </row>
    <row r="3595" spans="1:13" x14ac:dyDescent="0.2">
      <c r="A3595" s="2">
        <v>45544</v>
      </c>
      <c r="B3595" s="3">
        <f t="shared" si="170"/>
        <v>2025</v>
      </c>
      <c r="C3595" t="str">
        <f t="shared" si="168"/>
        <v>2024-2025</v>
      </c>
      <c r="D3595" t="s">
        <v>147</v>
      </c>
      <c r="E3595" t="s">
        <v>86</v>
      </c>
      <c r="F3595" t="str">
        <f t="shared" si="169"/>
        <v>New South Wales</v>
      </c>
      <c r="G3595" t="s">
        <v>10</v>
      </c>
      <c r="H3595">
        <v>2064</v>
      </c>
      <c r="I3595" t="s">
        <v>11</v>
      </c>
      <c r="J3595" t="s">
        <v>12</v>
      </c>
      <c r="K3595" t="s">
        <v>151</v>
      </c>
      <c r="L3595" t="s">
        <v>21</v>
      </c>
      <c r="M3595" s="5">
        <v>898.8599999999999</v>
      </c>
    </row>
    <row r="3596" spans="1:13" x14ac:dyDescent="0.2">
      <c r="A3596" s="2">
        <v>45169</v>
      </c>
      <c r="B3596" s="3">
        <f t="shared" si="170"/>
        <v>2024</v>
      </c>
      <c r="C3596" t="str">
        <f t="shared" si="168"/>
        <v>2023-2024</v>
      </c>
      <c r="D3596" t="s">
        <v>148</v>
      </c>
      <c r="E3596" t="s">
        <v>85</v>
      </c>
      <c r="F3596" t="str">
        <f t="shared" si="169"/>
        <v>Queensland</v>
      </c>
      <c r="G3596" t="s">
        <v>35</v>
      </c>
      <c r="H3596">
        <v>4883</v>
      </c>
      <c r="I3596" t="s">
        <v>11</v>
      </c>
      <c r="J3596" t="s">
        <v>36</v>
      </c>
      <c r="K3596" t="s">
        <v>151</v>
      </c>
      <c r="L3596" t="s">
        <v>21</v>
      </c>
      <c r="M3596" s="5">
        <v>899.55</v>
      </c>
    </row>
    <row r="3597" spans="1:13" x14ac:dyDescent="0.2">
      <c r="A3597" s="2">
        <v>45336</v>
      </c>
      <c r="B3597" s="3">
        <f t="shared" si="170"/>
        <v>2024</v>
      </c>
      <c r="C3597" t="str">
        <f t="shared" si="168"/>
        <v>2023-2024</v>
      </c>
      <c r="D3597" t="s">
        <v>148</v>
      </c>
      <c r="E3597" t="s">
        <v>135</v>
      </c>
      <c r="F3597" t="str">
        <f t="shared" si="169"/>
        <v>Victoria</v>
      </c>
      <c r="G3597" t="s">
        <v>45</v>
      </c>
      <c r="H3597">
        <v>3550</v>
      </c>
      <c r="I3597" t="s">
        <v>11</v>
      </c>
      <c r="J3597" t="s">
        <v>60</v>
      </c>
      <c r="K3597" t="s">
        <v>19</v>
      </c>
      <c r="L3597" t="s">
        <v>23</v>
      </c>
      <c r="M3597" s="5">
        <v>901.28999999999985</v>
      </c>
    </row>
    <row r="3598" spans="1:13" x14ac:dyDescent="0.2">
      <c r="A3598" s="2">
        <v>45533</v>
      </c>
      <c r="B3598" s="3">
        <f t="shared" si="170"/>
        <v>2025</v>
      </c>
      <c r="C3598" t="str">
        <f t="shared" si="168"/>
        <v>2024-2025</v>
      </c>
      <c r="D3598" t="s">
        <v>147</v>
      </c>
      <c r="E3598" t="s">
        <v>113</v>
      </c>
      <c r="F3598" t="str">
        <f t="shared" si="169"/>
        <v>Queensland</v>
      </c>
      <c r="G3598" t="s">
        <v>35</v>
      </c>
      <c r="H3598">
        <v>4215</v>
      </c>
      <c r="I3598" t="s">
        <v>11</v>
      </c>
      <c r="J3598" t="s">
        <v>104</v>
      </c>
      <c r="K3598" t="s">
        <v>156</v>
      </c>
      <c r="L3598" t="s">
        <v>17</v>
      </c>
      <c r="M3598" s="5">
        <v>902.49</v>
      </c>
    </row>
    <row r="3599" spans="1:13" x14ac:dyDescent="0.2">
      <c r="A3599" s="2">
        <v>45405</v>
      </c>
      <c r="B3599" s="3">
        <f t="shared" si="170"/>
        <v>2024</v>
      </c>
      <c r="C3599" t="str">
        <f t="shared" si="168"/>
        <v>2023-2024</v>
      </c>
      <c r="D3599" t="s">
        <v>147</v>
      </c>
      <c r="E3599" t="s">
        <v>136</v>
      </c>
      <c r="F3599" t="str">
        <f t="shared" si="169"/>
        <v>Victoria</v>
      </c>
      <c r="G3599" t="s">
        <v>45</v>
      </c>
      <c r="H3599">
        <v>3175</v>
      </c>
      <c r="I3599" t="s">
        <v>11</v>
      </c>
      <c r="J3599" t="s">
        <v>63</v>
      </c>
      <c r="K3599" t="s">
        <v>151</v>
      </c>
      <c r="L3599" t="s">
        <v>21</v>
      </c>
      <c r="M3599" s="5">
        <v>903.78</v>
      </c>
    </row>
    <row r="3600" spans="1:13" x14ac:dyDescent="0.2">
      <c r="A3600" s="2">
        <v>45599</v>
      </c>
      <c r="B3600" s="3">
        <f t="shared" si="170"/>
        <v>2025</v>
      </c>
      <c r="C3600" t="str">
        <f t="shared" si="168"/>
        <v>2024-2025</v>
      </c>
      <c r="D3600" t="s">
        <v>148</v>
      </c>
      <c r="E3600" t="s">
        <v>135</v>
      </c>
      <c r="F3600" t="str">
        <f t="shared" si="169"/>
        <v>Victoria</v>
      </c>
      <c r="G3600" t="s">
        <v>45</v>
      </c>
      <c r="H3600">
        <v>3550</v>
      </c>
      <c r="I3600" t="s">
        <v>11</v>
      </c>
      <c r="J3600" t="s">
        <v>60</v>
      </c>
      <c r="K3600" t="s">
        <v>157</v>
      </c>
      <c r="L3600" t="s">
        <v>22</v>
      </c>
      <c r="M3600" s="5">
        <v>903.89</v>
      </c>
    </row>
    <row r="3601" spans="1:13" x14ac:dyDescent="0.2">
      <c r="A3601" s="2">
        <v>45135</v>
      </c>
      <c r="B3601" s="3">
        <f t="shared" si="170"/>
        <v>2024</v>
      </c>
      <c r="C3601" t="str">
        <f t="shared" si="168"/>
        <v>2023-2024</v>
      </c>
      <c r="D3601" t="s">
        <v>147</v>
      </c>
      <c r="E3601" t="s">
        <v>57</v>
      </c>
      <c r="F3601" t="str">
        <f t="shared" si="169"/>
        <v>New South Wales</v>
      </c>
      <c r="G3601" t="s">
        <v>10</v>
      </c>
      <c r="H3601">
        <v>2560</v>
      </c>
      <c r="I3601" t="s">
        <v>11</v>
      </c>
      <c r="J3601" t="s">
        <v>58</v>
      </c>
      <c r="K3601" t="s">
        <v>19</v>
      </c>
      <c r="L3601" t="s">
        <v>23</v>
      </c>
      <c r="M3601" s="5">
        <v>903.99</v>
      </c>
    </row>
    <row r="3602" spans="1:13" x14ac:dyDescent="0.2">
      <c r="A3602" s="2">
        <v>45400</v>
      </c>
      <c r="B3602" s="3">
        <f t="shared" si="170"/>
        <v>2024</v>
      </c>
      <c r="C3602" t="str">
        <f t="shared" si="168"/>
        <v>2023-2024</v>
      </c>
      <c r="D3602" t="s">
        <v>148</v>
      </c>
      <c r="E3602" t="s">
        <v>54</v>
      </c>
      <c r="F3602" t="str">
        <f t="shared" si="169"/>
        <v>Victoria</v>
      </c>
      <c r="G3602" t="s">
        <v>45</v>
      </c>
      <c r="H3602">
        <v>3977</v>
      </c>
      <c r="I3602" t="s">
        <v>11</v>
      </c>
      <c r="J3602" t="s">
        <v>55</v>
      </c>
      <c r="K3602" t="s">
        <v>153</v>
      </c>
      <c r="L3602" t="s">
        <v>16</v>
      </c>
      <c r="M3602" s="5">
        <v>906.07999999999993</v>
      </c>
    </row>
    <row r="3603" spans="1:13" x14ac:dyDescent="0.2">
      <c r="A3603" s="2">
        <v>45390</v>
      </c>
      <c r="B3603" s="3">
        <f t="shared" si="170"/>
        <v>2024</v>
      </c>
      <c r="C3603" t="str">
        <f t="shared" si="168"/>
        <v>2023-2024</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2">
      <c r="A3604" s="2">
        <v>44951</v>
      </c>
      <c r="B3604" s="3">
        <f t="shared" si="170"/>
        <v>2023</v>
      </c>
      <c r="C3604" t="str">
        <f t="shared" si="168"/>
        <v>2022-2023</v>
      </c>
      <c r="D3604" t="s">
        <v>147</v>
      </c>
      <c r="E3604" t="s">
        <v>121</v>
      </c>
      <c r="F3604" t="str">
        <f t="shared" si="169"/>
        <v>Queensland</v>
      </c>
      <c r="G3604" t="s">
        <v>35</v>
      </c>
      <c r="H3604">
        <v>4700</v>
      </c>
      <c r="I3604" t="s">
        <v>11</v>
      </c>
      <c r="J3604" t="s">
        <v>51</v>
      </c>
      <c r="K3604" t="s">
        <v>153</v>
      </c>
      <c r="L3604" t="s">
        <v>16</v>
      </c>
      <c r="M3604" s="5">
        <v>912.27</v>
      </c>
    </row>
    <row r="3605" spans="1:13" x14ac:dyDescent="0.2">
      <c r="A3605" s="2">
        <v>44985</v>
      </c>
      <c r="B3605" s="3">
        <f t="shared" si="170"/>
        <v>2023</v>
      </c>
      <c r="C3605" t="str">
        <f t="shared" si="168"/>
        <v>2022-2023</v>
      </c>
      <c r="D3605" t="s">
        <v>147</v>
      </c>
      <c r="E3605" t="s">
        <v>107</v>
      </c>
      <c r="F3605" t="str">
        <f t="shared" si="169"/>
        <v>Queensland</v>
      </c>
      <c r="G3605" t="s">
        <v>35</v>
      </c>
      <c r="H3605">
        <v>4220</v>
      </c>
      <c r="I3605" t="s">
        <v>11</v>
      </c>
      <c r="J3605" t="s">
        <v>104</v>
      </c>
      <c r="K3605" t="s">
        <v>152</v>
      </c>
      <c r="L3605" t="s">
        <v>13</v>
      </c>
      <c r="M3605" s="5">
        <v>915.31999999999982</v>
      </c>
    </row>
    <row r="3606" spans="1:13" x14ac:dyDescent="0.2">
      <c r="A3606" s="2">
        <v>45426</v>
      </c>
      <c r="B3606" s="3">
        <f t="shared" si="170"/>
        <v>2024</v>
      </c>
      <c r="C3606" t="str">
        <f t="shared" si="168"/>
        <v>2023-2024</v>
      </c>
      <c r="D3606" t="s">
        <v>147</v>
      </c>
      <c r="E3606" t="s">
        <v>145</v>
      </c>
      <c r="F3606" t="str">
        <f t="shared" si="169"/>
        <v>New South Wales</v>
      </c>
      <c r="G3606" t="s">
        <v>10</v>
      </c>
      <c r="H3606">
        <v>2101</v>
      </c>
      <c r="I3606" t="s">
        <v>11</v>
      </c>
      <c r="J3606" t="s">
        <v>27</v>
      </c>
      <c r="K3606" t="s">
        <v>151</v>
      </c>
      <c r="L3606" t="s">
        <v>21</v>
      </c>
      <c r="M3606" s="5">
        <v>915.68</v>
      </c>
    </row>
    <row r="3607" spans="1:13" x14ac:dyDescent="0.2">
      <c r="A3607" s="2">
        <v>45557</v>
      </c>
      <c r="B3607" s="3">
        <f t="shared" si="170"/>
        <v>2025</v>
      </c>
      <c r="C3607" t="str">
        <f t="shared" si="168"/>
        <v>2024-2025</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2">
      <c r="A3608" s="2">
        <v>45322</v>
      </c>
      <c r="B3608" s="3">
        <f t="shared" si="170"/>
        <v>2024</v>
      </c>
      <c r="C3608" t="str">
        <f t="shared" si="168"/>
        <v>2023-2024</v>
      </c>
      <c r="D3608" t="s">
        <v>147</v>
      </c>
      <c r="E3608" t="s">
        <v>132</v>
      </c>
      <c r="F3608" t="str">
        <f t="shared" si="169"/>
        <v>New South Wales</v>
      </c>
      <c r="G3608" t="s">
        <v>10</v>
      </c>
      <c r="H3608">
        <v>2800</v>
      </c>
      <c r="I3608" t="s">
        <v>11</v>
      </c>
      <c r="J3608" t="s">
        <v>25</v>
      </c>
      <c r="K3608" t="s">
        <v>156</v>
      </c>
      <c r="L3608" t="s">
        <v>17</v>
      </c>
      <c r="M3608" s="5">
        <v>915.76</v>
      </c>
    </row>
    <row r="3609" spans="1:13" x14ac:dyDescent="0.2">
      <c r="A3609" s="2">
        <v>45220</v>
      </c>
      <c r="B3609" s="3">
        <f t="shared" si="170"/>
        <v>2024</v>
      </c>
      <c r="C3609" t="str">
        <f t="shared" si="168"/>
        <v>2023-2024</v>
      </c>
      <c r="D3609" t="s">
        <v>147</v>
      </c>
      <c r="E3609" t="s">
        <v>57</v>
      </c>
      <c r="F3609" t="str">
        <f t="shared" si="169"/>
        <v>New South Wales</v>
      </c>
      <c r="G3609" t="s">
        <v>10</v>
      </c>
      <c r="H3609">
        <v>2560</v>
      </c>
      <c r="I3609" t="s">
        <v>11</v>
      </c>
      <c r="J3609" t="s">
        <v>58</v>
      </c>
      <c r="K3609" t="s">
        <v>152</v>
      </c>
      <c r="L3609" t="s">
        <v>13</v>
      </c>
      <c r="M3609" s="5">
        <v>918.01999999999975</v>
      </c>
    </row>
    <row r="3610" spans="1:13" x14ac:dyDescent="0.2">
      <c r="A3610" s="2">
        <v>45143</v>
      </c>
      <c r="B3610" s="3">
        <f t="shared" si="170"/>
        <v>2024</v>
      </c>
      <c r="C3610" t="str">
        <f t="shared" si="168"/>
        <v>2023-2024</v>
      </c>
      <c r="D3610" t="s">
        <v>148</v>
      </c>
      <c r="E3610" t="s">
        <v>91</v>
      </c>
      <c r="F3610" t="str">
        <f t="shared" si="169"/>
        <v>Victoria</v>
      </c>
      <c r="G3610" t="s">
        <v>45</v>
      </c>
      <c r="H3610">
        <v>3690</v>
      </c>
      <c r="I3610" t="s">
        <v>11</v>
      </c>
      <c r="J3610" t="s">
        <v>55</v>
      </c>
      <c r="K3610" t="s">
        <v>151</v>
      </c>
      <c r="L3610" t="s">
        <v>21</v>
      </c>
      <c r="M3610" s="5">
        <v>918.2399999999999</v>
      </c>
    </row>
    <row r="3611" spans="1:13" x14ac:dyDescent="0.2">
      <c r="A3611" s="2">
        <v>45107</v>
      </c>
      <c r="B3611" s="3">
        <f t="shared" si="170"/>
        <v>2023</v>
      </c>
      <c r="C3611" t="str">
        <f t="shared" si="168"/>
        <v>2022-2023</v>
      </c>
      <c r="D3611" t="s">
        <v>148</v>
      </c>
      <c r="E3611" t="s">
        <v>86</v>
      </c>
      <c r="F3611" t="str">
        <f t="shared" si="169"/>
        <v>New South Wales</v>
      </c>
      <c r="G3611" t="s">
        <v>10</v>
      </c>
      <c r="H3611">
        <v>2064</v>
      </c>
      <c r="I3611" t="s">
        <v>11</v>
      </c>
      <c r="J3611" t="s">
        <v>12</v>
      </c>
      <c r="K3611" t="s">
        <v>149</v>
      </c>
      <c r="L3611" t="s">
        <v>15</v>
      </c>
      <c r="M3611" s="5">
        <v>918.24</v>
      </c>
    </row>
    <row r="3612" spans="1:13" x14ac:dyDescent="0.2">
      <c r="A3612" s="2">
        <v>45588</v>
      </c>
      <c r="B3612" s="3">
        <f t="shared" si="170"/>
        <v>2025</v>
      </c>
      <c r="C3612" t="str">
        <f t="shared" si="168"/>
        <v>2024-2025</v>
      </c>
      <c r="D3612" t="s">
        <v>147</v>
      </c>
      <c r="E3612" t="s">
        <v>99</v>
      </c>
      <c r="F3612" t="str">
        <f t="shared" si="169"/>
        <v>Victoria</v>
      </c>
      <c r="G3612" t="s">
        <v>45</v>
      </c>
      <c r="H3612">
        <v>3148</v>
      </c>
      <c r="I3612" t="s">
        <v>11</v>
      </c>
      <c r="J3612" t="s">
        <v>63</v>
      </c>
      <c r="K3612" t="s">
        <v>154</v>
      </c>
      <c r="L3612" t="s">
        <v>14</v>
      </c>
      <c r="M3612" s="5">
        <v>920.17000000000007</v>
      </c>
    </row>
    <row r="3613" spans="1:13" x14ac:dyDescent="0.2">
      <c r="A3613" s="2">
        <v>45280</v>
      </c>
      <c r="B3613" s="3">
        <f t="shared" si="170"/>
        <v>2024</v>
      </c>
      <c r="C3613" t="str">
        <f t="shared" si="168"/>
        <v>2023-2024</v>
      </c>
      <c r="D3613" t="s">
        <v>147</v>
      </c>
      <c r="E3613" t="s">
        <v>57</v>
      </c>
      <c r="F3613" t="str">
        <f t="shared" si="169"/>
        <v>New South Wales</v>
      </c>
      <c r="G3613" t="s">
        <v>10</v>
      </c>
      <c r="H3613">
        <v>2560</v>
      </c>
      <c r="I3613" t="s">
        <v>11</v>
      </c>
      <c r="J3613" t="s">
        <v>58</v>
      </c>
      <c r="K3613" t="s">
        <v>154</v>
      </c>
      <c r="L3613" t="s">
        <v>14</v>
      </c>
      <c r="M3613" s="5">
        <v>921.45999999999992</v>
      </c>
    </row>
    <row r="3614" spans="1:13" x14ac:dyDescent="0.2">
      <c r="A3614" s="2">
        <v>45473</v>
      </c>
      <c r="B3614" s="3">
        <f t="shared" si="170"/>
        <v>2024</v>
      </c>
      <c r="C3614" t="str">
        <f t="shared" si="168"/>
        <v>2023-2024</v>
      </c>
      <c r="D3614" t="s">
        <v>147</v>
      </c>
      <c r="E3614" t="s">
        <v>145</v>
      </c>
      <c r="F3614" t="str">
        <f t="shared" si="169"/>
        <v>New South Wales</v>
      </c>
      <c r="G3614" t="s">
        <v>10</v>
      </c>
      <c r="H3614">
        <v>2101</v>
      </c>
      <c r="I3614" t="s">
        <v>11</v>
      </c>
      <c r="J3614" t="s">
        <v>27</v>
      </c>
      <c r="K3614" t="s">
        <v>154</v>
      </c>
      <c r="L3614" t="s">
        <v>14</v>
      </c>
      <c r="M3614" s="5">
        <v>921.67</v>
      </c>
    </row>
    <row r="3615" spans="1:13" x14ac:dyDescent="0.2">
      <c r="A3615" s="2">
        <v>45578</v>
      </c>
      <c r="B3615" s="3">
        <f t="shared" si="170"/>
        <v>2025</v>
      </c>
      <c r="C3615" t="str">
        <f t="shared" si="168"/>
        <v>2024-2025</v>
      </c>
      <c r="D3615" t="s">
        <v>147</v>
      </c>
      <c r="E3615" t="s">
        <v>41</v>
      </c>
      <c r="F3615" t="str">
        <f t="shared" si="169"/>
        <v>New South Wales</v>
      </c>
      <c r="G3615" t="s">
        <v>10</v>
      </c>
      <c r="H3615">
        <v>2830</v>
      </c>
      <c r="I3615" t="s">
        <v>11</v>
      </c>
      <c r="J3615" t="s">
        <v>25</v>
      </c>
      <c r="K3615" t="s">
        <v>149</v>
      </c>
      <c r="L3615" t="s">
        <v>15</v>
      </c>
      <c r="M3615" s="5">
        <v>922.07</v>
      </c>
    </row>
    <row r="3616" spans="1:13" x14ac:dyDescent="0.2">
      <c r="A3616" s="2">
        <v>45170</v>
      </c>
      <c r="B3616" s="3">
        <f t="shared" si="170"/>
        <v>2024</v>
      </c>
      <c r="C3616" t="str">
        <f t="shared" si="168"/>
        <v>2023-2024</v>
      </c>
      <c r="D3616" t="s">
        <v>148</v>
      </c>
      <c r="E3616" t="s">
        <v>28</v>
      </c>
      <c r="F3616" t="str">
        <f t="shared" si="169"/>
        <v>Northern Territory</v>
      </c>
      <c r="G3616" t="s">
        <v>29</v>
      </c>
      <c r="H3616">
        <v>800</v>
      </c>
      <c r="I3616" t="s">
        <v>11</v>
      </c>
      <c r="J3616" t="s">
        <v>30</v>
      </c>
      <c r="K3616" t="s">
        <v>19</v>
      </c>
      <c r="L3616" t="s">
        <v>23</v>
      </c>
      <c r="M3616" s="5">
        <v>922.41</v>
      </c>
    </row>
    <row r="3617" spans="1:13" x14ac:dyDescent="0.2">
      <c r="A3617" s="2">
        <v>45558</v>
      </c>
      <c r="B3617" s="3">
        <f t="shared" si="170"/>
        <v>2025</v>
      </c>
      <c r="C3617" t="str">
        <f t="shared" si="168"/>
        <v>2024-2025</v>
      </c>
      <c r="D3617" t="s">
        <v>147</v>
      </c>
      <c r="E3617" t="s">
        <v>9</v>
      </c>
      <c r="F3617" t="str">
        <f t="shared" si="169"/>
        <v>New South Wales</v>
      </c>
      <c r="G3617" t="s">
        <v>10</v>
      </c>
      <c r="H3617">
        <v>2067</v>
      </c>
      <c r="I3617" t="s">
        <v>11</v>
      </c>
      <c r="J3617" t="s">
        <v>12</v>
      </c>
      <c r="K3617" t="s">
        <v>154</v>
      </c>
      <c r="L3617" t="s">
        <v>14</v>
      </c>
      <c r="M3617" s="5">
        <v>924.90000000000009</v>
      </c>
    </row>
    <row r="3618" spans="1:13" x14ac:dyDescent="0.2">
      <c r="A3618" s="2">
        <v>45435</v>
      </c>
      <c r="B3618" s="3">
        <f t="shared" si="170"/>
        <v>2024</v>
      </c>
      <c r="C3618" t="str">
        <f t="shared" si="168"/>
        <v>2023-2024</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2">
      <c r="A3619" s="2">
        <v>45656</v>
      </c>
      <c r="B3619" s="3">
        <f t="shared" si="170"/>
        <v>2025</v>
      </c>
      <c r="C3619" t="str">
        <f t="shared" si="168"/>
        <v>2024-2025</v>
      </c>
      <c r="D3619" t="s">
        <v>147</v>
      </c>
      <c r="E3619" t="s">
        <v>9</v>
      </c>
      <c r="F3619" t="str">
        <f t="shared" si="169"/>
        <v>New South Wales</v>
      </c>
      <c r="G3619" t="s">
        <v>10</v>
      </c>
      <c r="H3619">
        <v>2067</v>
      </c>
      <c r="I3619" t="s">
        <v>11</v>
      </c>
      <c r="J3619" t="s">
        <v>12</v>
      </c>
      <c r="K3619" t="s">
        <v>152</v>
      </c>
      <c r="L3619" t="s">
        <v>13</v>
      </c>
      <c r="M3619" s="5">
        <v>928.56000000000017</v>
      </c>
    </row>
    <row r="3620" spans="1:13" x14ac:dyDescent="0.2">
      <c r="A3620" s="2">
        <v>45165</v>
      </c>
      <c r="B3620" s="3">
        <f t="shared" si="170"/>
        <v>2024</v>
      </c>
      <c r="C3620" t="str">
        <f t="shared" si="168"/>
        <v>2023-2024</v>
      </c>
      <c r="D3620" t="s">
        <v>147</v>
      </c>
      <c r="E3620" t="s">
        <v>44</v>
      </c>
      <c r="F3620" t="str">
        <f t="shared" si="169"/>
        <v>Victoria</v>
      </c>
      <c r="G3620" t="s">
        <v>45</v>
      </c>
      <c r="H3620">
        <v>3066</v>
      </c>
      <c r="I3620" t="s">
        <v>11</v>
      </c>
      <c r="J3620" t="s">
        <v>46</v>
      </c>
      <c r="K3620" t="s">
        <v>152</v>
      </c>
      <c r="L3620" t="s">
        <v>13</v>
      </c>
      <c r="M3620" s="5">
        <v>928.68999999999983</v>
      </c>
    </row>
    <row r="3621" spans="1:13" x14ac:dyDescent="0.2">
      <c r="A3621" s="2">
        <v>45361</v>
      </c>
      <c r="B3621" s="3">
        <f t="shared" si="170"/>
        <v>2024</v>
      </c>
      <c r="C3621" t="str">
        <f t="shared" si="168"/>
        <v>2023-2024</v>
      </c>
      <c r="D3621" t="s">
        <v>147</v>
      </c>
      <c r="E3621" t="s">
        <v>53</v>
      </c>
      <c r="F3621" t="str">
        <f t="shared" si="169"/>
        <v>South Australia</v>
      </c>
      <c r="G3621" t="s">
        <v>32</v>
      </c>
      <c r="H3621">
        <v>5082</v>
      </c>
      <c r="I3621" t="s">
        <v>11</v>
      </c>
      <c r="J3621" t="s">
        <v>33</v>
      </c>
      <c r="K3621" t="s">
        <v>149</v>
      </c>
      <c r="L3621" t="s">
        <v>15</v>
      </c>
      <c r="M3621" s="5">
        <v>929.83</v>
      </c>
    </row>
    <row r="3622" spans="1:13" x14ac:dyDescent="0.2">
      <c r="A3622" s="2">
        <v>45488</v>
      </c>
      <c r="B3622" s="3">
        <f t="shared" si="170"/>
        <v>2025</v>
      </c>
      <c r="C3622" t="str">
        <f t="shared" si="168"/>
        <v>2024-2025</v>
      </c>
      <c r="D3622" t="s">
        <v>147</v>
      </c>
      <c r="E3622" t="s">
        <v>99</v>
      </c>
      <c r="F3622" t="str">
        <f t="shared" si="169"/>
        <v>Victoria</v>
      </c>
      <c r="G3622" t="s">
        <v>45</v>
      </c>
      <c r="H3622">
        <v>3148</v>
      </c>
      <c r="I3622" t="s">
        <v>11</v>
      </c>
      <c r="J3622" t="s">
        <v>63</v>
      </c>
      <c r="K3622" t="s">
        <v>151</v>
      </c>
      <c r="L3622" t="s">
        <v>21</v>
      </c>
      <c r="M3622" s="5">
        <v>931.80999999999972</v>
      </c>
    </row>
    <row r="3623" spans="1:13" x14ac:dyDescent="0.2">
      <c r="A3623" s="2">
        <v>45229</v>
      </c>
      <c r="B3623" s="3">
        <f t="shared" si="170"/>
        <v>2024</v>
      </c>
      <c r="C3623" t="str">
        <f t="shared" si="168"/>
        <v>2023-2024</v>
      </c>
      <c r="D3623" t="s">
        <v>147</v>
      </c>
      <c r="E3623" t="s">
        <v>135</v>
      </c>
      <c r="F3623" t="str">
        <f t="shared" si="169"/>
        <v>Victoria</v>
      </c>
      <c r="G3623" t="s">
        <v>45</v>
      </c>
      <c r="H3623">
        <v>3550</v>
      </c>
      <c r="I3623" t="s">
        <v>11</v>
      </c>
      <c r="J3623" t="s">
        <v>60</v>
      </c>
      <c r="K3623" t="s">
        <v>156</v>
      </c>
      <c r="L3623" t="s">
        <v>17</v>
      </c>
      <c r="M3623" s="5">
        <v>931.83999999999992</v>
      </c>
    </row>
    <row r="3624" spans="1:13" x14ac:dyDescent="0.2">
      <c r="A3624" s="2">
        <v>45099</v>
      </c>
      <c r="B3624" s="3">
        <f t="shared" si="170"/>
        <v>2023</v>
      </c>
      <c r="C3624" t="str">
        <f t="shared" si="168"/>
        <v>2022-2023</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2">
      <c r="A3625" s="2">
        <v>45613</v>
      </c>
      <c r="B3625" s="3">
        <f t="shared" si="170"/>
        <v>2025</v>
      </c>
      <c r="C3625" t="str">
        <f t="shared" si="168"/>
        <v>2024-2025</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2">
      <c r="A3626" s="2">
        <v>45089</v>
      </c>
      <c r="B3626" s="3">
        <f t="shared" si="170"/>
        <v>2023</v>
      </c>
      <c r="C3626" t="str">
        <f t="shared" si="168"/>
        <v>2022-2023</v>
      </c>
      <c r="D3626" t="s">
        <v>147</v>
      </c>
      <c r="E3626" t="s">
        <v>137</v>
      </c>
      <c r="F3626" t="str">
        <f t="shared" si="169"/>
        <v>New South Wales</v>
      </c>
      <c r="G3626" t="s">
        <v>10</v>
      </c>
      <c r="H3626">
        <v>2031</v>
      </c>
      <c r="I3626" t="s">
        <v>11</v>
      </c>
      <c r="J3626" t="s">
        <v>12</v>
      </c>
      <c r="K3626" t="s">
        <v>150</v>
      </c>
      <c r="L3626" t="s">
        <v>18</v>
      </c>
      <c r="M3626" s="5">
        <v>934.16</v>
      </c>
    </row>
    <row r="3627" spans="1:13" x14ac:dyDescent="0.2">
      <c r="A3627" s="2">
        <v>45091</v>
      </c>
      <c r="B3627" s="3">
        <f t="shared" si="170"/>
        <v>2023</v>
      </c>
      <c r="C3627" t="str">
        <f t="shared" si="168"/>
        <v>2022-2023</v>
      </c>
      <c r="D3627" t="s">
        <v>147</v>
      </c>
      <c r="E3627" t="s">
        <v>40</v>
      </c>
      <c r="F3627" t="str">
        <f t="shared" si="169"/>
        <v>New South Wales</v>
      </c>
      <c r="G3627" t="s">
        <v>10</v>
      </c>
      <c r="H3627">
        <v>2116</v>
      </c>
      <c r="I3627" t="s">
        <v>11</v>
      </c>
      <c r="J3627" t="s">
        <v>27</v>
      </c>
      <c r="K3627" t="s">
        <v>157</v>
      </c>
      <c r="L3627" t="s">
        <v>22</v>
      </c>
      <c r="M3627" s="5">
        <v>935.17</v>
      </c>
    </row>
    <row r="3628" spans="1:13" x14ac:dyDescent="0.2">
      <c r="A3628" s="2">
        <v>45438</v>
      </c>
      <c r="B3628" s="3">
        <f t="shared" si="170"/>
        <v>2024</v>
      </c>
      <c r="C3628" t="str">
        <f t="shared" si="168"/>
        <v>2023-2024</v>
      </c>
      <c r="D3628" t="s">
        <v>147</v>
      </c>
      <c r="E3628" t="s">
        <v>97</v>
      </c>
      <c r="F3628" t="str">
        <f t="shared" si="169"/>
        <v>Tasmania</v>
      </c>
      <c r="G3628" t="s">
        <v>70</v>
      </c>
      <c r="H3628">
        <v>7250</v>
      </c>
      <c r="I3628" t="s">
        <v>11</v>
      </c>
      <c r="J3628" t="s">
        <v>71</v>
      </c>
      <c r="K3628" t="s">
        <v>149</v>
      </c>
      <c r="L3628" t="s">
        <v>15</v>
      </c>
      <c r="M3628" s="5">
        <v>939.82999999999993</v>
      </c>
    </row>
    <row r="3629" spans="1:13" x14ac:dyDescent="0.2">
      <c r="A3629" s="2">
        <v>45346</v>
      </c>
      <c r="B3629" s="3">
        <f t="shared" si="170"/>
        <v>2024</v>
      </c>
      <c r="C3629" t="str">
        <f t="shared" si="168"/>
        <v>2023-2024</v>
      </c>
      <c r="D3629" t="s">
        <v>148</v>
      </c>
      <c r="E3629" t="s">
        <v>108</v>
      </c>
      <c r="F3629" t="str">
        <f t="shared" si="169"/>
        <v>Victoria</v>
      </c>
      <c r="G3629" t="s">
        <v>45</v>
      </c>
      <c r="H3629">
        <v>3018</v>
      </c>
      <c r="I3629" t="s">
        <v>11</v>
      </c>
      <c r="J3629" t="s">
        <v>46</v>
      </c>
      <c r="K3629" t="s">
        <v>154</v>
      </c>
      <c r="L3629" t="s">
        <v>14</v>
      </c>
      <c r="M3629" s="5">
        <v>940.20999999999992</v>
      </c>
    </row>
    <row r="3630" spans="1:13" x14ac:dyDescent="0.2">
      <c r="A3630" s="2">
        <v>45439</v>
      </c>
      <c r="B3630" s="3">
        <f t="shared" si="170"/>
        <v>2024</v>
      </c>
      <c r="C3630" t="str">
        <f t="shared" si="168"/>
        <v>2023-2024</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2">
      <c r="A3631" s="2">
        <v>45189</v>
      </c>
      <c r="B3631" s="3">
        <f t="shared" si="170"/>
        <v>2024</v>
      </c>
      <c r="C3631" t="str">
        <f t="shared" si="168"/>
        <v>2023-2024</v>
      </c>
      <c r="D3631" t="s">
        <v>147</v>
      </c>
      <c r="E3631" t="s">
        <v>134</v>
      </c>
      <c r="F3631" t="str">
        <f t="shared" si="169"/>
        <v>Queensland</v>
      </c>
      <c r="G3631" t="s">
        <v>35</v>
      </c>
      <c r="H3631">
        <v>4825</v>
      </c>
      <c r="I3631" t="s">
        <v>11</v>
      </c>
      <c r="J3631" t="s">
        <v>36</v>
      </c>
      <c r="K3631" t="s">
        <v>149</v>
      </c>
      <c r="L3631" t="s">
        <v>15</v>
      </c>
      <c r="M3631" s="5">
        <v>940.89</v>
      </c>
    </row>
    <row r="3632" spans="1:13" x14ac:dyDescent="0.2">
      <c r="A3632" s="2">
        <v>45226</v>
      </c>
      <c r="B3632" s="3">
        <f t="shared" si="170"/>
        <v>2024</v>
      </c>
      <c r="C3632" t="str">
        <f t="shared" si="168"/>
        <v>2023-2024</v>
      </c>
      <c r="D3632" t="s">
        <v>147</v>
      </c>
      <c r="E3632" t="s">
        <v>57</v>
      </c>
      <c r="F3632" t="str">
        <f t="shared" si="169"/>
        <v>New South Wales</v>
      </c>
      <c r="G3632" t="s">
        <v>10</v>
      </c>
      <c r="H3632">
        <v>2560</v>
      </c>
      <c r="I3632" t="s">
        <v>11</v>
      </c>
      <c r="J3632" t="s">
        <v>58</v>
      </c>
      <c r="K3632" t="s">
        <v>151</v>
      </c>
      <c r="L3632" t="s">
        <v>21</v>
      </c>
      <c r="M3632" s="5">
        <v>941.62</v>
      </c>
    </row>
    <row r="3633" spans="1:13" x14ac:dyDescent="0.2">
      <c r="A3633" s="2">
        <v>45418</v>
      </c>
      <c r="B3633" s="3">
        <f t="shared" si="170"/>
        <v>2024</v>
      </c>
      <c r="C3633" t="str">
        <f t="shared" si="168"/>
        <v>2023-2024</v>
      </c>
      <c r="D3633" t="s">
        <v>148</v>
      </c>
      <c r="E3633" t="s">
        <v>131</v>
      </c>
      <c r="F3633" t="str">
        <f t="shared" si="169"/>
        <v>Western Australia</v>
      </c>
      <c r="G3633" t="s">
        <v>48</v>
      </c>
      <c r="H3633">
        <v>6530</v>
      </c>
      <c r="I3633" t="s">
        <v>11</v>
      </c>
      <c r="J3633" t="s">
        <v>77</v>
      </c>
      <c r="K3633" t="s">
        <v>150</v>
      </c>
      <c r="L3633" t="s">
        <v>18</v>
      </c>
      <c r="M3633" s="5">
        <v>942.92</v>
      </c>
    </row>
    <row r="3634" spans="1:13" x14ac:dyDescent="0.2">
      <c r="A3634" s="2">
        <v>45362</v>
      </c>
      <c r="B3634" s="3">
        <f t="shared" si="170"/>
        <v>2024</v>
      </c>
      <c r="C3634" t="str">
        <f t="shared" si="168"/>
        <v>2023-2024</v>
      </c>
      <c r="D3634" t="s">
        <v>147</v>
      </c>
      <c r="E3634" t="s">
        <v>66</v>
      </c>
      <c r="F3634" t="str">
        <f t="shared" si="169"/>
        <v>South Australia</v>
      </c>
      <c r="G3634" t="s">
        <v>32</v>
      </c>
      <c r="H3634">
        <v>5169</v>
      </c>
      <c r="I3634" t="s">
        <v>11</v>
      </c>
      <c r="J3634" t="s">
        <v>33</v>
      </c>
      <c r="K3634" t="s">
        <v>149</v>
      </c>
      <c r="L3634" t="s">
        <v>15</v>
      </c>
      <c r="M3634" s="5">
        <v>942.95</v>
      </c>
    </row>
    <row r="3635" spans="1:13" x14ac:dyDescent="0.2">
      <c r="A3635" s="2">
        <v>45405</v>
      </c>
      <c r="B3635" s="3">
        <f t="shared" si="170"/>
        <v>2024</v>
      </c>
      <c r="C3635" t="str">
        <f t="shared" si="168"/>
        <v>2023-2024</v>
      </c>
      <c r="D3635" t="s">
        <v>148</v>
      </c>
      <c r="E3635" t="s">
        <v>111</v>
      </c>
      <c r="F3635" t="str">
        <f t="shared" si="169"/>
        <v>New South Wales</v>
      </c>
      <c r="G3635" t="s">
        <v>10</v>
      </c>
      <c r="H3635">
        <v>2120</v>
      </c>
      <c r="I3635" t="s">
        <v>11</v>
      </c>
      <c r="J3635" t="s">
        <v>27</v>
      </c>
      <c r="K3635" t="s">
        <v>149</v>
      </c>
      <c r="L3635" t="s">
        <v>15</v>
      </c>
      <c r="M3635" s="5">
        <v>943.72</v>
      </c>
    </row>
    <row r="3636" spans="1:13" x14ac:dyDescent="0.2">
      <c r="A3636" s="2">
        <v>45001</v>
      </c>
      <c r="B3636" s="3">
        <f t="shared" si="170"/>
        <v>2023</v>
      </c>
      <c r="C3636" t="str">
        <f t="shared" si="168"/>
        <v>2022-2023</v>
      </c>
      <c r="D3636" t="s">
        <v>147</v>
      </c>
      <c r="E3636" t="s">
        <v>112</v>
      </c>
      <c r="F3636" t="str">
        <f t="shared" si="169"/>
        <v>Victoria</v>
      </c>
      <c r="G3636" t="s">
        <v>45</v>
      </c>
      <c r="H3636">
        <v>3076</v>
      </c>
      <c r="I3636" t="s">
        <v>11</v>
      </c>
      <c r="J3636" t="s">
        <v>46</v>
      </c>
      <c r="K3636" t="s">
        <v>154</v>
      </c>
      <c r="L3636" t="s">
        <v>14</v>
      </c>
      <c r="M3636" s="5">
        <v>945.3</v>
      </c>
    </row>
    <row r="3637" spans="1:13" x14ac:dyDescent="0.2">
      <c r="A3637" s="2">
        <v>44971</v>
      </c>
      <c r="B3637" s="3">
        <f t="shared" si="170"/>
        <v>2023</v>
      </c>
      <c r="C3637" t="str">
        <f t="shared" si="168"/>
        <v>2022-2023</v>
      </c>
      <c r="D3637" t="s">
        <v>147</v>
      </c>
      <c r="E3637" t="s">
        <v>41</v>
      </c>
      <c r="F3637" t="str">
        <f t="shared" si="169"/>
        <v>New South Wales</v>
      </c>
      <c r="G3637" t="s">
        <v>10</v>
      </c>
      <c r="H3637">
        <v>2830</v>
      </c>
      <c r="I3637" t="s">
        <v>11</v>
      </c>
      <c r="J3637" t="s">
        <v>25</v>
      </c>
      <c r="K3637" t="s">
        <v>156</v>
      </c>
      <c r="L3637" t="s">
        <v>17</v>
      </c>
      <c r="M3637" s="5">
        <v>946.79000000000008</v>
      </c>
    </row>
    <row r="3638" spans="1:13" x14ac:dyDescent="0.2">
      <c r="A3638" s="2">
        <v>44978</v>
      </c>
      <c r="B3638" s="3">
        <f t="shared" si="170"/>
        <v>2023</v>
      </c>
      <c r="C3638" t="str">
        <f t="shared" si="168"/>
        <v>2022-2023</v>
      </c>
      <c r="D3638" t="s">
        <v>147</v>
      </c>
      <c r="E3638" t="s">
        <v>101</v>
      </c>
      <c r="F3638" t="str">
        <f t="shared" si="169"/>
        <v>Victoria</v>
      </c>
      <c r="G3638" t="s">
        <v>45</v>
      </c>
      <c r="H3638">
        <v>3131</v>
      </c>
      <c r="I3638" t="s">
        <v>11</v>
      </c>
      <c r="J3638" t="s">
        <v>63</v>
      </c>
      <c r="K3638" t="s">
        <v>155</v>
      </c>
      <c r="L3638" t="s">
        <v>20</v>
      </c>
      <c r="M3638" s="5">
        <v>948.54</v>
      </c>
    </row>
    <row r="3639" spans="1:13" x14ac:dyDescent="0.2">
      <c r="A3639" s="2">
        <v>45134</v>
      </c>
      <c r="B3639" s="3">
        <f t="shared" si="170"/>
        <v>2024</v>
      </c>
      <c r="C3639" t="str">
        <f t="shared" si="168"/>
        <v>2023-2024</v>
      </c>
      <c r="D3639" t="s">
        <v>147</v>
      </c>
      <c r="E3639" t="s">
        <v>127</v>
      </c>
      <c r="F3639" t="str">
        <f t="shared" si="169"/>
        <v>New South Wales</v>
      </c>
      <c r="G3639" t="s">
        <v>10</v>
      </c>
      <c r="H3639">
        <v>2131</v>
      </c>
      <c r="I3639" t="s">
        <v>11</v>
      </c>
      <c r="J3639" t="s">
        <v>27</v>
      </c>
      <c r="K3639" t="s">
        <v>151</v>
      </c>
      <c r="L3639" t="s">
        <v>21</v>
      </c>
      <c r="M3639" s="5">
        <v>948.81</v>
      </c>
    </row>
    <row r="3640" spans="1:13" x14ac:dyDescent="0.2">
      <c r="A3640" s="2">
        <v>45237</v>
      </c>
      <c r="B3640" s="3">
        <f t="shared" si="170"/>
        <v>2024</v>
      </c>
      <c r="C3640" t="str">
        <f t="shared" si="168"/>
        <v>2023-2024</v>
      </c>
      <c r="D3640" t="s">
        <v>147</v>
      </c>
      <c r="E3640" t="s">
        <v>24</v>
      </c>
      <c r="F3640" t="str">
        <f t="shared" si="169"/>
        <v>New South Wales</v>
      </c>
      <c r="G3640" t="s">
        <v>10</v>
      </c>
      <c r="H3640">
        <v>2795</v>
      </c>
      <c r="I3640" t="s">
        <v>11</v>
      </c>
      <c r="J3640" t="s">
        <v>25</v>
      </c>
      <c r="K3640" t="s">
        <v>157</v>
      </c>
      <c r="L3640" t="s">
        <v>22</v>
      </c>
      <c r="M3640" s="5">
        <v>951.57</v>
      </c>
    </row>
    <row r="3641" spans="1:13" x14ac:dyDescent="0.2">
      <c r="A3641" s="2">
        <v>45540</v>
      </c>
      <c r="B3641" s="3">
        <f t="shared" si="170"/>
        <v>2025</v>
      </c>
      <c r="C3641" t="str">
        <f t="shared" si="168"/>
        <v>2024-2025</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2">
      <c r="A3642" s="2">
        <v>44987</v>
      </c>
      <c r="B3642" s="3">
        <f t="shared" si="170"/>
        <v>2023</v>
      </c>
      <c r="C3642" t="str">
        <f t="shared" si="168"/>
        <v>2022-2023</v>
      </c>
      <c r="D3642" t="s">
        <v>147</v>
      </c>
      <c r="E3642" t="s">
        <v>42</v>
      </c>
      <c r="F3642" t="str">
        <f t="shared" si="169"/>
        <v>Queensland</v>
      </c>
      <c r="G3642" t="s">
        <v>35</v>
      </c>
      <c r="H3642">
        <v>4053</v>
      </c>
      <c r="I3642" t="s">
        <v>11</v>
      </c>
      <c r="J3642" t="s">
        <v>43</v>
      </c>
      <c r="K3642" t="s">
        <v>157</v>
      </c>
      <c r="L3642" t="s">
        <v>22</v>
      </c>
      <c r="M3642" s="5">
        <v>951.94</v>
      </c>
    </row>
    <row r="3643" spans="1:13" x14ac:dyDescent="0.2">
      <c r="A3643" s="2">
        <v>45633</v>
      </c>
      <c r="B3643" s="3">
        <f t="shared" si="170"/>
        <v>2025</v>
      </c>
      <c r="C3643" t="str">
        <f t="shared" si="168"/>
        <v>2024-2025</v>
      </c>
      <c r="D3643" t="s">
        <v>147</v>
      </c>
      <c r="E3643" t="s">
        <v>117</v>
      </c>
      <c r="F3643" t="str">
        <f t="shared" si="169"/>
        <v>Queensland</v>
      </c>
      <c r="G3643" t="s">
        <v>35</v>
      </c>
      <c r="H3643">
        <v>4119</v>
      </c>
      <c r="I3643" t="s">
        <v>11</v>
      </c>
      <c r="J3643" t="s">
        <v>43</v>
      </c>
      <c r="K3643" t="s">
        <v>154</v>
      </c>
      <c r="L3643" t="s">
        <v>14</v>
      </c>
      <c r="M3643" s="5">
        <v>954.63999999999987</v>
      </c>
    </row>
    <row r="3644" spans="1:13" x14ac:dyDescent="0.2">
      <c r="A3644" s="2">
        <v>45246</v>
      </c>
      <c r="B3644" s="3">
        <f t="shared" si="170"/>
        <v>2024</v>
      </c>
      <c r="C3644" t="str">
        <f t="shared" si="168"/>
        <v>2023-2024</v>
      </c>
      <c r="D3644" t="s">
        <v>147</v>
      </c>
      <c r="E3644" t="s">
        <v>62</v>
      </c>
      <c r="F3644" t="str">
        <f t="shared" si="169"/>
        <v>Victoria</v>
      </c>
      <c r="G3644" t="s">
        <v>45</v>
      </c>
      <c r="H3644">
        <v>3134</v>
      </c>
      <c r="I3644" t="s">
        <v>11</v>
      </c>
      <c r="J3644" t="s">
        <v>63</v>
      </c>
      <c r="K3644" t="s">
        <v>150</v>
      </c>
      <c r="L3644" t="s">
        <v>18</v>
      </c>
      <c r="M3644" s="5">
        <v>956.9</v>
      </c>
    </row>
    <row r="3645" spans="1:13" x14ac:dyDescent="0.2">
      <c r="A3645" s="2">
        <v>45513</v>
      </c>
      <c r="B3645" s="3">
        <f t="shared" si="170"/>
        <v>2025</v>
      </c>
      <c r="C3645" t="str">
        <f t="shared" si="168"/>
        <v>2024-2025</v>
      </c>
      <c r="D3645" t="s">
        <v>147</v>
      </c>
      <c r="E3645" t="s">
        <v>103</v>
      </c>
      <c r="F3645" t="str">
        <f t="shared" si="169"/>
        <v>Queensland</v>
      </c>
      <c r="G3645" t="s">
        <v>35</v>
      </c>
      <c r="H3645">
        <v>4509</v>
      </c>
      <c r="I3645" t="s">
        <v>11</v>
      </c>
      <c r="J3645" t="s">
        <v>104</v>
      </c>
      <c r="K3645" t="s">
        <v>152</v>
      </c>
      <c r="L3645" t="s">
        <v>13</v>
      </c>
      <c r="M3645" s="5">
        <v>963.69000000000028</v>
      </c>
    </row>
    <row r="3646" spans="1:13" x14ac:dyDescent="0.2">
      <c r="A3646" s="2">
        <v>45419</v>
      </c>
      <c r="B3646" s="3">
        <f t="shared" si="170"/>
        <v>2024</v>
      </c>
      <c r="C3646" t="str">
        <f t="shared" si="168"/>
        <v>2023-2024</v>
      </c>
      <c r="D3646" t="s">
        <v>147</v>
      </c>
      <c r="E3646" t="s">
        <v>110</v>
      </c>
      <c r="F3646" t="str">
        <f t="shared" si="169"/>
        <v>Queensland</v>
      </c>
      <c r="G3646" t="s">
        <v>35</v>
      </c>
      <c r="H3646">
        <v>4680</v>
      </c>
      <c r="I3646" t="s">
        <v>11</v>
      </c>
      <c r="J3646" t="s">
        <v>51</v>
      </c>
      <c r="K3646" t="s">
        <v>149</v>
      </c>
      <c r="L3646" t="s">
        <v>15</v>
      </c>
      <c r="M3646" s="5">
        <v>965.06</v>
      </c>
    </row>
    <row r="3647" spans="1:13" x14ac:dyDescent="0.2">
      <c r="A3647" s="2">
        <v>45487</v>
      </c>
      <c r="B3647" s="3">
        <f t="shared" si="170"/>
        <v>2025</v>
      </c>
      <c r="C3647" t="str">
        <f t="shared" si="168"/>
        <v>2024-2025</v>
      </c>
      <c r="D3647" t="s">
        <v>147</v>
      </c>
      <c r="E3647" t="s">
        <v>138</v>
      </c>
      <c r="F3647" t="str">
        <f t="shared" si="169"/>
        <v>Queensland</v>
      </c>
      <c r="G3647" t="s">
        <v>35</v>
      </c>
      <c r="H3647">
        <v>4558</v>
      </c>
      <c r="I3647" t="s">
        <v>11</v>
      </c>
      <c r="J3647" t="s">
        <v>120</v>
      </c>
      <c r="K3647" t="s">
        <v>152</v>
      </c>
      <c r="L3647" t="s">
        <v>13</v>
      </c>
      <c r="M3647" s="5">
        <v>965.93999999999971</v>
      </c>
    </row>
    <row r="3648" spans="1:13" x14ac:dyDescent="0.2">
      <c r="A3648" s="2">
        <v>45258</v>
      </c>
      <c r="B3648" s="3">
        <f t="shared" si="170"/>
        <v>2024</v>
      </c>
      <c r="C3648" t="str">
        <f t="shared" si="168"/>
        <v>2023-2024</v>
      </c>
      <c r="D3648" t="s">
        <v>147</v>
      </c>
      <c r="E3648" t="s">
        <v>99</v>
      </c>
      <c r="F3648" t="str">
        <f t="shared" si="169"/>
        <v>Victoria</v>
      </c>
      <c r="G3648" t="s">
        <v>45</v>
      </c>
      <c r="H3648">
        <v>3148</v>
      </c>
      <c r="I3648" t="s">
        <v>11</v>
      </c>
      <c r="J3648" t="s">
        <v>63</v>
      </c>
      <c r="K3648" t="s">
        <v>19</v>
      </c>
      <c r="L3648" t="s">
        <v>23</v>
      </c>
      <c r="M3648" s="5">
        <v>966.86000000000013</v>
      </c>
    </row>
    <row r="3649" spans="1:13" x14ac:dyDescent="0.2">
      <c r="A3649" s="2">
        <v>45483</v>
      </c>
      <c r="B3649" s="3">
        <f t="shared" si="170"/>
        <v>2025</v>
      </c>
      <c r="C3649" t="str">
        <f t="shared" si="168"/>
        <v>2024-2025</v>
      </c>
      <c r="D3649" t="s">
        <v>147</v>
      </c>
      <c r="E3649" t="s">
        <v>128</v>
      </c>
      <c r="F3649" t="str">
        <f t="shared" si="169"/>
        <v>Western Australia</v>
      </c>
      <c r="G3649" t="s">
        <v>48</v>
      </c>
      <c r="H3649">
        <v>6027</v>
      </c>
      <c r="I3649" t="s">
        <v>11</v>
      </c>
      <c r="J3649" t="s">
        <v>49</v>
      </c>
      <c r="K3649" t="s">
        <v>153</v>
      </c>
      <c r="L3649" t="s">
        <v>16</v>
      </c>
      <c r="M3649" s="5">
        <v>967.21</v>
      </c>
    </row>
    <row r="3650" spans="1:13" x14ac:dyDescent="0.2">
      <c r="A3650" s="2">
        <v>45053</v>
      </c>
      <c r="B3650" s="3">
        <f t="shared" si="170"/>
        <v>2023</v>
      </c>
      <c r="C3650" t="str">
        <f t="shared" ref="C3650:C3713" si="171">IF(MONTH(A3650) &gt;= 7, YEAR(A3650) &amp; "-" &amp; YEAR(A3650) + 1, YEAR(A3650) - 1 &amp; "-" &amp; YEAR(A3650))</f>
        <v>2022-2023</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2">
      <c r="A3651" s="2">
        <v>45207</v>
      </c>
      <c r="B3651" s="3">
        <f t="shared" ref="B3651:B3714" si="173">IF(MONTH(A3651)&gt;=7,YEAR(A3651)+1,YEAR(A3651))</f>
        <v>2024</v>
      </c>
      <c r="C3651" t="str">
        <f t="shared" si="171"/>
        <v>2023-2024</v>
      </c>
      <c r="D3651" t="s">
        <v>147</v>
      </c>
      <c r="E3651" t="s">
        <v>75</v>
      </c>
      <c r="F3651" t="str">
        <f t="shared" si="172"/>
        <v>Victoria</v>
      </c>
      <c r="G3651" t="s">
        <v>45</v>
      </c>
      <c r="H3651">
        <v>3630</v>
      </c>
      <c r="I3651" t="s">
        <v>11</v>
      </c>
      <c r="J3651" t="s">
        <v>55</v>
      </c>
      <c r="K3651" t="s">
        <v>155</v>
      </c>
      <c r="L3651" t="s">
        <v>20</v>
      </c>
      <c r="M3651" s="5">
        <v>975.37000000000012</v>
      </c>
    </row>
    <row r="3652" spans="1:13" x14ac:dyDescent="0.2">
      <c r="A3652" s="2">
        <v>45084</v>
      </c>
      <c r="B3652" s="3">
        <f t="shared" si="173"/>
        <v>2023</v>
      </c>
      <c r="C3652" t="str">
        <f t="shared" si="171"/>
        <v>2022-2023</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2">
      <c r="A3653" s="2">
        <v>45236</v>
      </c>
      <c r="B3653" s="3">
        <f t="shared" si="173"/>
        <v>2024</v>
      </c>
      <c r="C3653" t="str">
        <f t="shared" si="171"/>
        <v>2023-2024</v>
      </c>
      <c r="D3653" t="s">
        <v>147</v>
      </c>
      <c r="E3653" t="s">
        <v>67</v>
      </c>
      <c r="F3653" t="str">
        <f t="shared" si="172"/>
        <v>New South Wales</v>
      </c>
      <c r="G3653" t="s">
        <v>10</v>
      </c>
      <c r="H3653">
        <v>2478</v>
      </c>
      <c r="I3653" t="s">
        <v>11</v>
      </c>
      <c r="J3653" t="s">
        <v>68</v>
      </c>
      <c r="K3653" t="s">
        <v>155</v>
      </c>
      <c r="L3653" t="s">
        <v>20</v>
      </c>
      <c r="M3653" s="5">
        <v>975.51999999999987</v>
      </c>
    </row>
    <row r="3654" spans="1:13" x14ac:dyDescent="0.2">
      <c r="A3654" s="2">
        <v>45413</v>
      </c>
      <c r="B3654" s="3">
        <f t="shared" si="173"/>
        <v>2024</v>
      </c>
      <c r="C3654" t="str">
        <f t="shared" si="171"/>
        <v>2023-2024</v>
      </c>
      <c r="D3654" t="s">
        <v>147</v>
      </c>
      <c r="E3654" t="s">
        <v>81</v>
      </c>
      <c r="F3654" t="str">
        <f t="shared" si="172"/>
        <v>New South Wales</v>
      </c>
      <c r="G3654" t="s">
        <v>10</v>
      </c>
      <c r="H3654">
        <v>2485</v>
      </c>
      <c r="I3654" t="s">
        <v>11</v>
      </c>
      <c r="J3654" t="s">
        <v>68</v>
      </c>
      <c r="K3654" t="s">
        <v>149</v>
      </c>
      <c r="L3654" t="s">
        <v>15</v>
      </c>
      <c r="M3654" s="5">
        <v>976.41</v>
      </c>
    </row>
    <row r="3655" spans="1:13" x14ac:dyDescent="0.2">
      <c r="A3655" s="2">
        <v>45026</v>
      </c>
      <c r="B3655" s="3">
        <f t="shared" si="173"/>
        <v>2023</v>
      </c>
      <c r="C3655" t="str">
        <f t="shared" si="171"/>
        <v>2022-2023</v>
      </c>
      <c r="D3655" t="s">
        <v>147</v>
      </c>
      <c r="E3655" t="s">
        <v>98</v>
      </c>
      <c r="F3655" t="str">
        <f t="shared" si="172"/>
        <v>Victoria</v>
      </c>
      <c r="G3655" t="s">
        <v>45</v>
      </c>
      <c r="H3655">
        <v>3429</v>
      </c>
      <c r="I3655" t="s">
        <v>11</v>
      </c>
      <c r="J3655" t="s">
        <v>60</v>
      </c>
      <c r="K3655" t="s">
        <v>149</v>
      </c>
      <c r="L3655" t="s">
        <v>15</v>
      </c>
      <c r="M3655" s="5">
        <v>977.03</v>
      </c>
    </row>
    <row r="3656" spans="1:13" x14ac:dyDescent="0.2">
      <c r="A3656" s="2">
        <v>45572</v>
      </c>
      <c r="B3656" s="3">
        <f t="shared" si="173"/>
        <v>2025</v>
      </c>
      <c r="C3656" t="str">
        <f t="shared" si="171"/>
        <v>2024-2025</v>
      </c>
      <c r="D3656" t="s">
        <v>148</v>
      </c>
      <c r="E3656" t="s">
        <v>136</v>
      </c>
      <c r="F3656" t="str">
        <f t="shared" si="172"/>
        <v>Victoria</v>
      </c>
      <c r="G3656" t="s">
        <v>45</v>
      </c>
      <c r="H3656">
        <v>3175</v>
      </c>
      <c r="I3656" t="s">
        <v>11</v>
      </c>
      <c r="J3656" t="s">
        <v>63</v>
      </c>
      <c r="K3656" t="s">
        <v>152</v>
      </c>
      <c r="L3656" t="s">
        <v>13</v>
      </c>
      <c r="M3656" s="5">
        <v>977.4899999999999</v>
      </c>
    </row>
    <row r="3657" spans="1:13" x14ac:dyDescent="0.2">
      <c r="A3657" s="2">
        <v>45243</v>
      </c>
      <c r="B3657" s="3">
        <f t="shared" si="173"/>
        <v>2024</v>
      </c>
      <c r="C3657" t="str">
        <f t="shared" si="171"/>
        <v>2023-2024</v>
      </c>
      <c r="D3657" t="s">
        <v>147</v>
      </c>
      <c r="E3657" t="s">
        <v>96</v>
      </c>
      <c r="F3657" t="str">
        <f t="shared" si="172"/>
        <v>Western Australia</v>
      </c>
      <c r="G3657" t="s">
        <v>48</v>
      </c>
      <c r="H3657">
        <v>6330</v>
      </c>
      <c r="I3657" t="s">
        <v>11</v>
      </c>
      <c r="J3657" t="s">
        <v>94</v>
      </c>
      <c r="K3657" t="s">
        <v>154</v>
      </c>
      <c r="L3657" t="s">
        <v>14</v>
      </c>
      <c r="M3657" s="5">
        <v>979.46</v>
      </c>
    </row>
    <row r="3658" spans="1:13" x14ac:dyDescent="0.2">
      <c r="A3658" s="2">
        <v>45413</v>
      </c>
      <c r="B3658" s="3">
        <f t="shared" si="173"/>
        <v>2024</v>
      </c>
      <c r="C3658" t="str">
        <f t="shared" si="171"/>
        <v>2023-2024</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2">
      <c r="A3659" s="2">
        <v>45140</v>
      </c>
      <c r="B3659" s="3">
        <f t="shared" si="173"/>
        <v>2024</v>
      </c>
      <c r="C3659" t="str">
        <f t="shared" si="171"/>
        <v>2023-2024</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2">
      <c r="A3660" s="2">
        <v>45007</v>
      </c>
      <c r="B3660" s="3">
        <f t="shared" si="173"/>
        <v>2023</v>
      </c>
      <c r="C3660" t="str">
        <f t="shared" si="171"/>
        <v>2022-2023</v>
      </c>
      <c r="D3660" t="s">
        <v>147</v>
      </c>
      <c r="E3660" t="s">
        <v>64</v>
      </c>
      <c r="F3660" t="str">
        <f t="shared" si="172"/>
        <v>Victoria</v>
      </c>
      <c r="G3660" t="s">
        <v>45</v>
      </c>
      <c r="H3660">
        <v>3199</v>
      </c>
      <c r="I3660" t="s">
        <v>11</v>
      </c>
      <c r="J3660" t="s">
        <v>63</v>
      </c>
      <c r="K3660" t="s">
        <v>154</v>
      </c>
      <c r="L3660" t="s">
        <v>14</v>
      </c>
      <c r="M3660" s="5">
        <v>981.79000000000008</v>
      </c>
    </row>
    <row r="3661" spans="1:13" x14ac:dyDescent="0.2">
      <c r="A3661" s="2">
        <v>45423</v>
      </c>
      <c r="B3661" s="3">
        <f t="shared" si="173"/>
        <v>2024</v>
      </c>
      <c r="C3661" t="str">
        <f t="shared" si="171"/>
        <v>2023-2024</v>
      </c>
      <c r="D3661" t="s">
        <v>147</v>
      </c>
      <c r="E3661" t="s">
        <v>64</v>
      </c>
      <c r="F3661" t="str">
        <f t="shared" si="172"/>
        <v>Victoria</v>
      </c>
      <c r="G3661" t="s">
        <v>45</v>
      </c>
      <c r="H3661">
        <v>3199</v>
      </c>
      <c r="I3661" t="s">
        <v>11</v>
      </c>
      <c r="J3661" t="s">
        <v>63</v>
      </c>
      <c r="K3661" t="s">
        <v>19</v>
      </c>
      <c r="L3661" t="s">
        <v>23</v>
      </c>
      <c r="M3661" s="5">
        <v>982.18999999999983</v>
      </c>
    </row>
    <row r="3662" spans="1:13" x14ac:dyDescent="0.2">
      <c r="A3662" s="2">
        <v>44947</v>
      </c>
      <c r="B3662" s="3">
        <f t="shared" si="173"/>
        <v>2023</v>
      </c>
      <c r="C3662" t="str">
        <f t="shared" si="171"/>
        <v>2022-2023</v>
      </c>
      <c r="D3662" t="s">
        <v>147</v>
      </c>
      <c r="E3662" t="s">
        <v>102</v>
      </c>
      <c r="F3662" t="str">
        <f t="shared" si="172"/>
        <v>Queensland</v>
      </c>
      <c r="G3662" t="s">
        <v>35</v>
      </c>
      <c r="H3662">
        <v>4870</v>
      </c>
      <c r="I3662" t="s">
        <v>11</v>
      </c>
      <c r="J3662" t="s">
        <v>36</v>
      </c>
      <c r="K3662" t="s">
        <v>149</v>
      </c>
      <c r="L3662" t="s">
        <v>15</v>
      </c>
      <c r="M3662" s="5">
        <v>983.55000000000007</v>
      </c>
    </row>
    <row r="3663" spans="1:13" x14ac:dyDescent="0.2">
      <c r="A3663" s="2">
        <v>45634</v>
      </c>
      <c r="B3663" s="3">
        <f t="shared" si="173"/>
        <v>2025</v>
      </c>
      <c r="C3663" t="str">
        <f t="shared" si="171"/>
        <v>2024-2025</v>
      </c>
      <c r="D3663" t="s">
        <v>148</v>
      </c>
      <c r="E3663" t="s">
        <v>40</v>
      </c>
      <c r="F3663" t="str">
        <f t="shared" si="172"/>
        <v>New South Wales</v>
      </c>
      <c r="G3663" t="s">
        <v>10</v>
      </c>
      <c r="H3663">
        <v>2116</v>
      </c>
      <c r="I3663" t="s">
        <v>11</v>
      </c>
      <c r="J3663" t="s">
        <v>27</v>
      </c>
      <c r="K3663" t="s">
        <v>151</v>
      </c>
      <c r="L3663" t="s">
        <v>21</v>
      </c>
      <c r="M3663" s="5">
        <v>983.78</v>
      </c>
    </row>
    <row r="3664" spans="1:13" x14ac:dyDescent="0.2">
      <c r="A3664" s="2">
        <v>44970</v>
      </c>
      <c r="B3664" s="3">
        <f t="shared" si="173"/>
        <v>2023</v>
      </c>
      <c r="C3664" t="str">
        <f t="shared" si="171"/>
        <v>2022-2023</v>
      </c>
      <c r="D3664" t="s">
        <v>147</v>
      </c>
      <c r="E3664" t="s">
        <v>89</v>
      </c>
      <c r="F3664" t="str">
        <f t="shared" si="172"/>
        <v>Queensland</v>
      </c>
      <c r="G3664" t="s">
        <v>35</v>
      </c>
      <c r="H3664">
        <v>4655</v>
      </c>
      <c r="I3664" t="s">
        <v>11</v>
      </c>
      <c r="J3664" t="s">
        <v>51</v>
      </c>
      <c r="K3664" t="s">
        <v>153</v>
      </c>
      <c r="L3664" t="s">
        <v>16</v>
      </c>
      <c r="M3664" s="5">
        <v>983.98</v>
      </c>
    </row>
    <row r="3665" spans="1:13" x14ac:dyDescent="0.2">
      <c r="A3665" s="2">
        <v>45573</v>
      </c>
      <c r="B3665" s="3">
        <f t="shared" si="173"/>
        <v>2025</v>
      </c>
      <c r="C3665" t="str">
        <f t="shared" si="171"/>
        <v>2024-2025</v>
      </c>
      <c r="D3665" t="s">
        <v>147</v>
      </c>
      <c r="E3665" t="s">
        <v>41</v>
      </c>
      <c r="F3665" t="str">
        <f t="shared" si="172"/>
        <v>New South Wales</v>
      </c>
      <c r="G3665" t="s">
        <v>10</v>
      </c>
      <c r="H3665">
        <v>2830</v>
      </c>
      <c r="I3665" t="s">
        <v>11</v>
      </c>
      <c r="J3665" t="s">
        <v>25</v>
      </c>
      <c r="K3665" t="s">
        <v>150</v>
      </c>
      <c r="L3665" t="s">
        <v>18</v>
      </c>
      <c r="M3665" s="5">
        <v>984.29</v>
      </c>
    </row>
    <row r="3666" spans="1:13" x14ac:dyDescent="0.2">
      <c r="A3666" s="2">
        <v>45017</v>
      </c>
      <c r="B3666" s="3">
        <f t="shared" si="173"/>
        <v>2023</v>
      </c>
      <c r="C3666" t="str">
        <f t="shared" si="171"/>
        <v>2022-2023</v>
      </c>
      <c r="D3666" t="s">
        <v>147</v>
      </c>
      <c r="E3666" t="s">
        <v>118</v>
      </c>
      <c r="F3666" t="str">
        <f t="shared" si="172"/>
        <v>New South Wales</v>
      </c>
      <c r="G3666" t="s">
        <v>10</v>
      </c>
      <c r="H3666">
        <v>2158</v>
      </c>
      <c r="I3666" t="s">
        <v>11</v>
      </c>
      <c r="J3666" t="s">
        <v>27</v>
      </c>
      <c r="K3666" t="s">
        <v>155</v>
      </c>
      <c r="L3666" t="s">
        <v>20</v>
      </c>
      <c r="M3666" s="5">
        <v>984.48</v>
      </c>
    </row>
    <row r="3667" spans="1:13" x14ac:dyDescent="0.2">
      <c r="A3667" s="2">
        <v>45408</v>
      </c>
      <c r="B3667" s="3">
        <f t="shared" si="173"/>
        <v>2024</v>
      </c>
      <c r="C3667" t="str">
        <f t="shared" si="171"/>
        <v>2023-2024</v>
      </c>
      <c r="D3667" t="s">
        <v>147</v>
      </c>
      <c r="E3667" t="s">
        <v>57</v>
      </c>
      <c r="F3667" t="str">
        <f t="shared" si="172"/>
        <v>New South Wales</v>
      </c>
      <c r="G3667" t="s">
        <v>10</v>
      </c>
      <c r="H3667">
        <v>2560</v>
      </c>
      <c r="I3667" t="s">
        <v>11</v>
      </c>
      <c r="J3667" t="s">
        <v>58</v>
      </c>
      <c r="K3667" t="s">
        <v>153</v>
      </c>
      <c r="L3667" t="s">
        <v>16</v>
      </c>
      <c r="M3667" s="5">
        <v>986.02</v>
      </c>
    </row>
    <row r="3668" spans="1:13" x14ac:dyDescent="0.2">
      <c r="A3668" s="2">
        <v>45498</v>
      </c>
      <c r="B3668" s="3">
        <f t="shared" si="173"/>
        <v>2025</v>
      </c>
      <c r="C3668" t="str">
        <f t="shared" si="171"/>
        <v>2024-2025</v>
      </c>
      <c r="D3668" t="s">
        <v>147</v>
      </c>
      <c r="E3668" t="s">
        <v>89</v>
      </c>
      <c r="F3668" t="str">
        <f t="shared" si="172"/>
        <v>Queensland</v>
      </c>
      <c r="G3668" t="s">
        <v>35</v>
      </c>
      <c r="H3668">
        <v>4655</v>
      </c>
      <c r="I3668" t="s">
        <v>11</v>
      </c>
      <c r="J3668" t="s">
        <v>51</v>
      </c>
      <c r="K3668" t="s">
        <v>151</v>
      </c>
      <c r="L3668" t="s">
        <v>21</v>
      </c>
      <c r="M3668" s="5">
        <v>988.03</v>
      </c>
    </row>
    <row r="3669" spans="1:13" x14ac:dyDescent="0.2">
      <c r="A3669" s="2">
        <v>45475</v>
      </c>
      <c r="B3669" s="3">
        <f t="shared" si="173"/>
        <v>2025</v>
      </c>
      <c r="C3669" t="str">
        <f t="shared" si="171"/>
        <v>2024-2025</v>
      </c>
      <c r="D3669" t="s">
        <v>147</v>
      </c>
      <c r="E3669" t="s">
        <v>114</v>
      </c>
      <c r="F3669" t="str">
        <f t="shared" si="172"/>
        <v>Victoria</v>
      </c>
      <c r="G3669" t="s">
        <v>45</v>
      </c>
      <c r="H3669">
        <v>3551</v>
      </c>
      <c r="I3669" t="s">
        <v>11</v>
      </c>
      <c r="J3669" t="s">
        <v>60</v>
      </c>
      <c r="K3669" t="s">
        <v>154</v>
      </c>
      <c r="L3669" t="s">
        <v>14</v>
      </c>
      <c r="M3669" s="5">
        <v>989.2</v>
      </c>
    </row>
    <row r="3670" spans="1:13" x14ac:dyDescent="0.2">
      <c r="A3670" s="2">
        <v>45261</v>
      </c>
      <c r="B3670" s="3">
        <f t="shared" si="173"/>
        <v>2024</v>
      </c>
      <c r="C3670" t="str">
        <f t="shared" si="171"/>
        <v>2023-2024</v>
      </c>
      <c r="D3670" t="s">
        <v>147</v>
      </c>
      <c r="E3670" t="s">
        <v>83</v>
      </c>
      <c r="F3670" t="str">
        <f t="shared" si="172"/>
        <v>New South Wales</v>
      </c>
      <c r="G3670" t="s">
        <v>10</v>
      </c>
      <c r="H3670">
        <v>2750</v>
      </c>
      <c r="I3670" t="s">
        <v>11</v>
      </c>
      <c r="J3670" t="s">
        <v>25</v>
      </c>
      <c r="K3670" t="s">
        <v>153</v>
      </c>
      <c r="L3670" t="s">
        <v>16</v>
      </c>
      <c r="M3670" s="5">
        <v>990.40000000000009</v>
      </c>
    </row>
    <row r="3671" spans="1:13" x14ac:dyDescent="0.2">
      <c r="A3671" s="2">
        <v>45464</v>
      </c>
      <c r="B3671" s="3">
        <f t="shared" si="173"/>
        <v>2024</v>
      </c>
      <c r="C3671" t="str">
        <f t="shared" si="171"/>
        <v>2023-2024</v>
      </c>
      <c r="D3671" t="s">
        <v>147</v>
      </c>
      <c r="E3671" t="s">
        <v>136</v>
      </c>
      <c r="F3671" t="str">
        <f t="shared" si="172"/>
        <v>Victoria</v>
      </c>
      <c r="G3671" t="s">
        <v>45</v>
      </c>
      <c r="H3671">
        <v>3175</v>
      </c>
      <c r="I3671" t="s">
        <v>11</v>
      </c>
      <c r="J3671" t="s">
        <v>63</v>
      </c>
      <c r="K3671" t="s">
        <v>152</v>
      </c>
      <c r="L3671" t="s">
        <v>13</v>
      </c>
      <c r="M3671" s="5">
        <v>991.14999999999975</v>
      </c>
    </row>
    <row r="3672" spans="1:13" x14ac:dyDescent="0.2">
      <c r="A3672" s="2">
        <v>45621</v>
      </c>
      <c r="B3672" s="3">
        <f t="shared" si="173"/>
        <v>2025</v>
      </c>
      <c r="C3672" t="str">
        <f t="shared" si="171"/>
        <v>2024-2025</v>
      </c>
      <c r="D3672" t="s">
        <v>148</v>
      </c>
      <c r="E3672" t="s">
        <v>34</v>
      </c>
      <c r="F3672" t="str">
        <f t="shared" si="172"/>
        <v>Queensland</v>
      </c>
      <c r="G3672" t="s">
        <v>35</v>
      </c>
      <c r="H3672">
        <v>4802</v>
      </c>
      <c r="I3672" t="s">
        <v>11</v>
      </c>
      <c r="J3672" t="s">
        <v>36</v>
      </c>
      <c r="K3672" t="s">
        <v>151</v>
      </c>
      <c r="L3672" t="s">
        <v>21</v>
      </c>
      <c r="M3672" s="5">
        <v>991.59</v>
      </c>
    </row>
    <row r="3673" spans="1:13" x14ac:dyDescent="0.2">
      <c r="A3673" s="2">
        <v>45288</v>
      </c>
      <c r="B3673" s="3">
        <f t="shared" si="173"/>
        <v>2024</v>
      </c>
      <c r="C3673" t="str">
        <f t="shared" si="171"/>
        <v>2023-2024</v>
      </c>
      <c r="D3673" t="s">
        <v>147</v>
      </c>
      <c r="E3673" t="s">
        <v>82</v>
      </c>
      <c r="F3673" t="str">
        <f t="shared" si="172"/>
        <v>Queensland</v>
      </c>
      <c r="G3673" t="s">
        <v>35</v>
      </c>
      <c r="H3673">
        <v>4012</v>
      </c>
      <c r="I3673" t="s">
        <v>11</v>
      </c>
      <c r="J3673" t="s">
        <v>43</v>
      </c>
      <c r="K3673" t="s">
        <v>150</v>
      </c>
      <c r="L3673" t="s">
        <v>18</v>
      </c>
      <c r="M3673" s="5">
        <v>995.30000000000007</v>
      </c>
    </row>
    <row r="3674" spans="1:13" x14ac:dyDescent="0.2">
      <c r="A3674" s="2">
        <v>45523</v>
      </c>
      <c r="B3674" s="3">
        <f t="shared" si="173"/>
        <v>2025</v>
      </c>
      <c r="C3674" t="str">
        <f t="shared" si="171"/>
        <v>2024-2025</v>
      </c>
      <c r="D3674" t="s">
        <v>148</v>
      </c>
      <c r="E3674" t="s">
        <v>108</v>
      </c>
      <c r="F3674" t="str">
        <f t="shared" si="172"/>
        <v>Victoria</v>
      </c>
      <c r="G3674" t="s">
        <v>45</v>
      </c>
      <c r="H3674">
        <v>3018</v>
      </c>
      <c r="I3674" t="s">
        <v>11</v>
      </c>
      <c r="J3674" t="s">
        <v>46</v>
      </c>
      <c r="K3674" t="s">
        <v>150</v>
      </c>
      <c r="L3674" t="s">
        <v>18</v>
      </c>
      <c r="M3674" s="5">
        <v>995.43</v>
      </c>
    </row>
    <row r="3675" spans="1:13" x14ac:dyDescent="0.2">
      <c r="A3675" s="2">
        <v>45491</v>
      </c>
      <c r="B3675" s="3">
        <f t="shared" si="173"/>
        <v>2025</v>
      </c>
      <c r="C3675" t="str">
        <f t="shared" si="171"/>
        <v>2024-2025</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2">
      <c r="A3676" s="2">
        <v>45458</v>
      </c>
      <c r="B3676" s="3">
        <f t="shared" si="173"/>
        <v>2024</v>
      </c>
      <c r="C3676" t="str">
        <f t="shared" si="171"/>
        <v>2023-2024</v>
      </c>
      <c r="D3676" t="s">
        <v>147</v>
      </c>
      <c r="E3676" t="s">
        <v>140</v>
      </c>
      <c r="F3676" t="str">
        <f t="shared" si="172"/>
        <v>Tasmania</v>
      </c>
      <c r="G3676" t="s">
        <v>70</v>
      </c>
      <c r="H3676">
        <v>7320</v>
      </c>
      <c r="I3676" t="s">
        <v>11</v>
      </c>
      <c r="J3676" t="s">
        <v>71</v>
      </c>
      <c r="K3676" t="s">
        <v>151</v>
      </c>
      <c r="L3676" t="s">
        <v>21</v>
      </c>
      <c r="M3676" s="5">
        <v>1003.5</v>
      </c>
    </row>
    <row r="3677" spans="1:13" x14ac:dyDescent="0.2">
      <c r="A3677" s="2">
        <v>45336</v>
      </c>
      <c r="B3677" s="3">
        <f t="shared" si="173"/>
        <v>2024</v>
      </c>
      <c r="C3677" t="str">
        <f t="shared" si="171"/>
        <v>2023-2024</v>
      </c>
      <c r="D3677" t="s">
        <v>147</v>
      </c>
      <c r="E3677" t="s">
        <v>106</v>
      </c>
      <c r="F3677" t="str">
        <f t="shared" si="172"/>
        <v>Victoria</v>
      </c>
      <c r="G3677" t="s">
        <v>45</v>
      </c>
      <c r="H3677">
        <v>3915</v>
      </c>
      <c r="I3677" t="s">
        <v>11</v>
      </c>
      <c r="J3677" t="s">
        <v>55</v>
      </c>
      <c r="K3677" t="s">
        <v>150</v>
      </c>
      <c r="L3677" t="s">
        <v>18</v>
      </c>
      <c r="M3677" s="5">
        <v>1005.53</v>
      </c>
    </row>
    <row r="3678" spans="1:13" x14ac:dyDescent="0.2">
      <c r="A3678" s="2">
        <v>45104</v>
      </c>
      <c r="B3678" s="3">
        <f t="shared" si="173"/>
        <v>2023</v>
      </c>
      <c r="C3678" t="str">
        <f t="shared" si="171"/>
        <v>2022-2023</v>
      </c>
      <c r="D3678" t="s">
        <v>147</v>
      </c>
      <c r="E3678" t="s">
        <v>107</v>
      </c>
      <c r="F3678" t="str">
        <f t="shared" si="172"/>
        <v>Queensland</v>
      </c>
      <c r="G3678" t="s">
        <v>35</v>
      </c>
      <c r="H3678">
        <v>4220</v>
      </c>
      <c r="I3678" t="s">
        <v>11</v>
      </c>
      <c r="J3678" t="s">
        <v>104</v>
      </c>
      <c r="K3678" t="s">
        <v>153</v>
      </c>
      <c r="L3678" t="s">
        <v>16</v>
      </c>
      <c r="M3678" s="5">
        <v>1006.6500000000001</v>
      </c>
    </row>
    <row r="3679" spans="1:13" x14ac:dyDescent="0.2">
      <c r="A3679" s="2">
        <v>45369</v>
      </c>
      <c r="B3679" s="3">
        <f t="shared" si="173"/>
        <v>2024</v>
      </c>
      <c r="C3679" t="str">
        <f t="shared" si="171"/>
        <v>2023-2024</v>
      </c>
      <c r="D3679" t="s">
        <v>148</v>
      </c>
      <c r="E3679" t="s">
        <v>146</v>
      </c>
      <c r="F3679" t="str">
        <f t="shared" si="172"/>
        <v>Victoria</v>
      </c>
      <c r="G3679" t="s">
        <v>45</v>
      </c>
      <c r="H3679">
        <v>3353</v>
      </c>
      <c r="I3679" t="s">
        <v>11</v>
      </c>
      <c r="J3679" t="s">
        <v>60</v>
      </c>
      <c r="K3679" t="s">
        <v>151</v>
      </c>
      <c r="L3679" t="s">
        <v>21</v>
      </c>
      <c r="M3679" s="5">
        <v>1007.1499999999999</v>
      </c>
    </row>
    <row r="3680" spans="1:13" x14ac:dyDescent="0.2">
      <c r="A3680" s="2">
        <v>45464</v>
      </c>
      <c r="B3680" s="3">
        <f t="shared" si="173"/>
        <v>2024</v>
      </c>
      <c r="C3680" t="str">
        <f t="shared" si="171"/>
        <v>2023-2024</v>
      </c>
      <c r="D3680" t="s">
        <v>147</v>
      </c>
      <c r="E3680" t="s">
        <v>141</v>
      </c>
      <c r="F3680" t="str">
        <f t="shared" si="172"/>
        <v>Western Australia</v>
      </c>
      <c r="G3680" t="s">
        <v>48</v>
      </c>
      <c r="H3680">
        <v>6052</v>
      </c>
      <c r="I3680" t="s">
        <v>11</v>
      </c>
      <c r="J3680" t="s">
        <v>49</v>
      </c>
      <c r="K3680" t="s">
        <v>153</v>
      </c>
      <c r="L3680" t="s">
        <v>16</v>
      </c>
      <c r="M3680" s="5">
        <v>1007.7</v>
      </c>
    </row>
    <row r="3681" spans="1:13" x14ac:dyDescent="0.2">
      <c r="A3681" s="2">
        <v>45425</v>
      </c>
      <c r="B3681" s="3">
        <f t="shared" si="173"/>
        <v>2024</v>
      </c>
      <c r="C3681" t="str">
        <f t="shared" si="171"/>
        <v>2023-2024</v>
      </c>
      <c r="D3681" t="s">
        <v>148</v>
      </c>
      <c r="E3681" t="s">
        <v>72</v>
      </c>
      <c r="F3681" t="str">
        <f t="shared" si="172"/>
        <v>Western Australia</v>
      </c>
      <c r="G3681" t="s">
        <v>48</v>
      </c>
      <c r="H3681">
        <v>6010</v>
      </c>
      <c r="I3681" t="s">
        <v>11</v>
      </c>
      <c r="J3681" t="s">
        <v>49</v>
      </c>
      <c r="K3681" t="s">
        <v>153</v>
      </c>
      <c r="L3681" t="s">
        <v>16</v>
      </c>
      <c r="M3681" s="5">
        <v>1010.25</v>
      </c>
    </row>
    <row r="3682" spans="1:13" x14ac:dyDescent="0.2">
      <c r="A3682" s="2">
        <v>45483</v>
      </c>
      <c r="B3682" s="3">
        <f t="shared" si="173"/>
        <v>2025</v>
      </c>
      <c r="C3682" t="str">
        <f t="shared" si="171"/>
        <v>2024-2025</v>
      </c>
      <c r="D3682" t="s">
        <v>148</v>
      </c>
      <c r="E3682" t="s">
        <v>138</v>
      </c>
      <c r="F3682" t="str">
        <f t="shared" si="172"/>
        <v>Queensland</v>
      </c>
      <c r="G3682" t="s">
        <v>35</v>
      </c>
      <c r="H3682">
        <v>4558</v>
      </c>
      <c r="I3682" t="s">
        <v>11</v>
      </c>
      <c r="J3682" t="s">
        <v>120</v>
      </c>
      <c r="K3682" t="s">
        <v>150</v>
      </c>
      <c r="L3682" t="s">
        <v>18</v>
      </c>
      <c r="M3682" s="5">
        <v>1013.1399999999999</v>
      </c>
    </row>
    <row r="3683" spans="1:13" x14ac:dyDescent="0.2">
      <c r="A3683" s="2">
        <v>45553</v>
      </c>
      <c r="B3683" s="3">
        <f t="shared" si="173"/>
        <v>2025</v>
      </c>
      <c r="C3683" t="str">
        <f t="shared" si="171"/>
        <v>2024-2025</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2">
      <c r="A3684" s="2">
        <v>44957</v>
      </c>
      <c r="B3684" s="3">
        <f t="shared" si="173"/>
        <v>2023</v>
      </c>
      <c r="C3684" t="str">
        <f t="shared" si="171"/>
        <v>2022-2023</v>
      </c>
      <c r="D3684" t="s">
        <v>147</v>
      </c>
      <c r="E3684" t="s">
        <v>64</v>
      </c>
      <c r="F3684" t="str">
        <f t="shared" si="172"/>
        <v>Victoria</v>
      </c>
      <c r="G3684" t="s">
        <v>45</v>
      </c>
      <c r="H3684">
        <v>3199</v>
      </c>
      <c r="I3684" t="s">
        <v>11</v>
      </c>
      <c r="J3684" t="s">
        <v>63</v>
      </c>
      <c r="K3684" t="s">
        <v>19</v>
      </c>
      <c r="L3684" t="s">
        <v>23</v>
      </c>
      <c r="M3684" s="5">
        <v>1014.3299999999999</v>
      </c>
    </row>
    <row r="3685" spans="1:13" x14ac:dyDescent="0.2">
      <c r="A3685" s="2">
        <v>45236</v>
      </c>
      <c r="B3685" s="3">
        <f t="shared" si="173"/>
        <v>2024</v>
      </c>
      <c r="C3685" t="str">
        <f t="shared" si="171"/>
        <v>2023-2024</v>
      </c>
      <c r="D3685" t="s">
        <v>147</v>
      </c>
      <c r="E3685" t="s">
        <v>74</v>
      </c>
      <c r="F3685" t="str">
        <f t="shared" si="172"/>
        <v>South Australia</v>
      </c>
      <c r="G3685" t="s">
        <v>32</v>
      </c>
      <c r="H3685">
        <v>5043</v>
      </c>
      <c r="I3685" t="s">
        <v>11</v>
      </c>
      <c r="J3685" t="s">
        <v>33</v>
      </c>
      <c r="K3685" t="s">
        <v>155</v>
      </c>
      <c r="L3685" t="s">
        <v>20</v>
      </c>
      <c r="M3685" s="5">
        <v>1017.76</v>
      </c>
    </row>
    <row r="3686" spans="1:13" x14ac:dyDescent="0.2">
      <c r="A3686" s="2">
        <v>45058</v>
      </c>
      <c r="B3686" s="3">
        <f t="shared" si="173"/>
        <v>2023</v>
      </c>
      <c r="C3686" t="str">
        <f t="shared" si="171"/>
        <v>2022-2023</v>
      </c>
      <c r="D3686" t="s">
        <v>147</v>
      </c>
      <c r="E3686" t="s">
        <v>139</v>
      </c>
      <c r="F3686" t="str">
        <f t="shared" si="172"/>
        <v>New South Wales</v>
      </c>
      <c r="G3686" t="s">
        <v>10</v>
      </c>
      <c r="H3686">
        <v>2020</v>
      </c>
      <c r="I3686" t="s">
        <v>11</v>
      </c>
      <c r="J3686" t="s">
        <v>12</v>
      </c>
      <c r="K3686" t="s">
        <v>153</v>
      </c>
      <c r="L3686" t="s">
        <v>16</v>
      </c>
      <c r="M3686" s="5">
        <v>1021.88</v>
      </c>
    </row>
    <row r="3687" spans="1:13" x14ac:dyDescent="0.2">
      <c r="A3687" s="2">
        <v>45164</v>
      </c>
      <c r="B3687" s="3">
        <f t="shared" si="173"/>
        <v>2024</v>
      </c>
      <c r="C3687" t="str">
        <f t="shared" si="171"/>
        <v>2023-2024</v>
      </c>
      <c r="D3687" t="s">
        <v>148</v>
      </c>
      <c r="E3687" t="s">
        <v>129</v>
      </c>
      <c r="F3687" t="str">
        <f t="shared" si="172"/>
        <v>Tasmania</v>
      </c>
      <c r="G3687" t="s">
        <v>70</v>
      </c>
      <c r="H3687">
        <v>7010</v>
      </c>
      <c r="I3687" t="s">
        <v>11</v>
      </c>
      <c r="J3687" t="s">
        <v>71</v>
      </c>
      <c r="K3687" t="s">
        <v>149</v>
      </c>
      <c r="L3687" t="s">
        <v>15</v>
      </c>
      <c r="M3687" s="5">
        <v>1024.46</v>
      </c>
    </row>
    <row r="3688" spans="1:13" x14ac:dyDescent="0.2">
      <c r="A3688" s="2">
        <v>45209</v>
      </c>
      <c r="B3688" s="3">
        <f t="shared" si="173"/>
        <v>2024</v>
      </c>
      <c r="C3688" t="str">
        <f t="shared" si="171"/>
        <v>2023-2024</v>
      </c>
      <c r="D3688" t="s">
        <v>147</v>
      </c>
      <c r="E3688" t="s">
        <v>90</v>
      </c>
      <c r="F3688" t="str">
        <f t="shared" si="172"/>
        <v>Victoria</v>
      </c>
      <c r="G3688" t="s">
        <v>45</v>
      </c>
      <c r="H3688">
        <v>3179</v>
      </c>
      <c r="I3688" t="s">
        <v>11</v>
      </c>
      <c r="J3688" t="s">
        <v>63</v>
      </c>
      <c r="K3688" t="s">
        <v>149</v>
      </c>
      <c r="L3688" t="s">
        <v>15</v>
      </c>
      <c r="M3688" s="5">
        <v>1024.8800000000001</v>
      </c>
    </row>
    <row r="3689" spans="1:13" x14ac:dyDescent="0.2">
      <c r="A3689" s="2">
        <v>45478</v>
      </c>
      <c r="B3689" s="3">
        <f t="shared" si="173"/>
        <v>2025</v>
      </c>
      <c r="C3689" t="str">
        <f t="shared" si="171"/>
        <v>2024-2025</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2">
      <c r="A3690" s="2">
        <v>44957</v>
      </c>
      <c r="B3690" s="3">
        <f t="shared" si="173"/>
        <v>2023</v>
      </c>
      <c r="C3690" t="str">
        <f t="shared" si="171"/>
        <v>2022-2023</v>
      </c>
      <c r="D3690" t="s">
        <v>148</v>
      </c>
      <c r="E3690" t="s">
        <v>87</v>
      </c>
      <c r="F3690" t="str">
        <f t="shared" si="172"/>
        <v>New South Wales</v>
      </c>
      <c r="G3690" t="s">
        <v>10</v>
      </c>
      <c r="H3690">
        <v>2790</v>
      </c>
      <c r="I3690" t="s">
        <v>11</v>
      </c>
      <c r="J3690" t="s">
        <v>25</v>
      </c>
      <c r="K3690" t="s">
        <v>150</v>
      </c>
      <c r="L3690" t="s">
        <v>18</v>
      </c>
      <c r="M3690" s="5">
        <v>1028.55</v>
      </c>
    </row>
    <row r="3691" spans="1:13" x14ac:dyDescent="0.2">
      <c r="A3691" s="2">
        <v>45518</v>
      </c>
      <c r="B3691" s="3">
        <f t="shared" si="173"/>
        <v>2025</v>
      </c>
      <c r="C3691" t="str">
        <f t="shared" si="171"/>
        <v>2024-2025</v>
      </c>
      <c r="D3691" t="s">
        <v>147</v>
      </c>
      <c r="E3691" t="s">
        <v>26</v>
      </c>
      <c r="F3691" t="str">
        <f t="shared" si="172"/>
        <v>New South Wales</v>
      </c>
      <c r="G3691" t="s">
        <v>10</v>
      </c>
      <c r="H3691">
        <v>2141</v>
      </c>
      <c r="I3691" t="s">
        <v>11</v>
      </c>
      <c r="J3691" t="s">
        <v>27</v>
      </c>
      <c r="K3691" t="s">
        <v>150</v>
      </c>
      <c r="L3691" t="s">
        <v>18</v>
      </c>
      <c r="M3691" s="5">
        <v>1029.47</v>
      </c>
    </row>
    <row r="3692" spans="1:13" x14ac:dyDescent="0.2">
      <c r="A3692" s="2">
        <v>45465</v>
      </c>
      <c r="B3692" s="3">
        <f t="shared" si="173"/>
        <v>2024</v>
      </c>
      <c r="C3692" t="str">
        <f t="shared" si="171"/>
        <v>2023-2024</v>
      </c>
      <c r="D3692" t="s">
        <v>147</v>
      </c>
      <c r="E3692" t="s">
        <v>103</v>
      </c>
      <c r="F3692" t="str">
        <f t="shared" si="172"/>
        <v>Queensland</v>
      </c>
      <c r="G3692" t="s">
        <v>35</v>
      </c>
      <c r="H3692">
        <v>4509</v>
      </c>
      <c r="I3692" t="s">
        <v>11</v>
      </c>
      <c r="J3692" t="s">
        <v>104</v>
      </c>
      <c r="K3692" t="s">
        <v>19</v>
      </c>
      <c r="L3692" t="s">
        <v>23</v>
      </c>
      <c r="M3692" s="5">
        <v>1034.22</v>
      </c>
    </row>
    <row r="3693" spans="1:13" x14ac:dyDescent="0.2">
      <c r="A3693" s="2">
        <v>45618</v>
      </c>
      <c r="B3693" s="3">
        <f t="shared" si="173"/>
        <v>2025</v>
      </c>
      <c r="C3693" t="str">
        <f t="shared" si="171"/>
        <v>2024-2025</v>
      </c>
      <c r="D3693" t="s">
        <v>147</v>
      </c>
      <c r="E3693" t="s">
        <v>98</v>
      </c>
      <c r="F3693" t="str">
        <f t="shared" si="172"/>
        <v>Victoria</v>
      </c>
      <c r="G3693" t="s">
        <v>45</v>
      </c>
      <c r="H3693">
        <v>3429</v>
      </c>
      <c r="I3693" t="s">
        <v>11</v>
      </c>
      <c r="J3693" t="s">
        <v>60</v>
      </c>
      <c r="K3693" t="s">
        <v>149</v>
      </c>
      <c r="L3693" t="s">
        <v>15</v>
      </c>
      <c r="M3693" s="5">
        <v>1034.95</v>
      </c>
    </row>
    <row r="3694" spans="1:13" x14ac:dyDescent="0.2">
      <c r="A3694" s="2">
        <v>45107</v>
      </c>
      <c r="B3694" s="3">
        <f t="shared" si="173"/>
        <v>2023</v>
      </c>
      <c r="C3694" t="str">
        <f t="shared" si="171"/>
        <v>2022-2023</v>
      </c>
      <c r="D3694" t="s">
        <v>147</v>
      </c>
      <c r="E3694" t="s">
        <v>119</v>
      </c>
      <c r="F3694" t="str">
        <f t="shared" si="172"/>
        <v>Queensland</v>
      </c>
      <c r="G3694" t="s">
        <v>35</v>
      </c>
      <c r="H3694">
        <v>4570</v>
      </c>
      <c r="I3694" t="s">
        <v>11</v>
      </c>
      <c r="J3694" t="s">
        <v>120</v>
      </c>
      <c r="K3694" t="s">
        <v>153</v>
      </c>
      <c r="L3694" t="s">
        <v>16</v>
      </c>
      <c r="M3694" s="5">
        <v>1037.0300000000002</v>
      </c>
    </row>
    <row r="3695" spans="1:13" x14ac:dyDescent="0.2">
      <c r="A3695" s="2">
        <v>45399</v>
      </c>
      <c r="B3695" s="3">
        <f t="shared" si="173"/>
        <v>2024</v>
      </c>
      <c r="C3695" t="str">
        <f t="shared" si="171"/>
        <v>2023-2024</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2">
      <c r="A3696" s="2">
        <v>45333</v>
      </c>
      <c r="B3696" s="3">
        <f t="shared" si="173"/>
        <v>2024</v>
      </c>
      <c r="C3696" t="str">
        <f t="shared" si="171"/>
        <v>2023-2024</v>
      </c>
      <c r="D3696" t="s">
        <v>147</v>
      </c>
      <c r="E3696" t="s">
        <v>113</v>
      </c>
      <c r="F3696" t="str">
        <f t="shared" si="172"/>
        <v>Queensland</v>
      </c>
      <c r="G3696" t="s">
        <v>35</v>
      </c>
      <c r="H3696">
        <v>4215</v>
      </c>
      <c r="I3696" t="s">
        <v>11</v>
      </c>
      <c r="J3696" t="s">
        <v>104</v>
      </c>
      <c r="K3696" t="s">
        <v>153</v>
      </c>
      <c r="L3696" t="s">
        <v>16</v>
      </c>
      <c r="M3696" s="5">
        <v>1043.78</v>
      </c>
    </row>
    <row r="3697" spans="1:13" x14ac:dyDescent="0.2">
      <c r="A3697" s="2">
        <v>45116</v>
      </c>
      <c r="B3697" s="3">
        <f t="shared" si="173"/>
        <v>2024</v>
      </c>
      <c r="C3697" t="str">
        <f t="shared" si="171"/>
        <v>2023-2024</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2">
      <c r="A3698" s="2">
        <v>45278</v>
      </c>
      <c r="B3698" s="3">
        <f t="shared" si="173"/>
        <v>2024</v>
      </c>
      <c r="C3698" t="str">
        <f t="shared" si="171"/>
        <v>2023-2024</v>
      </c>
      <c r="D3698" t="s">
        <v>147</v>
      </c>
      <c r="E3698" t="s">
        <v>44</v>
      </c>
      <c r="F3698" t="str">
        <f t="shared" si="172"/>
        <v>Victoria</v>
      </c>
      <c r="G3698" t="s">
        <v>45</v>
      </c>
      <c r="H3698">
        <v>3066</v>
      </c>
      <c r="I3698" t="s">
        <v>11</v>
      </c>
      <c r="J3698" t="s">
        <v>46</v>
      </c>
      <c r="K3698" t="s">
        <v>19</v>
      </c>
      <c r="L3698" t="s">
        <v>23</v>
      </c>
      <c r="M3698" s="5">
        <v>1047.31</v>
      </c>
    </row>
    <row r="3699" spans="1:13" x14ac:dyDescent="0.2">
      <c r="A3699" s="2">
        <v>44986</v>
      </c>
      <c r="B3699" s="3">
        <f t="shared" si="173"/>
        <v>2023</v>
      </c>
      <c r="C3699" t="str">
        <f t="shared" si="171"/>
        <v>2022-2023</v>
      </c>
      <c r="D3699" t="s">
        <v>147</v>
      </c>
      <c r="E3699" t="s">
        <v>107</v>
      </c>
      <c r="F3699" t="str">
        <f t="shared" si="172"/>
        <v>Queensland</v>
      </c>
      <c r="G3699" t="s">
        <v>35</v>
      </c>
      <c r="H3699">
        <v>4220</v>
      </c>
      <c r="I3699" t="s">
        <v>11</v>
      </c>
      <c r="J3699" t="s">
        <v>104</v>
      </c>
      <c r="K3699" t="s">
        <v>150</v>
      </c>
      <c r="L3699" t="s">
        <v>18</v>
      </c>
      <c r="M3699" s="5">
        <v>1047.9899999999998</v>
      </c>
    </row>
    <row r="3700" spans="1:13" x14ac:dyDescent="0.2">
      <c r="A3700" s="2">
        <v>45312</v>
      </c>
      <c r="B3700" s="3">
        <f t="shared" si="173"/>
        <v>2024</v>
      </c>
      <c r="C3700" t="str">
        <f t="shared" si="171"/>
        <v>2023-2024</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2">
      <c r="A3701" s="2">
        <v>45365</v>
      </c>
      <c r="B3701" s="3">
        <f t="shared" si="173"/>
        <v>2024</v>
      </c>
      <c r="C3701" t="str">
        <f t="shared" si="171"/>
        <v>2023-2024</v>
      </c>
      <c r="D3701" t="s">
        <v>147</v>
      </c>
      <c r="E3701" t="s">
        <v>59</v>
      </c>
      <c r="F3701" t="str">
        <f t="shared" si="172"/>
        <v>Victoria</v>
      </c>
      <c r="G3701" t="s">
        <v>45</v>
      </c>
      <c r="H3701">
        <v>3280</v>
      </c>
      <c r="I3701" t="s">
        <v>11</v>
      </c>
      <c r="J3701" t="s">
        <v>60</v>
      </c>
      <c r="K3701" t="s">
        <v>150</v>
      </c>
      <c r="L3701" t="s">
        <v>18</v>
      </c>
      <c r="M3701" s="5">
        <v>1049.07</v>
      </c>
    </row>
    <row r="3702" spans="1:13" x14ac:dyDescent="0.2">
      <c r="A3702" s="2">
        <v>45336</v>
      </c>
      <c r="B3702" s="3">
        <f t="shared" si="173"/>
        <v>2024</v>
      </c>
      <c r="C3702" t="str">
        <f t="shared" si="171"/>
        <v>2023-2024</v>
      </c>
      <c r="D3702" t="s">
        <v>147</v>
      </c>
      <c r="E3702" t="s">
        <v>136</v>
      </c>
      <c r="F3702" t="str">
        <f t="shared" si="172"/>
        <v>Victoria</v>
      </c>
      <c r="G3702" t="s">
        <v>45</v>
      </c>
      <c r="H3702">
        <v>3175</v>
      </c>
      <c r="I3702" t="s">
        <v>11</v>
      </c>
      <c r="J3702" t="s">
        <v>63</v>
      </c>
      <c r="K3702" t="s">
        <v>150</v>
      </c>
      <c r="L3702" t="s">
        <v>18</v>
      </c>
      <c r="M3702" s="5">
        <v>1050.08</v>
      </c>
    </row>
    <row r="3703" spans="1:13" x14ac:dyDescent="0.2">
      <c r="A3703" s="2">
        <v>45439</v>
      </c>
      <c r="B3703" s="3">
        <f t="shared" si="173"/>
        <v>2024</v>
      </c>
      <c r="C3703" t="str">
        <f t="shared" si="171"/>
        <v>2023-2024</v>
      </c>
      <c r="D3703" t="s">
        <v>148</v>
      </c>
      <c r="E3703" t="s">
        <v>127</v>
      </c>
      <c r="F3703" t="str">
        <f t="shared" si="172"/>
        <v>New South Wales</v>
      </c>
      <c r="G3703" t="s">
        <v>10</v>
      </c>
      <c r="H3703">
        <v>2131</v>
      </c>
      <c r="I3703" t="s">
        <v>11</v>
      </c>
      <c r="J3703" t="s">
        <v>27</v>
      </c>
      <c r="K3703" t="s">
        <v>149</v>
      </c>
      <c r="L3703" t="s">
        <v>15</v>
      </c>
      <c r="M3703" s="5">
        <v>1053.53</v>
      </c>
    </row>
    <row r="3704" spans="1:13" x14ac:dyDescent="0.2">
      <c r="A3704" s="2">
        <v>44964</v>
      </c>
      <c r="B3704" s="3">
        <f t="shared" si="173"/>
        <v>2023</v>
      </c>
      <c r="C3704" t="str">
        <f t="shared" si="171"/>
        <v>2022-2023</v>
      </c>
      <c r="D3704" t="s">
        <v>147</v>
      </c>
      <c r="E3704" t="s">
        <v>62</v>
      </c>
      <c r="F3704" t="str">
        <f t="shared" si="172"/>
        <v>Victoria</v>
      </c>
      <c r="G3704" t="s">
        <v>45</v>
      </c>
      <c r="H3704">
        <v>3134</v>
      </c>
      <c r="I3704" t="s">
        <v>11</v>
      </c>
      <c r="J3704" t="s">
        <v>63</v>
      </c>
      <c r="K3704" t="s">
        <v>153</v>
      </c>
      <c r="L3704" t="s">
        <v>16</v>
      </c>
      <c r="M3704" s="5">
        <v>1058.18</v>
      </c>
    </row>
    <row r="3705" spans="1:13" x14ac:dyDescent="0.2">
      <c r="A3705" s="2">
        <v>44961</v>
      </c>
      <c r="B3705" s="3">
        <f t="shared" si="173"/>
        <v>2023</v>
      </c>
      <c r="C3705" t="str">
        <f t="shared" si="171"/>
        <v>2022-2023</v>
      </c>
      <c r="D3705" t="s">
        <v>147</v>
      </c>
      <c r="E3705" t="s">
        <v>141</v>
      </c>
      <c r="F3705" t="str">
        <f t="shared" si="172"/>
        <v>Western Australia</v>
      </c>
      <c r="G3705" t="s">
        <v>48</v>
      </c>
      <c r="H3705">
        <v>6052</v>
      </c>
      <c r="I3705" t="s">
        <v>11</v>
      </c>
      <c r="J3705" t="s">
        <v>49</v>
      </c>
      <c r="K3705" t="s">
        <v>151</v>
      </c>
      <c r="L3705" t="s">
        <v>21</v>
      </c>
      <c r="M3705" s="5">
        <v>1059.79</v>
      </c>
    </row>
    <row r="3706" spans="1:13" x14ac:dyDescent="0.2">
      <c r="A3706" s="2">
        <v>45552</v>
      </c>
      <c r="B3706" s="3">
        <f t="shared" si="173"/>
        <v>2025</v>
      </c>
      <c r="C3706" t="str">
        <f t="shared" si="171"/>
        <v>2024-2025</v>
      </c>
      <c r="D3706" t="s">
        <v>148</v>
      </c>
      <c r="E3706" t="s">
        <v>81</v>
      </c>
      <c r="F3706" t="str">
        <f t="shared" si="172"/>
        <v>New South Wales</v>
      </c>
      <c r="G3706" t="s">
        <v>10</v>
      </c>
      <c r="H3706">
        <v>2485</v>
      </c>
      <c r="I3706" t="s">
        <v>11</v>
      </c>
      <c r="J3706" t="s">
        <v>68</v>
      </c>
      <c r="K3706" t="s">
        <v>151</v>
      </c>
      <c r="L3706" t="s">
        <v>21</v>
      </c>
      <c r="M3706" s="5">
        <v>1059.8399999999999</v>
      </c>
    </row>
    <row r="3707" spans="1:13" x14ac:dyDescent="0.2">
      <c r="A3707" s="2">
        <v>45027</v>
      </c>
      <c r="B3707" s="3">
        <f t="shared" si="173"/>
        <v>2023</v>
      </c>
      <c r="C3707" t="str">
        <f t="shared" si="171"/>
        <v>2022-2023</v>
      </c>
      <c r="D3707" t="s">
        <v>148</v>
      </c>
      <c r="E3707" t="s">
        <v>78</v>
      </c>
      <c r="F3707" t="str">
        <f t="shared" si="172"/>
        <v>New South Wales</v>
      </c>
      <c r="G3707" t="s">
        <v>10</v>
      </c>
      <c r="H3707">
        <v>2350</v>
      </c>
      <c r="I3707" t="s">
        <v>11</v>
      </c>
      <c r="J3707" t="s">
        <v>68</v>
      </c>
      <c r="K3707" t="s">
        <v>154</v>
      </c>
      <c r="L3707" t="s">
        <v>14</v>
      </c>
      <c r="M3707" s="5">
        <v>1063.3899999999999</v>
      </c>
    </row>
    <row r="3708" spans="1:13" x14ac:dyDescent="0.2">
      <c r="A3708" s="2">
        <v>45425</v>
      </c>
      <c r="B3708" s="3">
        <f t="shared" si="173"/>
        <v>2024</v>
      </c>
      <c r="C3708" t="str">
        <f t="shared" si="171"/>
        <v>2023-2024</v>
      </c>
      <c r="D3708" t="s">
        <v>147</v>
      </c>
      <c r="E3708" t="s">
        <v>103</v>
      </c>
      <c r="F3708" t="str">
        <f t="shared" si="172"/>
        <v>Queensland</v>
      </c>
      <c r="G3708" t="s">
        <v>35</v>
      </c>
      <c r="H3708">
        <v>4509</v>
      </c>
      <c r="I3708" t="s">
        <v>11</v>
      </c>
      <c r="J3708" t="s">
        <v>104</v>
      </c>
      <c r="K3708" t="s">
        <v>151</v>
      </c>
      <c r="L3708" t="s">
        <v>21</v>
      </c>
      <c r="M3708" s="5">
        <v>1065.18</v>
      </c>
    </row>
    <row r="3709" spans="1:13" x14ac:dyDescent="0.2">
      <c r="A3709" s="2">
        <v>45083</v>
      </c>
      <c r="B3709" s="3">
        <f t="shared" si="173"/>
        <v>2023</v>
      </c>
      <c r="C3709" t="str">
        <f t="shared" si="171"/>
        <v>2022-2023</v>
      </c>
      <c r="D3709" t="s">
        <v>147</v>
      </c>
      <c r="E3709" t="s">
        <v>113</v>
      </c>
      <c r="F3709" t="str">
        <f t="shared" si="172"/>
        <v>Queensland</v>
      </c>
      <c r="G3709" t="s">
        <v>35</v>
      </c>
      <c r="H3709">
        <v>4215</v>
      </c>
      <c r="I3709" t="s">
        <v>11</v>
      </c>
      <c r="J3709" t="s">
        <v>104</v>
      </c>
      <c r="K3709" t="s">
        <v>154</v>
      </c>
      <c r="L3709" t="s">
        <v>14</v>
      </c>
      <c r="M3709" s="5">
        <v>1065.98</v>
      </c>
    </row>
    <row r="3710" spans="1:13" x14ac:dyDescent="0.2">
      <c r="A3710" s="2">
        <v>45370</v>
      </c>
      <c r="B3710" s="3">
        <f t="shared" si="173"/>
        <v>2024</v>
      </c>
      <c r="C3710" t="str">
        <f t="shared" si="171"/>
        <v>2023-2024</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2">
      <c r="A3711" s="2">
        <v>45623</v>
      </c>
      <c r="B3711" s="3">
        <f t="shared" si="173"/>
        <v>2025</v>
      </c>
      <c r="C3711" t="str">
        <f t="shared" si="171"/>
        <v>2024-2025</v>
      </c>
      <c r="D3711" t="s">
        <v>147</v>
      </c>
      <c r="E3711" t="s">
        <v>137</v>
      </c>
      <c r="F3711" t="str">
        <f t="shared" si="172"/>
        <v>New South Wales</v>
      </c>
      <c r="G3711" t="s">
        <v>10</v>
      </c>
      <c r="H3711">
        <v>2031</v>
      </c>
      <c r="I3711" t="s">
        <v>11</v>
      </c>
      <c r="J3711" t="s">
        <v>12</v>
      </c>
      <c r="K3711" t="s">
        <v>154</v>
      </c>
      <c r="L3711" t="s">
        <v>14</v>
      </c>
      <c r="M3711" s="5">
        <v>1067.18</v>
      </c>
    </row>
    <row r="3712" spans="1:13" x14ac:dyDescent="0.2">
      <c r="A3712" s="2">
        <v>45066</v>
      </c>
      <c r="B3712" s="3">
        <f t="shared" si="173"/>
        <v>2023</v>
      </c>
      <c r="C3712" t="str">
        <f t="shared" si="171"/>
        <v>2022-2023</v>
      </c>
      <c r="D3712" t="s">
        <v>147</v>
      </c>
      <c r="E3712" t="s">
        <v>109</v>
      </c>
      <c r="F3712" t="str">
        <f t="shared" si="172"/>
        <v>New South Wales</v>
      </c>
      <c r="G3712" t="s">
        <v>10</v>
      </c>
      <c r="H3712">
        <v>2480</v>
      </c>
      <c r="I3712" t="s">
        <v>11</v>
      </c>
      <c r="J3712" t="s">
        <v>68</v>
      </c>
      <c r="K3712" t="s">
        <v>151</v>
      </c>
      <c r="L3712" t="s">
        <v>21</v>
      </c>
      <c r="M3712" s="5">
        <v>1068.93</v>
      </c>
    </row>
    <row r="3713" spans="1:13" x14ac:dyDescent="0.2">
      <c r="A3713" s="2">
        <v>45654</v>
      </c>
      <c r="B3713" s="3">
        <f t="shared" si="173"/>
        <v>2025</v>
      </c>
      <c r="C3713" t="str">
        <f t="shared" si="171"/>
        <v>2024-2025</v>
      </c>
      <c r="D3713" t="s">
        <v>148</v>
      </c>
      <c r="E3713" t="s">
        <v>61</v>
      </c>
      <c r="F3713" t="str">
        <f t="shared" si="172"/>
        <v>New South Wales</v>
      </c>
      <c r="G3713" t="s">
        <v>10</v>
      </c>
      <c r="H3713">
        <v>2539</v>
      </c>
      <c r="I3713" t="s">
        <v>11</v>
      </c>
      <c r="J3713" t="s">
        <v>58</v>
      </c>
      <c r="K3713" t="s">
        <v>151</v>
      </c>
      <c r="L3713" t="s">
        <v>21</v>
      </c>
      <c r="M3713" s="5">
        <v>1070.0999999999999</v>
      </c>
    </row>
    <row r="3714" spans="1:13" x14ac:dyDescent="0.2">
      <c r="A3714" s="2">
        <v>45162</v>
      </c>
      <c r="B3714" s="3">
        <f t="shared" si="173"/>
        <v>2024</v>
      </c>
      <c r="C3714" t="str">
        <f t="shared" ref="C3714:C3777" si="174">IF(MONTH(A3714) &gt;= 7, YEAR(A3714) &amp; "-" &amp; YEAR(A3714) + 1, YEAR(A3714) - 1 &amp; "-" &amp; YEAR(A3714))</f>
        <v>2023-2024</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2">
      <c r="A3715" s="2">
        <v>45282</v>
      </c>
      <c r="B3715" s="3">
        <f t="shared" ref="B3715:B3778" si="176">IF(MONTH(A3715)&gt;=7,YEAR(A3715)+1,YEAR(A3715))</f>
        <v>2024</v>
      </c>
      <c r="C3715" t="str">
        <f t="shared" si="174"/>
        <v>2023-2024</v>
      </c>
      <c r="D3715" t="s">
        <v>147</v>
      </c>
      <c r="E3715" t="s">
        <v>138</v>
      </c>
      <c r="F3715" t="str">
        <f t="shared" si="175"/>
        <v>Queensland</v>
      </c>
      <c r="G3715" t="s">
        <v>35</v>
      </c>
      <c r="H3715">
        <v>4558</v>
      </c>
      <c r="I3715" t="s">
        <v>11</v>
      </c>
      <c r="J3715" t="s">
        <v>120</v>
      </c>
      <c r="K3715" t="s">
        <v>157</v>
      </c>
      <c r="L3715" t="s">
        <v>22</v>
      </c>
      <c r="M3715" s="5">
        <v>1076.07</v>
      </c>
    </row>
    <row r="3716" spans="1:13" x14ac:dyDescent="0.2">
      <c r="A3716" s="2">
        <v>45188</v>
      </c>
      <c r="B3716" s="3">
        <f t="shared" si="176"/>
        <v>2024</v>
      </c>
      <c r="C3716" t="str">
        <f t="shared" si="174"/>
        <v>2023-2024</v>
      </c>
      <c r="D3716" t="s">
        <v>147</v>
      </c>
      <c r="E3716" t="s">
        <v>50</v>
      </c>
      <c r="F3716" t="str">
        <f t="shared" si="175"/>
        <v>Queensland</v>
      </c>
      <c r="G3716" t="s">
        <v>35</v>
      </c>
      <c r="H3716">
        <v>4703</v>
      </c>
      <c r="I3716" t="s">
        <v>11</v>
      </c>
      <c r="J3716" t="s">
        <v>51</v>
      </c>
      <c r="K3716" t="s">
        <v>150</v>
      </c>
      <c r="L3716" t="s">
        <v>18</v>
      </c>
      <c r="M3716" s="5">
        <v>1077.06</v>
      </c>
    </row>
    <row r="3717" spans="1:13" x14ac:dyDescent="0.2">
      <c r="A3717" s="2">
        <v>45340</v>
      </c>
      <c r="B3717" s="3">
        <f t="shared" si="176"/>
        <v>2024</v>
      </c>
      <c r="C3717" t="str">
        <f t="shared" si="174"/>
        <v>2023-2024</v>
      </c>
      <c r="D3717" t="s">
        <v>147</v>
      </c>
      <c r="E3717" t="s">
        <v>9</v>
      </c>
      <c r="F3717" t="str">
        <f t="shared" si="175"/>
        <v>New South Wales</v>
      </c>
      <c r="G3717" t="s">
        <v>10</v>
      </c>
      <c r="H3717">
        <v>2067</v>
      </c>
      <c r="I3717" t="s">
        <v>11</v>
      </c>
      <c r="J3717" t="s">
        <v>12</v>
      </c>
      <c r="K3717" t="s">
        <v>154</v>
      </c>
      <c r="L3717" t="s">
        <v>14</v>
      </c>
      <c r="M3717" s="5">
        <v>1077.3699999999999</v>
      </c>
    </row>
    <row r="3718" spans="1:13" x14ac:dyDescent="0.2">
      <c r="A3718" s="2">
        <v>45181</v>
      </c>
      <c r="B3718" s="3">
        <f t="shared" si="176"/>
        <v>2024</v>
      </c>
      <c r="C3718" t="str">
        <f t="shared" si="174"/>
        <v>2023-2024</v>
      </c>
      <c r="D3718" t="s">
        <v>147</v>
      </c>
      <c r="E3718" t="s">
        <v>93</v>
      </c>
      <c r="F3718" t="str">
        <f t="shared" si="175"/>
        <v>Western Australia</v>
      </c>
      <c r="G3718" t="s">
        <v>48</v>
      </c>
      <c r="H3718">
        <v>6112</v>
      </c>
      <c r="I3718" t="s">
        <v>11</v>
      </c>
      <c r="J3718" t="s">
        <v>94</v>
      </c>
      <c r="K3718" t="s">
        <v>151</v>
      </c>
      <c r="L3718" t="s">
        <v>21</v>
      </c>
      <c r="M3718" s="5">
        <v>1079.81</v>
      </c>
    </row>
    <row r="3719" spans="1:13" x14ac:dyDescent="0.2">
      <c r="A3719" s="2">
        <v>45162</v>
      </c>
      <c r="B3719" s="3">
        <f t="shared" si="176"/>
        <v>2024</v>
      </c>
      <c r="C3719" t="str">
        <f t="shared" si="174"/>
        <v>2023-2024</v>
      </c>
      <c r="D3719" t="s">
        <v>147</v>
      </c>
      <c r="E3719" t="s">
        <v>106</v>
      </c>
      <c r="F3719" t="str">
        <f t="shared" si="175"/>
        <v>Victoria</v>
      </c>
      <c r="G3719" t="s">
        <v>45</v>
      </c>
      <c r="H3719">
        <v>3915</v>
      </c>
      <c r="I3719" t="s">
        <v>11</v>
      </c>
      <c r="J3719" t="s">
        <v>55</v>
      </c>
      <c r="K3719" t="s">
        <v>153</v>
      </c>
      <c r="L3719" t="s">
        <v>16</v>
      </c>
      <c r="M3719" s="5">
        <v>1080.56</v>
      </c>
    </row>
    <row r="3720" spans="1:13" x14ac:dyDescent="0.2">
      <c r="A3720" s="2">
        <v>45374</v>
      </c>
      <c r="B3720" s="3">
        <f t="shared" si="176"/>
        <v>2024</v>
      </c>
      <c r="C3720" t="str">
        <f t="shared" si="174"/>
        <v>2023-2024</v>
      </c>
      <c r="D3720" t="s">
        <v>147</v>
      </c>
      <c r="E3720" t="s">
        <v>81</v>
      </c>
      <c r="F3720" t="str">
        <f t="shared" si="175"/>
        <v>New South Wales</v>
      </c>
      <c r="G3720" t="s">
        <v>10</v>
      </c>
      <c r="H3720">
        <v>2485</v>
      </c>
      <c r="I3720" t="s">
        <v>11</v>
      </c>
      <c r="J3720" t="s">
        <v>68</v>
      </c>
      <c r="K3720" t="s">
        <v>149</v>
      </c>
      <c r="L3720" t="s">
        <v>15</v>
      </c>
      <c r="M3720" s="5">
        <v>1084.98</v>
      </c>
    </row>
    <row r="3721" spans="1:13" x14ac:dyDescent="0.2">
      <c r="A3721" s="2">
        <v>45340</v>
      </c>
      <c r="B3721" s="3">
        <f t="shared" si="176"/>
        <v>2024</v>
      </c>
      <c r="C3721" t="str">
        <f t="shared" si="174"/>
        <v>2023-2024</v>
      </c>
      <c r="D3721" t="s">
        <v>147</v>
      </c>
      <c r="E3721" t="s">
        <v>135</v>
      </c>
      <c r="F3721" t="str">
        <f t="shared" si="175"/>
        <v>Victoria</v>
      </c>
      <c r="G3721" t="s">
        <v>45</v>
      </c>
      <c r="H3721">
        <v>3550</v>
      </c>
      <c r="I3721" t="s">
        <v>11</v>
      </c>
      <c r="J3721" t="s">
        <v>60</v>
      </c>
      <c r="K3721" t="s">
        <v>150</v>
      </c>
      <c r="L3721" t="s">
        <v>18</v>
      </c>
      <c r="M3721" s="5">
        <v>1085.72</v>
      </c>
    </row>
    <row r="3722" spans="1:13" x14ac:dyDescent="0.2">
      <c r="A3722" s="2">
        <v>45365</v>
      </c>
      <c r="B3722" s="3">
        <f t="shared" si="176"/>
        <v>2024</v>
      </c>
      <c r="C3722" t="str">
        <f t="shared" si="174"/>
        <v>2023-2024</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2">
      <c r="A3723" s="2">
        <v>45390</v>
      </c>
      <c r="B3723" s="3">
        <f t="shared" si="176"/>
        <v>2024</v>
      </c>
      <c r="C3723" t="str">
        <f t="shared" si="174"/>
        <v>2023-2024</v>
      </c>
      <c r="D3723" t="s">
        <v>147</v>
      </c>
      <c r="E3723" t="s">
        <v>39</v>
      </c>
      <c r="F3723" t="str">
        <f t="shared" si="175"/>
        <v>South Australia</v>
      </c>
      <c r="G3723" t="s">
        <v>32</v>
      </c>
      <c r="H3723">
        <v>5343</v>
      </c>
      <c r="I3723" t="s">
        <v>11</v>
      </c>
      <c r="J3723" t="s">
        <v>38</v>
      </c>
      <c r="K3723" t="s">
        <v>151</v>
      </c>
      <c r="L3723" t="s">
        <v>21</v>
      </c>
      <c r="M3723" s="5">
        <v>1088.77</v>
      </c>
    </row>
    <row r="3724" spans="1:13" x14ac:dyDescent="0.2">
      <c r="A3724" s="2">
        <v>45135</v>
      </c>
      <c r="B3724" s="3">
        <f t="shared" si="176"/>
        <v>2024</v>
      </c>
      <c r="C3724" t="str">
        <f t="shared" si="174"/>
        <v>2023-2024</v>
      </c>
      <c r="D3724" t="s">
        <v>147</v>
      </c>
      <c r="E3724" t="s">
        <v>31</v>
      </c>
      <c r="F3724" t="str">
        <f t="shared" si="175"/>
        <v>South Australia</v>
      </c>
      <c r="G3724" t="s">
        <v>32</v>
      </c>
      <c r="H3724">
        <v>5168</v>
      </c>
      <c r="I3724" t="s">
        <v>11</v>
      </c>
      <c r="J3724" t="s">
        <v>33</v>
      </c>
      <c r="K3724" t="s">
        <v>149</v>
      </c>
      <c r="L3724" t="s">
        <v>15</v>
      </c>
      <c r="M3724" s="5">
        <v>1089.1500000000001</v>
      </c>
    </row>
    <row r="3725" spans="1:13" x14ac:dyDescent="0.2">
      <c r="A3725" s="2">
        <v>45446</v>
      </c>
      <c r="B3725" s="3">
        <f t="shared" si="176"/>
        <v>2024</v>
      </c>
      <c r="C3725" t="str">
        <f t="shared" si="174"/>
        <v>2023-2024</v>
      </c>
      <c r="D3725" t="s">
        <v>148</v>
      </c>
      <c r="E3725" t="s">
        <v>34</v>
      </c>
      <c r="F3725" t="str">
        <f t="shared" si="175"/>
        <v>Queensland</v>
      </c>
      <c r="G3725" t="s">
        <v>35</v>
      </c>
      <c r="H3725">
        <v>4802</v>
      </c>
      <c r="I3725" t="s">
        <v>11</v>
      </c>
      <c r="J3725" t="s">
        <v>36</v>
      </c>
      <c r="K3725" t="s">
        <v>150</v>
      </c>
      <c r="L3725" t="s">
        <v>18</v>
      </c>
      <c r="M3725" s="5">
        <v>1090.05</v>
      </c>
    </row>
    <row r="3726" spans="1:13" x14ac:dyDescent="0.2">
      <c r="A3726" s="2">
        <v>45632</v>
      </c>
      <c r="B3726" s="3">
        <f t="shared" si="176"/>
        <v>2025</v>
      </c>
      <c r="C3726" t="str">
        <f t="shared" si="174"/>
        <v>2024-2025</v>
      </c>
      <c r="D3726" t="s">
        <v>148</v>
      </c>
      <c r="E3726" t="s">
        <v>61</v>
      </c>
      <c r="F3726" t="str">
        <f t="shared" si="175"/>
        <v>New South Wales</v>
      </c>
      <c r="G3726" t="s">
        <v>10</v>
      </c>
      <c r="H3726">
        <v>2539</v>
      </c>
      <c r="I3726" t="s">
        <v>11</v>
      </c>
      <c r="J3726" t="s">
        <v>58</v>
      </c>
      <c r="K3726" t="s">
        <v>150</v>
      </c>
      <c r="L3726" t="s">
        <v>18</v>
      </c>
      <c r="M3726" s="5">
        <v>1091.2200000000003</v>
      </c>
    </row>
    <row r="3727" spans="1:13" x14ac:dyDescent="0.2">
      <c r="A3727" s="2">
        <v>45442</v>
      </c>
      <c r="B3727" s="3">
        <f t="shared" si="176"/>
        <v>2024</v>
      </c>
      <c r="C3727" t="str">
        <f t="shared" si="174"/>
        <v>2023-2024</v>
      </c>
      <c r="D3727" t="s">
        <v>148</v>
      </c>
      <c r="E3727" t="s">
        <v>87</v>
      </c>
      <c r="F3727" t="str">
        <f t="shared" si="175"/>
        <v>New South Wales</v>
      </c>
      <c r="G3727" t="s">
        <v>10</v>
      </c>
      <c r="H3727">
        <v>2790</v>
      </c>
      <c r="I3727" t="s">
        <v>11</v>
      </c>
      <c r="J3727" t="s">
        <v>25</v>
      </c>
      <c r="K3727" t="s">
        <v>155</v>
      </c>
      <c r="L3727" t="s">
        <v>20</v>
      </c>
      <c r="M3727" s="5">
        <v>1093.4399999999998</v>
      </c>
    </row>
    <row r="3728" spans="1:13" x14ac:dyDescent="0.2">
      <c r="A3728" s="2">
        <v>45076</v>
      </c>
      <c r="B3728" s="3">
        <f t="shared" si="176"/>
        <v>2023</v>
      </c>
      <c r="C3728" t="str">
        <f t="shared" si="174"/>
        <v>2022-2023</v>
      </c>
      <c r="D3728" t="s">
        <v>147</v>
      </c>
      <c r="E3728" t="s">
        <v>117</v>
      </c>
      <c r="F3728" t="str">
        <f t="shared" si="175"/>
        <v>Queensland</v>
      </c>
      <c r="G3728" t="s">
        <v>35</v>
      </c>
      <c r="H3728">
        <v>4119</v>
      </c>
      <c r="I3728" t="s">
        <v>11</v>
      </c>
      <c r="J3728" t="s">
        <v>43</v>
      </c>
      <c r="K3728" t="s">
        <v>157</v>
      </c>
      <c r="L3728" t="s">
        <v>22</v>
      </c>
      <c r="M3728" s="5">
        <v>1093.68</v>
      </c>
    </row>
    <row r="3729" spans="1:13" x14ac:dyDescent="0.2">
      <c r="A3729" s="2">
        <v>45424</v>
      </c>
      <c r="B3729" s="3">
        <f t="shared" si="176"/>
        <v>2024</v>
      </c>
      <c r="C3729" t="str">
        <f t="shared" si="174"/>
        <v>2023-2024</v>
      </c>
      <c r="D3729" t="s">
        <v>147</v>
      </c>
      <c r="E3729" t="s">
        <v>113</v>
      </c>
      <c r="F3729" t="str">
        <f t="shared" si="175"/>
        <v>Queensland</v>
      </c>
      <c r="G3729" t="s">
        <v>35</v>
      </c>
      <c r="H3729">
        <v>4215</v>
      </c>
      <c r="I3729" t="s">
        <v>11</v>
      </c>
      <c r="J3729" t="s">
        <v>104</v>
      </c>
      <c r="K3729" t="s">
        <v>154</v>
      </c>
      <c r="L3729" t="s">
        <v>14</v>
      </c>
      <c r="M3729" s="5">
        <v>1094.07</v>
      </c>
    </row>
    <row r="3730" spans="1:13" x14ac:dyDescent="0.2">
      <c r="A3730" s="2">
        <v>45550</v>
      </c>
      <c r="B3730" s="3">
        <f t="shared" si="176"/>
        <v>2025</v>
      </c>
      <c r="C3730" t="str">
        <f t="shared" si="174"/>
        <v>2024-2025</v>
      </c>
      <c r="D3730" t="s">
        <v>148</v>
      </c>
      <c r="E3730" t="s">
        <v>100</v>
      </c>
      <c r="F3730" t="str">
        <f t="shared" si="175"/>
        <v>Western Australia</v>
      </c>
      <c r="G3730" t="s">
        <v>48</v>
      </c>
      <c r="H3730">
        <v>6021</v>
      </c>
      <c r="I3730" t="s">
        <v>11</v>
      </c>
      <c r="J3730" t="s">
        <v>49</v>
      </c>
      <c r="K3730" t="s">
        <v>151</v>
      </c>
      <c r="L3730" t="s">
        <v>21</v>
      </c>
      <c r="M3730" s="5">
        <v>1095.78</v>
      </c>
    </row>
    <row r="3731" spans="1:13" x14ac:dyDescent="0.2">
      <c r="A3731" s="2">
        <v>45131</v>
      </c>
      <c r="B3731" s="3">
        <f t="shared" si="176"/>
        <v>2024</v>
      </c>
      <c r="C3731" t="str">
        <f t="shared" si="174"/>
        <v>2023-2024</v>
      </c>
      <c r="D3731" t="s">
        <v>147</v>
      </c>
      <c r="E3731" t="s">
        <v>99</v>
      </c>
      <c r="F3731" t="str">
        <f t="shared" si="175"/>
        <v>Victoria</v>
      </c>
      <c r="G3731" t="s">
        <v>45</v>
      </c>
      <c r="H3731">
        <v>3148</v>
      </c>
      <c r="I3731" t="s">
        <v>11</v>
      </c>
      <c r="J3731" t="s">
        <v>63</v>
      </c>
      <c r="K3731" t="s">
        <v>149</v>
      </c>
      <c r="L3731" t="s">
        <v>15</v>
      </c>
      <c r="M3731" s="5">
        <v>1096.19</v>
      </c>
    </row>
    <row r="3732" spans="1:13" x14ac:dyDescent="0.2">
      <c r="A3732" s="2">
        <v>45135</v>
      </c>
      <c r="B3732" s="3">
        <f t="shared" si="176"/>
        <v>2024</v>
      </c>
      <c r="C3732" t="str">
        <f t="shared" si="174"/>
        <v>2023-2024</v>
      </c>
      <c r="D3732" t="s">
        <v>147</v>
      </c>
      <c r="E3732" t="s">
        <v>64</v>
      </c>
      <c r="F3732" t="str">
        <f t="shared" si="175"/>
        <v>Victoria</v>
      </c>
      <c r="G3732" t="s">
        <v>45</v>
      </c>
      <c r="H3732">
        <v>3199</v>
      </c>
      <c r="I3732" t="s">
        <v>11</v>
      </c>
      <c r="J3732" t="s">
        <v>63</v>
      </c>
      <c r="K3732" t="s">
        <v>154</v>
      </c>
      <c r="L3732" t="s">
        <v>14</v>
      </c>
      <c r="M3732" s="5">
        <v>1099.27</v>
      </c>
    </row>
    <row r="3733" spans="1:13" x14ac:dyDescent="0.2">
      <c r="A3733" s="2">
        <v>45202</v>
      </c>
      <c r="B3733" s="3">
        <f t="shared" si="176"/>
        <v>2024</v>
      </c>
      <c r="C3733" t="str">
        <f t="shared" si="174"/>
        <v>2023-2024</v>
      </c>
      <c r="D3733" t="s">
        <v>147</v>
      </c>
      <c r="E3733" t="s">
        <v>88</v>
      </c>
      <c r="F3733" t="str">
        <f t="shared" si="175"/>
        <v>South Australia</v>
      </c>
      <c r="G3733" t="s">
        <v>32</v>
      </c>
      <c r="H3733">
        <v>5011</v>
      </c>
      <c r="I3733" t="s">
        <v>11</v>
      </c>
      <c r="J3733" t="s">
        <v>33</v>
      </c>
      <c r="K3733" t="s">
        <v>149</v>
      </c>
      <c r="L3733" t="s">
        <v>15</v>
      </c>
      <c r="M3733" s="5">
        <v>1100.4099999999999</v>
      </c>
    </row>
    <row r="3734" spans="1:13" x14ac:dyDescent="0.2">
      <c r="A3734" s="2">
        <v>45529</v>
      </c>
      <c r="B3734" s="3">
        <f t="shared" si="176"/>
        <v>2025</v>
      </c>
      <c r="C3734" t="str">
        <f t="shared" si="174"/>
        <v>2024-2025</v>
      </c>
      <c r="D3734" t="s">
        <v>147</v>
      </c>
      <c r="E3734" t="s">
        <v>52</v>
      </c>
      <c r="F3734" t="str">
        <f t="shared" si="175"/>
        <v>Victoria</v>
      </c>
      <c r="G3734" t="s">
        <v>45</v>
      </c>
      <c r="H3734">
        <v>3030</v>
      </c>
      <c r="I3734" t="s">
        <v>11</v>
      </c>
      <c r="J3734" t="s">
        <v>46</v>
      </c>
      <c r="K3734" t="s">
        <v>153</v>
      </c>
      <c r="L3734" t="s">
        <v>16</v>
      </c>
      <c r="M3734" s="5">
        <v>1101.0899999999999</v>
      </c>
    </row>
    <row r="3735" spans="1:13" x14ac:dyDescent="0.2">
      <c r="A3735" s="2">
        <v>45629</v>
      </c>
      <c r="B3735" s="3">
        <f t="shared" si="176"/>
        <v>2025</v>
      </c>
      <c r="C3735" t="str">
        <f t="shared" si="174"/>
        <v>2024-2025</v>
      </c>
      <c r="D3735" t="s">
        <v>147</v>
      </c>
      <c r="E3735" t="s">
        <v>141</v>
      </c>
      <c r="F3735" t="str">
        <f t="shared" si="175"/>
        <v>Western Australia</v>
      </c>
      <c r="G3735" t="s">
        <v>48</v>
      </c>
      <c r="H3735">
        <v>6052</v>
      </c>
      <c r="I3735" t="s">
        <v>11</v>
      </c>
      <c r="J3735" t="s">
        <v>49</v>
      </c>
      <c r="K3735" t="s">
        <v>151</v>
      </c>
      <c r="L3735" t="s">
        <v>21</v>
      </c>
      <c r="M3735" s="5">
        <v>1105.31</v>
      </c>
    </row>
    <row r="3736" spans="1:13" x14ac:dyDescent="0.2">
      <c r="A3736" s="2">
        <v>45037</v>
      </c>
      <c r="B3736" s="3">
        <f t="shared" si="176"/>
        <v>2023</v>
      </c>
      <c r="C3736" t="str">
        <f t="shared" si="174"/>
        <v>2022-2023</v>
      </c>
      <c r="D3736" t="s">
        <v>147</v>
      </c>
      <c r="E3736" t="s">
        <v>9</v>
      </c>
      <c r="F3736" t="str">
        <f t="shared" si="175"/>
        <v>New South Wales</v>
      </c>
      <c r="G3736" t="s">
        <v>10</v>
      </c>
      <c r="H3736">
        <v>2067</v>
      </c>
      <c r="I3736" t="s">
        <v>11</v>
      </c>
      <c r="J3736" t="s">
        <v>12</v>
      </c>
      <c r="K3736" t="s">
        <v>154</v>
      </c>
      <c r="L3736" t="s">
        <v>14</v>
      </c>
      <c r="M3736" s="5">
        <v>1105.97</v>
      </c>
    </row>
    <row r="3737" spans="1:13" x14ac:dyDescent="0.2">
      <c r="A3737" s="2">
        <v>45441</v>
      </c>
      <c r="B3737" s="3">
        <f t="shared" si="176"/>
        <v>2024</v>
      </c>
      <c r="C3737" t="str">
        <f t="shared" si="174"/>
        <v>2023-2024</v>
      </c>
      <c r="D3737" t="s">
        <v>147</v>
      </c>
      <c r="E3737" t="s">
        <v>113</v>
      </c>
      <c r="F3737" t="str">
        <f t="shared" si="175"/>
        <v>Queensland</v>
      </c>
      <c r="G3737" t="s">
        <v>35</v>
      </c>
      <c r="H3737">
        <v>4215</v>
      </c>
      <c r="I3737" t="s">
        <v>11</v>
      </c>
      <c r="J3737" t="s">
        <v>104</v>
      </c>
      <c r="K3737" t="s">
        <v>150</v>
      </c>
      <c r="L3737" t="s">
        <v>18</v>
      </c>
      <c r="M3737" s="5">
        <v>1106.07</v>
      </c>
    </row>
    <row r="3738" spans="1:13" x14ac:dyDescent="0.2">
      <c r="A3738" s="2">
        <v>44957</v>
      </c>
      <c r="B3738" s="3">
        <f t="shared" si="176"/>
        <v>2023</v>
      </c>
      <c r="C3738" t="str">
        <f t="shared" si="174"/>
        <v>2022-2023</v>
      </c>
      <c r="D3738" t="s">
        <v>147</v>
      </c>
      <c r="E3738" t="s">
        <v>101</v>
      </c>
      <c r="F3738" t="str">
        <f t="shared" si="175"/>
        <v>Victoria</v>
      </c>
      <c r="G3738" t="s">
        <v>45</v>
      </c>
      <c r="H3738">
        <v>3131</v>
      </c>
      <c r="I3738" t="s">
        <v>11</v>
      </c>
      <c r="J3738" t="s">
        <v>63</v>
      </c>
      <c r="K3738" t="s">
        <v>149</v>
      </c>
      <c r="L3738" t="s">
        <v>15</v>
      </c>
      <c r="M3738" s="5">
        <v>1107.77</v>
      </c>
    </row>
    <row r="3739" spans="1:13" x14ac:dyDescent="0.2">
      <c r="A3739" s="2">
        <v>44940</v>
      </c>
      <c r="B3739" s="3">
        <f t="shared" si="176"/>
        <v>2023</v>
      </c>
      <c r="C3739" t="str">
        <f t="shared" si="174"/>
        <v>2022-2023</v>
      </c>
      <c r="D3739" t="s">
        <v>148</v>
      </c>
      <c r="E3739" t="s">
        <v>96</v>
      </c>
      <c r="F3739" t="str">
        <f t="shared" si="175"/>
        <v>Western Australia</v>
      </c>
      <c r="G3739" t="s">
        <v>48</v>
      </c>
      <c r="H3739">
        <v>6330</v>
      </c>
      <c r="I3739" t="s">
        <v>11</v>
      </c>
      <c r="J3739" t="s">
        <v>94</v>
      </c>
      <c r="K3739" t="s">
        <v>154</v>
      </c>
      <c r="L3739" t="s">
        <v>14</v>
      </c>
      <c r="M3739" s="5">
        <v>1111.06</v>
      </c>
    </row>
    <row r="3740" spans="1:13" x14ac:dyDescent="0.2">
      <c r="A3740" s="2">
        <v>45179</v>
      </c>
      <c r="B3740" s="3">
        <f t="shared" si="176"/>
        <v>2024</v>
      </c>
      <c r="C3740" t="str">
        <f t="shared" si="174"/>
        <v>2023-2024</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2">
      <c r="A3741" s="2">
        <v>45349</v>
      </c>
      <c r="B3741" s="3">
        <f t="shared" si="176"/>
        <v>2024</v>
      </c>
      <c r="C3741" t="str">
        <f t="shared" si="174"/>
        <v>2023-2024</v>
      </c>
      <c r="D3741" t="s">
        <v>147</v>
      </c>
      <c r="E3741" t="s">
        <v>41</v>
      </c>
      <c r="F3741" t="str">
        <f t="shared" si="175"/>
        <v>New South Wales</v>
      </c>
      <c r="G3741" t="s">
        <v>10</v>
      </c>
      <c r="H3741">
        <v>2830</v>
      </c>
      <c r="I3741" t="s">
        <v>11</v>
      </c>
      <c r="J3741" t="s">
        <v>25</v>
      </c>
      <c r="K3741" t="s">
        <v>157</v>
      </c>
      <c r="L3741" t="s">
        <v>22</v>
      </c>
      <c r="M3741" s="5">
        <v>1115.45</v>
      </c>
    </row>
    <row r="3742" spans="1:13" x14ac:dyDescent="0.2">
      <c r="A3742" s="2">
        <v>45062</v>
      </c>
      <c r="B3742" s="3">
        <f t="shared" si="176"/>
        <v>2023</v>
      </c>
      <c r="C3742" t="str">
        <f t="shared" si="174"/>
        <v>2022-2023</v>
      </c>
      <c r="D3742" t="s">
        <v>147</v>
      </c>
      <c r="E3742" t="s">
        <v>107</v>
      </c>
      <c r="F3742" t="str">
        <f t="shared" si="175"/>
        <v>Queensland</v>
      </c>
      <c r="G3742" t="s">
        <v>35</v>
      </c>
      <c r="H3742">
        <v>4220</v>
      </c>
      <c r="I3742" t="s">
        <v>11</v>
      </c>
      <c r="J3742" t="s">
        <v>104</v>
      </c>
      <c r="K3742" t="s">
        <v>155</v>
      </c>
      <c r="L3742" t="s">
        <v>20</v>
      </c>
      <c r="M3742" s="5">
        <v>1115.72</v>
      </c>
    </row>
    <row r="3743" spans="1:13" x14ac:dyDescent="0.2">
      <c r="A3743" s="2">
        <v>45053</v>
      </c>
      <c r="B3743" s="3">
        <f t="shared" si="176"/>
        <v>2023</v>
      </c>
      <c r="C3743" t="str">
        <f t="shared" si="174"/>
        <v>2022-2023</v>
      </c>
      <c r="D3743" t="s">
        <v>147</v>
      </c>
      <c r="E3743" t="s">
        <v>124</v>
      </c>
      <c r="F3743" t="str">
        <f t="shared" si="175"/>
        <v>New South Wales</v>
      </c>
      <c r="G3743" t="s">
        <v>10</v>
      </c>
      <c r="H3743">
        <v>2015</v>
      </c>
      <c r="I3743" t="s">
        <v>11</v>
      </c>
      <c r="J3743" t="s">
        <v>12</v>
      </c>
      <c r="K3743" t="s">
        <v>19</v>
      </c>
      <c r="L3743" t="s">
        <v>23</v>
      </c>
      <c r="M3743" s="5">
        <v>1115.99</v>
      </c>
    </row>
    <row r="3744" spans="1:13" x14ac:dyDescent="0.2">
      <c r="A3744" s="2">
        <v>45541</v>
      </c>
      <c r="B3744" s="3">
        <f t="shared" si="176"/>
        <v>2025</v>
      </c>
      <c r="C3744" t="str">
        <f t="shared" si="174"/>
        <v>2024-2025</v>
      </c>
      <c r="D3744" t="s">
        <v>147</v>
      </c>
      <c r="E3744" t="s">
        <v>134</v>
      </c>
      <c r="F3744" t="str">
        <f t="shared" si="175"/>
        <v>Queensland</v>
      </c>
      <c r="G3744" t="s">
        <v>35</v>
      </c>
      <c r="H3744">
        <v>4825</v>
      </c>
      <c r="I3744" t="s">
        <v>11</v>
      </c>
      <c r="J3744" t="s">
        <v>36</v>
      </c>
      <c r="K3744" t="s">
        <v>153</v>
      </c>
      <c r="L3744" t="s">
        <v>16</v>
      </c>
      <c r="M3744" s="5">
        <v>1119.6600000000001</v>
      </c>
    </row>
    <row r="3745" spans="1:13" x14ac:dyDescent="0.2">
      <c r="A3745" s="2">
        <v>45420</v>
      </c>
      <c r="B3745" s="3">
        <f t="shared" si="176"/>
        <v>2024</v>
      </c>
      <c r="C3745" t="str">
        <f t="shared" si="174"/>
        <v>2023-2024</v>
      </c>
      <c r="D3745" t="s">
        <v>148</v>
      </c>
      <c r="E3745" t="s">
        <v>76</v>
      </c>
      <c r="F3745" t="str">
        <f t="shared" si="175"/>
        <v>Western Australia</v>
      </c>
      <c r="G3745" t="s">
        <v>48</v>
      </c>
      <c r="H3745">
        <v>6450</v>
      </c>
      <c r="I3745" t="s">
        <v>11</v>
      </c>
      <c r="J3745" t="s">
        <v>77</v>
      </c>
      <c r="K3745" t="s">
        <v>150</v>
      </c>
      <c r="L3745" t="s">
        <v>18</v>
      </c>
      <c r="M3745" s="5">
        <v>1120.5</v>
      </c>
    </row>
    <row r="3746" spans="1:13" x14ac:dyDescent="0.2">
      <c r="A3746" s="2">
        <v>45465</v>
      </c>
      <c r="B3746" s="3">
        <f t="shared" si="176"/>
        <v>2024</v>
      </c>
      <c r="C3746" t="str">
        <f t="shared" si="174"/>
        <v>2023-2024</v>
      </c>
      <c r="D3746" t="s">
        <v>147</v>
      </c>
      <c r="E3746" t="s">
        <v>37</v>
      </c>
      <c r="F3746" t="str">
        <f t="shared" si="175"/>
        <v>South Australia</v>
      </c>
      <c r="G3746" t="s">
        <v>32</v>
      </c>
      <c r="H3746">
        <v>5607</v>
      </c>
      <c r="I3746" t="s">
        <v>11</v>
      </c>
      <c r="J3746" t="s">
        <v>38</v>
      </c>
      <c r="K3746" t="s">
        <v>150</v>
      </c>
      <c r="L3746" t="s">
        <v>18</v>
      </c>
      <c r="M3746" s="5">
        <v>1120.9100000000001</v>
      </c>
    </row>
    <row r="3747" spans="1:13" x14ac:dyDescent="0.2">
      <c r="A3747" s="2">
        <v>45172</v>
      </c>
      <c r="B3747" s="3">
        <f t="shared" si="176"/>
        <v>2024</v>
      </c>
      <c r="C3747" t="str">
        <f t="shared" si="174"/>
        <v>2023-2024</v>
      </c>
      <c r="D3747" t="s">
        <v>147</v>
      </c>
      <c r="E3747" t="s">
        <v>67</v>
      </c>
      <c r="F3747" t="str">
        <f t="shared" si="175"/>
        <v>New South Wales</v>
      </c>
      <c r="G3747" t="s">
        <v>10</v>
      </c>
      <c r="H3747">
        <v>2478</v>
      </c>
      <c r="I3747" t="s">
        <v>11</v>
      </c>
      <c r="J3747" t="s">
        <v>68</v>
      </c>
      <c r="K3747" t="s">
        <v>150</v>
      </c>
      <c r="L3747" t="s">
        <v>18</v>
      </c>
      <c r="M3747" s="5">
        <v>1123.33</v>
      </c>
    </row>
    <row r="3748" spans="1:13" x14ac:dyDescent="0.2">
      <c r="A3748" s="2">
        <v>45247</v>
      </c>
      <c r="B3748" s="3">
        <f t="shared" si="176"/>
        <v>2024</v>
      </c>
      <c r="C3748" t="str">
        <f t="shared" si="174"/>
        <v>2023-2024</v>
      </c>
      <c r="D3748" t="s">
        <v>148</v>
      </c>
      <c r="E3748" t="s">
        <v>56</v>
      </c>
      <c r="F3748" t="str">
        <f t="shared" si="175"/>
        <v>Northern Territory</v>
      </c>
      <c r="G3748" t="s">
        <v>29</v>
      </c>
      <c r="H3748">
        <v>870</v>
      </c>
      <c r="I3748" t="s">
        <v>11</v>
      </c>
      <c r="J3748" t="s">
        <v>30</v>
      </c>
      <c r="K3748" t="s">
        <v>150</v>
      </c>
      <c r="L3748" t="s">
        <v>18</v>
      </c>
      <c r="M3748" s="5">
        <v>1124.42</v>
      </c>
    </row>
    <row r="3749" spans="1:13" x14ac:dyDescent="0.2">
      <c r="A3749" s="2">
        <v>45429</v>
      </c>
      <c r="B3749" s="3">
        <f t="shared" si="176"/>
        <v>2024</v>
      </c>
      <c r="C3749" t="str">
        <f t="shared" si="174"/>
        <v>2023-2024</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2">
      <c r="A3750" s="2">
        <v>45242</v>
      </c>
      <c r="B3750" s="3">
        <f t="shared" si="176"/>
        <v>2024</v>
      </c>
      <c r="C3750" t="str">
        <f t="shared" si="174"/>
        <v>2023-2024</v>
      </c>
      <c r="D3750" t="s">
        <v>147</v>
      </c>
      <c r="E3750" t="s">
        <v>89</v>
      </c>
      <c r="F3750" t="str">
        <f t="shared" si="175"/>
        <v>Queensland</v>
      </c>
      <c r="G3750" t="s">
        <v>35</v>
      </c>
      <c r="H3750">
        <v>4655</v>
      </c>
      <c r="I3750" t="s">
        <v>11</v>
      </c>
      <c r="J3750" t="s">
        <v>51</v>
      </c>
      <c r="K3750" t="s">
        <v>151</v>
      </c>
      <c r="L3750" t="s">
        <v>21</v>
      </c>
      <c r="M3750" s="5">
        <v>1127.54</v>
      </c>
    </row>
    <row r="3751" spans="1:13" x14ac:dyDescent="0.2">
      <c r="A3751" s="2">
        <v>45578</v>
      </c>
      <c r="B3751" s="3">
        <f t="shared" si="176"/>
        <v>2025</v>
      </c>
      <c r="C3751" t="str">
        <f t="shared" si="174"/>
        <v>2024-2025</v>
      </c>
      <c r="D3751" t="s">
        <v>147</v>
      </c>
      <c r="E3751" t="s">
        <v>66</v>
      </c>
      <c r="F3751" t="str">
        <f t="shared" si="175"/>
        <v>South Australia</v>
      </c>
      <c r="G3751" t="s">
        <v>32</v>
      </c>
      <c r="H3751">
        <v>5169</v>
      </c>
      <c r="I3751" t="s">
        <v>11</v>
      </c>
      <c r="J3751" t="s">
        <v>33</v>
      </c>
      <c r="K3751" t="s">
        <v>153</v>
      </c>
      <c r="L3751" t="s">
        <v>16</v>
      </c>
      <c r="M3751" s="5">
        <v>1130.8800000000001</v>
      </c>
    </row>
    <row r="3752" spans="1:13" x14ac:dyDescent="0.2">
      <c r="A3752" s="2">
        <v>45043</v>
      </c>
      <c r="B3752" s="3">
        <f t="shared" si="176"/>
        <v>2023</v>
      </c>
      <c r="C3752" t="str">
        <f t="shared" si="174"/>
        <v>2022-2023</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2">
      <c r="A3753" s="2">
        <v>44944</v>
      </c>
      <c r="B3753" s="3">
        <f t="shared" si="176"/>
        <v>2023</v>
      </c>
      <c r="C3753" t="str">
        <f t="shared" si="174"/>
        <v>2022-2023</v>
      </c>
      <c r="D3753" t="s">
        <v>147</v>
      </c>
      <c r="E3753" t="s">
        <v>64</v>
      </c>
      <c r="F3753" t="str">
        <f t="shared" si="175"/>
        <v>Victoria</v>
      </c>
      <c r="G3753" t="s">
        <v>45</v>
      </c>
      <c r="H3753">
        <v>3199</v>
      </c>
      <c r="I3753" t="s">
        <v>11</v>
      </c>
      <c r="J3753" t="s">
        <v>63</v>
      </c>
      <c r="K3753" t="s">
        <v>152</v>
      </c>
      <c r="L3753" t="s">
        <v>13</v>
      </c>
      <c r="M3753" s="5">
        <v>1131.7300000000002</v>
      </c>
    </row>
    <row r="3754" spans="1:13" x14ac:dyDescent="0.2">
      <c r="A3754" s="2">
        <v>45099</v>
      </c>
      <c r="B3754" s="3">
        <f t="shared" si="176"/>
        <v>2023</v>
      </c>
      <c r="C3754" t="str">
        <f t="shared" si="174"/>
        <v>2022-2023</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2">
      <c r="A3755" s="2">
        <v>45259</v>
      </c>
      <c r="B3755" s="3">
        <f t="shared" si="176"/>
        <v>2024</v>
      </c>
      <c r="C3755" t="str">
        <f t="shared" si="174"/>
        <v>2023-2024</v>
      </c>
      <c r="D3755" t="s">
        <v>147</v>
      </c>
      <c r="E3755" t="s">
        <v>83</v>
      </c>
      <c r="F3755" t="str">
        <f t="shared" si="175"/>
        <v>New South Wales</v>
      </c>
      <c r="G3755" t="s">
        <v>10</v>
      </c>
      <c r="H3755">
        <v>2750</v>
      </c>
      <c r="I3755" t="s">
        <v>11</v>
      </c>
      <c r="J3755" t="s">
        <v>25</v>
      </c>
      <c r="K3755" t="s">
        <v>155</v>
      </c>
      <c r="L3755" t="s">
        <v>20</v>
      </c>
      <c r="M3755" s="5">
        <v>1135.1099999999999</v>
      </c>
    </row>
    <row r="3756" spans="1:13" x14ac:dyDescent="0.2">
      <c r="A3756" s="2">
        <v>45095</v>
      </c>
      <c r="B3756" s="3">
        <f t="shared" si="176"/>
        <v>2023</v>
      </c>
      <c r="C3756" t="str">
        <f t="shared" si="174"/>
        <v>2022-2023</v>
      </c>
      <c r="D3756" t="s">
        <v>148</v>
      </c>
      <c r="E3756" t="s">
        <v>61</v>
      </c>
      <c r="F3756" t="str">
        <f t="shared" si="175"/>
        <v>New South Wales</v>
      </c>
      <c r="G3756" t="s">
        <v>10</v>
      </c>
      <c r="H3756">
        <v>2539</v>
      </c>
      <c r="I3756" t="s">
        <v>11</v>
      </c>
      <c r="J3756" t="s">
        <v>58</v>
      </c>
      <c r="K3756" t="s">
        <v>155</v>
      </c>
      <c r="L3756" t="s">
        <v>20</v>
      </c>
      <c r="M3756" s="5">
        <v>1135.7600000000002</v>
      </c>
    </row>
    <row r="3757" spans="1:13" x14ac:dyDescent="0.2">
      <c r="A3757" s="2">
        <v>45054</v>
      </c>
      <c r="B3757" s="3">
        <f t="shared" si="176"/>
        <v>2023</v>
      </c>
      <c r="C3757" t="str">
        <f t="shared" si="174"/>
        <v>2022-2023</v>
      </c>
      <c r="D3757" t="s">
        <v>147</v>
      </c>
      <c r="E3757" t="s">
        <v>140</v>
      </c>
      <c r="F3757" t="str">
        <f t="shared" si="175"/>
        <v>Tasmania</v>
      </c>
      <c r="G3757" t="s">
        <v>70</v>
      </c>
      <c r="H3757">
        <v>7320</v>
      </c>
      <c r="I3757" t="s">
        <v>11</v>
      </c>
      <c r="J3757" t="s">
        <v>71</v>
      </c>
      <c r="K3757" t="s">
        <v>149</v>
      </c>
      <c r="L3757" t="s">
        <v>15</v>
      </c>
      <c r="M3757" s="5">
        <v>1136.53</v>
      </c>
    </row>
    <row r="3758" spans="1:13" x14ac:dyDescent="0.2">
      <c r="A3758" s="2">
        <v>45035</v>
      </c>
      <c r="B3758" s="3">
        <f t="shared" si="176"/>
        <v>2023</v>
      </c>
      <c r="C3758" t="str">
        <f t="shared" si="174"/>
        <v>2022-2023</v>
      </c>
      <c r="D3758" t="s">
        <v>147</v>
      </c>
      <c r="E3758" t="s">
        <v>145</v>
      </c>
      <c r="F3758" t="str">
        <f t="shared" si="175"/>
        <v>New South Wales</v>
      </c>
      <c r="G3758" t="s">
        <v>10</v>
      </c>
      <c r="H3758">
        <v>2101</v>
      </c>
      <c r="I3758" t="s">
        <v>11</v>
      </c>
      <c r="J3758" t="s">
        <v>27</v>
      </c>
      <c r="K3758" t="s">
        <v>154</v>
      </c>
      <c r="L3758" t="s">
        <v>14</v>
      </c>
      <c r="M3758" s="5">
        <v>1137.77</v>
      </c>
    </row>
    <row r="3759" spans="1:13" x14ac:dyDescent="0.2">
      <c r="A3759" s="2">
        <v>45626</v>
      </c>
      <c r="B3759" s="3">
        <f t="shared" si="176"/>
        <v>2025</v>
      </c>
      <c r="C3759" t="str">
        <f t="shared" si="174"/>
        <v>2024-2025</v>
      </c>
      <c r="D3759" t="s">
        <v>147</v>
      </c>
      <c r="E3759" t="s">
        <v>99</v>
      </c>
      <c r="F3759" t="str">
        <f t="shared" si="175"/>
        <v>Victoria</v>
      </c>
      <c r="G3759" t="s">
        <v>45</v>
      </c>
      <c r="H3759">
        <v>3148</v>
      </c>
      <c r="I3759" t="s">
        <v>11</v>
      </c>
      <c r="J3759" t="s">
        <v>63</v>
      </c>
      <c r="K3759" t="s">
        <v>149</v>
      </c>
      <c r="L3759" t="s">
        <v>15</v>
      </c>
      <c r="M3759" s="5">
        <v>1138.04</v>
      </c>
    </row>
    <row r="3760" spans="1:13" x14ac:dyDescent="0.2">
      <c r="A3760" s="2">
        <v>45507</v>
      </c>
      <c r="B3760" s="3">
        <f t="shared" si="176"/>
        <v>2025</v>
      </c>
      <c r="C3760" t="str">
        <f t="shared" si="174"/>
        <v>2024-2025</v>
      </c>
      <c r="D3760" t="s">
        <v>148</v>
      </c>
      <c r="E3760" t="s">
        <v>87</v>
      </c>
      <c r="F3760" t="str">
        <f t="shared" si="175"/>
        <v>New South Wales</v>
      </c>
      <c r="G3760" t="s">
        <v>10</v>
      </c>
      <c r="H3760">
        <v>2790</v>
      </c>
      <c r="I3760" t="s">
        <v>11</v>
      </c>
      <c r="J3760" t="s">
        <v>25</v>
      </c>
      <c r="K3760" t="s">
        <v>153</v>
      </c>
      <c r="L3760" t="s">
        <v>16</v>
      </c>
      <c r="M3760" s="5">
        <v>1138.8799999999999</v>
      </c>
    </row>
    <row r="3761" spans="1:13" x14ac:dyDescent="0.2">
      <c r="A3761" s="2">
        <v>45362</v>
      </c>
      <c r="B3761" s="3">
        <f t="shared" si="176"/>
        <v>2024</v>
      </c>
      <c r="C3761" t="str">
        <f t="shared" si="174"/>
        <v>2023-2024</v>
      </c>
      <c r="D3761" t="s">
        <v>147</v>
      </c>
      <c r="E3761" t="s">
        <v>90</v>
      </c>
      <c r="F3761" t="str">
        <f t="shared" si="175"/>
        <v>Victoria</v>
      </c>
      <c r="G3761" t="s">
        <v>45</v>
      </c>
      <c r="H3761">
        <v>3179</v>
      </c>
      <c r="I3761" t="s">
        <v>11</v>
      </c>
      <c r="J3761" t="s">
        <v>63</v>
      </c>
      <c r="K3761" t="s">
        <v>151</v>
      </c>
      <c r="L3761" t="s">
        <v>21</v>
      </c>
      <c r="M3761" s="5">
        <v>1139.74</v>
      </c>
    </row>
    <row r="3762" spans="1:13" x14ac:dyDescent="0.2">
      <c r="A3762" s="2">
        <v>45351</v>
      </c>
      <c r="B3762" s="3">
        <f t="shared" si="176"/>
        <v>2024</v>
      </c>
      <c r="C3762" t="str">
        <f t="shared" si="174"/>
        <v>2023-2024</v>
      </c>
      <c r="D3762" t="s">
        <v>147</v>
      </c>
      <c r="E3762" t="s">
        <v>69</v>
      </c>
      <c r="F3762" t="str">
        <f t="shared" si="175"/>
        <v>Tasmania</v>
      </c>
      <c r="G3762" t="s">
        <v>70</v>
      </c>
      <c r="H3762">
        <v>7018</v>
      </c>
      <c r="I3762" t="s">
        <v>11</v>
      </c>
      <c r="J3762" t="s">
        <v>71</v>
      </c>
      <c r="K3762" t="s">
        <v>150</v>
      </c>
      <c r="L3762" t="s">
        <v>18</v>
      </c>
      <c r="M3762" s="5">
        <v>1140.44</v>
      </c>
    </row>
    <row r="3763" spans="1:13" x14ac:dyDescent="0.2">
      <c r="A3763" s="2">
        <v>45040</v>
      </c>
      <c r="B3763" s="3">
        <f t="shared" si="176"/>
        <v>2023</v>
      </c>
      <c r="C3763" t="str">
        <f t="shared" si="174"/>
        <v>2022-2023</v>
      </c>
      <c r="D3763" t="s">
        <v>147</v>
      </c>
      <c r="E3763" t="s">
        <v>26</v>
      </c>
      <c r="F3763" t="str">
        <f t="shared" si="175"/>
        <v>New South Wales</v>
      </c>
      <c r="G3763" t="s">
        <v>10</v>
      </c>
      <c r="H3763">
        <v>2141</v>
      </c>
      <c r="I3763" t="s">
        <v>11</v>
      </c>
      <c r="J3763" t="s">
        <v>27</v>
      </c>
      <c r="K3763" t="s">
        <v>150</v>
      </c>
      <c r="L3763" t="s">
        <v>18</v>
      </c>
      <c r="M3763" s="5">
        <v>1141.2800000000002</v>
      </c>
    </row>
    <row r="3764" spans="1:13" x14ac:dyDescent="0.2">
      <c r="A3764" s="2">
        <v>45286</v>
      </c>
      <c r="B3764" s="3">
        <f t="shared" si="176"/>
        <v>2024</v>
      </c>
      <c r="C3764" t="str">
        <f t="shared" si="174"/>
        <v>2023-2024</v>
      </c>
      <c r="D3764" t="s">
        <v>147</v>
      </c>
      <c r="E3764" t="s">
        <v>65</v>
      </c>
      <c r="F3764" t="str">
        <f t="shared" si="175"/>
        <v>New South Wales</v>
      </c>
      <c r="G3764" t="s">
        <v>10</v>
      </c>
      <c r="H3764">
        <v>2541</v>
      </c>
      <c r="I3764" t="s">
        <v>11</v>
      </c>
      <c r="J3764" t="s">
        <v>58</v>
      </c>
      <c r="K3764" t="s">
        <v>19</v>
      </c>
      <c r="L3764" t="s">
        <v>23</v>
      </c>
      <c r="M3764" s="5">
        <v>1141.6099999999999</v>
      </c>
    </row>
    <row r="3765" spans="1:13" x14ac:dyDescent="0.2">
      <c r="A3765" s="2">
        <v>45463</v>
      </c>
      <c r="B3765" s="3">
        <f t="shared" si="176"/>
        <v>2024</v>
      </c>
      <c r="C3765" t="str">
        <f t="shared" si="174"/>
        <v>2023-2024</v>
      </c>
      <c r="D3765" t="s">
        <v>147</v>
      </c>
      <c r="E3765" t="s">
        <v>39</v>
      </c>
      <c r="F3765" t="str">
        <f t="shared" si="175"/>
        <v>South Australia</v>
      </c>
      <c r="G3765" t="s">
        <v>32</v>
      </c>
      <c r="H3765">
        <v>5343</v>
      </c>
      <c r="I3765" t="s">
        <v>11</v>
      </c>
      <c r="J3765" t="s">
        <v>38</v>
      </c>
      <c r="K3765" t="s">
        <v>153</v>
      </c>
      <c r="L3765" t="s">
        <v>16</v>
      </c>
      <c r="M3765" s="5">
        <v>1150.03</v>
      </c>
    </row>
    <row r="3766" spans="1:13" x14ac:dyDescent="0.2">
      <c r="A3766" s="2">
        <v>45103</v>
      </c>
      <c r="B3766" s="3">
        <f t="shared" si="176"/>
        <v>2023</v>
      </c>
      <c r="C3766" t="str">
        <f t="shared" si="174"/>
        <v>2022-2023</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2">
      <c r="A3767" s="2">
        <v>45087</v>
      </c>
      <c r="B3767" s="3">
        <f t="shared" si="176"/>
        <v>2023</v>
      </c>
      <c r="C3767" t="str">
        <f t="shared" si="174"/>
        <v>2022-2023</v>
      </c>
      <c r="D3767" t="s">
        <v>147</v>
      </c>
      <c r="E3767" t="s">
        <v>26</v>
      </c>
      <c r="F3767" t="str">
        <f t="shared" si="175"/>
        <v>New South Wales</v>
      </c>
      <c r="G3767" t="s">
        <v>10</v>
      </c>
      <c r="H3767">
        <v>2141</v>
      </c>
      <c r="I3767" t="s">
        <v>11</v>
      </c>
      <c r="J3767" t="s">
        <v>27</v>
      </c>
      <c r="K3767" t="s">
        <v>155</v>
      </c>
      <c r="L3767" t="s">
        <v>20</v>
      </c>
      <c r="M3767" s="5">
        <v>1151.5899999999999</v>
      </c>
    </row>
    <row r="3768" spans="1:13" x14ac:dyDescent="0.2">
      <c r="A3768" s="2">
        <v>45154</v>
      </c>
      <c r="B3768" s="3">
        <f t="shared" si="176"/>
        <v>2024</v>
      </c>
      <c r="C3768" t="str">
        <f t="shared" si="174"/>
        <v>2023-2024</v>
      </c>
      <c r="D3768" t="s">
        <v>148</v>
      </c>
      <c r="E3768" t="s">
        <v>108</v>
      </c>
      <c r="F3768" t="str">
        <f t="shared" si="175"/>
        <v>Victoria</v>
      </c>
      <c r="G3768" t="s">
        <v>45</v>
      </c>
      <c r="H3768">
        <v>3018</v>
      </c>
      <c r="I3768" t="s">
        <v>11</v>
      </c>
      <c r="J3768" t="s">
        <v>46</v>
      </c>
      <c r="K3768" t="s">
        <v>149</v>
      </c>
      <c r="L3768" t="s">
        <v>15</v>
      </c>
      <c r="M3768" s="5">
        <v>1152.6500000000001</v>
      </c>
    </row>
    <row r="3769" spans="1:13" x14ac:dyDescent="0.2">
      <c r="A3769" s="2">
        <v>45519</v>
      </c>
      <c r="B3769" s="3">
        <f t="shared" si="176"/>
        <v>2025</v>
      </c>
      <c r="C3769" t="str">
        <f t="shared" si="174"/>
        <v>2024-2025</v>
      </c>
      <c r="D3769" t="s">
        <v>147</v>
      </c>
      <c r="E3769" t="s">
        <v>113</v>
      </c>
      <c r="F3769" t="str">
        <f t="shared" si="175"/>
        <v>Queensland</v>
      </c>
      <c r="G3769" t="s">
        <v>35</v>
      </c>
      <c r="H3769">
        <v>4215</v>
      </c>
      <c r="I3769" t="s">
        <v>11</v>
      </c>
      <c r="J3769" t="s">
        <v>104</v>
      </c>
      <c r="K3769" t="s">
        <v>150</v>
      </c>
      <c r="L3769" t="s">
        <v>18</v>
      </c>
      <c r="M3769" s="5">
        <v>1158.8400000000001</v>
      </c>
    </row>
    <row r="3770" spans="1:13" x14ac:dyDescent="0.2">
      <c r="A3770" s="2">
        <v>44976</v>
      </c>
      <c r="B3770" s="3">
        <f t="shared" si="176"/>
        <v>2023</v>
      </c>
      <c r="C3770" t="str">
        <f t="shared" si="174"/>
        <v>2022-2023</v>
      </c>
      <c r="D3770" t="s">
        <v>147</v>
      </c>
      <c r="E3770" t="s">
        <v>64</v>
      </c>
      <c r="F3770" t="str">
        <f t="shared" si="175"/>
        <v>Victoria</v>
      </c>
      <c r="G3770" t="s">
        <v>45</v>
      </c>
      <c r="H3770">
        <v>3199</v>
      </c>
      <c r="I3770" t="s">
        <v>11</v>
      </c>
      <c r="J3770" t="s">
        <v>63</v>
      </c>
      <c r="K3770" t="s">
        <v>156</v>
      </c>
      <c r="L3770" t="s">
        <v>17</v>
      </c>
      <c r="M3770" s="5">
        <v>1159.49</v>
      </c>
    </row>
    <row r="3771" spans="1:13" x14ac:dyDescent="0.2">
      <c r="A3771" s="2">
        <v>45177</v>
      </c>
      <c r="B3771" s="3">
        <f t="shared" si="176"/>
        <v>2024</v>
      </c>
      <c r="C3771" t="str">
        <f t="shared" si="174"/>
        <v>2023-2024</v>
      </c>
      <c r="D3771" t="s">
        <v>147</v>
      </c>
      <c r="E3771" t="s">
        <v>133</v>
      </c>
      <c r="F3771" t="str">
        <f t="shared" si="175"/>
        <v>Queensland</v>
      </c>
      <c r="G3771" t="s">
        <v>35</v>
      </c>
      <c r="H3771">
        <v>4305</v>
      </c>
      <c r="I3771" t="s">
        <v>11</v>
      </c>
      <c r="J3771" t="s">
        <v>104</v>
      </c>
      <c r="K3771" t="s">
        <v>153</v>
      </c>
      <c r="L3771" t="s">
        <v>16</v>
      </c>
      <c r="M3771" s="5">
        <v>1163.9799999999998</v>
      </c>
    </row>
    <row r="3772" spans="1:13" x14ac:dyDescent="0.2">
      <c r="A3772" s="2">
        <v>45336</v>
      </c>
      <c r="B3772" s="3">
        <f t="shared" si="176"/>
        <v>2024</v>
      </c>
      <c r="C3772" t="str">
        <f t="shared" si="174"/>
        <v>2023-2024</v>
      </c>
      <c r="D3772" t="s">
        <v>147</v>
      </c>
      <c r="E3772" t="s">
        <v>44</v>
      </c>
      <c r="F3772" t="str">
        <f t="shared" si="175"/>
        <v>Victoria</v>
      </c>
      <c r="G3772" t="s">
        <v>45</v>
      </c>
      <c r="H3772">
        <v>3066</v>
      </c>
      <c r="I3772" t="s">
        <v>11</v>
      </c>
      <c r="J3772" t="s">
        <v>46</v>
      </c>
      <c r="K3772" t="s">
        <v>150</v>
      </c>
      <c r="L3772" t="s">
        <v>18</v>
      </c>
      <c r="M3772" s="5">
        <v>1167.53</v>
      </c>
    </row>
    <row r="3773" spans="1:13" x14ac:dyDescent="0.2">
      <c r="A3773" s="2">
        <v>45531</v>
      </c>
      <c r="B3773" s="3">
        <f t="shared" si="176"/>
        <v>2025</v>
      </c>
      <c r="C3773" t="str">
        <f t="shared" si="174"/>
        <v>2024-2025</v>
      </c>
      <c r="D3773" t="s">
        <v>147</v>
      </c>
      <c r="E3773" t="s">
        <v>112</v>
      </c>
      <c r="F3773" t="str">
        <f t="shared" si="175"/>
        <v>Victoria</v>
      </c>
      <c r="G3773" t="s">
        <v>45</v>
      </c>
      <c r="H3773">
        <v>3076</v>
      </c>
      <c r="I3773" t="s">
        <v>11</v>
      </c>
      <c r="J3773" t="s">
        <v>46</v>
      </c>
      <c r="K3773" t="s">
        <v>156</v>
      </c>
      <c r="L3773" t="s">
        <v>17</v>
      </c>
      <c r="M3773" s="5">
        <v>1167.8700000000003</v>
      </c>
    </row>
    <row r="3774" spans="1:13" x14ac:dyDescent="0.2">
      <c r="A3774" s="2">
        <v>45463</v>
      </c>
      <c r="B3774" s="3">
        <f t="shared" si="176"/>
        <v>2024</v>
      </c>
      <c r="C3774" t="str">
        <f t="shared" si="174"/>
        <v>2023-2024</v>
      </c>
      <c r="D3774" t="s">
        <v>147</v>
      </c>
      <c r="E3774" t="s">
        <v>92</v>
      </c>
      <c r="F3774" t="str">
        <f t="shared" si="175"/>
        <v>Queensland</v>
      </c>
      <c r="G3774" t="s">
        <v>35</v>
      </c>
      <c r="H3774">
        <v>4068</v>
      </c>
      <c r="I3774" t="s">
        <v>11</v>
      </c>
      <c r="J3774" t="s">
        <v>43</v>
      </c>
      <c r="K3774" t="s">
        <v>154</v>
      </c>
      <c r="L3774" t="s">
        <v>14</v>
      </c>
      <c r="M3774" s="5">
        <v>1171.06</v>
      </c>
    </row>
    <row r="3775" spans="1:13" x14ac:dyDescent="0.2">
      <c r="A3775" s="2">
        <v>45560</v>
      </c>
      <c r="B3775" s="3">
        <f t="shared" si="176"/>
        <v>2025</v>
      </c>
      <c r="C3775" t="str">
        <f t="shared" si="174"/>
        <v>2024-2025</v>
      </c>
      <c r="D3775" t="s">
        <v>147</v>
      </c>
      <c r="E3775" t="s">
        <v>110</v>
      </c>
      <c r="F3775" t="str">
        <f t="shared" si="175"/>
        <v>Queensland</v>
      </c>
      <c r="G3775" t="s">
        <v>35</v>
      </c>
      <c r="H3775">
        <v>4680</v>
      </c>
      <c r="I3775" t="s">
        <v>11</v>
      </c>
      <c r="J3775" t="s">
        <v>51</v>
      </c>
      <c r="K3775" t="s">
        <v>151</v>
      </c>
      <c r="L3775" t="s">
        <v>21</v>
      </c>
      <c r="M3775" s="5">
        <v>1173.55</v>
      </c>
    </row>
    <row r="3776" spans="1:13" x14ac:dyDescent="0.2">
      <c r="A3776" s="2">
        <v>45115</v>
      </c>
      <c r="B3776" s="3">
        <f t="shared" si="176"/>
        <v>2024</v>
      </c>
      <c r="C3776" t="str">
        <f t="shared" si="174"/>
        <v>2023-2024</v>
      </c>
      <c r="D3776" t="s">
        <v>147</v>
      </c>
      <c r="E3776" t="s">
        <v>117</v>
      </c>
      <c r="F3776" t="str">
        <f t="shared" si="175"/>
        <v>Queensland</v>
      </c>
      <c r="G3776" t="s">
        <v>35</v>
      </c>
      <c r="H3776">
        <v>4119</v>
      </c>
      <c r="I3776" t="s">
        <v>11</v>
      </c>
      <c r="J3776" t="s">
        <v>43</v>
      </c>
      <c r="K3776" t="s">
        <v>150</v>
      </c>
      <c r="L3776" t="s">
        <v>18</v>
      </c>
      <c r="M3776" s="5">
        <v>1174.28</v>
      </c>
    </row>
    <row r="3777" spans="1:13" x14ac:dyDescent="0.2">
      <c r="A3777" s="2">
        <v>45389</v>
      </c>
      <c r="B3777" s="3">
        <f t="shared" si="176"/>
        <v>2024</v>
      </c>
      <c r="C3777" t="str">
        <f t="shared" si="174"/>
        <v>2023-2024</v>
      </c>
      <c r="D3777" t="s">
        <v>147</v>
      </c>
      <c r="E3777" t="s">
        <v>31</v>
      </c>
      <c r="F3777" t="str">
        <f t="shared" si="175"/>
        <v>South Australia</v>
      </c>
      <c r="G3777" t="s">
        <v>32</v>
      </c>
      <c r="H3777">
        <v>5168</v>
      </c>
      <c r="I3777" t="s">
        <v>11</v>
      </c>
      <c r="J3777" t="s">
        <v>33</v>
      </c>
      <c r="K3777" t="s">
        <v>151</v>
      </c>
      <c r="L3777" t="s">
        <v>21</v>
      </c>
      <c r="M3777" s="5">
        <v>1174.5700000000002</v>
      </c>
    </row>
    <row r="3778" spans="1:13" x14ac:dyDescent="0.2">
      <c r="A3778" s="2">
        <v>44974</v>
      </c>
      <c r="B3778" s="3">
        <f t="shared" si="176"/>
        <v>2023</v>
      </c>
      <c r="C3778" t="str">
        <f t="shared" ref="C3778:C3841" si="177">IF(MONTH(A3778) &gt;= 7, YEAR(A3778) &amp; "-" &amp; YEAR(A3778) + 1, YEAR(A3778) - 1 &amp; "-" &amp; YEAR(A3778))</f>
        <v>2022-2023</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2">
      <c r="A3779" s="2">
        <v>45452</v>
      </c>
      <c r="B3779" s="3">
        <f t="shared" ref="B3779:B3842" si="179">IF(MONTH(A3779)&gt;=7,YEAR(A3779)+1,YEAR(A3779))</f>
        <v>2024</v>
      </c>
      <c r="C3779" t="str">
        <f t="shared" si="177"/>
        <v>2023-2024</v>
      </c>
      <c r="D3779" t="s">
        <v>147</v>
      </c>
      <c r="E3779" t="s">
        <v>103</v>
      </c>
      <c r="F3779" t="str">
        <f t="shared" si="178"/>
        <v>Queensland</v>
      </c>
      <c r="G3779" t="s">
        <v>35</v>
      </c>
      <c r="H3779">
        <v>4509</v>
      </c>
      <c r="I3779" t="s">
        <v>11</v>
      </c>
      <c r="J3779" t="s">
        <v>104</v>
      </c>
      <c r="K3779" t="s">
        <v>150</v>
      </c>
      <c r="L3779" t="s">
        <v>18</v>
      </c>
      <c r="M3779" s="5">
        <v>1175.1600000000001</v>
      </c>
    </row>
    <row r="3780" spans="1:13" x14ac:dyDescent="0.2">
      <c r="A3780" s="2">
        <v>45526</v>
      </c>
      <c r="B3780" s="3">
        <f t="shared" si="179"/>
        <v>2025</v>
      </c>
      <c r="C3780" t="str">
        <f t="shared" si="177"/>
        <v>2024-2025</v>
      </c>
      <c r="D3780" t="s">
        <v>147</v>
      </c>
      <c r="E3780" t="s">
        <v>95</v>
      </c>
      <c r="F3780" t="str">
        <f t="shared" si="178"/>
        <v>Victoria</v>
      </c>
      <c r="G3780" t="s">
        <v>45</v>
      </c>
      <c r="H3780">
        <v>3931</v>
      </c>
      <c r="I3780" t="s">
        <v>11</v>
      </c>
      <c r="J3780" t="s">
        <v>55</v>
      </c>
      <c r="K3780" t="s">
        <v>151</v>
      </c>
      <c r="L3780" t="s">
        <v>21</v>
      </c>
      <c r="M3780" s="5">
        <v>1178.76</v>
      </c>
    </row>
    <row r="3781" spans="1:13" x14ac:dyDescent="0.2">
      <c r="A3781" s="2">
        <v>45358</v>
      </c>
      <c r="B3781" s="3">
        <f t="shared" si="179"/>
        <v>2024</v>
      </c>
      <c r="C3781" t="str">
        <f t="shared" si="177"/>
        <v>2023-2024</v>
      </c>
      <c r="D3781" t="s">
        <v>147</v>
      </c>
      <c r="E3781" t="s">
        <v>41</v>
      </c>
      <c r="F3781" t="str">
        <f t="shared" si="178"/>
        <v>New South Wales</v>
      </c>
      <c r="G3781" t="s">
        <v>10</v>
      </c>
      <c r="H3781">
        <v>2830</v>
      </c>
      <c r="I3781" t="s">
        <v>11</v>
      </c>
      <c r="J3781" t="s">
        <v>25</v>
      </c>
      <c r="K3781" t="s">
        <v>153</v>
      </c>
      <c r="L3781" t="s">
        <v>16</v>
      </c>
      <c r="M3781" s="5">
        <v>1180.1300000000001</v>
      </c>
    </row>
    <row r="3782" spans="1:13" x14ac:dyDescent="0.2">
      <c r="A3782" s="2">
        <v>44927</v>
      </c>
      <c r="B3782" s="3">
        <f t="shared" si="179"/>
        <v>2023</v>
      </c>
      <c r="C3782" t="str">
        <f t="shared" si="177"/>
        <v>2022-2023</v>
      </c>
      <c r="D3782" t="s">
        <v>148</v>
      </c>
      <c r="E3782" t="s">
        <v>82</v>
      </c>
      <c r="F3782" t="str">
        <f t="shared" si="178"/>
        <v>Queensland</v>
      </c>
      <c r="G3782" t="s">
        <v>35</v>
      </c>
      <c r="H3782">
        <v>4012</v>
      </c>
      <c r="I3782" t="s">
        <v>11</v>
      </c>
      <c r="J3782" t="s">
        <v>43</v>
      </c>
      <c r="K3782" t="s">
        <v>151</v>
      </c>
      <c r="L3782" t="s">
        <v>21</v>
      </c>
      <c r="M3782" s="5">
        <v>1180.27</v>
      </c>
    </row>
    <row r="3783" spans="1:13" x14ac:dyDescent="0.2">
      <c r="A3783" s="2">
        <v>45126</v>
      </c>
      <c r="B3783" s="3">
        <f t="shared" si="179"/>
        <v>2024</v>
      </c>
      <c r="C3783" t="str">
        <f t="shared" si="177"/>
        <v>2023-2024</v>
      </c>
      <c r="D3783" t="s">
        <v>147</v>
      </c>
      <c r="E3783" t="s">
        <v>114</v>
      </c>
      <c r="F3783" t="str">
        <f t="shared" si="178"/>
        <v>Victoria</v>
      </c>
      <c r="G3783" t="s">
        <v>45</v>
      </c>
      <c r="H3783">
        <v>3551</v>
      </c>
      <c r="I3783" t="s">
        <v>11</v>
      </c>
      <c r="J3783" t="s">
        <v>60</v>
      </c>
      <c r="K3783" t="s">
        <v>157</v>
      </c>
      <c r="L3783" t="s">
        <v>22</v>
      </c>
      <c r="M3783" s="5">
        <v>1184.68</v>
      </c>
    </row>
    <row r="3784" spans="1:13" x14ac:dyDescent="0.2">
      <c r="A3784" s="2">
        <v>44940</v>
      </c>
      <c r="B3784" s="3">
        <f t="shared" si="179"/>
        <v>2023</v>
      </c>
      <c r="C3784" t="str">
        <f t="shared" si="177"/>
        <v>2022-2023</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2">
      <c r="A3785" s="2">
        <v>45526</v>
      </c>
      <c r="B3785" s="3">
        <f t="shared" si="179"/>
        <v>2025</v>
      </c>
      <c r="C3785" t="str">
        <f t="shared" si="177"/>
        <v>2024-2025</v>
      </c>
      <c r="D3785" t="s">
        <v>148</v>
      </c>
      <c r="E3785" t="s">
        <v>146</v>
      </c>
      <c r="F3785" t="str">
        <f t="shared" si="178"/>
        <v>Victoria</v>
      </c>
      <c r="G3785" t="s">
        <v>45</v>
      </c>
      <c r="H3785">
        <v>3353</v>
      </c>
      <c r="I3785" t="s">
        <v>11</v>
      </c>
      <c r="J3785" t="s">
        <v>60</v>
      </c>
      <c r="K3785" t="s">
        <v>154</v>
      </c>
      <c r="L3785" t="s">
        <v>14</v>
      </c>
      <c r="M3785" s="5">
        <v>1189.83</v>
      </c>
    </row>
    <row r="3786" spans="1:13" x14ac:dyDescent="0.2">
      <c r="A3786" s="2">
        <v>45428</v>
      </c>
      <c r="B3786" s="3">
        <f t="shared" si="179"/>
        <v>2024</v>
      </c>
      <c r="C3786" t="str">
        <f t="shared" si="177"/>
        <v>2023-2024</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2">
      <c r="A3787" s="2">
        <v>44988</v>
      </c>
      <c r="B3787" s="3">
        <f t="shared" si="179"/>
        <v>2023</v>
      </c>
      <c r="C3787" t="str">
        <f t="shared" si="177"/>
        <v>2022-2023</v>
      </c>
      <c r="D3787" t="s">
        <v>147</v>
      </c>
      <c r="E3787" t="s">
        <v>24</v>
      </c>
      <c r="F3787" t="str">
        <f t="shared" si="178"/>
        <v>New South Wales</v>
      </c>
      <c r="G3787" t="s">
        <v>10</v>
      </c>
      <c r="H3787">
        <v>2795</v>
      </c>
      <c r="I3787" t="s">
        <v>11</v>
      </c>
      <c r="J3787" t="s">
        <v>25</v>
      </c>
      <c r="K3787" t="s">
        <v>154</v>
      </c>
      <c r="L3787" t="s">
        <v>14</v>
      </c>
      <c r="M3787" s="5">
        <v>1191.03</v>
      </c>
    </row>
    <row r="3788" spans="1:13" x14ac:dyDescent="0.2">
      <c r="A3788" s="2">
        <v>44976</v>
      </c>
      <c r="B3788" s="3">
        <f t="shared" si="179"/>
        <v>2023</v>
      </c>
      <c r="C3788" t="str">
        <f t="shared" si="177"/>
        <v>2022-2023</v>
      </c>
      <c r="D3788" t="s">
        <v>148</v>
      </c>
      <c r="E3788" t="s">
        <v>34</v>
      </c>
      <c r="F3788" t="str">
        <f t="shared" si="178"/>
        <v>Queensland</v>
      </c>
      <c r="G3788" t="s">
        <v>35</v>
      </c>
      <c r="H3788">
        <v>4802</v>
      </c>
      <c r="I3788" t="s">
        <v>11</v>
      </c>
      <c r="J3788" t="s">
        <v>36</v>
      </c>
      <c r="K3788" t="s">
        <v>149</v>
      </c>
      <c r="L3788" t="s">
        <v>15</v>
      </c>
      <c r="M3788" s="5">
        <v>1191.32</v>
      </c>
    </row>
    <row r="3789" spans="1:13" x14ac:dyDescent="0.2">
      <c r="A3789" s="2">
        <v>45479</v>
      </c>
      <c r="B3789" s="3">
        <f t="shared" si="179"/>
        <v>2025</v>
      </c>
      <c r="C3789" t="str">
        <f t="shared" si="177"/>
        <v>2024-2025</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2">
      <c r="A3790" s="2">
        <v>45396</v>
      </c>
      <c r="B3790" s="3">
        <f t="shared" si="179"/>
        <v>2024</v>
      </c>
      <c r="C3790" t="str">
        <f t="shared" si="177"/>
        <v>2023-2024</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2">
      <c r="A3791" s="2">
        <v>44945</v>
      </c>
      <c r="B3791" s="3">
        <f t="shared" si="179"/>
        <v>2023</v>
      </c>
      <c r="C3791" t="str">
        <f t="shared" si="177"/>
        <v>2022-2023</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2">
      <c r="A3792" s="2">
        <v>45298</v>
      </c>
      <c r="B3792" s="3">
        <f t="shared" si="179"/>
        <v>2024</v>
      </c>
      <c r="C3792" t="str">
        <f t="shared" si="177"/>
        <v>2023-2024</v>
      </c>
      <c r="D3792" t="s">
        <v>147</v>
      </c>
      <c r="E3792" t="s">
        <v>99</v>
      </c>
      <c r="F3792" t="str">
        <f t="shared" si="178"/>
        <v>Victoria</v>
      </c>
      <c r="G3792" t="s">
        <v>45</v>
      </c>
      <c r="H3792">
        <v>3148</v>
      </c>
      <c r="I3792" t="s">
        <v>11</v>
      </c>
      <c r="J3792" t="s">
        <v>63</v>
      </c>
      <c r="K3792" t="s">
        <v>156</v>
      </c>
      <c r="L3792" t="s">
        <v>17</v>
      </c>
      <c r="M3792" s="5">
        <v>1198.24</v>
      </c>
    </row>
    <row r="3793" spans="1:13" x14ac:dyDescent="0.2">
      <c r="A3793" s="2">
        <v>45478</v>
      </c>
      <c r="B3793" s="3">
        <f t="shared" si="179"/>
        <v>2025</v>
      </c>
      <c r="C3793" t="str">
        <f t="shared" si="177"/>
        <v>2024-2025</v>
      </c>
      <c r="D3793" t="s">
        <v>147</v>
      </c>
      <c r="E3793" t="s">
        <v>92</v>
      </c>
      <c r="F3793" t="str">
        <f t="shared" si="178"/>
        <v>Queensland</v>
      </c>
      <c r="G3793" t="s">
        <v>35</v>
      </c>
      <c r="H3793">
        <v>4068</v>
      </c>
      <c r="I3793" t="s">
        <v>11</v>
      </c>
      <c r="J3793" t="s">
        <v>43</v>
      </c>
      <c r="K3793" t="s">
        <v>157</v>
      </c>
      <c r="L3793" t="s">
        <v>22</v>
      </c>
      <c r="M3793" s="5">
        <v>1199.75</v>
      </c>
    </row>
    <row r="3794" spans="1:13" x14ac:dyDescent="0.2">
      <c r="A3794" s="2">
        <v>45595</v>
      </c>
      <c r="B3794" s="3">
        <f t="shared" si="179"/>
        <v>2025</v>
      </c>
      <c r="C3794" t="str">
        <f t="shared" si="177"/>
        <v>2024-2025</v>
      </c>
      <c r="D3794" t="s">
        <v>147</v>
      </c>
      <c r="E3794" t="s">
        <v>99</v>
      </c>
      <c r="F3794" t="str">
        <f t="shared" si="178"/>
        <v>Victoria</v>
      </c>
      <c r="G3794" t="s">
        <v>45</v>
      </c>
      <c r="H3794">
        <v>3148</v>
      </c>
      <c r="I3794" t="s">
        <v>11</v>
      </c>
      <c r="J3794" t="s">
        <v>63</v>
      </c>
      <c r="K3794" t="s">
        <v>154</v>
      </c>
      <c r="L3794" t="s">
        <v>14</v>
      </c>
      <c r="M3794" s="5">
        <v>1203.6600000000001</v>
      </c>
    </row>
    <row r="3795" spans="1:13" x14ac:dyDescent="0.2">
      <c r="A3795" s="2">
        <v>45610</v>
      </c>
      <c r="B3795" s="3">
        <f t="shared" si="179"/>
        <v>2025</v>
      </c>
      <c r="C3795" t="str">
        <f t="shared" si="177"/>
        <v>2024-2025</v>
      </c>
      <c r="D3795" t="s">
        <v>147</v>
      </c>
      <c r="E3795" t="s">
        <v>50</v>
      </c>
      <c r="F3795" t="str">
        <f t="shared" si="178"/>
        <v>Queensland</v>
      </c>
      <c r="G3795" t="s">
        <v>35</v>
      </c>
      <c r="H3795">
        <v>4703</v>
      </c>
      <c r="I3795" t="s">
        <v>11</v>
      </c>
      <c r="J3795" t="s">
        <v>51</v>
      </c>
      <c r="K3795" t="s">
        <v>153</v>
      </c>
      <c r="L3795" t="s">
        <v>16</v>
      </c>
      <c r="M3795" s="5">
        <v>1207.02</v>
      </c>
    </row>
    <row r="3796" spans="1:13" x14ac:dyDescent="0.2">
      <c r="A3796" s="2">
        <v>44997</v>
      </c>
      <c r="B3796" s="3">
        <f t="shared" si="179"/>
        <v>2023</v>
      </c>
      <c r="C3796" t="str">
        <f t="shared" si="177"/>
        <v>2022-2023</v>
      </c>
      <c r="D3796" t="s">
        <v>147</v>
      </c>
      <c r="E3796" t="s">
        <v>92</v>
      </c>
      <c r="F3796" t="str">
        <f t="shared" si="178"/>
        <v>Queensland</v>
      </c>
      <c r="G3796" t="s">
        <v>35</v>
      </c>
      <c r="H3796">
        <v>4068</v>
      </c>
      <c r="I3796" t="s">
        <v>11</v>
      </c>
      <c r="J3796" t="s">
        <v>43</v>
      </c>
      <c r="K3796" t="s">
        <v>154</v>
      </c>
      <c r="L3796" t="s">
        <v>14</v>
      </c>
      <c r="M3796" s="5">
        <v>1207.94</v>
      </c>
    </row>
    <row r="3797" spans="1:13" x14ac:dyDescent="0.2">
      <c r="A3797" s="2">
        <v>45480</v>
      </c>
      <c r="B3797" s="3">
        <f t="shared" si="179"/>
        <v>2025</v>
      </c>
      <c r="C3797" t="str">
        <f t="shared" si="177"/>
        <v>2024-2025</v>
      </c>
      <c r="D3797" t="s">
        <v>147</v>
      </c>
      <c r="E3797" t="s">
        <v>92</v>
      </c>
      <c r="F3797" t="str">
        <f t="shared" si="178"/>
        <v>Queensland</v>
      </c>
      <c r="G3797" t="s">
        <v>35</v>
      </c>
      <c r="H3797">
        <v>4068</v>
      </c>
      <c r="I3797" t="s">
        <v>11</v>
      </c>
      <c r="J3797" t="s">
        <v>43</v>
      </c>
      <c r="K3797" t="s">
        <v>156</v>
      </c>
      <c r="L3797" t="s">
        <v>17</v>
      </c>
      <c r="M3797" s="5">
        <v>1209.1500000000001</v>
      </c>
    </row>
    <row r="3798" spans="1:13" x14ac:dyDescent="0.2">
      <c r="A3798" s="2">
        <v>45446</v>
      </c>
      <c r="B3798" s="3">
        <f t="shared" si="179"/>
        <v>2024</v>
      </c>
      <c r="C3798" t="str">
        <f t="shared" si="177"/>
        <v>2023-2024</v>
      </c>
      <c r="D3798" t="s">
        <v>148</v>
      </c>
      <c r="E3798" t="s">
        <v>61</v>
      </c>
      <c r="F3798" t="str">
        <f t="shared" si="178"/>
        <v>New South Wales</v>
      </c>
      <c r="G3798" t="s">
        <v>10</v>
      </c>
      <c r="H3798">
        <v>2539</v>
      </c>
      <c r="I3798" t="s">
        <v>11</v>
      </c>
      <c r="J3798" t="s">
        <v>58</v>
      </c>
      <c r="K3798" t="s">
        <v>153</v>
      </c>
      <c r="L3798" t="s">
        <v>16</v>
      </c>
      <c r="M3798" s="5">
        <v>1211.1400000000001</v>
      </c>
    </row>
    <row r="3799" spans="1:13" x14ac:dyDescent="0.2">
      <c r="A3799" s="2">
        <v>45513</v>
      </c>
      <c r="B3799" s="3">
        <f t="shared" si="179"/>
        <v>2025</v>
      </c>
      <c r="C3799" t="str">
        <f t="shared" si="177"/>
        <v>2024-2025</v>
      </c>
      <c r="D3799" t="s">
        <v>147</v>
      </c>
      <c r="E3799" t="s">
        <v>99</v>
      </c>
      <c r="F3799" t="str">
        <f t="shared" si="178"/>
        <v>Victoria</v>
      </c>
      <c r="G3799" t="s">
        <v>45</v>
      </c>
      <c r="H3799">
        <v>3148</v>
      </c>
      <c r="I3799" t="s">
        <v>11</v>
      </c>
      <c r="J3799" t="s">
        <v>63</v>
      </c>
      <c r="K3799" t="s">
        <v>154</v>
      </c>
      <c r="L3799" t="s">
        <v>14</v>
      </c>
      <c r="M3799" s="5">
        <v>1211.68</v>
      </c>
    </row>
    <row r="3800" spans="1:13" x14ac:dyDescent="0.2">
      <c r="A3800" s="2">
        <v>45290</v>
      </c>
      <c r="B3800" s="3">
        <f t="shared" si="179"/>
        <v>2024</v>
      </c>
      <c r="C3800" t="str">
        <f t="shared" si="177"/>
        <v>2023-2024</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2">
      <c r="A3801" s="2">
        <v>45396</v>
      </c>
      <c r="B3801" s="3">
        <f t="shared" si="179"/>
        <v>2024</v>
      </c>
      <c r="C3801" t="str">
        <f t="shared" si="177"/>
        <v>2023-2024</v>
      </c>
      <c r="D3801" t="s">
        <v>147</v>
      </c>
      <c r="E3801" t="s">
        <v>57</v>
      </c>
      <c r="F3801" t="str">
        <f t="shared" si="178"/>
        <v>New South Wales</v>
      </c>
      <c r="G3801" t="s">
        <v>10</v>
      </c>
      <c r="H3801">
        <v>2560</v>
      </c>
      <c r="I3801" t="s">
        <v>11</v>
      </c>
      <c r="J3801" t="s">
        <v>58</v>
      </c>
      <c r="K3801" t="s">
        <v>149</v>
      </c>
      <c r="L3801" t="s">
        <v>15</v>
      </c>
      <c r="M3801" s="5">
        <v>1212.42</v>
      </c>
    </row>
    <row r="3802" spans="1:13" x14ac:dyDescent="0.2">
      <c r="A3802" s="2">
        <v>45088</v>
      </c>
      <c r="B3802" s="3">
        <f t="shared" si="179"/>
        <v>2023</v>
      </c>
      <c r="C3802" t="str">
        <f t="shared" si="177"/>
        <v>2022-2023</v>
      </c>
      <c r="D3802" t="s">
        <v>147</v>
      </c>
      <c r="E3802" t="s">
        <v>47</v>
      </c>
      <c r="F3802" t="str">
        <f t="shared" si="178"/>
        <v>Western Australia</v>
      </c>
      <c r="G3802" t="s">
        <v>48</v>
      </c>
      <c r="H3802">
        <v>6030</v>
      </c>
      <c r="I3802" t="s">
        <v>11</v>
      </c>
      <c r="J3802" t="s">
        <v>49</v>
      </c>
      <c r="K3802" t="s">
        <v>151</v>
      </c>
      <c r="L3802" t="s">
        <v>21</v>
      </c>
      <c r="M3802" s="5">
        <v>1213.28</v>
      </c>
    </row>
    <row r="3803" spans="1:13" x14ac:dyDescent="0.2">
      <c r="A3803" s="2">
        <v>45412</v>
      </c>
      <c r="B3803" s="3">
        <f t="shared" si="179"/>
        <v>2024</v>
      </c>
      <c r="C3803" t="str">
        <f t="shared" si="177"/>
        <v>2023-2024</v>
      </c>
      <c r="D3803" t="s">
        <v>148</v>
      </c>
      <c r="E3803" t="s">
        <v>87</v>
      </c>
      <c r="F3803" t="str">
        <f t="shared" si="178"/>
        <v>New South Wales</v>
      </c>
      <c r="G3803" t="s">
        <v>10</v>
      </c>
      <c r="H3803">
        <v>2790</v>
      </c>
      <c r="I3803" t="s">
        <v>11</v>
      </c>
      <c r="J3803" t="s">
        <v>25</v>
      </c>
      <c r="K3803" t="s">
        <v>151</v>
      </c>
      <c r="L3803" t="s">
        <v>21</v>
      </c>
      <c r="M3803" s="5">
        <v>1214.6100000000001</v>
      </c>
    </row>
    <row r="3804" spans="1:13" x14ac:dyDescent="0.2">
      <c r="A3804" s="2">
        <v>45406</v>
      </c>
      <c r="B3804" s="3">
        <f t="shared" si="179"/>
        <v>2024</v>
      </c>
      <c r="C3804" t="str">
        <f t="shared" si="177"/>
        <v>2023-2024</v>
      </c>
      <c r="D3804" t="s">
        <v>147</v>
      </c>
      <c r="E3804" t="s">
        <v>107</v>
      </c>
      <c r="F3804" t="str">
        <f t="shared" si="178"/>
        <v>Queensland</v>
      </c>
      <c r="G3804" t="s">
        <v>35</v>
      </c>
      <c r="H3804">
        <v>4220</v>
      </c>
      <c r="I3804" t="s">
        <v>11</v>
      </c>
      <c r="J3804" t="s">
        <v>104</v>
      </c>
      <c r="K3804" t="s">
        <v>151</v>
      </c>
      <c r="L3804" t="s">
        <v>21</v>
      </c>
      <c r="M3804" s="5">
        <v>1215.47</v>
      </c>
    </row>
    <row r="3805" spans="1:13" x14ac:dyDescent="0.2">
      <c r="A3805" s="2">
        <v>45318</v>
      </c>
      <c r="B3805" s="3">
        <f t="shared" si="179"/>
        <v>2024</v>
      </c>
      <c r="C3805" t="str">
        <f t="shared" si="177"/>
        <v>2023-2024</v>
      </c>
      <c r="D3805" t="s">
        <v>148</v>
      </c>
      <c r="E3805" t="s">
        <v>108</v>
      </c>
      <c r="F3805" t="str">
        <f t="shared" si="178"/>
        <v>Victoria</v>
      </c>
      <c r="G3805" t="s">
        <v>45</v>
      </c>
      <c r="H3805">
        <v>3018</v>
      </c>
      <c r="I3805" t="s">
        <v>11</v>
      </c>
      <c r="J3805" t="s">
        <v>46</v>
      </c>
      <c r="K3805" t="s">
        <v>154</v>
      </c>
      <c r="L3805" t="s">
        <v>14</v>
      </c>
      <c r="M3805" s="5">
        <v>1217.6699999999998</v>
      </c>
    </row>
    <row r="3806" spans="1:13" x14ac:dyDescent="0.2">
      <c r="A3806" s="2">
        <v>45554</v>
      </c>
      <c r="B3806" s="3">
        <f t="shared" si="179"/>
        <v>2025</v>
      </c>
      <c r="C3806" t="str">
        <f t="shared" si="177"/>
        <v>2024-2025</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2">
      <c r="A3807" s="2">
        <v>45479</v>
      </c>
      <c r="B3807" s="3">
        <f t="shared" si="179"/>
        <v>2025</v>
      </c>
      <c r="C3807" t="str">
        <f t="shared" si="177"/>
        <v>2024-2025</v>
      </c>
      <c r="D3807" t="s">
        <v>147</v>
      </c>
      <c r="E3807" t="s">
        <v>115</v>
      </c>
      <c r="F3807" t="str">
        <f t="shared" si="178"/>
        <v>Western Australia</v>
      </c>
      <c r="G3807" t="s">
        <v>48</v>
      </c>
      <c r="H3807">
        <v>6280</v>
      </c>
      <c r="I3807" t="s">
        <v>11</v>
      </c>
      <c r="J3807" t="s">
        <v>94</v>
      </c>
      <c r="K3807" t="s">
        <v>153</v>
      </c>
      <c r="L3807" t="s">
        <v>16</v>
      </c>
      <c r="M3807" s="5">
        <v>1224.49</v>
      </c>
    </row>
    <row r="3808" spans="1:13" x14ac:dyDescent="0.2">
      <c r="A3808" s="2">
        <v>45423</v>
      </c>
      <c r="B3808" s="3">
        <f t="shared" si="179"/>
        <v>2024</v>
      </c>
      <c r="C3808" t="str">
        <f t="shared" si="177"/>
        <v>2023-2024</v>
      </c>
      <c r="D3808" t="s">
        <v>147</v>
      </c>
      <c r="E3808" t="s">
        <v>102</v>
      </c>
      <c r="F3808" t="str">
        <f t="shared" si="178"/>
        <v>Queensland</v>
      </c>
      <c r="G3808" t="s">
        <v>35</v>
      </c>
      <c r="H3808">
        <v>4870</v>
      </c>
      <c r="I3808" t="s">
        <v>11</v>
      </c>
      <c r="J3808" t="s">
        <v>36</v>
      </c>
      <c r="K3808" t="s">
        <v>153</v>
      </c>
      <c r="L3808" t="s">
        <v>16</v>
      </c>
      <c r="M3808" s="5">
        <v>1233.97</v>
      </c>
    </row>
    <row r="3809" spans="1:13" x14ac:dyDescent="0.2">
      <c r="A3809" s="2">
        <v>45237</v>
      </c>
      <c r="B3809" s="3">
        <f t="shared" si="179"/>
        <v>2024</v>
      </c>
      <c r="C3809" t="str">
        <f t="shared" si="177"/>
        <v>2023-2024</v>
      </c>
      <c r="D3809" t="s">
        <v>147</v>
      </c>
      <c r="E3809" t="s">
        <v>110</v>
      </c>
      <c r="F3809" t="str">
        <f t="shared" si="178"/>
        <v>Queensland</v>
      </c>
      <c r="G3809" t="s">
        <v>35</v>
      </c>
      <c r="H3809">
        <v>4680</v>
      </c>
      <c r="I3809" t="s">
        <v>11</v>
      </c>
      <c r="J3809" t="s">
        <v>51</v>
      </c>
      <c r="K3809" t="s">
        <v>149</v>
      </c>
      <c r="L3809" t="s">
        <v>15</v>
      </c>
      <c r="M3809" s="5">
        <v>1235.45</v>
      </c>
    </row>
    <row r="3810" spans="1:13" x14ac:dyDescent="0.2">
      <c r="A3810" s="2">
        <v>45382</v>
      </c>
      <c r="B3810" s="3">
        <f t="shared" si="179"/>
        <v>2024</v>
      </c>
      <c r="C3810" t="str">
        <f t="shared" si="177"/>
        <v>2023-2024</v>
      </c>
      <c r="D3810" t="s">
        <v>147</v>
      </c>
      <c r="E3810" t="s">
        <v>65</v>
      </c>
      <c r="F3810" t="str">
        <f t="shared" si="178"/>
        <v>New South Wales</v>
      </c>
      <c r="G3810" t="s">
        <v>10</v>
      </c>
      <c r="H3810">
        <v>2541</v>
      </c>
      <c r="I3810" t="s">
        <v>11</v>
      </c>
      <c r="J3810" t="s">
        <v>58</v>
      </c>
      <c r="K3810" t="s">
        <v>156</v>
      </c>
      <c r="L3810" t="s">
        <v>17</v>
      </c>
      <c r="M3810" s="5">
        <v>1238.4000000000001</v>
      </c>
    </row>
    <row r="3811" spans="1:13" x14ac:dyDescent="0.2">
      <c r="A3811" s="2">
        <v>45046</v>
      </c>
      <c r="B3811" s="3">
        <f t="shared" si="179"/>
        <v>2023</v>
      </c>
      <c r="C3811" t="str">
        <f t="shared" si="177"/>
        <v>2022-2023</v>
      </c>
      <c r="D3811" t="s">
        <v>147</v>
      </c>
      <c r="E3811" t="s">
        <v>143</v>
      </c>
      <c r="F3811" t="str">
        <f t="shared" si="178"/>
        <v>New South Wales</v>
      </c>
      <c r="G3811" t="s">
        <v>10</v>
      </c>
      <c r="H3811">
        <v>2154</v>
      </c>
      <c r="I3811" t="s">
        <v>11</v>
      </c>
      <c r="J3811" t="s">
        <v>27</v>
      </c>
      <c r="K3811" t="s">
        <v>156</v>
      </c>
      <c r="L3811" t="s">
        <v>17</v>
      </c>
      <c r="M3811" s="5">
        <v>1239.77</v>
      </c>
    </row>
    <row r="3812" spans="1:13" x14ac:dyDescent="0.2">
      <c r="A3812" s="2">
        <v>45280</v>
      </c>
      <c r="B3812" s="3">
        <f t="shared" si="179"/>
        <v>2024</v>
      </c>
      <c r="C3812" t="str">
        <f t="shared" si="177"/>
        <v>2023-2024</v>
      </c>
      <c r="D3812" t="s">
        <v>147</v>
      </c>
      <c r="E3812" t="s">
        <v>88</v>
      </c>
      <c r="F3812" t="str">
        <f t="shared" si="178"/>
        <v>South Australia</v>
      </c>
      <c r="G3812" t="s">
        <v>32</v>
      </c>
      <c r="H3812">
        <v>5011</v>
      </c>
      <c r="I3812" t="s">
        <v>11</v>
      </c>
      <c r="J3812" t="s">
        <v>33</v>
      </c>
      <c r="K3812" t="s">
        <v>150</v>
      </c>
      <c r="L3812" t="s">
        <v>18</v>
      </c>
      <c r="M3812" s="5">
        <v>1242.19</v>
      </c>
    </row>
    <row r="3813" spans="1:13" x14ac:dyDescent="0.2">
      <c r="A3813" s="2">
        <v>45081</v>
      </c>
      <c r="B3813" s="3">
        <f t="shared" si="179"/>
        <v>2023</v>
      </c>
      <c r="C3813" t="str">
        <f t="shared" si="177"/>
        <v>2022-2023</v>
      </c>
      <c r="D3813" t="s">
        <v>147</v>
      </c>
      <c r="E3813" t="s">
        <v>140</v>
      </c>
      <c r="F3813" t="str">
        <f t="shared" si="178"/>
        <v>Tasmania</v>
      </c>
      <c r="G3813" t="s">
        <v>70</v>
      </c>
      <c r="H3813">
        <v>7320</v>
      </c>
      <c r="I3813" t="s">
        <v>11</v>
      </c>
      <c r="J3813" t="s">
        <v>71</v>
      </c>
      <c r="K3813" t="s">
        <v>151</v>
      </c>
      <c r="L3813" t="s">
        <v>21</v>
      </c>
      <c r="M3813" s="5">
        <v>1243.44</v>
      </c>
    </row>
    <row r="3814" spans="1:13" x14ac:dyDescent="0.2">
      <c r="A3814" s="2">
        <v>45144</v>
      </c>
      <c r="B3814" s="3">
        <f t="shared" si="179"/>
        <v>2024</v>
      </c>
      <c r="C3814" t="str">
        <f t="shared" si="177"/>
        <v>2023-2024</v>
      </c>
      <c r="D3814" t="s">
        <v>147</v>
      </c>
      <c r="E3814" t="s">
        <v>117</v>
      </c>
      <c r="F3814" t="str">
        <f t="shared" si="178"/>
        <v>Queensland</v>
      </c>
      <c r="G3814" t="s">
        <v>35</v>
      </c>
      <c r="H3814">
        <v>4119</v>
      </c>
      <c r="I3814" t="s">
        <v>11</v>
      </c>
      <c r="J3814" t="s">
        <v>43</v>
      </c>
      <c r="K3814" t="s">
        <v>156</v>
      </c>
      <c r="L3814" t="s">
        <v>17</v>
      </c>
      <c r="M3814" s="5">
        <v>1245.8799999999999</v>
      </c>
    </row>
    <row r="3815" spans="1:13" x14ac:dyDescent="0.2">
      <c r="A3815" s="2">
        <v>45135</v>
      </c>
      <c r="B3815" s="3">
        <f t="shared" si="179"/>
        <v>2024</v>
      </c>
      <c r="C3815" t="str">
        <f t="shared" si="177"/>
        <v>2023-2024</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2">
      <c r="A3816" s="2">
        <v>45468</v>
      </c>
      <c r="B3816" s="3">
        <f t="shared" si="179"/>
        <v>2024</v>
      </c>
      <c r="C3816" t="str">
        <f t="shared" si="177"/>
        <v>2023-2024</v>
      </c>
      <c r="D3816" t="s">
        <v>147</v>
      </c>
      <c r="E3816" t="s">
        <v>117</v>
      </c>
      <c r="F3816" t="str">
        <f t="shared" si="178"/>
        <v>Queensland</v>
      </c>
      <c r="G3816" t="s">
        <v>35</v>
      </c>
      <c r="H3816">
        <v>4119</v>
      </c>
      <c r="I3816" t="s">
        <v>11</v>
      </c>
      <c r="J3816" t="s">
        <v>43</v>
      </c>
      <c r="K3816" t="s">
        <v>156</v>
      </c>
      <c r="L3816" t="s">
        <v>17</v>
      </c>
      <c r="M3816" s="5">
        <v>1249.0400000000002</v>
      </c>
    </row>
    <row r="3817" spans="1:13" x14ac:dyDescent="0.2">
      <c r="A3817" s="2">
        <v>45607</v>
      </c>
      <c r="B3817" s="3">
        <f t="shared" si="179"/>
        <v>2025</v>
      </c>
      <c r="C3817" t="str">
        <f t="shared" si="177"/>
        <v>2024-2025</v>
      </c>
      <c r="D3817" t="s">
        <v>148</v>
      </c>
      <c r="E3817" t="s">
        <v>87</v>
      </c>
      <c r="F3817" t="str">
        <f t="shared" si="178"/>
        <v>New South Wales</v>
      </c>
      <c r="G3817" t="s">
        <v>10</v>
      </c>
      <c r="H3817">
        <v>2790</v>
      </c>
      <c r="I3817" t="s">
        <v>11</v>
      </c>
      <c r="J3817" t="s">
        <v>25</v>
      </c>
      <c r="K3817" t="s">
        <v>149</v>
      </c>
      <c r="L3817" t="s">
        <v>15</v>
      </c>
      <c r="M3817" s="5">
        <v>1250.54</v>
      </c>
    </row>
    <row r="3818" spans="1:13" x14ac:dyDescent="0.2">
      <c r="A3818" s="2">
        <v>45267</v>
      </c>
      <c r="B3818" s="3">
        <f t="shared" si="179"/>
        <v>2024</v>
      </c>
      <c r="C3818" t="str">
        <f t="shared" si="177"/>
        <v>2023-2024</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2">
      <c r="A3819" s="2">
        <v>45097</v>
      </c>
      <c r="B3819" s="3">
        <f t="shared" si="179"/>
        <v>2023</v>
      </c>
      <c r="C3819" t="str">
        <f t="shared" si="177"/>
        <v>2022-2023</v>
      </c>
      <c r="D3819" t="s">
        <v>148</v>
      </c>
      <c r="E3819" t="s">
        <v>40</v>
      </c>
      <c r="F3819" t="str">
        <f t="shared" si="178"/>
        <v>New South Wales</v>
      </c>
      <c r="G3819" t="s">
        <v>10</v>
      </c>
      <c r="H3819">
        <v>2116</v>
      </c>
      <c r="I3819" t="s">
        <v>11</v>
      </c>
      <c r="J3819" t="s">
        <v>27</v>
      </c>
      <c r="K3819" t="s">
        <v>150</v>
      </c>
      <c r="L3819" t="s">
        <v>18</v>
      </c>
      <c r="M3819" s="5">
        <v>1253.29</v>
      </c>
    </row>
    <row r="3820" spans="1:13" x14ac:dyDescent="0.2">
      <c r="A3820" s="2">
        <v>45260</v>
      </c>
      <c r="B3820" s="3">
        <f t="shared" si="179"/>
        <v>2024</v>
      </c>
      <c r="C3820" t="str">
        <f t="shared" si="177"/>
        <v>2023-2024</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2">
      <c r="A3821" s="2">
        <v>44977</v>
      </c>
      <c r="B3821" s="3">
        <f t="shared" si="179"/>
        <v>2023</v>
      </c>
      <c r="C3821" t="str">
        <f t="shared" si="177"/>
        <v>2022-2023</v>
      </c>
      <c r="D3821" t="s">
        <v>148</v>
      </c>
      <c r="E3821" t="s">
        <v>111</v>
      </c>
      <c r="F3821" t="str">
        <f t="shared" si="178"/>
        <v>New South Wales</v>
      </c>
      <c r="G3821" t="s">
        <v>10</v>
      </c>
      <c r="H3821">
        <v>2120</v>
      </c>
      <c r="I3821" t="s">
        <v>11</v>
      </c>
      <c r="J3821" t="s">
        <v>27</v>
      </c>
      <c r="K3821" t="s">
        <v>151</v>
      </c>
      <c r="L3821" t="s">
        <v>21</v>
      </c>
      <c r="M3821" s="5">
        <v>1254.73</v>
      </c>
    </row>
    <row r="3822" spans="1:13" x14ac:dyDescent="0.2">
      <c r="A3822" s="2">
        <v>45296</v>
      </c>
      <c r="B3822" s="3">
        <f t="shared" si="179"/>
        <v>2024</v>
      </c>
      <c r="C3822" t="str">
        <f t="shared" si="177"/>
        <v>2023-2024</v>
      </c>
      <c r="D3822" t="s">
        <v>147</v>
      </c>
      <c r="E3822" t="s">
        <v>62</v>
      </c>
      <c r="F3822" t="str">
        <f t="shared" si="178"/>
        <v>Victoria</v>
      </c>
      <c r="G3822" t="s">
        <v>45</v>
      </c>
      <c r="H3822">
        <v>3134</v>
      </c>
      <c r="I3822" t="s">
        <v>11</v>
      </c>
      <c r="J3822" t="s">
        <v>63</v>
      </c>
      <c r="K3822" t="s">
        <v>151</v>
      </c>
      <c r="L3822" t="s">
        <v>21</v>
      </c>
      <c r="M3822" s="5">
        <v>1254.78</v>
      </c>
    </row>
    <row r="3823" spans="1:13" x14ac:dyDescent="0.2">
      <c r="A3823" s="2">
        <v>45513</v>
      </c>
      <c r="B3823" s="3">
        <f t="shared" si="179"/>
        <v>2025</v>
      </c>
      <c r="C3823" t="str">
        <f t="shared" si="177"/>
        <v>2024-2025</v>
      </c>
      <c r="D3823" t="s">
        <v>147</v>
      </c>
      <c r="E3823" t="s">
        <v>57</v>
      </c>
      <c r="F3823" t="str">
        <f t="shared" si="178"/>
        <v>New South Wales</v>
      </c>
      <c r="G3823" t="s">
        <v>10</v>
      </c>
      <c r="H3823">
        <v>2560</v>
      </c>
      <c r="I3823" t="s">
        <v>11</v>
      </c>
      <c r="J3823" t="s">
        <v>58</v>
      </c>
      <c r="K3823" t="s">
        <v>154</v>
      </c>
      <c r="L3823" t="s">
        <v>14</v>
      </c>
      <c r="M3823" s="5">
        <v>1257.97</v>
      </c>
    </row>
    <row r="3824" spans="1:13" x14ac:dyDescent="0.2">
      <c r="A3824" s="2">
        <v>45028</v>
      </c>
      <c r="B3824" s="3">
        <f t="shared" si="179"/>
        <v>2023</v>
      </c>
      <c r="C3824" t="str">
        <f t="shared" si="177"/>
        <v>2022-2023</v>
      </c>
      <c r="D3824" t="s">
        <v>148</v>
      </c>
      <c r="E3824" t="s">
        <v>64</v>
      </c>
      <c r="F3824" t="str">
        <f t="shared" si="178"/>
        <v>Victoria</v>
      </c>
      <c r="G3824" t="s">
        <v>45</v>
      </c>
      <c r="H3824">
        <v>3199</v>
      </c>
      <c r="I3824" t="s">
        <v>11</v>
      </c>
      <c r="J3824" t="s">
        <v>63</v>
      </c>
      <c r="K3824" t="s">
        <v>152</v>
      </c>
      <c r="L3824" t="s">
        <v>13</v>
      </c>
      <c r="M3824" s="5">
        <v>1261.9399999999996</v>
      </c>
    </row>
    <row r="3825" spans="1:13" x14ac:dyDescent="0.2">
      <c r="A3825" s="2">
        <v>45449</v>
      </c>
      <c r="B3825" s="3">
        <f t="shared" si="179"/>
        <v>2024</v>
      </c>
      <c r="C3825" t="str">
        <f t="shared" si="177"/>
        <v>2023-2024</v>
      </c>
      <c r="D3825" t="s">
        <v>148</v>
      </c>
      <c r="E3825" t="s">
        <v>87</v>
      </c>
      <c r="F3825" t="str">
        <f t="shared" si="178"/>
        <v>New South Wales</v>
      </c>
      <c r="G3825" t="s">
        <v>10</v>
      </c>
      <c r="H3825">
        <v>2790</v>
      </c>
      <c r="I3825" t="s">
        <v>11</v>
      </c>
      <c r="J3825" t="s">
        <v>25</v>
      </c>
      <c r="K3825" t="s">
        <v>151</v>
      </c>
      <c r="L3825" t="s">
        <v>21</v>
      </c>
      <c r="M3825" s="5">
        <v>1266.28</v>
      </c>
    </row>
    <row r="3826" spans="1:13" x14ac:dyDescent="0.2">
      <c r="A3826" s="2">
        <v>45518</v>
      </c>
      <c r="B3826" s="3">
        <f t="shared" si="179"/>
        <v>2025</v>
      </c>
      <c r="C3826" t="str">
        <f t="shared" si="177"/>
        <v>2024-2025</v>
      </c>
      <c r="D3826" t="s">
        <v>147</v>
      </c>
      <c r="E3826" t="s">
        <v>92</v>
      </c>
      <c r="F3826" t="str">
        <f t="shared" si="178"/>
        <v>Queensland</v>
      </c>
      <c r="G3826" t="s">
        <v>35</v>
      </c>
      <c r="H3826">
        <v>4068</v>
      </c>
      <c r="I3826" t="s">
        <v>11</v>
      </c>
      <c r="J3826" t="s">
        <v>43</v>
      </c>
      <c r="K3826" t="s">
        <v>150</v>
      </c>
      <c r="L3826" t="s">
        <v>18</v>
      </c>
      <c r="M3826" s="5">
        <v>1267.02</v>
      </c>
    </row>
    <row r="3827" spans="1:13" x14ac:dyDescent="0.2">
      <c r="A3827" s="2">
        <v>45105</v>
      </c>
      <c r="B3827" s="3">
        <f t="shared" si="179"/>
        <v>2023</v>
      </c>
      <c r="C3827" t="str">
        <f t="shared" si="177"/>
        <v>2022-2023</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2">
      <c r="A3828" s="2">
        <v>45225</v>
      </c>
      <c r="B3828" s="3">
        <f t="shared" si="179"/>
        <v>2024</v>
      </c>
      <c r="C3828" t="str">
        <f t="shared" si="177"/>
        <v>2023-2024</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2">
      <c r="A3829" s="2">
        <v>45205</v>
      </c>
      <c r="B3829" s="3">
        <f t="shared" si="179"/>
        <v>2024</v>
      </c>
      <c r="C3829" t="str">
        <f t="shared" si="177"/>
        <v>2023-2024</v>
      </c>
      <c r="D3829" t="s">
        <v>147</v>
      </c>
      <c r="E3829" t="s">
        <v>81</v>
      </c>
      <c r="F3829" t="str">
        <f t="shared" si="178"/>
        <v>New South Wales</v>
      </c>
      <c r="G3829" t="s">
        <v>10</v>
      </c>
      <c r="H3829">
        <v>2485</v>
      </c>
      <c r="I3829" t="s">
        <v>11</v>
      </c>
      <c r="J3829" t="s">
        <v>68</v>
      </c>
      <c r="K3829" t="s">
        <v>151</v>
      </c>
      <c r="L3829" t="s">
        <v>21</v>
      </c>
      <c r="M3829" s="5">
        <v>1268.6399999999999</v>
      </c>
    </row>
    <row r="3830" spans="1:13" x14ac:dyDescent="0.2">
      <c r="A3830" s="2">
        <v>45185</v>
      </c>
      <c r="B3830" s="3">
        <f t="shared" si="179"/>
        <v>2024</v>
      </c>
      <c r="C3830" t="str">
        <f t="shared" si="177"/>
        <v>2023-2024</v>
      </c>
      <c r="D3830" t="s">
        <v>147</v>
      </c>
      <c r="E3830" t="s">
        <v>102</v>
      </c>
      <c r="F3830" t="str">
        <f t="shared" si="178"/>
        <v>Queensland</v>
      </c>
      <c r="G3830" t="s">
        <v>35</v>
      </c>
      <c r="H3830">
        <v>4870</v>
      </c>
      <c r="I3830" t="s">
        <v>11</v>
      </c>
      <c r="J3830" t="s">
        <v>36</v>
      </c>
      <c r="K3830" t="s">
        <v>151</v>
      </c>
      <c r="L3830" t="s">
        <v>21</v>
      </c>
      <c r="M3830" s="5">
        <v>1269.76</v>
      </c>
    </row>
    <row r="3831" spans="1:13" x14ac:dyDescent="0.2">
      <c r="A3831" s="2">
        <v>45082</v>
      </c>
      <c r="B3831" s="3">
        <f t="shared" si="179"/>
        <v>2023</v>
      </c>
      <c r="C3831" t="str">
        <f t="shared" si="177"/>
        <v>2022-2023</v>
      </c>
      <c r="D3831" t="s">
        <v>147</v>
      </c>
      <c r="E3831" t="s">
        <v>64</v>
      </c>
      <c r="F3831" t="str">
        <f t="shared" si="178"/>
        <v>Victoria</v>
      </c>
      <c r="G3831" t="s">
        <v>45</v>
      </c>
      <c r="H3831">
        <v>3199</v>
      </c>
      <c r="I3831" t="s">
        <v>11</v>
      </c>
      <c r="J3831" t="s">
        <v>63</v>
      </c>
      <c r="K3831" t="s">
        <v>151</v>
      </c>
      <c r="L3831" t="s">
        <v>21</v>
      </c>
      <c r="M3831" s="5">
        <v>1270.9699999999998</v>
      </c>
    </row>
    <row r="3832" spans="1:13" x14ac:dyDescent="0.2">
      <c r="A3832" s="2">
        <v>45461</v>
      </c>
      <c r="B3832" s="3">
        <f t="shared" si="179"/>
        <v>2024</v>
      </c>
      <c r="C3832" t="str">
        <f t="shared" si="177"/>
        <v>2023-2024</v>
      </c>
      <c r="D3832" t="s">
        <v>147</v>
      </c>
      <c r="E3832" t="s">
        <v>57</v>
      </c>
      <c r="F3832" t="str">
        <f t="shared" si="178"/>
        <v>New South Wales</v>
      </c>
      <c r="G3832" t="s">
        <v>10</v>
      </c>
      <c r="H3832">
        <v>2560</v>
      </c>
      <c r="I3832" t="s">
        <v>11</v>
      </c>
      <c r="J3832" t="s">
        <v>58</v>
      </c>
      <c r="K3832" t="s">
        <v>156</v>
      </c>
      <c r="L3832" t="s">
        <v>17</v>
      </c>
      <c r="M3832" s="5">
        <v>1271.2</v>
      </c>
    </row>
    <row r="3833" spans="1:13" x14ac:dyDescent="0.2">
      <c r="A3833" s="2">
        <v>45254</v>
      </c>
      <c r="B3833" s="3">
        <f t="shared" si="179"/>
        <v>2024</v>
      </c>
      <c r="C3833" t="str">
        <f t="shared" si="177"/>
        <v>2023-2024</v>
      </c>
      <c r="D3833" t="s">
        <v>148</v>
      </c>
      <c r="E3833" t="s">
        <v>105</v>
      </c>
      <c r="F3833" t="str">
        <f t="shared" si="178"/>
        <v>Victoria</v>
      </c>
      <c r="G3833" t="s">
        <v>45</v>
      </c>
      <c r="H3833">
        <v>3500</v>
      </c>
      <c r="I3833" t="s">
        <v>11</v>
      </c>
      <c r="J3833" t="s">
        <v>60</v>
      </c>
      <c r="K3833" t="s">
        <v>151</v>
      </c>
      <c r="L3833" t="s">
        <v>21</v>
      </c>
      <c r="M3833" s="5">
        <v>1271.7399999999998</v>
      </c>
    </row>
    <row r="3834" spans="1:13" x14ac:dyDescent="0.2">
      <c r="A3834" s="2">
        <v>45319</v>
      </c>
      <c r="B3834" s="3">
        <f t="shared" si="179"/>
        <v>2024</v>
      </c>
      <c r="C3834" t="str">
        <f t="shared" si="177"/>
        <v>2023-2024</v>
      </c>
      <c r="D3834" t="s">
        <v>147</v>
      </c>
      <c r="E3834" t="s">
        <v>91</v>
      </c>
      <c r="F3834" t="str">
        <f t="shared" si="178"/>
        <v>Victoria</v>
      </c>
      <c r="G3834" t="s">
        <v>45</v>
      </c>
      <c r="H3834">
        <v>3690</v>
      </c>
      <c r="I3834" t="s">
        <v>11</v>
      </c>
      <c r="J3834" t="s">
        <v>55</v>
      </c>
      <c r="K3834" t="s">
        <v>149</v>
      </c>
      <c r="L3834" t="s">
        <v>15</v>
      </c>
      <c r="M3834" s="5">
        <v>1274.1300000000001</v>
      </c>
    </row>
    <row r="3835" spans="1:13" x14ac:dyDescent="0.2">
      <c r="A3835" s="2">
        <v>45056</v>
      </c>
      <c r="B3835" s="3">
        <f t="shared" si="179"/>
        <v>2023</v>
      </c>
      <c r="C3835" t="str">
        <f t="shared" si="177"/>
        <v>2022-2023</v>
      </c>
      <c r="D3835" t="s">
        <v>147</v>
      </c>
      <c r="E3835" t="s">
        <v>41</v>
      </c>
      <c r="F3835" t="str">
        <f t="shared" si="178"/>
        <v>New South Wales</v>
      </c>
      <c r="G3835" t="s">
        <v>10</v>
      </c>
      <c r="H3835">
        <v>2830</v>
      </c>
      <c r="I3835" t="s">
        <v>11</v>
      </c>
      <c r="J3835" t="s">
        <v>25</v>
      </c>
      <c r="K3835" t="s">
        <v>19</v>
      </c>
      <c r="L3835" t="s">
        <v>23</v>
      </c>
      <c r="M3835" s="5">
        <v>1276.3699999999999</v>
      </c>
    </row>
    <row r="3836" spans="1:13" x14ac:dyDescent="0.2">
      <c r="A3836" s="2">
        <v>45049</v>
      </c>
      <c r="B3836" s="3">
        <f t="shared" si="179"/>
        <v>2023</v>
      </c>
      <c r="C3836" t="str">
        <f t="shared" si="177"/>
        <v>2022-2023</v>
      </c>
      <c r="D3836" t="s">
        <v>147</v>
      </c>
      <c r="E3836" t="s">
        <v>44</v>
      </c>
      <c r="F3836" t="str">
        <f t="shared" si="178"/>
        <v>Victoria</v>
      </c>
      <c r="G3836" t="s">
        <v>45</v>
      </c>
      <c r="H3836">
        <v>3066</v>
      </c>
      <c r="I3836" t="s">
        <v>11</v>
      </c>
      <c r="J3836" t="s">
        <v>46</v>
      </c>
      <c r="K3836" t="s">
        <v>19</v>
      </c>
      <c r="L3836" t="s">
        <v>23</v>
      </c>
      <c r="M3836" s="5">
        <v>1281.54</v>
      </c>
    </row>
    <row r="3837" spans="1:13" x14ac:dyDescent="0.2">
      <c r="A3837" s="2">
        <v>44999</v>
      </c>
      <c r="B3837" s="3">
        <f t="shared" si="179"/>
        <v>2023</v>
      </c>
      <c r="C3837" t="str">
        <f t="shared" si="177"/>
        <v>2022-2023</v>
      </c>
      <c r="D3837" t="s">
        <v>147</v>
      </c>
      <c r="E3837" t="s">
        <v>98</v>
      </c>
      <c r="F3837" t="str">
        <f t="shared" si="178"/>
        <v>Victoria</v>
      </c>
      <c r="G3837" t="s">
        <v>45</v>
      </c>
      <c r="H3837">
        <v>3429</v>
      </c>
      <c r="I3837" t="s">
        <v>11</v>
      </c>
      <c r="J3837" t="s">
        <v>60</v>
      </c>
      <c r="K3837" t="s">
        <v>151</v>
      </c>
      <c r="L3837" t="s">
        <v>21</v>
      </c>
      <c r="M3837" s="5">
        <v>1285.48</v>
      </c>
    </row>
    <row r="3838" spans="1:13" x14ac:dyDescent="0.2">
      <c r="A3838" s="2">
        <v>45185</v>
      </c>
      <c r="B3838" s="3">
        <f t="shared" si="179"/>
        <v>2024</v>
      </c>
      <c r="C3838" t="str">
        <f t="shared" si="177"/>
        <v>2023-2024</v>
      </c>
      <c r="D3838" t="s">
        <v>147</v>
      </c>
      <c r="E3838" t="s">
        <v>24</v>
      </c>
      <c r="F3838" t="str">
        <f t="shared" si="178"/>
        <v>New South Wales</v>
      </c>
      <c r="G3838" t="s">
        <v>10</v>
      </c>
      <c r="H3838">
        <v>2795</v>
      </c>
      <c r="I3838" t="s">
        <v>11</v>
      </c>
      <c r="J3838" t="s">
        <v>25</v>
      </c>
      <c r="K3838" t="s">
        <v>150</v>
      </c>
      <c r="L3838" t="s">
        <v>18</v>
      </c>
      <c r="M3838" s="5">
        <v>1290.23</v>
      </c>
    </row>
    <row r="3839" spans="1:13" x14ac:dyDescent="0.2">
      <c r="A3839" s="2">
        <v>45614</v>
      </c>
      <c r="B3839" s="3">
        <f t="shared" si="179"/>
        <v>2025</v>
      </c>
      <c r="C3839" t="str">
        <f t="shared" si="177"/>
        <v>2024-2025</v>
      </c>
      <c r="D3839" t="s">
        <v>147</v>
      </c>
      <c r="E3839" t="s">
        <v>114</v>
      </c>
      <c r="F3839" t="str">
        <f t="shared" si="178"/>
        <v>Victoria</v>
      </c>
      <c r="G3839" t="s">
        <v>45</v>
      </c>
      <c r="H3839">
        <v>3551</v>
      </c>
      <c r="I3839" t="s">
        <v>11</v>
      </c>
      <c r="J3839" t="s">
        <v>60</v>
      </c>
      <c r="K3839" t="s">
        <v>150</v>
      </c>
      <c r="L3839" t="s">
        <v>18</v>
      </c>
      <c r="M3839" s="5">
        <v>1291.3399999999999</v>
      </c>
    </row>
    <row r="3840" spans="1:13" x14ac:dyDescent="0.2">
      <c r="A3840" s="2">
        <v>45386</v>
      </c>
      <c r="B3840" s="3">
        <f t="shared" si="179"/>
        <v>2024</v>
      </c>
      <c r="C3840" t="str">
        <f t="shared" si="177"/>
        <v>2023-2024</v>
      </c>
      <c r="D3840" t="s">
        <v>148</v>
      </c>
      <c r="E3840" t="s">
        <v>28</v>
      </c>
      <c r="F3840" t="str">
        <f t="shared" si="178"/>
        <v>Northern Territory</v>
      </c>
      <c r="G3840" t="s">
        <v>29</v>
      </c>
      <c r="H3840">
        <v>800</v>
      </c>
      <c r="I3840" t="s">
        <v>11</v>
      </c>
      <c r="J3840" t="s">
        <v>30</v>
      </c>
      <c r="K3840" t="s">
        <v>19</v>
      </c>
      <c r="L3840" t="s">
        <v>23</v>
      </c>
      <c r="M3840" s="5">
        <v>1292.26</v>
      </c>
    </row>
    <row r="3841" spans="1:13" x14ac:dyDescent="0.2">
      <c r="A3841" s="2">
        <v>45521</v>
      </c>
      <c r="B3841" s="3">
        <f t="shared" si="179"/>
        <v>2025</v>
      </c>
      <c r="C3841" t="str">
        <f t="shared" si="177"/>
        <v>2024-2025</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2">
      <c r="A3842" s="2">
        <v>45360</v>
      </c>
      <c r="B3842" s="3">
        <f t="shared" si="179"/>
        <v>2024</v>
      </c>
      <c r="C3842" t="str">
        <f t="shared" ref="C3842:C3905" si="180">IF(MONTH(A3842) &gt;= 7, YEAR(A3842) &amp; "-" &amp; YEAR(A3842) + 1, YEAR(A3842) - 1 &amp; "-" &amp; YEAR(A3842))</f>
        <v>2023-2024</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2">
      <c r="A3843" s="2">
        <v>45112</v>
      </c>
      <c r="B3843" s="3">
        <f t="shared" ref="B3843:B3906" si="182">IF(MONTH(A3843)&gt;=7,YEAR(A3843)+1,YEAR(A3843))</f>
        <v>2024</v>
      </c>
      <c r="C3843" t="str">
        <f t="shared" si="180"/>
        <v>2023-2024</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2">
      <c r="A3844" s="2">
        <v>45202</v>
      </c>
      <c r="B3844" s="3">
        <f t="shared" si="182"/>
        <v>2024</v>
      </c>
      <c r="C3844" t="str">
        <f t="shared" si="180"/>
        <v>2023-2024</v>
      </c>
      <c r="D3844" t="s">
        <v>147</v>
      </c>
      <c r="E3844" t="s">
        <v>114</v>
      </c>
      <c r="F3844" t="str">
        <f t="shared" si="181"/>
        <v>Victoria</v>
      </c>
      <c r="G3844" t="s">
        <v>45</v>
      </c>
      <c r="H3844">
        <v>3551</v>
      </c>
      <c r="I3844" t="s">
        <v>11</v>
      </c>
      <c r="J3844" t="s">
        <v>60</v>
      </c>
      <c r="K3844" t="s">
        <v>153</v>
      </c>
      <c r="L3844" t="s">
        <v>16</v>
      </c>
      <c r="M3844" s="5">
        <v>1298.9299999999998</v>
      </c>
    </row>
    <row r="3845" spans="1:13" x14ac:dyDescent="0.2">
      <c r="A3845" s="2">
        <v>45525</v>
      </c>
      <c r="B3845" s="3">
        <f t="shared" si="182"/>
        <v>2025</v>
      </c>
      <c r="C3845" t="str">
        <f t="shared" si="180"/>
        <v>2024-2025</v>
      </c>
      <c r="D3845" t="s">
        <v>147</v>
      </c>
      <c r="E3845" t="s">
        <v>92</v>
      </c>
      <c r="F3845" t="str">
        <f t="shared" si="181"/>
        <v>Queensland</v>
      </c>
      <c r="G3845" t="s">
        <v>35</v>
      </c>
      <c r="H3845">
        <v>4068</v>
      </c>
      <c r="I3845" t="s">
        <v>11</v>
      </c>
      <c r="J3845" t="s">
        <v>43</v>
      </c>
      <c r="K3845" t="s">
        <v>150</v>
      </c>
      <c r="L3845" t="s">
        <v>18</v>
      </c>
      <c r="M3845" s="5">
        <v>1301.8</v>
      </c>
    </row>
    <row r="3846" spans="1:13" x14ac:dyDescent="0.2">
      <c r="A3846" s="2">
        <v>45608</v>
      </c>
      <c r="B3846" s="3">
        <f t="shared" si="182"/>
        <v>2025</v>
      </c>
      <c r="C3846" t="str">
        <f t="shared" si="180"/>
        <v>2024-2025</v>
      </c>
      <c r="D3846" t="s">
        <v>147</v>
      </c>
      <c r="E3846" t="s">
        <v>122</v>
      </c>
      <c r="F3846" t="str">
        <f t="shared" si="181"/>
        <v>New South Wales</v>
      </c>
      <c r="G3846" t="s">
        <v>10</v>
      </c>
      <c r="H3846">
        <v>2650</v>
      </c>
      <c r="I3846" t="s">
        <v>11</v>
      </c>
      <c r="J3846" t="s">
        <v>25</v>
      </c>
      <c r="K3846" t="s">
        <v>154</v>
      </c>
      <c r="L3846" t="s">
        <v>14</v>
      </c>
      <c r="M3846" s="5">
        <v>1306.3</v>
      </c>
    </row>
    <row r="3847" spans="1:13" x14ac:dyDescent="0.2">
      <c r="A3847" s="2">
        <v>44991</v>
      </c>
      <c r="B3847" s="3">
        <f t="shared" si="182"/>
        <v>2023</v>
      </c>
      <c r="C3847" t="str">
        <f t="shared" si="180"/>
        <v>2022-2023</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2">
      <c r="A3848" s="2">
        <v>45114</v>
      </c>
      <c r="B3848" s="3">
        <f t="shared" si="182"/>
        <v>2024</v>
      </c>
      <c r="C3848" t="str">
        <f t="shared" si="180"/>
        <v>2023-2024</v>
      </c>
      <c r="D3848" t="s">
        <v>147</v>
      </c>
      <c r="E3848" t="s">
        <v>42</v>
      </c>
      <c r="F3848" t="str">
        <f t="shared" si="181"/>
        <v>Queensland</v>
      </c>
      <c r="G3848" t="s">
        <v>35</v>
      </c>
      <c r="H3848">
        <v>4053</v>
      </c>
      <c r="I3848" t="s">
        <v>11</v>
      </c>
      <c r="J3848" t="s">
        <v>43</v>
      </c>
      <c r="K3848" t="s">
        <v>153</v>
      </c>
      <c r="L3848" t="s">
        <v>16</v>
      </c>
      <c r="M3848" s="5">
        <v>1314.9799999999998</v>
      </c>
    </row>
    <row r="3849" spans="1:13" x14ac:dyDescent="0.2">
      <c r="A3849" s="2">
        <v>45039</v>
      </c>
      <c r="B3849" s="3">
        <f t="shared" si="182"/>
        <v>2023</v>
      </c>
      <c r="C3849" t="str">
        <f t="shared" si="180"/>
        <v>2022-2023</v>
      </c>
      <c r="D3849" t="s">
        <v>147</v>
      </c>
      <c r="E3849" t="s">
        <v>64</v>
      </c>
      <c r="F3849" t="str">
        <f t="shared" si="181"/>
        <v>Victoria</v>
      </c>
      <c r="G3849" t="s">
        <v>45</v>
      </c>
      <c r="H3849">
        <v>3199</v>
      </c>
      <c r="I3849" t="s">
        <v>11</v>
      </c>
      <c r="J3849" t="s">
        <v>63</v>
      </c>
      <c r="K3849" t="s">
        <v>154</v>
      </c>
      <c r="L3849" t="s">
        <v>14</v>
      </c>
      <c r="M3849" s="5">
        <v>1315.8399999999997</v>
      </c>
    </row>
    <row r="3850" spans="1:13" x14ac:dyDescent="0.2">
      <c r="A3850" s="2">
        <v>45028</v>
      </c>
      <c r="B3850" s="3">
        <f t="shared" si="182"/>
        <v>2023</v>
      </c>
      <c r="C3850" t="str">
        <f t="shared" si="180"/>
        <v>2022-2023</v>
      </c>
      <c r="D3850" t="s">
        <v>147</v>
      </c>
      <c r="E3850" t="s">
        <v>118</v>
      </c>
      <c r="F3850" t="str">
        <f t="shared" si="181"/>
        <v>New South Wales</v>
      </c>
      <c r="G3850" t="s">
        <v>10</v>
      </c>
      <c r="H3850">
        <v>2158</v>
      </c>
      <c r="I3850" t="s">
        <v>11</v>
      </c>
      <c r="J3850" t="s">
        <v>27</v>
      </c>
      <c r="K3850" t="s">
        <v>149</v>
      </c>
      <c r="L3850" t="s">
        <v>15</v>
      </c>
      <c r="M3850" s="5">
        <v>1316.53</v>
      </c>
    </row>
    <row r="3851" spans="1:13" x14ac:dyDescent="0.2">
      <c r="A3851" s="2">
        <v>44957</v>
      </c>
      <c r="B3851" s="3">
        <f t="shared" si="182"/>
        <v>2023</v>
      </c>
      <c r="C3851" t="str">
        <f t="shared" si="180"/>
        <v>2022-2023</v>
      </c>
      <c r="D3851" t="s">
        <v>147</v>
      </c>
      <c r="E3851" t="s">
        <v>143</v>
      </c>
      <c r="F3851" t="str">
        <f t="shared" si="181"/>
        <v>New South Wales</v>
      </c>
      <c r="G3851" t="s">
        <v>10</v>
      </c>
      <c r="H3851">
        <v>2154</v>
      </c>
      <c r="I3851" t="s">
        <v>11</v>
      </c>
      <c r="J3851" t="s">
        <v>27</v>
      </c>
      <c r="K3851" t="s">
        <v>150</v>
      </c>
      <c r="L3851" t="s">
        <v>18</v>
      </c>
      <c r="M3851" s="5">
        <v>1316.56</v>
      </c>
    </row>
    <row r="3852" spans="1:13" x14ac:dyDescent="0.2">
      <c r="A3852" s="2">
        <v>45031</v>
      </c>
      <c r="B3852" s="3">
        <f t="shared" si="182"/>
        <v>2023</v>
      </c>
      <c r="C3852" t="str">
        <f t="shared" si="180"/>
        <v>2022-2023</v>
      </c>
      <c r="D3852" t="s">
        <v>147</v>
      </c>
      <c r="E3852" t="s">
        <v>103</v>
      </c>
      <c r="F3852" t="str">
        <f t="shared" si="181"/>
        <v>Queensland</v>
      </c>
      <c r="G3852" t="s">
        <v>35</v>
      </c>
      <c r="H3852">
        <v>4509</v>
      </c>
      <c r="I3852" t="s">
        <v>11</v>
      </c>
      <c r="J3852" t="s">
        <v>104</v>
      </c>
      <c r="K3852" t="s">
        <v>150</v>
      </c>
      <c r="L3852" t="s">
        <v>18</v>
      </c>
      <c r="M3852" s="5">
        <v>1316.6</v>
      </c>
    </row>
    <row r="3853" spans="1:13" x14ac:dyDescent="0.2">
      <c r="A3853" s="2">
        <v>45290</v>
      </c>
      <c r="B3853" s="3">
        <f t="shared" si="182"/>
        <v>2024</v>
      </c>
      <c r="C3853" t="str">
        <f t="shared" si="180"/>
        <v>2023-2024</v>
      </c>
      <c r="D3853" t="s">
        <v>147</v>
      </c>
      <c r="E3853" t="s">
        <v>114</v>
      </c>
      <c r="F3853" t="str">
        <f t="shared" si="181"/>
        <v>Victoria</v>
      </c>
      <c r="G3853" t="s">
        <v>45</v>
      </c>
      <c r="H3853">
        <v>3551</v>
      </c>
      <c r="I3853" t="s">
        <v>11</v>
      </c>
      <c r="J3853" t="s">
        <v>60</v>
      </c>
      <c r="K3853" t="s">
        <v>154</v>
      </c>
      <c r="L3853" t="s">
        <v>14</v>
      </c>
      <c r="M3853" s="5">
        <v>1317.65</v>
      </c>
    </row>
    <row r="3854" spans="1:13" x14ac:dyDescent="0.2">
      <c r="A3854" s="2">
        <v>45001</v>
      </c>
      <c r="B3854" s="3">
        <f t="shared" si="182"/>
        <v>2023</v>
      </c>
      <c r="C3854" t="str">
        <f t="shared" si="180"/>
        <v>2022-2023</v>
      </c>
      <c r="D3854" t="s">
        <v>147</v>
      </c>
      <c r="E3854" t="s">
        <v>98</v>
      </c>
      <c r="F3854" t="str">
        <f t="shared" si="181"/>
        <v>Victoria</v>
      </c>
      <c r="G3854" t="s">
        <v>45</v>
      </c>
      <c r="H3854">
        <v>3429</v>
      </c>
      <c r="I3854" t="s">
        <v>11</v>
      </c>
      <c r="J3854" t="s">
        <v>60</v>
      </c>
      <c r="K3854" t="s">
        <v>153</v>
      </c>
      <c r="L3854" t="s">
        <v>16</v>
      </c>
      <c r="M3854" s="5">
        <v>1318.03</v>
      </c>
    </row>
    <row r="3855" spans="1:13" x14ac:dyDescent="0.2">
      <c r="A3855" s="2">
        <v>45200</v>
      </c>
      <c r="B3855" s="3">
        <f t="shared" si="182"/>
        <v>2024</v>
      </c>
      <c r="C3855" t="str">
        <f t="shared" si="180"/>
        <v>2023-2024</v>
      </c>
      <c r="D3855" t="s">
        <v>147</v>
      </c>
      <c r="E3855" t="s">
        <v>139</v>
      </c>
      <c r="F3855" t="str">
        <f t="shared" si="181"/>
        <v>New South Wales</v>
      </c>
      <c r="G3855" t="s">
        <v>10</v>
      </c>
      <c r="H3855">
        <v>2020</v>
      </c>
      <c r="I3855" t="s">
        <v>11</v>
      </c>
      <c r="J3855" t="s">
        <v>12</v>
      </c>
      <c r="K3855" t="s">
        <v>150</v>
      </c>
      <c r="L3855" t="s">
        <v>18</v>
      </c>
      <c r="M3855" s="5">
        <v>1322.81</v>
      </c>
    </row>
    <row r="3856" spans="1:13" x14ac:dyDescent="0.2">
      <c r="A3856" s="2">
        <v>45216</v>
      </c>
      <c r="B3856" s="3">
        <f t="shared" si="182"/>
        <v>2024</v>
      </c>
      <c r="C3856" t="str">
        <f t="shared" si="180"/>
        <v>2023-2024</v>
      </c>
      <c r="D3856" t="s">
        <v>147</v>
      </c>
      <c r="E3856" t="s">
        <v>135</v>
      </c>
      <c r="F3856" t="str">
        <f t="shared" si="181"/>
        <v>Victoria</v>
      </c>
      <c r="G3856" t="s">
        <v>45</v>
      </c>
      <c r="H3856">
        <v>3550</v>
      </c>
      <c r="I3856" t="s">
        <v>11</v>
      </c>
      <c r="J3856" t="s">
        <v>60</v>
      </c>
      <c r="K3856" t="s">
        <v>19</v>
      </c>
      <c r="L3856" t="s">
        <v>23</v>
      </c>
      <c r="M3856" s="5">
        <v>1322.8999999999999</v>
      </c>
    </row>
    <row r="3857" spans="1:13" x14ac:dyDescent="0.2">
      <c r="A3857" s="2">
        <v>45087</v>
      </c>
      <c r="B3857" s="3">
        <f t="shared" si="182"/>
        <v>2023</v>
      </c>
      <c r="C3857" t="str">
        <f t="shared" si="180"/>
        <v>2022-2023</v>
      </c>
      <c r="D3857" t="s">
        <v>147</v>
      </c>
      <c r="E3857" t="s">
        <v>119</v>
      </c>
      <c r="F3857" t="str">
        <f t="shared" si="181"/>
        <v>Queensland</v>
      </c>
      <c r="G3857" t="s">
        <v>35</v>
      </c>
      <c r="H3857">
        <v>4570</v>
      </c>
      <c r="I3857" t="s">
        <v>11</v>
      </c>
      <c r="J3857" t="s">
        <v>120</v>
      </c>
      <c r="K3857" t="s">
        <v>151</v>
      </c>
      <c r="L3857" t="s">
        <v>21</v>
      </c>
      <c r="M3857" s="5">
        <v>1324.48</v>
      </c>
    </row>
    <row r="3858" spans="1:13" x14ac:dyDescent="0.2">
      <c r="A3858" s="2">
        <v>45337</v>
      </c>
      <c r="B3858" s="3">
        <f t="shared" si="182"/>
        <v>2024</v>
      </c>
      <c r="C3858" t="str">
        <f t="shared" si="180"/>
        <v>2023-2024</v>
      </c>
      <c r="D3858" t="s">
        <v>147</v>
      </c>
      <c r="E3858" t="s">
        <v>66</v>
      </c>
      <c r="F3858" t="str">
        <f t="shared" si="181"/>
        <v>South Australia</v>
      </c>
      <c r="G3858" t="s">
        <v>32</v>
      </c>
      <c r="H3858">
        <v>5169</v>
      </c>
      <c r="I3858" t="s">
        <v>11</v>
      </c>
      <c r="J3858" t="s">
        <v>33</v>
      </c>
      <c r="K3858" t="s">
        <v>151</v>
      </c>
      <c r="L3858" t="s">
        <v>21</v>
      </c>
      <c r="M3858" s="5">
        <v>1325.69</v>
      </c>
    </row>
    <row r="3859" spans="1:13" x14ac:dyDescent="0.2">
      <c r="A3859" s="2">
        <v>45120</v>
      </c>
      <c r="B3859" s="3">
        <f t="shared" si="182"/>
        <v>2024</v>
      </c>
      <c r="C3859" t="str">
        <f t="shared" si="180"/>
        <v>2023-2024</v>
      </c>
      <c r="D3859" t="s">
        <v>147</v>
      </c>
      <c r="E3859" t="s">
        <v>24</v>
      </c>
      <c r="F3859" t="str">
        <f t="shared" si="181"/>
        <v>New South Wales</v>
      </c>
      <c r="G3859" t="s">
        <v>10</v>
      </c>
      <c r="H3859">
        <v>2795</v>
      </c>
      <c r="I3859" t="s">
        <v>11</v>
      </c>
      <c r="J3859" t="s">
        <v>25</v>
      </c>
      <c r="K3859" t="s">
        <v>156</v>
      </c>
      <c r="L3859" t="s">
        <v>17</v>
      </c>
      <c r="M3859" s="5">
        <v>1327.69</v>
      </c>
    </row>
    <row r="3860" spans="1:13" x14ac:dyDescent="0.2">
      <c r="A3860" s="2">
        <v>45103</v>
      </c>
      <c r="B3860" s="3">
        <f t="shared" si="182"/>
        <v>2023</v>
      </c>
      <c r="C3860" t="str">
        <f t="shared" si="180"/>
        <v>2022-2023</v>
      </c>
      <c r="D3860" t="s">
        <v>147</v>
      </c>
      <c r="E3860" t="s">
        <v>126</v>
      </c>
      <c r="F3860" t="str">
        <f t="shared" si="181"/>
        <v>Queensland</v>
      </c>
      <c r="G3860" t="s">
        <v>35</v>
      </c>
      <c r="H3860">
        <v>4551</v>
      </c>
      <c r="I3860" t="s">
        <v>11</v>
      </c>
      <c r="J3860" t="s">
        <v>120</v>
      </c>
      <c r="K3860" t="s">
        <v>150</v>
      </c>
      <c r="L3860" t="s">
        <v>18</v>
      </c>
      <c r="M3860" s="5">
        <v>1331.67</v>
      </c>
    </row>
    <row r="3861" spans="1:13" x14ac:dyDescent="0.2">
      <c r="A3861" s="2">
        <v>45364</v>
      </c>
      <c r="B3861" s="3">
        <f t="shared" si="182"/>
        <v>2024</v>
      </c>
      <c r="C3861" t="str">
        <f t="shared" si="180"/>
        <v>2023-2024</v>
      </c>
      <c r="D3861" t="s">
        <v>147</v>
      </c>
      <c r="E3861" t="s">
        <v>24</v>
      </c>
      <c r="F3861" t="str">
        <f t="shared" si="181"/>
        <v>New South Wales</v>
      </c>
      <c r="G3861" t="s">
        <v>10</v>
      </c>
      <c r="H3861">
        <v>2795</v>
      </c>
      <c r="I3861" t="s">
        <v>11</v>
      </c>
      <c r="J3861" t="s">
        <v>25</v>
      </c>
      <c r="K3861" t="s">
        <v>154</v>
      </c>
      <c r="L3861" t="s">
        <v>14</v>
      </c>
      <c r="M3861" s="5">
        <v>1331.9500000000003</v>
      </c>
    </row>
    <row r="3862" spans="1:13" x14ac:dyDescent="0.2">
      <c r="A3862" s="2">
        <v>45279</v>
      </c>
      <c r="B3862" s="3">
        <f t="shared" si="182"/>
        <v>2024</v>
      </c>
      <c r="C3862" t="str">
        <f t="shared" si="180"/>
        <v>2023-2024</v>
      </c>
      <c r="D3862" t="s">
        <v>147</v>
      </c>
      <c r="E3862" t="s">
        <v>126</v>
      </c>
      <c r="F3862" t="str">
        <f t="shared" si="181"/>
        <v>Queensland</v>
      </c>
      <c r="G3862" t="s">
        <v>35</v>
      </c>
      <c r="H3862">
        <v>4551</v>
      </c>
      <c r="I3862" t="s">
        <v>11</v>
      </c>
      <c r="J3862" t="s">
        <v>120</v>
      </c>
      <c r="K3862" t="s">
        <v>150</v>
      </c>
      <c r="L3862" t="s">
        <v>18</v>
      </c>
      <c r="M3862" s="5">
        <v>1334.1699999999998</v>
      </c>
    </row>
    <row r="3863" spans="1:13" x14ac:dyDescent="0.2">
      <c r="A3863" s="2">
        <v>45585</v>
      </c>
      <c r="B3863" s="3">
        <f t="shared" si="182"/>
        <v>2025</v>
      </c>
      <c r="C3863" t="str">
        <f t="shared" si="180"/>
        <v>2024-2025</v>
      </c>
      <c r="D3863" t="s">
        <v>147</v>
      </c>
      <c r="E3863" t="s">
        <v>90</v>
      </c>
      <c r="F3863" t="str">
        <f t="shared" si="181"/>
        <v>Victoria</v>
      </c>
      <c r="G3863" t="s">
        <v>45</v>
      </c>
      <c r="H3863">
        <v>3179</v>
      </c>
      <c r="I3863" t="s">
        <v>11</v>
      </c>
      <c r="J3863" t="s">
        <v>63</v>
      </c>
      <c r="K3863" t="s">
        <v>151</v>
      </c>
      <c r="L3863" t="s">
        <v>21</v>
      </c>
      <c r="M3863" s="5">
        <v>1335.4099999999999</v>
      </c>
    </row>
    <row r="3864" spans="1:13" x14ac:dyDescent="0.2">
      <c r="A3864" s="2">
        <v>45372</v>
      </c>
      <c r="B3864" s="3">
        <f t="shared" si="182"/>
        <v>2024</v>
      </c>
      <c r="C3864" t="str">
        <f t="shared" si="180"/>
        <v>2023-2024</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2">
      <c r="A3865" s="2">
        <v>44946</v>
      </c>
      <c r="B3865" s="3">
        <f t="shared" si="182"/>
        <v>2023</v>
      </c>
      <c r="C3865" t="str">
        <f t="shared" si="180"/>
        <v>2022-2023</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2">
      <c r="A3866" s="2">
        <v>45057</v>
      </c>
      <c r="B3866" s="3">
        <f t="shared" si="182"/>
        <v>2023</v>
      </c>
      <c r="C3866" t="str">
        <f t="shared" si="180"/>
        <v>2022-2023</v>
      </c>
      <c r="D3866" t="s">
        <v>148</v>
      </c>
      <c r="E3866" t="s">
        <v>86</v>
      </c>
      <c r="F3866" t="str">
        <f t="shared" si="181"/>
        <v>New South Wales</v>
      </c>
      <c r="G3866" t="s">
        <v>10</v>
      </c>
      <c r="H3866">
        <v>2064</v>
      </c>
      <c r="I3866" t="s">
        <v>11</v>
      </c>
      <c r="J3866" t="s">
        <v>12</v>
      </c>
      <c r="K3866" t="s">
        <v>151</v>
      </c>
      <c r="L3866" t="s">
        <v>21</v>
      </c>
      <c r="M3866" s="5">
        <v>1340.9499999999998</v>
      </c>
    </row>
    <row r="3867" spans="1:13" x14ac:dyDescent="0.2">
      <c r="A3867" s="2">
        <v>45371</v>
      </c>
      <c r="B3867" s="3">
        <f t="shared" si="182"/>
        <v>2024</v>
      </c>
      <c r="C3867" t="str">
        <f t="shared" si="180"/>
        <v>2023-2024</v>
      </c>
      <c r="D3867" t="s">
        <v>147</v>
      </c>
      <c r="E3867" t="s">
        <v>129</v>
      </c>
      <c r="F3867" t="str">
        <f t="shared" si="181"/>
        <v>Tasmania</v>
      </c>
      <c r="G3867" t="s">
        <v>70</v>
      </c>
      <c r="H3867">
        <v>7010</v>
      </c>
      <c r="I3867" t="s">
        <v>11</v>
      </c>
      <c r="J3867" t="s">
        <v>71</v>
      </c>
      <c r="K3867" t="s">
        <v>153</v>
      </c>
      <c r="L3867" t="s">
        <v>16</v>
      </c>
      <c r="M3867" s="5">
        <v>1343.96</v>
      </c>
    </row>
    <row r="3868" spans="1:13" x14ac:dyDescent="0.2">
      <c r="A3868" s="2">
        <v>45401</v>
      </c>
      <c r="B3868" s="3">
        <f t="shared" si="182"/>
        <v>2024</v>
      </c>
      <c r="C3868" t="str">
        <f t="shared" si="180"/>
        <v>2023-2024</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2">
      <c r="A3869" s="2">
        <v>44939</v>
      </c>
      <c r="B3869" s="3">
        <f t="shared" si="182"/>
        <v>2023</v>
      </c>
      <c r="C3869" t="str">
        <f t="shared" si="180"/>
        <v>2022-2023</v>
      </c>
      <c r="D3869" t="s">
        <v>147</v>
      </c>
      <c r="E3869" t="s">
        <v>88</v>
      </c>
      <c r="F3869" t="str">
        <f t="shared" si="181"/>
        <v>South Australia</v>
      </c>
      <c r="G3869" t="s">
        <v>32</v>
      </c>
      <c r="H3869">
        <v>5011</v>
      </c>
      <c r="I3869" t="s">
        <v>11</v>
      </c>
      <c r="J3869" t="s">
        <v>33</v>
      </c>
      <c r="K3869" t="s">
        <v>153</v>
      </c>
      <c r="L3869" t="s">
        <v>16</v>
      </c>
      <c r="M3869" s="5">
        <v>1347.3</v>
      </c>
    </row>
    <row r="3870" spans="1:13" x14ac:dyDescent="0.2">
      <c r="A3870" s="2">
        <v>45169</v>
      </c>
      <c r="B3870" s="3">
        <f t="shared" si="182"/>
        <v>2024</v>
      </c>
      <c r="C3870" t="str">
        <f t="shared" si="180"/>
        <v>2023-2024</v>
      </c>
      <c r="D3870" t="s">
        <v>147</v>
      </c>
      <c r="E3870" t="s">
        <v>53</v>
      </c>
      <c r="F3870" t="str">
        <f t="shared" si="181"/>
        <v>South Australia</v>
      </c>
      <c r="G3870" t="s">
        <v>32</v>
      </c>
      <c r="H3870">
        <v>5082</v>
      </c>
      <c r="I3870" t="s">
        <v>11</v>
      </c>
      <c r="J3870" t="s">
        <v>33</v>
      </c>
      <c r="K3870" t="s">
        <v>151</v>
      </c>
      <c r="L3870" t="s">
        <v>21</v>
      </c>
      <c r="M3870" s="5">
        <v>1348.18</v>
      </c>
    </row>
    <row r="3871" spans="1:13" x14ac:dyDescent="0.2">
      <c r="A3871" s="2">
        <v>45444</v>
      </c>
      <c r="B3871" s="3">
        <f t="shared" si="182"/>
        <v>2024</v>
      </c>
      <c r="C3871" t="str">
        <f t="shared" si="180"/>
        <v>2023-2024</v>
      </c>
      <c r="D3871" t="s">
        <v>147</v>
      </c>
      <c r="E3871" t="s">
        <v>129</v>
      </c>
      <c r="F3871" t="str">
        <f t="shared" si="181"/>
        <v>Tasmania</v>
      </c>
      <c r="G3871" t="s">
        <v>70</v>
      </c>
      <c r="H3871">
        <v>7010</v>
      </c>
      <c r="I3871" t="s">
        <v>11</v>
      </c>
      <c r="J3871" t="s">
        <v>71</v>
      </c>
      <c r="K3871" t="s">
        <v>149</v>
      </c>
      <c r="L3871" t="s">
        <v>15</v>
      </c>
      <c r="M3871" s="5">
        <v>1349.51</v>
      </c>
    </row>
    <row r="3872" spans="1:13" x14ac:dyDescent="0.2">
      <c r="A3872" s="2">
        <v>45259</v>
      </c>
      <c r="B3872" s="3">
        <f t="shared" si="182"/>
        <v>2024</v>
      </c>
      <c r="C3872" t="str">
        <f t="shared" si="180"/>
        <v>2023-2024</v>
      </c>
      <c r="D3872" t="s">
        <v>147</v>
      </c>
      <c r="E3872" t="s">
        <v>91</v>
      </c>
      <c r="F3872" t="str">
        <f t="shared" si="181"/>
        <v>Victoria</v>
      </c>
      <c r="G3872" t="s">
        <v>45</v>
      </c>
      <c r="H3872">
        <v>3690</v>
      </c>
      <c r="I3872" t="s">
        <v>11</v>
      </c>
      <c r="J3872" t="s">
        <v>55</v>
      </c>
      <c r="K3872" t="s">
        <v>149</v>
      </c>
      <c r="L3872" t="s">
        <v>15</v>
      </c>
      <c r="M3872" s="5">
        <v>1352.06</v>
      </c>
    </row>
    <row r="3873" spans="1:13" x14ac:dyDescent="0.2">
      <c r="A3873" s="2">
        <v>44927</v>
      </c>
      <c r="B3873" s="3">
        <f t="shared" si="182"/>
        <v>2023</v>
      </c>
      <c r="C3873" t="str">
        <f t="shared" si="180"/>
        <v>2022-2023</v>
      </c>
      <c r="D3873" t="s">
        <v>147</v>
      </c>
      <c r="E3873" t="s">
        <v>103</v>
      </c>
      <c r="F3873" t="str">
        <f t="shared" si="181"/>
        <v>Queensland</v>
      </c>
      <c r="G3873" t="s">
        <v>35</v>
      </c>
      <c r="H3873">
        <v>4509</v>
      </c>
      <c r="I3873" t="s">
        <v>11</v>
      </c>
      <c r="J3873" t="s">
        <v>104</v>
      </c>
      <c r="K3873" t="s">
        <v>154</v>
      </c>
      <c r="L3873" t="s">
        <v>14</v>
      </c>
      <c r="M3873" s="5">
        <v>1354.21</v>
      </c>
    </row>
    <row r="3874" spans="1:13" x14ac:dyDescent="0.2">
      <c r="A3874" s="2">
        <v>45082</v>
      </c>
      <c r="B3874" s="3">
        <f t="shared" si="182"/>
        <v>2023</v>
      </c>
      <c r="C3874" t="str">
        <f t="shared" si="180"/>
        <v>2022-2023</v>
      </c>
      <c r="D3874" t="s">
        <v>148</v>
      </c>
      <c r="E3874" t="s">
        <v>78</v>
      </c>
      <c r="F3874" t="str">
        <f t="shared" si="181"/>
        <v>New South Wales</v>
      </c>
      <c r="G3874" t="s">
        <v>10</v>
      </c>
      <c r="H3874">
        <v>2350</v>
      </c>
      <c r="I3874" t="s">
        <v>11</v>
      </c>
      <c r="J3874" t="s">
        <v>68</v>
      </c>
      <c r="K3874" t="s">
        <v>150</v>
      </c>
      <c r="L3874" t="s">
        <v>18</v>
      </c>
      <c r="M3874" s="5">
        <v>1354.81</v>
      </c>
    </row>
    <row r="3875" spans="1:13" x14ac:dyDescent="0.2">
      <c r="A3875" s="2">
        <v>45226</v>
      </c>
      <c r="B3875" s="3">
        <f t="shared" si="182"/>
        <v>2024</v>
      </c>
      <c r="C3875" t="str">
        <f t="shared" si="180"/>
        <v>2023-2024</v>
      </c>
      <c r="D3875" t="s">
        <v>147</v>
      </c>
      <c r="E3875" t="s">
        <v>139</v>
      </c>
      <c r="F3875" t="str">
        <f t="shared" si="181"/>
        <v>New South Wales</v>
      </c>
      <c r="G3875" t="s">
        <v>10</v>
      </c>
      <c r="H3875">
        <v>2020</v>
      </c>
      <c r="I3875" t="s">
        <v>11</v>
      </c>
      <c r="J3875" t="s">
        <v>12</v>
      </c>
      <c r="K3875" t="s">
        <v>150</v>
      </c>
      <c r="L3875" t="s">
        <v>18</v>
      </c>
      <c r="M3875" s="5">
        <v>1357.43</v>
      </c>
    </row>
    <row r="3876" spans="1:13" x14ac:dyDescent="0.2">
      <c r="A3876" s="2">
        <v>45450</v>
      </c>
      <c r="B3876" s="3">
        <f t="shared" si="182"/>
        <v>2024</v>
      </c>
      <c r="C3876" t="str">
        <f t="shared" si="180"/>
        <v>2023-2024</v>
      </c>
      <c r="D3876" t="s">
        <v>147</v>
      </c>
      <c r="E3876" t="s">
        <v>113</v>
      </c>
      <c r="F3876" t="str">
        <f t="shared" si="181"/>
        <v>Queensland</v>
      </c>
      <c r="G3876" t="s">
        <v>35</v>
      </c>
      <c r="H3876">
        <v>4215</v>
      </c>
      <c r="I3876" t="s">
        <v>11</v>
      </c>
      <c r="J3876" t="s">
        <v>104</v>
      </c>
      <c r="K3876" t="s">
        <v>150</v>
      </c>
      <c r="L3876" t="s">
        <v>18</v>
      </c>
      <c r="M3876" s="5">
        <v>1361.63</v>
      </c>
    </row>
    <row r="3877" spans="1:13" x14ac:dyDescent="0.2">
      <c r="A3877" s="2">
        <v>45424</v>
      </c>
      <c r="B3877" s="3">
        <f t="shared" si="182"/>
        <v>2024</v>
      </c>
      <c r="C3877" t="str">
        <f t="shared" si="180"/>
        <v>2023-2024</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2">
      <c r="A3878" s="2">
        <v>45655</v>
      </c>
      <c r="B3878" s="3">
        <f t="shared" si="182"/>
        <v>2025</v>
      </c>
      <c r="C3878" t="str">
        <f t="shared" si="180"/>
        <v>2024-2025</v>
      </c>
      <c r="D3878" t="s">
        <v>147</v>
      </c>
      <c r="E3878" t="s">
        <v>131</v>
      </c>
      <c r="F3878" t="str">
        <f t="shared" si="181"/>
        <v>Western Australia</v>
      </c>
      <c r="G3878" t="s">
        <v>48</v>
      </c>
      <c r="H3878">
        <v>6530</v>
      </c>
      <c r="I3878" t="s">
        <v>11</v>
      </c>
      <c r="J3878" t="s">
        <v>77</v>
      </c>
      <c r="K3878" t="s">
        <v>150</v>
      </c>
      <c r="L3878" t="s">
        <v>18</v>
      </c>
      <c r="M3878" s="5">
        <v>1369.14</v>
      </c>
    </row>
    <row r="3879" spans="1:13" x14ac:dyDescent="0.2">
      <c r="A3879" s="2">
        <v>44971</v>
      </c>
      <c r="B3879" s="3">
        <f t="shared" si="182"/>
        <v>2023</v>
      </c>
      <c r="C3879" t="str">
        <f t="shared" si="180"/>
        <v>2022-2023</v>
      </c>
      <c r="D3879" t="s">
        <v>147</v>
      </c>
      <c r="E3879" t="s">
        <v>81</v>
      </c>
      <c r="F3879" t="str">
        <f t="shared" si="181"/>
        <v>New South Wales</v>
      </c>
      <c r="G3879" t="s">
        <v>10</v>
      </c>
      <c r="H3879">
        <v>2485</v>
      </c>
      <c r="I3879" t="s">
        <v>11</v>
      </c>
      <c r="J3879" t="s">
        <v>68</v>
      </c>
      <c r="K3879" t="s">
        <v>151</v>
      </c>
      <c r="L3879" t="s">
        <v>21</v>
      </c>
      <c r="M3879" s="5">
        <v>1369.3999999999999</v>
      </c>
    </row>
    <row r="3880" spans="1:13" x14ac:dyDescent="0.2">
      <c r="A3880" s="2">
        <v>45597</v>
      </c>
      <c r="B3880" s="3">
        <f t="shared" si="182"/>
        <v>2025</v>
      </c>
      <c r="C3880" t="str">
        <f t="shared" si="180"/>
        <v>2024-2025</v>
      </c>
      <c r="D3880" t="s">
        <v>147</v>
      </c>
      <c r="E3880" t="s">
        <v>31</v>
      </c>
      <c r="F3880" t="str">
        <f t="shared" si="181"/>
        <v>South Australia</v>
      </c>
      <c r="G3880" t="s">
        <v>32</v>
      </c>
      <c r="H3880">
        <v>5168</v>
      </c>
      <c r="I3880" t="s">
        <v>11</v>
      </c>
      <c r="J3880" t="s">
        <v>33</v>
      </c>
      <c r="K3880" t="s">
        <v>149</v>
      </c>
      <c r="L3880" t="s">
        <v>15</v>
      </c>
      <c r="M3880" s="5">
        <v>1372.4099999999999</v>
      </c>
    </row>
    <row r="3881" spans="1:13" x14ac:dyDescent="0.2">
      <c r="A3881" s="2">
        <v>45414</v>
      </c>
      <c r="B3881" s="3">
        <f t="shared" si="182"/>
        <v>2024</v>
      </c>
      <c r="C3881" t="str">
        <f t="shared" si="180"/>
        <v>2023-2024</v>
      </c>
      <c r="D3881" t="s">
        <v>147</v>
      </c>
      <c r="E3881" t="s">
        <v>24</v>
      </c>
      <c r="F3881" t="str">
        <f t="shared" si="181"/>
        <v>New South Wales</v>
      </c>
      <c r="G3881" t="s">
        <v>10</v>
      </c>
      <c r="H3881">
        <v>2795</v>
      </c>
      <c r="I3881" t="s">
        <v>11</v>
      </c>
      <c r="J3881" t="s">
        <v>25</v>
      </c>
      <c r="K3881" t="s">
        <v>150</v>
      </c>
      <c r="L3881" t="s">
        <v>18</v>
      </c>
      <c r="M3881" s="5">
        <v>1379.7000000000003</v>
      </c>
    </row>
    <row r="3882" spans="1:13" x14ac:dyDescent="0.2">
      <c r="A3882" s="2">
        <v>45603</v>
      </c>
      <c r="B3882" s="3">
        <f t="shared" si="182"/>
        <v>2025</v>
      </c>
      <c r="C3882" t="str">
        <f t="shared" si="180"/>
        <v>2024-2025</v>
      </c>
      <c r="D3882" t="s">
        <v>148</v>
      </c>
      <c r="E3882" t="s">
        <v>108</v>
      </c>
      <c r="F3882" t="str">
        <f t="shared" si="181"/>
        <v>Victoria</v>
      </c>
      <c r="G3882" t="s">
        <v>45</v>
      </c>
      <c r="H3882">
        <v>3018</v>
      </c>
      <c r="I3882" t="s">
        <v>11</v>
      </c>
      <c r="J3882" t="s">
        <v>46</v>
      </c>
      <c r="K3882" t="s">
        <v>156</v>
      </c>
      <c r="L3882" t="s">
        <v>17</v>
      </c>
      <c r="M3882" s="5">
        <v>1388.12</v>
      </c>
    </row>
    <row r="3883" spans="1:13" x14ac:dyDescent="0.2">
      <c r="A3883" s="2">
        <v>45458</v>
      </c>
      <c r="B3883" s="3">
        <f t="shared" si="182"/>
        <v>2024</v>
      </c>
      <c r="C3883" t="str">
        <f t="shared" si="180"/>
        <v>2023-2024</v>
      </c>
      <c r="D3883" t="s">
        <v>147</v>
      </c>
      <c r="E3883" t="s">
        <v>134</v>
      </c>
      <c r="F3883" t="str">
        <f t="shared" si="181"/>
        <v>Queensland</v>
      </c>
      <c r="G3883" t="s">
        <v>35</v>
      </c>
      <c r="H3883">
        <v>4825</v>
      </c>
      <c r="I3883" t="s">
        <v>11</v>
      </c>
      <c r="J3883" t="s">
        <v>36</v>
      </c>
      <c r="K3883" t="s">
        <v>151</v>
      </c>
      <c r="L3883" t="s">
        <v>21</v>
      </c>
      <c r="M3883" s="5">
        <v>1392.32</v>
      </c>
    </row>
    <row r="3884" spans="1:13" x14ac:dyDescent="0.2">
      <c r="A3884" s="2">
        <v>45166</v>
      </c>
      <c r="B3884" s="3">
        <f t="shared" si="182"/>
        <v>2024</v>
      </c>
      <c r="C3884" t="str">
        <f t="shared" si="180"/>
        <v>2023-2024</v>
      </c>
      <c r="D3884" t="s">
        <v>147</v>
      </c>
      <c r="E3884" t="s">
        <v>115</v>
      </c>
      <c r="F3884" t="str">
        <f t="shared" si="181"/>
        <v>Western Australia</v>
      </c>
      <c r="G3884" t="s">
        <v>48</v>
      </c>
      <c r="H3884">
        <v>6280</v>
      </c>
      <c r="I3884" t="s">
        <v>11</v>
      </c>
      <c r="J3884" t="s">
        <v>94</v>
      </c>
      <c r="K3884" t="s">
        <v>150</v>
      </c>
      <c r="L3884" t="s">
        <v>18</v>
      </c>
      <c r="M3884" s="5">
        <v>1404.29</v>
      </c>
    </row>
    <row r="3885" spans="1:13" x14ac:dyDescent="0.2">
      <c r="A3885" s="2">
        <v>45353</v>
      </c>
      <c r="B3885" s="3">
        <f t="shared" si="182"/>
        <v>2024</v>
      </c>
      <c r="C3885" t="str">
        <f t="shared" si="180"/>
        <v>2023-2024</v>
      </c>
      <c r="D3885" t="s">
        <v>147</v>
      </c>
      <c r="E3885" t="s">
        <v>114</v>
      </c>
      <c r="F3885" t="str">
        <f t="shared" si="181"/>
        <v>Victoria</v>
      </c>
      <c r="G3885" t="s">
        <v>45</v>
      </c>
      <c r="H3885">
        <v>3551</v>
      </c>
      <c r="I3885" t="s">
        <v>11</v>
      </c>
      <c r="J3885" t="s">
        <v>60</v>
      </c>
      <c r="K3885" t="s">
        <v>150</v>
      </c>
      <c r="L3885" t="s">
        <v>18</v>
      </c>
      <c r="M3885" s="5">
        <v>1405.2700000000002</v>
      </c>
    </row>
    <row r="3886" spans="1:13" x14ac:dyDescent="0.2">
      <c r="A3886" s="2">
        <v>45090</v>
      </c>
      <c r="B3886" s="3">
        <f t="shared" si="182"/>
        <v>2023</v>
      </c>
      <c r="C3886" t="str">
        <f t="shared" si="180"/>
        <v>2022-2023</v>
      </c>
      <c r="D3886" t="s">
        <v>148</v>
      </c>
      <c r="E3886" t="s">
        <v>86</v>
      </c>
      <c r="F3886" t="str">
        <f t="shared" si="181"/>
        <v>New South Wales</v>
      </c>
      <c r="G3886" t="s">
        <v>10</v>
      </c>
      <c r="H3886">
        <v>2064</v>
      </c>
      <c r="I3886" t="s">
        <v>11</v>
      </c>
      <c r="J3886" t="s">
        <v>12</v>
      </c>
      <c r="K3886" t="s">
        <v>154</v>
      </c>
      <c r="L3886" t="s">
        <v>14</v>
      </c>
      <c r="M3886" s="5">
        <v>1406.6399999999999</v>
      </c>
    </row>
    <row r="3887" spans="1:13" x14ac:dyDescent="0.2">
      <c r="A3887" s="2">
        <v>45584</v>
      </c>
      <c r="B3887" s="3">
        <f t="shared" si="182"/>
        <v>2025</v>
      </c>
      <c r="C3887" t="str">
        <f t="shared" si="180"/>
        <v>2024-2025</v>
      </c>
      <c r="D3887" t="s">
        <v>147</v>
      </c>
      <c r="E3887" t="s">
        <v>64</v>
      </c>
      <c r="F3887" t="str">
        <f t="shared" si="181"/>
        <v>Victoria</v>
      </c>
      <c r="G3887" t="s">
        <v>45</v>
      </c>
      <c r="H3887">
        <v>3199</v>
      </c>
      <c r="I3887" t="s">
        <v>11</v>
      </c>
      <c r="J3887" t="s">
        <v>63</v>
      </c>
      <c r="K3887" t="s">
        <v>153</v>
      </c>
      <c r="L3887" t="s">
        <v>16</v>
      </c>
      <c r="M3887" s="5">
        <v>1409.15</v>
      </c>
    </row>
    <row r="3888" spans="1:13" x14ac:dyDescent="0.2">
      <c r="A3888" s="2">
        <v>45585</v>
      </c>
      <c r="B3888" s="3">
        <f t="shared" si="182"/>
        <v>2025</v>
      </c>
      <c r="C3888" t="str">
        <f t="shared" si="180"/>
        <v>2024-2025</v>
      </c>
      <c r="D3888" t="s">
        <v>147</v>
      </c>
      <c r="E3888" t="s">
        <v>41</v>
      </c>
      <c r="F3888" t="str">
        <f t="shared" si="181"/>
        <v>New South Wales</v>
      </c>
      <c r="G3888" t="s">
        <v>10</v>
      </c>
      <c r="H3888">
        <v>2830</v>
      </c>
      <c r="I3888" t="s">
        <v>11</v>
      </c>
      <c r="J3888" t="s">
        <v>25</v>
      </c>
      <c r="K3888" t="s">
        <v>154</v>
      </c>
      <c r="L3888" t="s">
        <v>14</v>
      </c>
      <c r="M3888" s="5">
        <v>1413.3300000000002</v>
      </c>
    </row>
    <row r="3889" spans="1:13" x14ac:dyDescent="0.2">
      <c r="A3889" s="2">
        <v>45015</v>
      </c>
      <c r="B3889" s="3">
        <f t="shared" si="182"/>
        <v>2023</v>
      </c>
      <c r="C3889" t="str">
        <f t="shared" si="180"/>
        <v>2022-2023</v>
      </c>
      <c r="D3889" t="s">
        <v>148</v>
      </c>
      <c r="E3889" t="s">
        <v>146</v>
      </c>
      <c r="F3889" t="str">
        <f t="shared" si="181"/>
        <v>Victoria</v>
      </c>
      <c r="G3889" t="s">
        <v>45</v>
      </c>
      <c r="H3889">
        <v>3353</v>
      </c>
      <c r="I3889" t="s">
        <v>11</v>
      </c>
      <c r="J3889" t="s">
        <v>60</v>
      </c>
      <c r="K3889" t="s">
        <v>157</v>
      </c>
      <c r="L3889" t="s">
        <v>22</v>
      </c>
      <c r="M3889" s="5">
        <v>1413.93</v>
      </c>
    </row>
    <row r="3890" spans="1:13" x14ac:dyDescent="0.2">
      <c r="A3890" s="2">
        <v>45389</v>
      </c>
      <c r="B3890" s="3">
        <f t="shared" si="182"/>
        <v>2024</v>
      </c>
      <c r="C3890" t="str">
        <f t="shared" si="180"/>
        <v>2023-2024</v>
      </c>
      <c r="D3890" t="s">
        <v>147</v>
      </c>
      <c r="E3890" t="s">
        <v>110</v>
      </c>
      <c r="F3890" t="str">
        <f t="shared" si="181"/>
        <v>Queensland</v>
      </c>
      <c r="G3890" t="s">
        <v>35</v>
      </c>
      <c r="H3890">
        <v>4680</v>
      </c>
      <c r="I3890" t="s">
        <v>11</v>
      </c>
      <c r="J3890" t="s">
        <v>51</v>
      </c>
      <c r="K3890" t="s">
        <v>153</v>
      </c>
      <c r="L3890" t="s">
        <v>16</v>
      </c>
      <c r="M3890" s="5">
        <v>1414.1299999999999</v>
      </c>
    </row>
    <row r="3891" spans="1:13" x14ac:dyDescent="0.2">
      <c r="A3891" s="2">
        <v>45115</v>
      </c>
      <c r="B3891" s="3">
        <f t="shared" si="182"/>
        <v>2024</v>
      </c>
      <c r="C3891" t="str">
        <f t="shared" si="180"/>
        <v>2023-2024</v>
      </c>
      <c r="D3891" t="s">
        <v>148</v>
      </c>
      <c r="E3891" t="s">
        <v>108</v>
      </c>
      <c r="F3891" t="str">
        <f t="shared" si="181"/>
        <v>Victoria</v>
      </c>
      <c r="G3891" t="s">
        <v>45</v>
      </c>
      <c r="H3891">
        <v>3018</v>
      </c>
      <c r="I3891" t="s">
        <v>11</v>
      </c>
      <c r="J3891" t="s">
        <v>46</v>
      </c>
      <c r="K3891" t="s">
        <v>153</v>
      </c>
      <c r="L3891" t="s">
        <v>16</v>
      </c>
      <c r="M3891" s="5">
        <v>1415.48</v>
      </c>
    </row>
    <row r="3892" spans="1:13" x14ac:dyDescent="0.2">
      <c r="A3892" s="2">
        <v>45371</v>
      </c>
      <c r="B3892" s="3">
        <f t="shared" si="182"/>
        <v>2024</v>
      </c>
      <c r="C3892" t="str">
        <f t="shared" si="180"/>
        <v>2023-2024</v>
      </c>
      <c r="D3892" t="s">
        <v>148</v>
      </c>
      <c r="E3892" t="s">
        <v>76</v>
      </c>
      <c r="F3892" t="str">
        <f t="shared" si="181"/>
        <v>Western Australia</v>
      </c>
      <c r="G3892" t="s">
        <v>48</v>
      </c>
      <c r="H3892">
        <v>6450</v>
      </c>
      <c r="I3892" t="s">
        <v>11</v>
      </c>
      <c r="J3892" t="s">
        <v>77</v>
      </c>
      <c r="K3892" t="s">
        <v>153</v>
      </c>
      <c r="L3892" t="s">
        <v>16</v>
      </c>
      <c r="M3892" s="5">
        <v>1416.15</v>
      </c>
    </row>
    <row r="3893" spans="1:13" x14ac:dyDescent="0.2">
      <c r="A3893" s="2">
        <v>45299</v>
      </c>
      <c r="B3893" s="3">
        <f t="shared" si="182"/>
        <v>2024</v>
      </c>
      <c r="C3893" t="str">
        <f t="shared" si="180"/>
        <v>2023-2024</v>
      </c>
      <c r="D3893" t="s">
        <v>147</v>
      </c>
      <c r="E3893" t="s">
        <v>84</v>
      </c>
      <c r="F3893" t="str">
        <f t="shared" si="181"/>
        <v>Queensland</v>
      </c>
      <c r="G3893" t="s">
        <v>35</v>
      </c>
      <c r="H3893">
        <v>4740</v>
      </c>
      <c r="I3893" t="s">
        <v>11</v>
      </c>
      <c r="J3893" t="s">
        <v>51</v>
      </c>
      <c r="K3893" t="s">
        <v>153</v>
      </c>
      <c r="L3893" t="s">
        <v>16</v>
      </c>
      <c r="M3893" s="5">
        <v>1419.4699999999996</v>
      </c>
    </row>
    <row r="3894" spans="1:13" x14ac:dyDescent="0.2">
      <c r="A3894" s="2">
        <v>45536</v>
      </c>
      <c r="B3894" s="3">
        <f t="shared" si="182"/>
        <v>2025</v>
      </c>
      <c r="C3894" t="str">
        <f t="shared" si="180"/>
        <v>2024-2025</v>
      </c>
      <c r="D3894" t="s">
        <v>147</v>
      </c>
      <c r="E3894" t="s">
        <v>112</v>
      </c>
      <c r="F3894" t="str">
        <f t="shared" si="181"/>
        <v>Victoria</v>
      </c>
      <c r="G3894" t="s">
        <v>45</v>
      </c>
      <c r="H3894">
        <v>3076</v>
      </c>
      <c r="I3894" t="s">
        <v>11</v>
      </c>
      <c r="J3894" t="s">
        <v>46</v>
      </c>
      <c r="K3894" t="s">
        <v>150</v>
      </c>
      <c r="L3894" t="s">
        <v>18</v>
      </c>
      <c r="M3894" s="5">
        <v>1419.69</v>
      </c>
    </row>
    <row r="3895" spans="1:13" x14ac:dyDescent="0.2">
      <c r="A3895" s="2">
        <v>45335</v>
      </c>
      <c r="B3895" s="3">
        <f t="shared" si="182"/>
        <v>2024</v>
      </c>
      <c r="C3895" t="str">
        <f t="shared" si="180"/>
        <v>2023-2024</v>
      </c>
      <c r="D3895" t="s">
        <v>148</v>
      </c>
      <c r="E3895" t="s">
        <v>108</v>
      </c>
      <c r="F3895" t="str">
        <f t="shared" si="181"/>
        <v>Victoria</v>
      </c>
      <c r="G3895" t="s">
        <v>45</v>
      </c>
      <c r="H3895">
        <v>3018</v>
      </c>
      <c r="I3895" t="s">
        <v>11</v>
      </c>
      <c r="J3895" t="s">
        <v>46</v>
      </c>
      <c r="K3895" t="s">
        <v>150</v>
      </c>
      <c r="L3895" t="s">
        <v>18</v>
      </c>
      <c r="M3895" s="5">
        <v>1421.04</v>
      </c>
    </row>
    <row r="3896" spans="1:13" x14ac:dyDescent="0.2">
      <c r="A3896" s="2">
        <v>44954</v>
      </c>
      <c r="B3896" s="3">
        <f t="shared" si="182"/>
        <v>2023</v>
      </c>
      <c r="C3896" t="str">
        <f t="shared" si="180"/>
        <v>2022-2023</v>
      </c>
      <c r="D3896" t="s">
        <v>147</v>
      </c>
      <c r="E3896" t="s">
        <v>139</v>
      </c>
      <c r="F3896" t="str">
        <f t="shared" si="181"/>
        <v>New South Wales</v>
      </c>
      <c r="G3896" t="s">
        <v>10</v>
      </c>
      <c r="H3896">
        <v>2020</v>
      </c>
      <c r="I3896" t="s">
        <v>11</v>
      </c>
      <c r="J3896" t="s">
        <v>12</v>
      </c>
      <c r="K3896" t="s">
        <v>154</v>
      </c>
      <c r="L3896" t="s">
        <v>14</v>
      </c>
      <c r="M3896" s="5">
        <v>1425.63</v>
      </c>
    </row>
    <row r="3897" spans="1:13" x14ac:dyDescent="0.2">
      <c r="A3897" s="2">
        <v>45283</v>
      </c>
      <c r="B3897" s="3">
        <f t="shared" si="182"/>
        <v>2024</v>
      </c>
      <c r="C3897" t="str">
        <f t="shared" si="180"/>
        <v>2023-2024</v>
      </c>
      <c r="D3897" t="s">
        <v>147</v>
      </c>
      <c r="E3897" t="s">
        <v>75</v>
      </c>
      <c r="F3897" t="str">
        <f t="shared" si="181"/>
        <v>Victoria</v>
      </c>
      <c r="G3897" t="s">
        <v>45</v>
      </c>
      <c r="H3897">
        <v>3630</v>
      </c>
      <c r="I3897" t="s">
        <v>11</v>
      </c>
      <c r="J3897" t="s">
        <v>55</v>
      </c>
      <c r="K3897" t="s">
        <v>149</v>
      </c>
      <c r="L3897" t="s">
        <v>15</v>
      </c>
      <c r="M3897" s="5">
        <v>1425.6599999999999</v>
      </c>
    </row>
    <row r="3898" spans="1:13" x14ac:dyDescent="0.2">
      <c r="A3898" s="2">
        <v>45562</v>
      </c>
      <c r="B3898" s="3">
        <f t="shared" si="182"/>
        <v>2025</v>
      </c>
      <c r="C3898" t="str">
        <f t="shared" si="180"/>
        <v>2024-2025</v>
      </c>
      <c r="D3898" t="s">
        <v>147</v>
      </c>
      <c r="E3898" t="s">
        <v>92</v>
      </c>
      <c r="F3898" t="str">
        <f t="shared" si="181"/>
        <v>Queensland</v>
      </c>
      <c r="G3898" t="s">
        <v>35</v>
      </c>
      <c r="H3898">
        <v>4068</v>
      </c>
      <c r="I3898" t="s">
        <v>11</v>
      </c>
      <c r="J3898" t="s">
        <v>43</v>
      </c>
      <c r="K3898" t="s">
        <v>150</v>
      </c>
      <c r="L3898" t="s">
        <v>18</v>
      </c>
      <c r="M3898" s="5">
        <v>1426.21</v>
      </c>
    </row>
    <row r="3899" spans="1:13" x14ac:dyDescent="0.2">
      <c r="A3899" s="2">
        <v>45212</v>
      </c>
      <c r="B3899" s="3">
        <f t="shared" si="182"/>
        <v>2024</v>
      </c>
      <c r="C3899" t="str">
        <f t="shared" si="180"/>
        <v>2023-2024</v>
      </c>
      <c r="D3899" t="s">
        <v>148</v>
      </c>
      <c r="E3899" t="s">
        <v>124</v>
      </c>
      <c r="F3899" t="str">
        <f t="shared" si="181"/>
        <v>New South Wales</v>
      </c>
      <c r="G3899" t="s">
        <v>10</v>
      </c>
      <c r="H3899">
        <v>2015</v>
      </c>
      <c r="I3899" t="s">
        <v>11</v>
      </c>
      <c r="J3899" t="s">
        <v>12</v>
      </c>
      <c r="K3899" t="s">
        <v>153</v>
      </c>
      <c r="L3899" t="s">
        <v>16</v>
      </c>
      <c r="M3899" s="5">
        <v>1428.9</v>
      </c>
    </row>
    <row r="3900" spans="1:13" x14ac:dyDescent="0.2">
      <c r="A3900" s="2">
        <v>45596</v>
      </c>
      <c r="B3900" s="3">
        <f t="shared" si="182"/>
        <v>2025</v>
      </c>
      <c r="C3900" t="str">
        <f t="shared" si="180"/>
        <v>2024-2025</v>
      </c>
      <c r="D3900" t="s">
        <v>148</v>
      </c>
      <c r="E3900" t="s">
        <v>78</v>
      </c>
      <c r="F3900" t="str">
        <f t="shared" si="181"/>
        <v>New South Wales</v>
      </c>
      <c r="G3900" t="s">
        <v>10</v>
      </c>
      <c r="H3900">
        <v>2350</v>
      </c>
      <c r="I3900" t="s">
        <v>11</v>
      </c>
      <c r="J3900" t="s">
        <v>68</v>
      </c>
      <c r="K3900" t="s">
        <v>154</v>
      </c>
      <c r="L3900" t="s">
        <v>14</v>
      </c>
      <c r="M3900" s="5">
        <v>1430.29</v>
      </c>
    </row>
    <row r="3901" spans="1:13" x14ac:dyDescent="0.2">
      <c r="A3901" s="2">
        <v>45064</v>
      </c>
      <c r="B3901" s="3">
        <f t="shared" si="182"/>
        <v>2023</v>
      </c>
      <c r="C3901" t="str">
        <f t="shared" si="180"/>
        <v>2022-2023</v>
      </c>
      <c r="D3901" t="s">
        <v>147</v>
      </c>
      <c r="E3901" t="s">
        <v>129</v>
      </c>
      <c r="F3901" t="str">
        <f t="shared" si="181"/>
        <v>Tasmania</v>
      </c>
      <c r="G3901" t="s">
        <v>70</v>
      </c>
      <c r="H3901">
        <v>7010</v>
      </c>
      <c r="I3901" t="s">
        <v>11</v>
      </c>
      <c r="J3901" t="s">
        <v>71</v>
      </c>
      <c r="K3901" t="s">
        <v>151</v>
      </c>
      <c r="L3901" t="s">
        <v>21</v>
      </c>
      <c r="M3901" s="5">
        <v>1431.45</v>
      </c>
    </row>
    <row r="3902" spans="1:13" x14ac:dyDescent="0.2">
      <c r="A3902" s="2">
        <v>45292</v>
      </c>
      <c r="B3902" s="3">
        <f t="shared" si="182"/>
        <v>2024</v>
      </c>
      <c r="C3902" t="str">
        <f t="shared" si="180"/>
        <v>2023-2024</v>
      </c>
      <c r="D3902" t="s">
        <v>147</v>
      </c>
      <c r="E3902" t="s">
        <v>98</v>
      </c>
      <c r="F3902" t="str">
        <f t="shared" si="181"/>
        <v>Victoria</v>
      </c>
      <c r="G3902" t="s">
        <v>45</v>
      </c>
      <c r="H3902">
        <v>3429</v>
      </c>
      <c r="I3902" t="s">
        <v>11</v>
      </c>
      <c r="J3902" t="s">
        <v>60</v>
      </c>
      <c r="K3902" t="s">
        <v>151</v>
      </c>
      <c r="L3902" t="s">
        <v>21</v>
      </c>
      <c r="M3902" s="5">
        <v>1434.67</v>
      </c>
    </row>
    <row r="3903" spans="1:13" x14ac:dyDescent="0.2">
      <c r="A3903" s="2">
        <v>45185</v>
      </c>
      <c r="B3903" s="3">
        <f t="shared" si="182"/>
        <v>2024</v>
      </c>
      <c r="C3903" t="str">
        <f t="shared" si="180"/>
        <v>2023-2024</v>
      </c>
      <c r="D3903" t="s">
        <v>148</v>
      </c>
      <c r="E3903" t="s">
        <v>85</v>
      </c>
      <c r="F3903" t="str">
        <f t="shared" si="181"/>
        <v>Queensland</v>
      </c>
      <c r="G3903" t="s">
        <v>35</v>
      </c>
      <c r="H3903">
        <v>4883</v>
      </c>
      <c r="I3903" t="s">
        <v>11</v>
      </c>
      <c r="J3903" t="s">
        <v>36</v>
      </c>
      <c r="K3903" t="s">
        <v>149</v>
      </c>
      <c r="L3903" t="s">
        <v>15</v>
      </c>
      <c r="M3903" s="5">
        <v>1434.96</v>
      </c>
    </row>
    <row r="3904" spans="1:13" x14ac:dyDescent="0.2">
      <c r="A3904" s="2">
        <v>45514</v>
      </c>
      <c r="B3904" s="3">
        <f t="shared" si="182"/>
        <v>2025</v>
      </c>
      <c r="C3904" t="str">
        <f t="shared" si="180"/>
        <v>2024-2025</v>
      </c>
      <c r="D3904" t="s">
        <v>148</v>
      </c>
      <c r="E3904" t="s">
        <v>78</v>
      </c>
      <c r="F3904" t="str">
        <f t="shared" si="181"/>
        <v>New South Wales</v>
      </c>
      <c r="G3904" t="s">
        <v>10</v>
      </c>
      <c r="H3904">
        <v>2350</v>
      </c>
      <c r="I3904" t="s">
        <v>11</v>
      </c>
      <c r="J3904" t="s">
        <v>68</v>
      </c>
      <c r="K3904" t="s">
        <v>151</v>
      </c>
      <c r="L3904" t="s">
        <v>21</v>
      </c>
      <c r="M3904" s="5">
        <v>1437.5700000000002</v>
      </c>
    </row>
    <row r="3905" spans="1:13" x14ac:dyDescent="0.2">
      <c r="A3905" s="2">
        <v>45104</v>
      </c>
      <c r="B3905" s="3">
        <f t="shared" si="182"/>
        <v>2023</v>
      </c>
      <c r="C3905" t="str">
        <f t="shared" si="180"/>
        <v>2022-2023</v>
      </c>
      <c r="D3905" t="s">
        <v>147</v>
      </c>
      <c r="E3905" t="s">
        <v>112</v>
      </c>
      <c r="F3905" t="str">
        <f t="shared" si="181"/>
        <v>Victoria</v>
      </c>
      <c r="G3905" t="s">
        <v>45</v>
      </c>
      <c r="H3905">
        <v>3076</v>
      </c>
      <c r="I3905" t="s">
        <v>11</v>
      </c>
      <c r="J3905" t="s">
        <v>46</v>
      </c>
      <c r="K3905" t="s">
        <v>155</v>
      </c>
      <c r="L3905" t="s">
        <v>20</v>
      </c>
      <c r="M3905" s="5">
        <v>1438.7499999999998</v>
      </c>
    </row>
    <row r="3906" spans="1:13" x14ac:dyDescent="0.2">
      <c r="A3906" s="2">
        <v>45106</v>
      </c>
      <c r="B3906" s="3">
        <f t="shared" si="182"/>
        <v>2023</v>
      </c>
      <c r="C3906" t="str">
        <f t="shared" ref="C3906:C3969" si="183">IF(MONTH(A3906) &gt;= 7, YEAR(A3906) &amp; "-" &amp; YEAR(A3906) + 1, YEAR(A3906) - 1 &amp; "-" &amp; YEAR(A3906))</f>
        <v>2022-2023</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2">
      <c r="A3907" s="2">
        <v>45646</v>
      </c>
      <c r="B3907" s="3">
        <f t="shared" ref="B3907:B3970" si="185">IF(MONTH(A3907)&gt;=7,YEAR(A3907)+1,YEAR(A3907))</f>
        <v>2025</v>
      </c>
      <c r="C3907" t="str">
        <f t="shared" si="183"/>
        <v>2024-2025</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2">
      <c r="A3908" s="2">
        <v>45393</v>
      </c>
      <c r="B3908" s="3">
        <f t="shared" si="185"/>
        <v>2024</v>
      </c>
      <c r="C3908" t="str">
        <f t="shared" si="183"/>
        <v>2023-2024</v>
      </c>
      <c r="D3908" t="s">
        <v>147</v>
      </c>
      <c r="E3908" t="s">
        <v>69</v>
      </c>
      <c r="F3908" t="str">
        <f t="shared" si="184"/>
        <v>Tasmania</v>
      </c>
      <c r="G3908" t="s">
        <v>70</v>
      </c>
      <c r="H3908">
        <v>7018</v>
      </c>
      <c r="I3908" t="s">
        <v>11</v>
      </c>
      <c r="J3908" t="s">
        <v>71</v>
      </c>
      <c r="K3908" t="s">
        <v>151</v>
      </c>
      <c r="L3908" t="s">
        <v>21</v>
      </c>
      <c r="M3908" s="5">
        <v>1443.0800000000002</v>
      </c>
    </row>
    <row r="3909" spans="1:13" x14ac:dyDescent="0.2">
      <c r="A3909" s="2">
        <v>45520</v>
      </c>
      <c r="B3909" s="3">
        <f t="shared" si="185"/>
        <v>2025</v>
      </c>
      <c r="C3909" t="str">
        <f t="shared" si="183"/>
        <v>2024-2025</v>
      </c>
      <c r="D3909" t="s">
        <v>147</v>
      </c>
      <c r="E3909" t="s">
        <v>143</v>
      </c>
      <c r="F3909" t="str">
        <f t="shared" si="184"/>
        <v>New South Wales</v>
      </c>
      <c r="G3909" t="s">
        <v>10</v>
      </c>
      <c r="H3909">
        <v>2154</v>
      </c>
      <c r="I3909" t="s">
        <v>11</v>
      </c>
      <c r="J3909" t="s">
        <v>27</v>
      </c>
      <c r="K3909" t="s">
        <v>151</v>
      </c>
      <c r="L3909" t="s">
        <v>21</v>
      </c>
      <c r="M3909" s="5">
        <v>1444.28</v>
      </c>
    </row>
    <row r="3910" spans="1:13" x14ac:dyDescent="0.2">
      <c r="A3910" s="2">
        <v>45197</v>
      </c>
      <c r="B3910" s="3">
        <f t="shared" si="185"/>
        <v>2024</v>
      </c>
      <c r="C3910" t="str">
        <f t="shared" si="183"/>
        <v>2023-2024</v>
      </c>
      <c r="D3910" t="s">
        <v>147</v>
      </c>
      <c r="E3910" t="s">
        <v>135</v>
      </c>
      <c r="F3910" t="str">
        <f t="shared" si="184"/>
        <v>Victoria</v>
      </c>
      <c r="G3910" t="s">
        <v>45</v>
      </c>
      <c r="H3910">
        <v>3550</v>
      </c>
      <c r="I3910" t="s">
        <v>11</v>
      </c>
      <c r="J3910" t="s">
        <v>60</v>
      </c>
      <c r="K3910" t="s">
        <v>150</v>
      </c>
      <c r="L3910" t="s">
        <v>18</v>
      </c>
      <c r="M3910" s="5">
        <v>1448.8899999999999</v>
      </c>
    </row>
    <row r="3911" spans="1:13" x14ac:dyDescent="0.2">
      <c r="A3911" s="2">
        <v>45514</v>
      </c>
      <c r="B3911" s="3">
        <f t="shared" si="185"/>
        <v>2025</v>
      </c>
      <c r="C3911" t="str">
        <f t="shared" si="183"/>
        <v>2024-2025</v>
      </c>
      <c r="D3911" t="s">
        <v>147</v>
      </c>
      <c r="E3911" t="s">
        <v>126</v>
      </c>
      <c r="F3911" t="str">
        <f t="shared" si="184"/>
        <v>Queensland</v>
      </c>
      <c r="G3911" t="s">
        <v>35</v>
      </c>
      <c r="H3911">
        <v>4551</v>
      </c>
      <c r="I3911" t="s">
        <v>11</v>
      </c>
      <c r="J3911" t="s">
        <v>120</v>
      </c>
      <c r="K3911" t="s">
        <v>154</v>
      </c>
      <c r="L3911" t="s">
        <v>14</v>
      </c>
      <c r="M3911" s="5">
        <v>1450.49</v>
      </c>
    </row>
    <row r="3912" spans="1:13" x14ac:dyDescent="0.2">
      <c r="A3912" s="2">
        <v>45053</v>
      </c>
      <c r="B3912" s="3">
        <f t="shared" si="185"/>
        <v>2023</v>
      </c>
      <c r="C3912" t="str">
        <f t="shared" si="183"/>
        <v>2022-2023</v>
      </c>
      <c r="D3912" t="s">
        <v>148</v>
      </c>
      <c r="E3912" t="s">
        <v>110</v>
      </c>
      <c r="F3912" t="str">
        <f t="shared" si="184"/>
        <v>Queensland</v>
      </c>
      <c r="G3912" t="s">
        <v>35</v>
      </c>
      <c r="H3912">
        <v>4680</v>
      </c>
      <c r="I3912" t="s">
        <v>11</v>
      </c>
      <c r="J3912" t="s">
        <v>51</v>
      </c>
      <c r="K3912" t="s">
        <v>151</v>
      </c>
      <c r="L3912" t="s">
        <v>21</v>
      </c>
      <c r="M3912" s="5">
        <v>1452.26</v>
      </c>
    </row>
    <row r="3913" spans="1:13" x14ac:dyDescent="0.2">
      <c r="A3913" s="2">
        <v>45592</v>
      </c>
      <c r="B3913" s="3">
        <f t="shared" si="185"/>
        <v>2025</v>
      </c>
      <c r="C3913" t="str">
        <f t="shared" si="183"/>
        <v>2024-2025</v>
      </c>
      <c r="D3913" t="s">
        <v>147</v>
      </c>
      <c r="E3913" t="s">
        <v>91</v>
      </c>
      <c r="F3913" t="str">
        <f t="shared" si="184"/>
        <v>Victoria</v>
      </c>
      <c r="G3913" t="s">
        <v>45</v>
      </c>
      <c r="H3913">
        <v>3690</v>
      </c>
      <c r="I3913" t="s">
        <v>11</v>
      </c>
      <c r="J3913" t="s">
        <v>55</v>
      </c>
      <c r="K3913" t="s">
        <v>151</v>
      </c>
      <c r="L3913" t="s">
        <v>21</v>
      </c>
      <c r="M3913" s="5">
        <v>1458.73</v>
      </c>
    </row>
    <row r="3914" spans="1:13" x14ac:dyDescent="0.2">
      <c r="A3914" s="2">
        <v>45510</v>
      </c>
      <c r="B3914" s="3">
        <f t="shared" si="185"/>
        <v>2025</v>
      </c>
      <c r="C3914" t="str">
        <f t="shared" si="183"/>
        <v>2024-2025</v>
      </c>
      <c r="D3914" t="s">
        <v>147</v>
      </c>
      <c r="E3914" t="s">
        <v>101</v>
      </c>
      <c r="F3914" t="str">
        <f t="shared" si="184"/>
        <v>Victoria</v>
      </c>
      <c r="G3914" t="s">
        <v>45</v>
      </c>
      <c r="H3914">
        <v>3131</v>
      </c>
      <c r="I3914" t="s">
        <v>11</v>
      </c>
      <c r="J3914" t="s">
        <v>63</v>
      </c>
      <c r="K3914" t="s">
        <v>153</v>
      </c>
      <c r="L3914" t="s">
        <v>16</v>
      </c>
      <c r="M3914" s="5">
        <v>1460.24</v>
      </c>
    </row>
    <row r="3915" spans="1:13" x14ac:dyDescent="0.2">
      <c r="A3915" s="2">
        <v>45014</v>
      </c>
      <c r="B3915" s="3">
        <f t="shared" si="185"/>
        <v>2023</v>
      </c>
      <c r="C3915" t="str">
        <f t="shared" si="183"/>
        <v>2022-2023</v>
      </c>
      <c r="D3915" t="s">
        <v>147</v>
      </c>
      <c r="E3915" t="s">
        <v>44</v>
      </c>
      <c r="F3915" t="str">
        <f t="shared" si="184"/>
        <v>Victoria</v>
      </c>
      <c r="G3915" t="s">
        <v>45</v>
      </c>
      <c r="H3915">
        <v>3066</v>
      </c>
      <c r="I3915" t="s">
        <v>11</v>
      </c>
      <c r="J3915" t="s">
        <v>46</v>
      </c>
      <c r="K3915" t="s">
        <v>151</v>
      </c>
      <c r="L3915" t="s">
        <v>21</v>
      </c>
      <c r="M3915" s="5">
        <v>1461.2600000000002</v>
      </c>
    </row>
    <row r="3916" spans="1:13" x14ac:dyDescent="0.2">
      <c r="A3916" s="2">
        <v>45213</v>
      </c>
      <c r="B3916" s="3">
        <f t="shared" si="185"/>
        <v>2024</v>
      </c>
      <c r="C3916" t="str">
        <f t="shared" si="183"/>
        <v>2023-2024</v>
      </c>
      <c r="D3916" t="s">
        <v>148</v>
      </c>
      <c r="E3916" t="s">
        <v>78</v>
      </c>
      <c r="F3916" t="str">
        <f t="shared" si="184"/>
        <v>New South Wales</v>
      </c>
      <c r="G3916" t="s">
        <v>10</v>
      </c>
      <c r="H3916">
        <v>2350</v>
      </c>
      <c r="I3916" t="s">
        <v>11</v>
      </c>
      <c r="J3916" t="s">
        <v>68</v>
      </c>
      <c r="K3916" t="s">
        <v>157</v>
      </c>
      <c r="L3916" t="s">
        <v>22</v>
      </c>
      <c r="M3916" s="5">
        <v>1468.24</v>
      </c>
    </row>
    <row r="3917" spans="1:13" x14ac:dyDescent="0.2">
      <c r="A3917" s="2">
        <v>45559</v>
      </c>
      <c r="B3917" s="3">
        <f t="shared" si="185"/>
        <v>2025</v>
      </c>
      <c r="C3917" t="str">
        <f t="shared" si="183"/>
        <v>2024-2025</v>
      </c>
      <c r="D3917" t="s">
        <v>147</v>
      </c>
      <c r="E3917" t="s">
        <v>83</v>
      </c>
      <c r="F3917" t="str">
        <f t="shared" si="184"/>
        <v>New South Wales</v>
      </c>
      <c r="G3917" t="s">
        <v>10</v>
      </c>
      <c r="H3917">
        <v>2750</v>
      </c>
      <c r="I3917" t="s">
        <v>11</v>
      </c>
      <c r="J3917" t="s">
        <v>25</v>
      </c>
      <c r="K3917" t="s">
        <v>150</v>
      </c>
      <c r="L3917" t="s">
        <v>18</v>
      </c>
      <c r="M3917" s="5">
        <v>1470.4000000000003</v>
      </c>
    </row>
    <row r="3918" spans="1:13" x14ac:dyDescent="0.2">
      <c r="A3918" s="2">
        <v>45028</v>
      </c>
      <c r="B3918" s="3">
        <f t="shared" si="185"/>
        <v>2023</v>
      </c>
      <c r="C3918" t="str">
        <f t="shared" si="183"/>
        <v>2022-2023</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2">
      <c r="A3919" s="2">
        <v>45302</v>
      </c>
      <c r="B3919" s="3">
        <f t="shared" si="185"/>
        <v>2024</v>
      </c>
      <c r="C3919" t="str">
        <f t="shared" si="183"/>
        <v>2023-2024</v>
      </c>
      <c r="D3919" t="s">
        <v>147</v>
      </c>
      <c r="E3919" t="s">
        <v>109</v>
      </c>
      <c r="F3919" t="str">
        <f t="shared" si="184"/>
        <v>New South Wales</v>
      </c>
      <c r="G3919" t="s">
        <v>10</v>
      </c>
      <c r="H3919">
        <v>2480</v>
      </c>
      <c r="I3919" t="s">
        <v>11</v>
      </c>
      <c r="J3919" t="s">
        <v>68</v>
      </c>
      <c r="K3919" t="s">
        <v>150</v>
      </c>
      <c r="L3919" t="s">
        <v>18</v>
      </c>
      <c r="M3919" s="5">
        <v>1473.54</v>
      </c>
    </row>
    <row r="3920" spans="1:13" x14ac:dyDescent="0.2">
      <c r="A3920" s="2">
        <v>44957</v>
      </c>
      <c r="B3920" s="3">
        <f t="shared" si="185"/>
        <v>2023</v>
      </c>
      <c r="C3920" t="str">
        <f t="shared" si="183"/>
        <v>2022-2023</v>
      </c>
      <c r="D3920" t="s">
        <v>147</v>
      </c>
      <c r="E3920" t="s">
        <v>9</v>
      </c>
      <c r="F3920" t="str">
        <f t="shared" si="184"/>
        <v>New South Wales</v>
      </c>
      <c r="G3920" t="s">
        <v>10</v>
      </c>
      <c r="H3920">
        <v>2067</v>
      </c>
      <c r="I3920" t="s">
        <v>11</v>
      </c>
      <c r="J3920" t="s">
        <v>12</v>
      </c>
      <c r="K3920" t="s">
        <v>150</v>
      </c>
      <c r="L3920" t="s">
        <v>18</v>
      </c>
      <c r="M3920" s="5">
        <v>1473.64</v>
      </c>
    </row>
    <row r="3921" spans="1:13" x14ac:dyDescent="0.2">
      <c r="A3921" s="2">
        <v>45061</v>
      </c>
      <c r="B3921" s="3">
        <f t="shared" si="185"/>
        <v>2023</v>
      </c>
      <c r="C3921" t="str">
        <f t="shared" si="183"/>
        <v>2022-2023</v>
      </c>
      <c r="D3921" t="s">
        <v>147</v>
      </c>
      <c r="E3921" t="s">
        <v>44</v>
      </c>
      <c r="F3921" t="str">
        <f t="shared" si="184"/>
        <v>Victoria</v>
      </c>
      <c r="G3921" t="s">
        <v>45</v>
      </c>
      <c r="H3921">
        <v>3066</v>
      </c>
      <c r="I3921" t="s">
        <v>11</v>
      </c>
      <c r="J3921" t="s">
        <v>46</v>
      </c>
      <c r="K3921" t="s">
        <v>150</v>
      </c>
      <c r="L3921" t="s">
        <v>18</v>
      </c>
      <c r="M3921" s="5">
        <v>1473.94</v>
      </c>
    </row>
    <row r="3922" spans="1:13" x14ac:dyDescent="0.2">
      <c r="A3922" s="2">
        <v>45646</v>
      </c>
      <c r="B3922" s="3">
        <f t="shared" si="185"/>
        <v>2025</v>
      </c>
      <c r="C3922" t="str">
        <f t="shared" si="183"/>
        <v>2024-2025</v>
      </c>
      <c r="D3922" t="s">
        <v>147</v>
      </c>
      <c r="E3922" t="s">
        <v>125</v>
      </c>
      <c r="F3922" t="str">
        <f t="shared" si="184"/>
        <v>Victoria</v>
      </c>
      <c r="G3922" t="s">
        <v>45</v>
      </c>
      <c r="H3922">
        <v>3400</v>
      </c>
      <c r="I3922" t="s">
        <v>11</v>
      </c>
      <c r="J3922" t="s">
        <v>60</v>
      </c>
      <c r="K3922" t="s">
        <v>150</v>
      </c>
      <c r="L3922" t="s">
        <v>18</v>
      </c>
      <c r="M3922" s="5">
        <v>1474.1</v>
      </c>
    </row>
    <row r="3923" spans="1:13" x14ac:dyDescent="0.2">
      <c r="A3923" s="2">
        <v>44952</v>
      </c>
      <c r="B3923" s="3">
        <f t="shared" si="185"/>
        <v>2023</v>
      </c>
      <c r="C3923" t="str">
        <f t="shared" si="183"/>
        <v>2022-2023</v>
      </c>
      <c r="D3923" t="s">
        <v>147</v>
      </c>
      <c r="E3923" t="s">
        <v>44</v>
      </c>
      <c r="F3923" t="str">
        <f t="shared" si="184"/>
        <v>Victoria</v>
      </c>
      <c r="G3923" t="s">
        <v>45</v>
      </c>
      <c r="H3923">
        <v>3066</v>
      </c>
      <c r="I3923" t="s">
        <v>11</v>
      </c>
      <c r="J3923" t="s">
        <v>46</v>
      </c>
      <c r="K3923" t="s">
        <v>157</v>
      </c>
      <c r="L3923" t="s">
        <v>22</v>
      </c>
      <c r="M3923" s="5">
        <v>1474.3000000000002</v>
      </c>
    </row>
    <row r="3924" spans="1:13" x14ac:dyDescent="0.2">
      <c r="A3924" s="2">
        <v>45186</v>
      </c>
      <c r="B3924" s="3">
        <f t="shared" si="185"/>
        <v>2024</v>
      </c>
      <c r="C3924" t="str">
        <f t="shared" si="183"/>
        <v>2023-2024</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2">
      <c r="A3925" s="2">
        <v>45217</v>
      </c>
      <c r="B3925" s="3">
        <f t="shared" si="185"/>
        <v>2024</v>
      </c>
      <c r="C3925" t="str">
        <f t="shared" si="183"/>
        <v>2023-2024</v>
      </c>
      <c r="D3925" t="s">
        <v>147</v>
      </c>
      <c r="E3925" t="s">
        <v>145</v>
      </c>
      <c r="F3925" t="str">
        <f t="shared" si="184"/>
        <v>New South Wales</v>
      </c>
      <c r="G3925" t="s">
        <v>10</v>
      </c>
      <c r="H3925">
        <v>2101</v>
      </c>
      <c r="I3925" t="s">
        <v>11</v>
      </c>
      <c r="J3925" t="s">
        <v>27</v>
      </c>
      <c r="K3925" t="s">
        <v>157</v>
      </c>
      <c r="L3925" t="s">
        <v>22</v>
      </c>
      <c r="M3925" s="5">
        <v>1477.34</v>
      </c>
    </row>
    <row r="3926" spans="1:13" x14ac:dyDescent="0.2">
      <c r="A3926" s="2">
        <v>45594</v>
      </c>
      <c r="B3926" s="3">
        <f t="shared" si="185"/>
        <v>2025</v>
      </c>
      <c r="C3926" t="str">
        <f t="shared" si="183"/>
        <v>2024-2025</v>
      </c>
      <c r="D3926" t="s">
        <v>147</v>
      </c>
      <c r="E3926" t="s">
        <v>136</v>
      </c>
      <c r="F3926" t="str">
        <f t="shared" si="184"/>
        <v>Victoria</v>
      </c>
      <c r="G3926" t="s">
        <v>45</v>
      </c>
      <c r="H3926">
        <v>3175</v>
      </c>
      <c r="I3926" t="s">
        <v>11</v>
      </c>
      <c r="J3926" t="s">
        <v>63</v>
      </c>
      <c r="K3926" t="s">
        <v>157</v>
      </c>
      <c r="L3926" t="s">
        <v>22</v>
      </c>
      <c r="M3926" s="5">
        <v>1480.54</v>
      </c>
    </row>
    <row r="3927" spans="1:13" x14ac:dyDescent="0.2">
      <c r="A3927" s="2">
        <v>45140</v>
      </c>
      <c r="B3927" s="3">
        <f t="shared" si="185"/>
        <v>2024</v>
      </c>
      <c r="C3927" t="str">
        <f t="shared" si="183"/>
        <v>2023-2024</v>
      </c>
      <c r="D3927" t="s">
        <v>147</v>
      </c>
      <c r="E3927" t="s">
        <v>114</v>
      </c>
      <c r="F3927" t="str">
        <f t="shared" si="184"/>
        <v>Victoria</v>
      </c>
      <c r="G3927" t="s">
        <v>45</v>
      </c>
      <c r="H3927">
        <v>3551</v>
      </c>
      <c r="I3927" t="s">
        <v>11</v>
      </c>
      <c r="J3927" t="s">
        <v>60</v>
      </c>
      <c r="K3927" t="s">
        <v>155</v>
      </c>
      <c r="L3927" t="s">
        <v>20</v>
      </c>
      <c r="M3927" s="5">
        <v>1482.9900000000002</v>
      </c>
    </row>
    <row r="3928" spans="1:13" x14ac:dyDescent="0.2">
      <c r="A3928" s="2">
        <v>45229</v>
      </c>
      <c r="B3928" s="3">
        <f t="shared" si="185"/>
        <v>2024</v>
      </c>
      <c r="C3928" t="str">
        <f t="shared" si="183"/>
        <v>2023-2024</v>
      </c>
      <c r="D3928" t="s">
        <v>147</v>
      </c>
      <c r="E3928" t="s">
        <v>57</v>
      </c>
      <c r="F3928" t="str">
        <f t="shared" si="184"/>
        <v>New South Wales</v>
      </c>
      <c r="G3928" t="s">
        <v>10</v>
      </c>
      <c r="H3928">
        <v>2560</v>
      </c>
      <c r="I3928" t="s">
        <v>11</v>
      </c>
      <c r="J3928" t="s">
        <v>58</v>
      </c>
      <c r="K3928" t="s">
        <v>156</v>
      </c>
      <c r="L3928" t="s">
        <v>17</v>
      </c>
      <c r="M3928" s="5">
        <v>1484.6099999999997</v>
      </c>
    </row>
    <row r="3929" spans="1:13" x14ac:dyDescent="0.2">
      <c r="A3929" s="2">
        <v>45039</v>
      </c>
      <c r="B3929" s="3">
        <f t="shared" si="185"/>
        <v>2023</v>
      </c>
      <c r="C3929" t="str">
        <f t="shared" si="183"/>
        <v>2022-2023</v>
      </c>
      <c r="D3929" t="s">
        <v>147</v>
      </c>
      <c r="E3929" t="s">
        <v>136</v>
      </c>
      <c r="F3929" t="str">
        <f t="shared" si="184"/>
        <v>Victoria</v>
      </c>
      <c r="G3929" t="s">
        <v>45</v>
      </c>
      <c r="H3929">
        <v>3175</v>
      </c>
      <c r="I3929" t="s">
        <v>11</v>
      </c>
      <c r="J3929" t="s">
        <v>63</v>
      </c>
      <c r="K3929" t="s">
        <v>154</v>
      </c>
      <c r="L3929" t="s">
        <v>14</v>
      </c>
      <c r="M3929" s="5">
        <v>1485.79</v>
      </c>
    </row>
    <row r="3930" spans="1:13" x14ac:dyDescent="0.2">
      <c r="A3930" s="2">
        <v>45006</v>
      </c>
      <c r="B3930" s="3">
        <f t="shared" si="185"/>
        <v>2023</v>
      </c>
      <c r="C3930" t="str">
        <f t="shared" si="183"/>
        <v>2022-2023</v>
      </c>
      <c r="D3930" t="s">
        <v>147</v>
      </c>
      <c r="E3930" t="s">
        <v>131</v>
      </c>
      <c r="F3930" t="str">
        <f t="shared" si="184"/>
        <v>Western Australia</v>
      </c>
      <c r="G3930" t="s">
        <v>48</v>
      </c>
      <c r="H3930">
        <v>6530</v>
      </c>
      <c r="I3930" t="s">
        <v>11</v>
      </c>
      <c r="J3930" t="s">
        <v>77</v>
      </c>
      <c r="K3930" t="s">
        <v>150</v>
      </c>
      <c r="L3930" t="s">
        <v>18</v>
      </c>
      <c r="M3930" s="5">
        <v>1487.17</v>
      </c>
    </row>
    <row r="3931" spans="1:13" x14ac:dyDescent="0.2">
      <c r="A3931" s="2">
        <v>45283</v>
      </c>
      <c r="B3931" s="3">
        <f t="shared" si="185"/>
        <v>2024</v>
      </c>
      <c r="C3931" t="str">
        <f t="shared" si="183"/>
        <v>2023-2024</v>
      </c>
      <c r="D3931" t="s">
        <v>147</v>
      </c>
      <c r="E3931" t="s">
        <v>103</v>
      </c>
      <c r="F3931" t="str">
        <f t="shared" si="184"/>
        <v>Queensland</v>
      </c>
      <c r="G3931" t="s">
        <v>35</v>
      </c>
      <c r="H3931">
        <v>4509</v>
      </c>
      <c r="I3931" t="s">
        <v>11</v>
      </c>
      <c r="J3931" t="s">
        <v>104</v>
      </c>
      <c r="K3931" t="s">
        <v>153</v>
      </c>
      <c r="L3931" t="s">
        <v>16</v>
      </c>
      <c r="M3931" s="5">
        <v>1490.0799999999997</v>
      </c>
    </row>
    <row r="3932" spans="1:13" x14ac:dyDescent="0.2">
      <c r="A3932" s="2">
        <v>45120</v>
      </c>
      <c r="B3932" s="3">
        <f t="shared" si="185"/>
        <v>2024</v>
      </c>
      <c r="C3932" t="str">
        <f t="shared" si="183"/>
        <v>2023-2024</v>
      </c>
      <c r="D3932" t="s">
        <v>147</v>
      </c>
      <c r="E3932" t="s">
        <v>128</v>
      </c>
      <c r="F3932" t="str">
        <f t="shared" si="184"/>
        <v>Western Australia</v>
      </c>
      <c r="G3932" t="s">
        <v>48</v>
      </c>
      <c r="H3932">
        <v>6027</v>
      </c>
      <c r="I3932" t="s">
        <v>11</v>
      </c>
      <c r="J3932" t="s">
        <v>49</v>
      </c>
      <c r="K3932" t="s">
        <v>151</v>
      </c>
      <c r="L3932" t="s">
        <v>21</v>
      </c>
      <c r="M3932" s="5">
        <v>1490.72</v>
      </c>
    </row>
    <row r="3933" spans="1:13" x14ac:dyDescent="0.2">
      <c r="A3933" s="2">
        <v>45460</v>
      </c>
      <c r="B3933" s="3">
        <f t="shared" si="185"/>
        <v>2024</v>
      </c>
      <c r="C3933" t="str">
        <f t="shared" si="183"/>
        <v>2023-2024</v>
      </c>
      <c r="D3933" t="s">
        <v>148</v>
      </c>
      <c r="E3933" t="s">
        <v>78</v>
      </c>
      <c r="F3933" t="str">
        <f t="shared" si="184"/>
        <v>New South Wales</v>
      </c>
      <c r="G3933" t="s">
        <v>10</v>
      </c>
      <c r="H3933">
        <v>2350</v>
      </c>
      <c r="I3933" t="s">
        <v>11</v>
      </c>
      <c r="J3933" t="s">
        <v>68</v>
      </c>
      <c r="K3933" t="s">
        <v>150</v>
      </c>
      <c r="L3933" t="s">
        <v>18</v>
      </c>
      <c r="M3933" s="5">
        <v>1491.2399999999998</v>
      </c>
    </row>
    <row r="3934" spans="1:13" x14ac:dyDescent="0.2">
      <c r="A3934" s="2">
        <v>45307</v>
      </c>
      <c r="B3934" s="3">
        <f t="shared" si="185"/>
        <v>2024</v>
      </c>
      <c r="C3934" t="str">
        <f t="shared" si="183"/>
        <v>2023-2024</v>
      </c>
      <c r="D3934" t="s">
        <v>148</v>
      </c>
      <c r="E3934" t="s">
        <v>78</v>
      </c>
      <c r="F3934" t="str">
        <f t="shared" si="184"/>
        <v>New South Wales</v>
      </c>
      <c r="G3934" t="s">
        <v>10</v>
      </c>
      <c r="H3934">
        <v>2350</v>
      </c>
      <c r="I3934" t="s">
        <v>11</v>
      </c>
      <c r="J3934" t="s">
        <v>68</v>
      </c>
      <c r="K3934" t="s">
        <v>150</v>
      </c>
      <c r="L3934" t="s">
        <v>18</v>
      </c>
      <c r="M3934" s="5">
        <v>1492.09</v>
      </c>
    </row>
    <row r="3935" spans="1:13" x14ac:dyDescent="0.2">
      <c r="A3935" s="2">
        <v>45447</v>
      </c>
      <c r="B3935" s="3">
        <f t="shared" si="185"/>
        <v>2024</v>
      </c>
      <c r="C3935" t="str">
        <f t="shared" si="183"/>
        <v>2023-2024</v>
      </c>
      <c r="D3935" t="s">
        <v>147</v>
      </c>
      <c r="E3935" t="s">
        <v>44</v>
      </c>
      <c r="F3935" t="str">
        <f t="shared" si="184"/>
        <v>Victoria</v>
      </c>
      <c r="G3935" t="s">
        <v>45</v>
      </c>
      <c r="H3935">
        <v>3066</v>
      </c>
      <c r="I3935" t="s">
        <v>11</v>
      </c>
      <c r="J3935" t="s">
        <v>46</v>
      </c>
      <c r="K3935" t="s">
        <v>150</v>
      </c>
      <c r="L3935" t="s">
        <v>18</v>
      </c>
      <c r="M3935" s="5">
        <v>1493.2400000000002</v>
      </c>
    </row>
    <row r="3936" spans="1:13" x14ac:dyDescent="0.2">
      <c r="A3936" s="2">
        <v>45282</v>
      </c>
      <c r="B3936" s="3">
        <f t="shared" si="185"/>
        <v>2024</v>
      </c>
      <c r="C3936" t="str">
        <f t="shared" si="183"/>
        <v>2023-2024</v>
      </c>
      <c r="D3936" t="s">
        <v>148</v>
      </c>
      <c r="E3936" t="s">
        <v>124</v>
      </c>
      <c r="F3936" t="str">
        <f t="shared" si="184"/>
        <v>New South Wales</v>
      </c>
      <c r="G3936" t="s">
        <v>10</v>
      </c>
      <c r="H3936">
        <v>2015</v>
      </c>
      <c r="I3936" t="s">
        <v>11</v>
      </c>
      <c r="J3936" t="s">
        <v>12</v>
      </c>
      <c r="K3936" t="s">
        <v>150</v>
      </c>
      <c r="L3936" t="s">
        <v>18</v>
      </c>
      <c r="M3936" s="5">
        <v>1497.97</v>
      </c>
    </row>
    <row r="3937" spans="1:13" x14ac:dyDescent="0.2">
      <c r="A3937" s="2">
        <v>45310</v>
      </c>
      <c r="B3937" s="3">
        <f t="shared" si="185"/>
        <v>2024</v>
      </c>
      <c r="C3937" t="str">
        <f t="shared" si="183"/>
        <v>2023-2024</v>
      </c>
      <c r="D3937" t="s">
        <v>148</v>
      </c>
      <c r="E3937" t="s">
        <v>73</v>
      </c>
      <c r="F3937" t="str">
        <f t="shared" si="184"/>
        <v>Victoria</v>
      </c>
      <c r="G3937" t="s">
        <v>45</v>
      </c>
      <c r="H3937">
        <v>3136</v>
      </c>
      <c r="I3937" t="s">
        <v>11</v>
      </c>
      <c r="J3937" t="s">
        <v>63</v>
      </c>
      <c r="K3937" t="s">
        <v>153</v>
      </c>
      <c r="L3937" t="s">
        <v>16</v>
      </c>
      <c r="M3937" s="5">
        <v>1500.08</v>
      </c>
    </row>
    <row r="3938" spans="1:13" x14ac:dyDescent="0.2">
      <c r="A3938" s="2">
        <v>45452</v>
      </c>
      <c r="B3938" s="3">
        <f t="shared" si="185"/>
        <v>2024</v>
      </c>
      <c r="C3938" t="str">
        <f t="shared" si="183"/>
        <v>2023-2024</v>
      </c>
      <c r="D3938" t="s">
        <v>147</v>
      </c>
      <c r="E3938" t="s">
        <v>75</v>
      </c>
      <c r="F3938" t="str">
        <f t="shared" si="184"/>
        <v>Victoria</v>
      </c>
      <c r="G3938" t="s">
        <v>45</v>
      </c>
      <c r="H3938">
        <v>3630</v>
      </c>
      <c r="I3938" t="s">
        <v>11</v>
      </c>
      <c r="J3938" t="s">
        <v>55</v>
      </c>
      <c r="K3938" t="s">
        <v>150</v>
      </c>
      <c r="L3938" t="s">
        <v>18</v>
      </c>
      <c r="M3938" s="5">
        <v>1501.3999999999999</v>
      </c>
    </row>
    <row r="3939" spans="1:13" x14ac:dyDescent="0.2">
      <c r="A3939" s="2">
        <v>44999</v>
      </c>
      <c r="B3939" s="3">
        <f t="shared" si="185"/>
        <v>2023</v>
      </c>
      <c r="C3939" t="str">
        <f t="shared" si="183"/>
        <v>2022-2023</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2">
      <c r="A3940" s="2">
        <v>45281</v>
      </c>
      <c r="B3940" s="3">
        <f t="shared" si="185"/>
        <v>2024</v>
      </c>
      <c r="C3940" t="str">
        <f t="shared" si="183"/>
        <v>2023-2024</v>
      </c>
      <c r="D3940" t="s">
        <v>147</v>
      </c>
      <c r="E3940" t="s">
        <v>62</v>
      </c>
      <c r="F3940" t="str">
        <f t="shared" si="184"/>
        <v>Victoria</v>
      </c>
      <c r="G3940" t="s">
        <v>45</v>
      </c>
      <c r="H3940">
        <v>3134</v>
      </c>
      <c r="I3940" t="s">
        <v>11</v>
      </c>
      <c r="J3940" t="s">
        <v>63</v>
      </c>
      <c r="K3940" t="s">
        <v>150</v>
      </c>
      <c r="L3940" t="s">
        <v>18</v>
      </c>
      <c r="M3940" s="5">
        <v>1513.91</v>
      </c>
    </row>
    <row r="3941" spans="1:13" x14ac:dyDescent="0.2">
      <c r="A3941" s="2">
        <v>45308</v>
      </c>
      <c r="B3941" s="3">
        <f t="shared" si="185"/>
        <v>2024</v>
      </c>
      <c r="C3941" t="str">
        <f t="shared" si="183"/>
        <v>2023-2024</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2">
      <c r="A3942" s="2">
        <v>45009</v>
      </c>
      <c r="B3942" s="3">
        <f t="shared" si="185"/>
        <v>2023</v>
      </c>
      <c r="C3942" t="str">
        <f t="shared" si="183"/>
        <v>2022-2023</v>
      </c>
      <c r="D3942" t="s">
        <v>147</v>
      </c>
      <c r="E3942" t="s">
        <v>42</v>
      </c>
      <c r="F3942" t="str">
        <f t="shared" si="184"/>
        <v>Queensland</v>
      </c>
      <c r="G3942" t="s">
        <v>35</v>
      </c>
      <c r="H3942">
        <v>4053</v>
      </c>
      <c r="I3942" t="s">
        <v>11</v>
      </c>
      <c r="J3942" t="s">
        <v>43</v>
      </c>
      <c r="K3942" t="s">
        <v>150</v>
      </c>
      <c r="L3942" t="s">
        <v>18</v>
      </c>
      <c r="M3942" s="5">
        <v>1519.16</v>
      </c>
    </row>
    <row r="3943" spans="1:13" x14ac:dyDescent="0.2">
      <c r="A3943" s="2">
        <v>45321</v>
      </c>
      <c r="B3943" s="3">
        <f t="shared" si="185"/>
        <v>2024</v>
      </c>
      <c r="C3943" t="str">
        <f t="shared" si="183"/>
        <v>2023-2024</v>
      </c>
      <c r="D3943" t="s">
        <v>147</v>
      </c>
      <c r="E3943" t="s">
        <v>97</v>
      </c>
      <c r="F3943" t="str">
        <f t="shared" si="184"/>
        <v>Tasmania</v>
      </c>
      <c r="G3943" t="s">
        <v>70</v>
      </c>
      <c r="H3943">
        <v>7250</v>
      </c>
      <c r="I3943" t="s">
        <v>11</v>
      </c>
      <c r="J3943" t="s">
        <v>71</v>
      </c>
      <c r="K3943" t="s">
        <v>151</v>
      </c>
      <c r="L3943" t="s">
        <v>21</v>
      </c>
      <c r="M3943" s="5">
        <v>1522.7399999999998</v>
      </c>
    </row>
    <row r="3944" spans="1:13" x14ac:dyDescent="0.2">
      <c r="A3944" s="2">
        <v>45218</v>
      </c>
      <c r="B3944" s="3">
        <f t="shared" si="185"/>
        <v>2024</v>
      </c>
      <c r="C3944" t="str">
        <f t="shared" si="183"/>
        <v>2023-2024</v>
      </c>
      <c r="D3944" t="s">
        <v>147</v>
      </c>
      <c r="E3944" t="s">
        <v>131</v>
      </c>
      <c r="F3944" t="str">
        <f t="shared" si="184"/>
        <v>Western Australia</v>
      </c>
      <c r="G3944" t="s">
        <v>48</v>
      </c>
      <c r="H3944">
        <v>6530</v>
      </c>
      <c r="I3944" t="s">
        <v>11</v>
      </c>
      <c r="J3944" t="s">
        <v>77</v>
      </c>
      <c r="K3944" t="s">
        <v>151</v>
      </c>
      <c r="L3944" t="s">
        <v>21</v>
      </c>
      <c r="M3944" s="5">
        <v>1532.53</v>
      </c>
    </row>
    <row r="3945" spans="1:13" x14ac:dyDescent="0.2">
      <c r="A3945" s="2">
        <v>45315</v>
      </c>
      <c r="B3945" s="3">
        <f t="shared" si="185"/>
        <v>2024</v>
      </c>
      <c r="C3945" t="str">
        <f t="shared" si="183"/>
        <v>2023-2024</v>
      </c>
      <c r="D3945" t="s">
        <v>148</v>
      </c>
      <c r="E3945" t="s">
        <v>124</v>
      </c>
      <c r="F3945" t="str">
        <f t="shared" si="184"/>
        <v>New South Wales</v>
      </c>
      <c r="G3945" t="s">
        <v>10</v>
      </c>
      <c r="H3945">
        <v>2015</v>
      </c>
      <c r="I3945" t="s">
        <v>11</v>
      </c>
      <c r="J3945" t="s">
        <v>12</v>
      </c>
      <c r="K3945" t="s">
        <v>154</v>
      </c>
      <c r="L3945" t="s">
        <v>14</v>
      </c>
      <c r="M3945" s="5">
        <v>1540.18</v>
      </c>
    </row>
    <row r="3946" spans="1:13" x14ac:dyDescent="0.2">
      <c r="A3946" s="2">
        <v>45470</v>
      </c>
      <c r="B3946" s="3">
        <f t="shared" si="185"/>
        <v>2024</v>
      </c>
      <c r="C3946" t="str">
        <f t="shared" si="183"/>
        <v>2023-2024</v>
      </c>
      <c r="D3946" t="s">
        <v>147</v>
      </c>
      <c r="E3946" t="s">
        <v>114</v>
      </c>
      <c r="F3946" t="str">
        <f t="shared" si="184"/>
        <v>Victoria</v>
      </c>
      <c r="G3946" t="s">
        <v>45</v>
      </c>
      <c r="H3946">
        <v>3551</v>
      </c>
      <c r="I3946" t="s">
        <v>11</v>
      </c>
      <c r="J3946" t="s">
        <v>60</v>
      </c>
      <c r="K3946" t="s">
        <v>151</v>
      </c>
      <c r="L3946" t="s">
        <v>21</v>
      </c>
      <c r="M3946" s="5">
        <v>1548.9099999999999</v>
      </c>
    </row>
    <row r="3947" spans="1:13" x14ac:dyDescent="0.2">
      <c r="A3947" s="2">
        <v>45142</v>
      </c>
      <c r="B3947" s="3">
        <f t="shared" si="185"/>
        <v>2024</v>
      </c>
      <c r="C3947" t="str">
        <f t="shared" si="183"/>
        <v>2023-2024</v>
      </c>
      <c r="D3947" t="s">
        <v>147</v>
      </c>
      <c r="E3947" t="s">
        <v>103</v>
      </c>
      <c r="F3947" t="str">
        <f t="shared" si="184"/>
        <v>Queensland</v>
      </c>
      <c r="G3947" t="s">
        <v>35</v>
      </c>
      <c r="H3947">
        <v>4509</v>
      </c>
      <c r="I3947" t="s">
        <v>11</v>
      </c>
      <c r="J3947" t="s">
        <v>104</v>
      </c>
      <c r="K3947" t="s">
        <v>157</v>
      </c>
      <c r="L3947" t="s">
        <v>22</v>
      </c>
      <c r="M3947" s="5">
        <v>1550.3300000000002</v>
      </c>
    </row>
    <row r="3948" spans="1:13" x14ac:dyDescent="0.2">
      <c r="A3948" s="2">
        <v>45649</v>
      </c>
      <c r="B3948" s="3">
        <f t="shared" si="185"/>
        <v>2025</v>
      </c>
      <c r="C3948" t="str">
        <f t="shared" si="183"/>
        <v>2024-2025</v>
      </c>
      <c r="D3948" t="s">
        <v>148</v>
      </c>
      <c r="E3948" t="s">
        <v>40</v>
      </c>
      <c r="F3948" t="str">
        <f t="shared" si="184"/>
        <v>New South Wales</v>
      </c>
      <c r="G3948" t="s">
        <v>10</v>
      </c>
      <c r="H3948">
        <v>2116</v>
      </c>
      <c r="I3948" t="s">
        <v>11</v>
      </c>
      <c r="J3948" t="s">
        <v>27</v>
      </c>
      <c r="K3948" t="s">
        <v>154</v>
      </c>
      <c r="L3948" t="s">
        <v>14</v>
      </c>
      <c r="M3948" s="5">
        <v>1552.36</v>
      </c>
    </row>
    <row r="3949" spans="1:13" x14ac:dyDescent="0.2">
      <c r="A3949" s="2">
        <v>45383</v>
      </c>
      <c r="B3949" s="3">
        <f t="shared" si="185"/>
        <v>2024</v>
      </c>
      <c r="C3949" t="str">
        <f t="shared" si="183"/>
        <v>2023-2024</v>
      </c>
      <c r="D3949" t="s">
        <v>148</v>
      </c>
      <c r="E3949" t="s">
        <v>34</v>
      </c>
      <c r="F3949" t="str">
        <f t="shared" si="184"/>
        <v>Queensland</v>
      </c>
      <c r="G3949" t="s">
        <v>35</v>
      </c>
      <c r="H3949">
        <v>4802</v>
      </c>
      <c r="I3949" t="s">
        <v>11</v>
      </c>
      <c r="J3949" t="s">
        <v>36</v>
      </c>
      <c r="K3949" t="s">
        <v>153</v>
      </c>
      <c r="L3949" t="s">
        <v>16</v>
      </c>
      <c r="M3949" s="5">
        <v>1552.4099999999996</v>
      </c>
    </row>
    <row r="3950" spans="1:13" x14ac:dyDescent="0.2">
      <c r="A3950" s="2">
        <v>45227</v>
      </c>
      <c r="B3950" s="3">
        <f t="shared" si="185"/>
        <v>2024</v>
      </c>
      <c r="C3950" t="str">
        <f t="shared" si="183"/>
        <v>2023-2024</v>
      </c>
      <c r="D3950" t="s">
        <v>147</v>
      </c>
      <c r="E3950" t="s">
        <v>115</v>
      </c>
      <c r="F3950" t="str">
        <f t="shared" si="184"/>
        <v>Western Australia</v>
      </c>
      <c r="G3950" t="s">
        <v>48</v>
      </c>
      <c r="H3950">
        <v>6280</v>
      </c>
      <c r="I3950" t="s">
        <v>11</v>
      </c>
      <c r="J3950" t="s">
        <v>94</v>
      </c>
      <c r="K3950" t="s">
        <v>155</v>
      </c>
      <c r="L3950" t="s">
        <v>20</v>
      </c>
      <c r="M3950" s="5">
        <v>1554.86</v>
      </c>
    </row>
    <row r="3951" spans="1:13" x14ac:dyDescent="0.2">
      <c r="A3951" s="2">
        <v>45020</v>
      </c>
      <c r="B3951" s="3">
        <f t="shared" si="185"/>
        <v>2023</v>
      </c>
      <c r="C3951" t="str">
        <f t="shared" si="183"/>
        <v>2022-2023</v>
      </c>
      <c r="D3951" t="s">
        <v>147</v>
      </c>
      <c r="E3951" t="s">
        <v>75</v>
      </c>
      <c r="F3951" t="str">
        <f t="shared" si="184"/>
        <v>Victoria</v>
      </c>
      <c r="G3951" t="s">
        <v>45</v>
      </c>
      <c r="H3951">
        <v>3630</v>
      </c>
      <c r="I3951" t="s">
        <v>11</v>
      </c>
      <c r="J3951" t="s">
        <v>55</v>
      </c>
      <c r="K3951" t="s">
        <v>149</v>
      </c>
      <c r="L3951" t="s">
        <v>15</v>
      </c>
      <c r="M3951" s="5">
        <v>1564.75</v>
      </c>
    </row>
    <row r="3952" spans="1:13" x14ac:dyDescent="0.2">
      <c r="A3952" s="2">
        <v>45054</v>
      </c>
      <c r="B3952" s="3">
        <f t="shared" si="185"/>
        <v>2023</v>
      </c>
      <c r="C3952" t="str">
        <f t="shared" si="183"/>
        <v>2022-2023</v>
      </c>
      <c r="D3952" t="s">
        <v>147</v>
      </c>
      <c r="E3952" t="s">
        <v>28</v>
      </c>
      <c r="F3952" t="str">
        <f t="shared" si="184"/>
        <v>Northern Territory</v>
      </c>
      <c r="G3952" t="s">
        <v>29</v>
      </c>
      <c r="H3952">
        <v>800</v>
      </c>
      <c r="I3952" t="s">
        <v>11</v>
      </c>
      <c r="J3952" t="s">
        <v>30</v>
      </c>
      <c r="K3952" t="s">
        <v>155</v>
      </c>
      <c r="L3952" t="s">
        <v>20</v>
      </c>
      <c r="M3952" s="5">
        <v>1571.03</v>
      </c>
    </row>
    <row r="3953" spans="1:13" x14ac:dyDescent="0.2">
      <c r="A3953" s="2">
        <v>45292</v>
      </c>
      <c r="B3953" s="3">
        <f t="shared" si="185"/>
        <v>2024</v>
      </c>
      <c r="C3953" t="str">
        <f t="shared" si="183"/>
        <v>2023-2024</v>
      </c>
      <c r="D3953" t="s">
        <v>147</v>
      </c>
      <c r="E3953" t="s">
        <v>112</v>
      </c>
      <c r="F3953" t="str">
        <f t="shared" si="184"/>
        <v>Victoria</v>
      </c>
      <c r="G3953" t="s">
        <v>45</v>
      </c>
      <c r="H3953">
        <v>3076</v>
      </c>
      <c r="I3953" t="s">
        <v>11</v>
      </c>
      <c r="J3953" t="s">
        <v>46</v>
      </c>
      <c r="K3953" t="s">
        <v>150</v>
      </c>
      <c r="L3953" t="s">
        <v>18</v>
      </c>
      <c r="M3953" s="5">
        <v>1572.1400000000003</v>
      </c>
    </row>
    <row r="3954" spans="1:13" x14ac:dyDescent="0.2">
      <c r="A3954" s="2">
        <v>45073</v>
      </c>
      <c r="B3954" s="3">
        <f t="shared" si="185"/>
        <v>2023</v>
      </c>
      <c r="C3954" t="str">
        <f t="shared" si="183"/>
        <v>2022-2023</v>
      </c>
      <c r="D3954" t="s">
        <v>147</v>
      </c>
      <c r="E3954" t="s">
        <v>109</v>
      </c>
      <c r="F3954" t="str">
        <f t="shared" si="184"/>
        <v>New South Wales</v>
      </c>
      <c r="G3954" t="s">
        <v>10</v>
      </c>
      <c r="H3954">
        <v>2480</v>
      </c>
      <c r="I3954" t="s">
        <v>11</v>
      </c>
      <c r="J3954" t="s">
        <v>68</v>
      </c>
      <c r="K3954" t="s">
        <v>150</v>
      </c>
      <c r="L3954" t="s">
        <v>18</v>
      </c>
      <c r="M3954" s="5">
        <v>1574.01</v>
      </c>
    </row>
    <row r="3955" spans="1:13" x14ac:dyDescent="0.2">
      <c r="A3955" s="2">
        <v>45548</v>
      </c>
      <c r="B3955" s="3">
        <f t="shared" si="185"/>
        <v>2025</v>
      </c>
      <c r="C3955" t="str">
        <f t="shared" si="183"/>
        <v>2024-2025</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2">
      <c r="A3956" s="2">
        <v>45212</v>
      </c>
      <c r="B3956" s="3">
        <f t="shared" si="185"/>
        <v>2024</v>
      </c>
      <c r="C3956" t="str">
        <f t="shared" si="183"/>
        <v>2023-2024</v>
      </c>
      <c r="D3956" t="s">
        <v>147</v>
      </c>
      <c r="E3956" t="s">
        <v>74</v>
      </c>
      <c r="F3956" t="str">
        <f t="shared" si="184"/>
        <v>South Australia</v>
      </c>
      <c r="G3956" t="s">
        <v>32</v>
      </c>
      <c r="H3956">
        <v>5043</v>
      </c>
      <c r="I3956" t="s">
        <v>11</v>
      </c>
      <c r="J3956" t="s">
        <v>33</v>
      </c>
      <c r="K3956" t="s">
        <v>153</v>
      </c>
      <c r="L3956" t="s">
        <v>16</v>
      </c>
      <c r="M3956" s="5">
        <v>1576.86</v>
      </c>
    </row>
    <row r="3957" spans="1:13" x14ac:dyDescent="0.2">
      <c r="A3957" s="2">
        <v>45213</v>
      </c>
      <c r="B3957" s="3">
        <f t="shared" si="185"/>
        <v>2024</v>
      </c>
      <c r="C3957" t="str">
        <f t="shared" si="183"/>
        <v>2023-2024</v>
      </c>
      <c r="D3957" t="s">
        <v>147</v>
      </c>
      <c r="E3957" t="s">
        <v>88</v>
      </c>
      <c r="F3957" t="str">
        <f t="shared" si="184"/>
        <v>South Australia</v>
      </c>
      <c r="G3957" t="s">
        <v>32</v>
      </c>
      <c r="H3957">
        <v>5011</v>
      </c>
      <c r="I3957" t="s">
        <v>11</v>
      </c>
      <c r="J3957" t="s">
        <v>33</v>
      </c>
      <c r="K3957" t="s">
        <v>151</v>
      </c>
      <c r="L3957" t="s">
        <v>21</v>
      </c>
      <c r="M3957" s="5">
        <v>1587.5</v>
      </c>
    </row>
    <row r="3958" spans="1:13" x14ac:dyDescent="0.2">
      <c r="A3958" s="2">
        <v>45482</v>
      </c>
      <c r="B3958" s="3">
        <f t="shared" si="185"/>
        <v>2025</v>
      </c>
      <c r="C3958" t="str">
        <f t="shared" si="183"/>
        <v>2024-2025</v>
      </c>
      <c r="D3958" t="s">
        <v>147</v>
      </c>
      <c r="E3958" t="s">
        <v>57</v>
      </c>
      <c r="F3958" t="str">
        <f t="shared" si="184"/>
        <v>New South Wales</v>
      </c>
      <c r="G3958" t="s">
        <v>10</v>
      </c>
      <c r="H3958">
        <v>2560</v>
      </c>
      <c r="I3958" t="s">
        <v>11</v>
      </c>
      <c r="J3958" t="s">
        <v>58</v>
      </c>
      <c r="K3958" t="s">
        <v>150</v>
      </c>
      <c r="L3958" t="s">
        <v>18</v>
      </c>
      <c r="M3958" s="5">
        <v>1590.76</v>
      </c>
    </row>
    <row r="3959" spans="1:13" x14ac:dyDescent="0.2">
      <c r="A3959" s="2">
        <v>45556</v>
      </c>
      <c r="B3959" s="3">
        <f t="shared" si="185"/>
        <v>2025</v>
      </c>
      <c r="C3959" t="str">
        <f t="shared" si="183"/>
        <v>2024-2025</v>
      </c>
      <c r="D3959" t="s">
        <v>147</v>
      </c>
      <c r="E3959" t="s">
        <v>75</v>
      </c>
      <c r="F3959" t="str">
        <f t="shared" si="184"/>
        <v>Victoria</v>
      </c>
      <c r="G3959" t="s">
        <v>45</v>
      </c>
      <c r="H3959">
        <v>3630</v>
      </c>
      <c r="I3959" t="s">
        <v>11</v>
      </c>
      <c r="J3959" t="s">
        <v>55</v>
      </c>
      <c r="K3959" t="s">
        <v>151</v>
      </c>
      <c r="L3959" t="s">
        <v>21</v>
      </c>
      <c r="M3959" s="5">
        <v>1591.8200000000004</v>
      </c>
    </row>
    <row r="3960" spans="1:13" x14ac:dyDescent="0.2">
      <c r="A3960" s="2">
        <v>45051</v>
      </c>
      <c r="B3960" s="3">
        <f t="shared" si="185"/>
        <v>2023</v>
      </c>
      <c r="C3960" t="str">
        <f t="shared" si="183"/>
        <v>2022-2023</v>
      </c>
      <c r="D3960" t="s">
        <v>147</v>
      </c>
      <c r="E3960" t="s">
        <v>39</v>
      </c>
      <c r="F3960" t="str">
        <f t="shared" si="184"/>
        <v>South Australia</v>
      </c>
      <c r="G3960" t="s">
        <v>32</v>
      </c>
      <c r="H3960">
        <v>5343</v>
      </c>
      <c r="I3960" t="s">
        <v>11</v>
      </c>
      <c r="J3960" t="s">
        <v>38</v>
      </c>
      <c r="K3960" t="s">
        <v>150</v>
      </c>
      <c r="L3960" t="s">
        <v>18</v>
      </c>
      <c r="M3960" s="5">
        <v>1596.6399999999999</v>
      </c>
    </row>
    <row r="3961" spans="1:13" x14ac:dyDescent="0.2">
      <c r="A3961" s="2">
        <v>45251</v>
      </c>
      <c r="B3961" s="3">
        <f t="shared" si="185"/>
        <v>2024</v>
      </c>
      <c r="C3961" t="str">
        <f t="shared" si="183"/>
        <v>2023-2024</v>
      </c>
      <c r="D3961" t="s">
        <v>148</v>
      </c>
      <c r="E3961" t="s">
        <v>138</v>
      </c>
      <c r="F3961" t="str">
        <f t="shared" si="184"/>
        <v>Queensland</v>
      </c>
      <c r="G3961" t="s">
        <v>35</v>
      </c>
      <c r="H3961">
        <v>4558</v>
      </c>
      <c r="I3961" t="s">
        <v>11</v>
      </c>
      <c r="J3961" t="s">
        <v>120</v>
      </c>
      <c r="K3961" t="s">
        <v>150</v>
      </c>
      <c r="L3961" t="s">
        <v>18</v>
      </c>
      <c r="M3961" s="5">
        <v>1599.8400000000004</v>
      </c>
    </row>
    <row r="3962" spans="1:13" x14ac:dyDescent="0.2">
      <c r="A3962" s="2">
        <v>45077</v>
      </c>
      <c r="B3962" s="3">
        <f t="shared" si="185"/>
        <v>2023</v>
      </c>
      <c r="C3962" t="str">
        <f t="shared" si="183"/>
        <v>2022-2023</v>
      </c>
      <c r="D3962" t="s">
        <v>148</v>
      </c>
      <c r="E3962" t="s">
        <v>40</v>
      </c>
      <c r="F3962" t="str">
        <f t="shared" si="184"/>
        <v>New South Wales</v>
      </c>
      <c r="G3962" t="s">
        <v>10</v>
      </c>
      <c r="H3962">
        <v>2116</v>
      </c>
      <c r="I3962" t="s">
        <v>11</v>
      </c>
      <c r="J3962" t="s">
        <v>27</v>
      </c>
      <c r="K3962" t="s">
        <v>150</v>
      </c>
      <c r="L3962" t="s">
        <v>18</v>
      </c>
      <c r="M3962" s="5">
        <v>1599.9899999999998</v>
      </c>
    </row>
    <row r="3963" spans="1:13" x14ac:dyDescent="0.2">
      <c r="A3963" s="2">
        <v>45015</v>
      </c>
      <c r="B3963" s="3">
        <f t="shared" si="185"/>
        <v>2023</v>
      </c>
      <c r="C3963" t="str">
        <f t="shared" si="183"/>
        <v>2022-2023</v>
      </c>
      <c r="D3963" t="s">
        <v>147</v>
      </c>
      <c r="E3963" t="s">
        <v>24</v>
      </c>
      <c r="F3963" t="str">
        <f t="shared" si="184"/>
        <v>New South Wales</v>
      </c>
      <c r="G3963" t="s">
        <v>10</v>
      </c>
      <c r="H3963">
        <v>2795</v>
      </c>
      <c r="I3963" t="s">
        <v>11</v>
      </c>
      <c r="J3963" t="s">
        <v>25</v>
      </c>
      <c r="K3963" t="s">
        <v>155</v>
      </c>
      <c r="L3963" t="s">
        <v>20</v>
      </c>
      <c r="M3963" s="5">
        <v>1601.73</v>
      </c>
    </row>
    <row r="3964" spans="1:13" x14ac:dyDescent="0.2">
      <c r="A3964" s="2">
        <v>45442</v>
      </c>
      <c r="B3964" s="3">
        <f t="shared" si="185"/>
        <v>2024</v>
      </c>
      <c r="C3964" t="str">
        <f t="shared" si="183"/>
        <v>2023-2024</v>
      </c>
      <c r="D3964" t="s">
        <v>147</v>
      </c>
      <c r="E3964" t="s">
        <v>112</v>
      </c>
      <c r="F3964" t="str">
        <f t="shared" si="184"/>
        <v>Victoria</v>
      </c>
      <c r="G3964" t="s">
        <v>45</v>
      </c>
      <c r="H3964">
        <v>3076</v>
      </c>
      <c r="I3964" t="s">
        <v>11</v>
      </c>
      <c r="J3964" t="s">
        <v>46</v>
      </c>
      <c r="K3964" t="s">
        <v>157</v>
      </c>
      <c r="L3964" t="s">
        <v>22</v>
      </c>
      <c r="M3964" s="5">
        <v>1606.3</v>
      </c>
    </row>
    <row r="3965" spans="1:13" x14ac:dyDescent="0.2">
      <c r="A3965" s="2">
        <v>45295</v>
      </c>
      <c r="B3965" s="3">
        <f t="shared" si="185"/>
        <v>2024</v>
      </c>
      <c r="C3965" t="str">
        <f t="shared" si="183"/>
        <v>2023-2024</v>
      </c>
      <c r="D3965" t="s">
        <v>147</v>
      </c>
      <c r="E3965" t="s">
        <v>9</v>
      </c>
      <c r="F3965" t="str">
        <f t="shared" si="184"/>
        <v>New South Wales</v>
      </c>
      <c r="G3965" t="s">
        <v>10</v>
      </c>
      <c r="H3965">
        <v>2067</v>
      </c>
      <c r="I3965" t="s">
        <v>11</v>
      </c>
      <c r="J3965" t="s">
        <v>12</v>
      </c>
      <c r="K3965" t="s">
        <v>153</v>
      </c>
      <c r="L3965" t="s">
        <v>16</v>
      </c>
      <c r="M3965" s="5">
        <v>1607.1399999999999</v>
      </c>
    </row>
    <row r="3966" spans="1:13" x14ac:dyDescent="0.2">
      <c r="A3966" s="2">
        <v>45347</v>
      </c>
      <c r="B3966" s="3">
        <f t="shared" si="185"/>
        <v>2024</v>
      </c>
      <c r="C3966" t="str">
        <f t="shared" si="183"/>
        <v>2023-2024</v>
      </c>
      <c r="D3966" t="s">
        <v>147</v>
      </c>
      <c r="E3966" t="s">
        <v>107</v>
      </c>
      <c r="F3966" t="str">
        <f t="shared" si="184"/>
        <v>Queensland</v>
      </c>
      <c r="G3966" t="s">
        <v>35</v>
      </c>
      <c r="H3966">
        <v>4220</v>
      </c>
      <c r="I3966" t="s">
        <v>11</v>
      </c>
      <c r="J3966" t="s">
        <v>104</v>
      </c>
      <c r="K3966" t="s">
        <v>151</v>
      </c>
      <c r="L3966" t="s">
        <v>21</v>
      </c>
      <c r="M3966" s="5">
        <v>1610.69</v>
      </c>
    </row>
    <row r="3967" spans="1:13" x14ac:dyDescent="0.2">
      <c r="A3967" s="2">
        <v>45028</v>
      </c>
      <c r="B3967" s="3">
        <f t="shared" si="185"/>
        <v>2023</v>
      </c>
      <c r="C3967" t="str">
        <f t="shared" si="183"/>
        <v>2022-2023</v>
      </c>
      <c r="D3967" t="s">
        <v>147</v>
      </c>
      <c r="E3967" t="s">
        <v>112</v>
      </c>
      <c r="F3967" t="str">
        <f t="shared" si="184"/>
        <v>Victoria</v>
      </c>
      <c r="G3967" t="s">
        <v>45</v>
      </c>
      <c r="H3967">
        <v>3076</v>
      </c>
      <c r="I3967" t="s">
        <v>11</v>
      </c>
      <c r="J3967" t="s">
        <v>46</v>
      </c>
      <c r="K3967" t="s">
        <v>153</v>
      </c>
      <c r="L3967" t="s">
        <v>16</v>
      </c>
      <c r="M3967" s="5">
        <v>1612.65</v>
      </c>
    </row>
    <row r="3968" spans="1:13" x14ac:dyDescent="0.2">
      <c r="A3968" s="2">
        <v>45612</v>
      </c>
      <c r="B3968" s="3">
        <f t="shared" si="185"/>
        <v>2025</v>
      </c>
      <c r="C3968" t="str">
        <f t="shared" si="183"/>
        <v>2024-2025</v>
      </c>
      <c r="D3968" t="s">
        <v>147</v>
      </c>
      <c r="E3968" t="s">
        <v>42</v>
      </c>
      <c r="F3968" t="str">
        <f t="shared" si="184"/>
        <v>Queensland</v>
      </c>
      <c r="G3968" t="s">
        <v>35</v>
      </c>
      <c r="H3968">
        <v>4053</v>
      </c>
      <c r="I3968" t="s">
        <v>11</v>
      </c>
      <c r="J3968" t="s">
        <v>43</v>
      </c>
      <c r="K3968" t="s">
        <v>155</v>
      </c>
      <c r="L3968" t="s">
        <v>20</v>
      </c>
      <c r="M3968" s="5">
        <v>1613.2200000000003</v>
      </c>
    </row>
    <row r="3969" spans="1:13" x14ac:dyDescent="0.2">
      <c r="A3969" s="2">
        <v>45130</v>
      </c>
      <c r="B3969" s="3">
        <f t="shared" si="185"/>
        <v>2024</v>
      </c>
      <c r="C3969" t="str">
        <f t="shared" si="183"/>
        <v>2023-2024</v>
      </c>
      <c r="D3969" t="s">
        <v>147</v>
      </c>
      <c r="E3969" t="s">
        <v>69</v>
      </c>
      <c r="F3969" t="str">
        <f t="shared" si="184"/>
        <v>Tasmania</v>
      </c>
      <c r="G3969" t="s">
        <v>70</v>
      </c>
      <c r="H3969">
        <v>7018</v>
      </c>
      <c r="I3969" t="s">
        <v>11</v>
      </c>
      <c r="J3969" t="s">
        <v>71</v>
      </c>
      <c r="K3969" t="s">
        <v>151</v>
      </c>
      <c r="L3969" t="s">
        <v>21</v>
      </c>
      <c r="M3969" s="5">
        <v>1613.69</v>
      </c>
    </row>
    <row r="3970" spans="1:13" x14ac:dyDescent="0.2">
      <c r="A3970" s="2">
        <v>45013</v>
      </c>
      <c r="B3970" s="3">
        <f t="shared" si="185"/>
        <v>2023</v>
      </c>
      <c r="C3970" t="str">
        <f t="shared" ref="C3970:C4033" si="186">IF(MONTH(A3970) &gt;= 7, YEAR(A3970) &amp; "-" &amp; YEAR(A3970) + 1, YEAR(A3970) - 1 &amp; "-" &amp; YEAR(A3970))</f>
        <v>2022-2023</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2">
      <c r="A3971" s="2">
        <v>44932</v>
      </c>
      <c r="B3971" s="3">
        <f t="shared" ref="B3971:B4034" si="188">IF(MONTH(A3971)&gt;=7,YEAR(A3971)+1,YEAR(A3971))</f>
        <v>2023</v>
      </c>
      <c r="C3971" t="str">
        <f t="shared" si="186"/>
        <v>2022-2023</v>
      </c>
      <c r="D3971" t="s">
        <v>148</v>
      </c>
      <c r="E3971" t="s">
        <v>100</v>
      </c>
      <c r="F3971" t="str">
        <f t="shared" si="187"/>
        <v>Western Australia</v>
      </c>
      <c r="G3971" t="s">
        <v>48</v>
      </c>
      <c r="H3971">
        <v>6021</v>
      </c>
      <c r="I3971" t="s">
        <v>11</v>
      </c>
      <c r="J3971" t="s">
        <v>49</v>
      </c>
      <c r="K3971" t="s">
        <v>151</v>
      </c>
      <c r="L3971" t="s">
        <v>21</v>
      </c>
      <c r="M3971" s="5">
        <v>1624.77</v>
      </c>
    </row>
    <row r="3972" spans="1:13" x14ac:dyDescent="0.2">
      <c r="A3972" s="2">
        <v>45258</v>
      </c>
      <c r="B3972" s="3">
        <f t="shared" si="188"/>
        <v>2024</v>
      </c>
      <c r="C3972" t="str">
        <f t="shared" si="186"/>
        <v>2023-2024</v>
      </c>
      <c r="D3972" t="s">
        <v>147</v>
      </c>
      <c r="E3972" t="s">
        <v>140</v>
      </c>
      <c r="F3972" t="str">
        <f t="shared" si="187"/>
        <v>Tasmania</v>
      </c>
      <c r="G3972" t="s">
        <v>70</v>
      </c>
      <c r="H3972">
        <v>7320</v>
      </c>
      <c r="I3972" t="s">
        <v>11</v>
      </c>
      <c r="J3972" t="s">
        <v>71</v>
      </c>
      <c r="K3972" t="s">
        <v>151</v>
      </c>
      <c r="L3972" t="s">
        <v>21</v>
      </c>
      <c r="M3972" s="5">
        <v>1626.0800000000002</v>
      </c>
    </row>
    <row r="3973" spans="1:13" x14ac:dyDescent="0.2">
      <c r="A3973" s="2">
        <v>45249</v>
      </c>
      <c r="B3973" s="3">
        <f t="shared" si="188"/>
        <v>2024</v>
      </c>
      <c r="C3973" t="str">
        <f t="shared" si="186"/>
        <v>2023-2024</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2">
      <c r="A3974" s="2">
        <v>45454</v>
      </c>
      <c r="B3974" s="3">
        <f t="shared" si="188"/>
        <v>2024</v>
      </c>
      <c r="C3974" t="str">
        <f t="shared" si="186"/>
        <v>2023-2024</v>
      </c>
      <c r="D3974" t="s">
        <v>147</v>
      </c>
      <c r="E3974" t="s">
        <v>31</v>
      </c>
      <c r="F3974" t="str">
        <f t="shared" si="187"/>
        <v>South Australia</v>
      </c>
      <c r="G3974" t="s">
        <v>32</v>
      </c>
      <c r="H3974">
        <v>5168</v>
      </c>
      <c r="I3974" t="s">
        <v>11</v>
      </c>
      <c r="J3974" t="s">
        <v>33</v>
      </c>
      <c r="K3974" t="s">
        <v>150</v>
      </c>
      <c r="L3974" t="s">
        <v>18</v>
      </c>
      <c r="M3974" s="5">
        <v>1630.7900000000002</v>
      </c>
    </row>
    <row r="3975" spans="1:13" x14ac:dyDescent="0.2">
      <c r="A3975" s="2">
        <v>45511</v>
      </c>
      <c r="B3975" s="3">
        <f t="shared" si="188"/>
        <v>2025</v>
      </c>
      <c r="C3975" t="str">
        <f t="shared" si="186"/>
        <v>2024-2025</v>
      </c>
      <c r="D3975" t="s">
        <v>147</v>
      </c>
      <c r="E3975" t="s">
        <v>126</v>
      </c>
      <c r="F3975" t="str">
        <f t="shared" si="187"/>
        <v>Queensland</v>
      </c>
      <c r="G3975" t="s">
        <v>35</v>
      </c>
      <c r="H3975">
        <v>4551</v>
      </c>
      <c r="I3975" t="s">
        <v>11</v>
      </c>
      <c r="J3975" t="s">
        <v>120</v>
      </c>
      <c r="K3975" t="s">
        <v>157</v>
      </c>
      <c r="L3975" t="s">
        <v>22</v>
      </c>
      <c r="M3975" s="5">
        <v>1636.1100000000001</v>
      </c>
    </row>
    <row r="3976" spans="1:13" x14ac:dyDescent="0.2">
      <c r="A3976" s="2">
        <v>45507</v>
      </c>
      <c r="B3976" s="3">
        <f t="shared" si="188"/>
        <v>2025</v>
      </c>
      <c r="C3976" t="str">
        <f t="shared" si="186"/>
        <v>2024-2025</v>
      </c>
      <c r="D3976" t="s">
        <v>148</v>
      </c>
      <c r="E3976" t="s">
        <v>40</v>
      </c>
      <c r="F3976" t="str">
        <f t="shared" si="187"/>
        <v>New South Wales</v>
      </c>
      <c r="G3976" t="s">
        <v>10</v>
      </c>
      <c r="H3976">
        <v>2116</v>
      </c>
      <c r="I3976" t="s">
        <v>11</v>
      </c>
      <c r="J3976" t="s">
        <v>27</v>
      </c>
      <c r="K3976" t="s">
        <v>153</v>
      </c>
      <c r="L3976" t="s">
        <v>16</v>
      </c>
      <c r="M3976" s="5">
        <v>1637.24</v>
      </c>
    </row>
    <row r="3977" spans="1:13" x14ac:dyDescent="0.2">
      <c r="A3977" s="2">
        <v>45480</v>
      </c>
      <c r="B3977" s="3">
        <f t="shared" si="188"/>
        <v>2025</v>
      </c>
      <c r="C3977" t="str">
        <f t="shared" si="186"/>
        <v>2024-2025</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2">
      <c r="A3978" s="2">
        <v>45370</v>
      </c>
      <c r="B3978" s="3">
        <f t="shared" si="188"/>
        <v>2024</v>
      </c>
      <c r="C3978" t="str">
        <f t="shared" si="186"/>
        <v>2023-2024</v>
      </c>
      <c r="D3978" t="s">
        <v>147</v>
      </c>
      <c r="E3978" t="s">
        <v>59</v>
      </c>
      <c r="F3978" t="str">
        <f t="shared" si="187"/>
        <v>Victoria</v>
      </c>
      <c r="G3978" t="s">
        <v>45</v>
      </c>
      <c r="H3978">
        <v>3280</v>
      </c>
      <c r="I3978" t="s">
        <v>11</v>
      </c>
      <c r="J3978" t="s">
        <v>60</v>
      </c>
      <c r="K3978" t="s">
        <v>149</v>
      </c>
      <c r="L3978" t="s">
        <v>15</v>
      </c>
      <c r="M3978" s="5">
        <v>1644.0900000000001</v>
      </c>
    </row>
    <row r="3979" spans="1:13" x14ac:dyDescent="0.2">
      <c r="A3979" s="2">
        <v>45103</v>
      </c>
      <c r="B3979" s="3">
        <f t="shared" si="188"/>
        <v>2023</v>
      </c>
      <c r="C3979" t="str">
        <f t="shared" si="186"/>
        <v>2022-2023</v>
      </c>
      <c r="D3979" t="s">
        <v>147</v>
      </c>
      <c r="E3979" t="s">
        <v>31</v>
      </c>
      <c r="F3979" t="str">
        <f t="shared" si="187"/>
        <v>South Australia</v>
      </c>
      <c r="G3979" t="s">
        <v>32</v>
      </c>
      <c r="H3979">
        <v>5168</v>
      </c>
      <c r="I3979" t="s">
        <v>11</v>
      </c>
      <c r="J3979" t="s">
        <v>33</v>
      </c>
      <c r="K3979" t="s">
        <v>153</v>
      </c>
      <c r="L3979" t="s">
        <v>16</v>
      </c>
      <c r="M3979" s="5">
        <v>1647.6399999999996</v>
      </c>
    </row>
    <row r="3980" spans="1:13" x14ac:dyDescent="0.2">
      <c r="A3980" s="2">
        <v>45184</v>
      </c>
      <c r="B3980" s="3">
        <f t="shared" si="188"/>
        <v>2024</v>
      </c>
      <c r="C3980" t="str">
        <f t="shared" si="186"/>
        <v>2023-2024</v>
      </c>
      <c r="D3980" t="s">
        <v>147</v>
      </c>
      <c r="E3980" t="s">
        <v>135</v>
      </c>
      <c r="F3980" t="str">
        <f t="shared" si="187"/>
        <v>Victoria</v>
      </c>
      <c r="G3980" t="s">
        <v>45</v>
      </c>
      <c r="H3980">
        <v>3550</v>
      </c>
      <c r="I3980" t="s">
        <v>11</v>
      </c>
      <c r="J3980" t="s">
        <v>60</v>
      </c>
      <c r="K3980" t="s">
        <v>154</v>
      </c>
      <c r="L3980" t="s">
        <v>14</v>
      </c>
      <c r="M3980" s="5">
        <v>1650.06</v>
      </c>
    </row>
    <row r="3981" spans="1:13" x14ac:dyDescent="0.2">
      <c r="A3981" s="2">
        <v>44978</v>
      </c>
      <c r="B3981" s="3">
        <f t="shared" si="188"/>
        <v>2023</v>
      </c>
      <c r="C3981" t="str">
        <f t="shared" si="186"/>
        <v>2022-2023</v>
      </c>
      <c r="D3981" t="s">
        <v>147</v>
      </c>
      <c r="E3981" t="s">
        <v>126</v>
      </c>
      <c r="F3981" t="str">
        <f t="shared" si="187"/>
        <v>Queensland</v>
      </c>
      <c r="G3981" t="s">
        <v>35</v>
      </c>
      <c r="H3981">
        <v>4551</v>
      </c>
      <c r="I3981" t="s">
        <v>11</v>
      </c>
      <c r="J3981" t="s">
        <v>120</v>
      </c>
      <c r="K3981" t="s">
        <v>153</v>
      </c>
      <c r="L3981" t="s">
        <v>16</v>
      </c>
      <c r="M3981" s="5">
        <v>1653.3899999999994</v>
      </c>
    </row>
    <row r="3982" spans="1:13" x14ac:dyDescent="0.2">
      <c r="A3982" s="2">
        <v>45439</v>
      </c>
      <c r="B3982" s="3">
        <f t="shared" si="188"/>
        <v>2024</v>
      </c>
      <c r="C3982" t="str">
        <f t="shared" si="186"/>
        <v>2023-2024</v>
      </c>
      <c r="D3982" t="s">
        <v>147</v>
      </c>
      <c r="E3982" t="s">
        <v>113</v>
      </c>
      <c r="F3982" t="str">
        <f t="shared" si="187"/>
        <v>Queensland</v>
      </c>
      <c r="G3982" t="s">
        <v>35</v>
      </c>
      <c r="H3982">
        <v>4215</v>
      </c>
      <c r="I3982" t="s">
        <v>11</v>
      </c>
      <c r="J3982" t="s">
        <v>104</v>
      </c>
      <c r="K3982" t="s">
        <v>157</v>
      </c>
      <c r="L3982" t="s">
        <v>22</v>
      </c>
      <c r="M3982" s="5">
        <v>1655.8599999999997</v>
      </c>
    </row>
    <row r="3983" spans="1:13" x14ac:dyDescent="0.2">
      <c r="A3983" s="2">
        <v>45534</v>
      </c>
      <c r="B3983" s="3">
        <f t="shared" si="188"/>
        <v>2025</v>
      </c>
      <c r="C3983" t="str">
        <f t="shared" si="186"/>
        <v>2024-2025</v>
      </c>
      <c r="D3983" t="s">
        <v>147</v>
      </c>
      <c r="E3983" t="s">
        <v>24</v>
      </c>
      <c r="F3983" t="str">
        <f t="shared" si="187"/>
        <v>New South Wales</v>
      </c>
      <c r="G3983" t="s">
        <v>10</v>
      </c>
      <c r="H3983">
        <v>2795</v>
      </c>
      <c r="I3983" t="s">
        <v>11</v>
      </c>
      <c r="J3983" t="s">
        <v>25</v>
      </c>
      <c r="K3983" t="s">
        <v>151</v>
      </c>
      <c r="L3983" t="s">
        <v>21</v>
      </c>
      <c r="M3983" s="5">
        <v>1659.3600000000001</v>
      </c>
    </row>
    <row r="3984" spans="1:13" x14ac:dyDescent="0.2">
      <c r="A3984" s="2">
        <v>45129</v>
      </c>
      <c r="B3984" s="3">
        <f t="shared" si="188"/>
        <v>2024</v>
      </c>
      <c r="C3984" t="str">
        <f t="shared" si="186"/>
        <v>2023-2024</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2">
      <c r="A3985" s="2">
        <v>45638</v>
      </c>
      <c r="B3985" s="3">
        <f t="shared" si="188"/>
        <v>2025</v>
      </c>
      <c r="C3985" t="str">
        <f t="shared" si="186"/>
        <v>2024-2025</v>
      </c>
      <c r="D3985" t="s">
        <v>147</v>
      </c>
      <c r="E3985" t="s">
        <v>59</v>
      </c>
      <c r="F3985" t="str">
        <f t="shared" si="187"/>
        <v>Victoria</v>
      </c>
      <c r="G3985" t="s">
        <v>45</v>
      </c>
      <c r="H3985">
        <v>3280</v>
      </c>
      <c r="I3985" t="s">
        <v>11</v>
      </c>
      <c r="J3985" t="s">
        <v>60</v>
      </c>
      <c r="K3985" t="s">
        <v>149</v>
      </c>
      <c r="L3985" t="s">
        <v>15</v>
      </c>
      <c r="M3985" s="5">
        <v>1668.9800000000002</v>
      </c>
    </row>
    <row r="3986" spans="1:13" x14ac:dyDescent="0.2">
      <c r="A3986" s="2">
        <v>45170</v>
      </c>
      <c r="B3986" s="3">
        <f t="shared" si="188"/>
        <v>2024</v>
      </c>
      <c r="C3986" t="str">
        <f t="shared" si="186"/>
        <v>2023-2024</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2">
      <c r="A3987" s="2">
        <v>44957</v>
      </c>
      <c r="B3987" s="3">
        <f t="shared" si="188"/>
        <v>2023</v>
      </c>
      <c r="C3987" t="str">
        <f t="shared" si="186"/>
        <v>2022-2023</v>
      </c>
      <c r="D3987" t="s">
        <v>148</v>
      </c>
      <c r="E3987" t="s">
        <v>138</v>
      </c>
      <c r="F3987" t="str">
        <f t="shared" si="187"/>
        <v>Queensland</v>
      </c>
      <c r="G3987" t="s">
        <v>35</v>
      </c>
      <c r="H3987">
        <v>4558</v>
      </c>
      <c r="I3987" t="s">
        <v>11</v>
      </c>
      <c r="J3987" t="s">
        <v>120</v>
      </c>
      <c r="K3987" t="s">
        <v>153</v>
      </c>
      <c r="L3987" t="s">
        <v>16</v>
      </c>
      <c r="M3987" s="5">
        <v>1678.2399999999998</v>
      </c>
    </row>
    <row r="3988" spans="1:13" x14ac:dyDescent="0.2">
      <c r="A3988" s="2">
        <v>45627</v>
      </c>
      <c r="B3988" s="3">
        <f t="shared" si="188"/>
        <v>2025</v>
      </c>
      <c r="C3988" t="str">
        <f t="shared" si="186"/>
        <v>2024-2025</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2">
      <c r="A3989" s="2">
        <v>45600</v>
      </c>
      <c r="B3989" s="3">
        <f t="shared" si="188"/>
        <v>2025</v>
      </c>
      <c r="C3989" t="str">
        <f t="shared" si="186"/>
        <v>2024-2025</v>
      </c>
      <c r="D3989" t="s">
        <v>147</v>
      </c>
      <c r="E3989" t="s">
        <v>102</v>
      </c>
      <c r="F3989" t="str">
        <f t="shared" si="187"/>
        <v>Queensland</v>
      </c>
      <c r="G3989" t="s">
        <v>35</v>
      </c>
      <c r="H3989">
        <v>4870</v>
      </c>
      <c r="I3989" t="s">
        <v>11</v>
      </c>
      <c r="J3989" t="s">
        <v>36</v>
      </c>
      <c r="K3989" t="s">
        <v>151</v>
      </c>
      <c r="L3989" t="s">
        <v>21</v>
      </c>
      <c r="M3989" s="5">
        <v>1681.4099999999999</v>
      </c>
    </row>
    <row r="3990" spans="1:13" x14ac:dyDescent="0.2">
      <c r="A3990" s="2">
        <v>44940</v>
      </c>
      <c r="B3990" s="3">
        <f t="shared" si="188"/>
        <v>2023</v>
      </c>
      <c r="C3990" t="str">
        <f t="shared" si="186"/>
        <v>2022-2023</v>
      </c>
      <c r="D3990" t="s">
        <v>148</v>
      </c>
      <c r="E3990" t="s">
        <v>124</v>
      </c>
      <c r="F3990" t="str">
        <f t="shared" si="187"/>
        <v>New South Wales</v>
      </c>
      <c r="G3990" t="s">
        <v>10</v>
      </c>
      <c r="H3990">
        <v>2015</v>
      </c>
      <c r="I3990" t="s">
        <v>11</v>
      </c>
      <c r="J3990" t="s">
        <v>12</v>
      </c>
      <c r="K3990" t="s">
        <v>150</v>
      </c>
      <c r="L3990" t="s">
        <v>18</v>
      </c>
      <c r="M3990" s="5">
        <v>1685.24</v>
      </c>
    </row>
    <row r="3991" spans="1:13" x14ac:dyDescent="0.2">
      <c r="A3991" s="2">
        <v>45455</v>
      </c>
      <c r="B3991" s="3">
        <f t="shared" si="188"/>
        <v>2024</v>
      </c>
      <c r="C3991" t="str">
        <f t="shared" si="186"/>
        <v>2023-2024</v>
      </c>
      <c r="D3991" t="s">
        <v>147</v>
      </c>
      <c r="E3991" t="s">
        <v>24</v>
      </c>
      <c r="F3991" t="str">
        <f t="shared" si="187"/>
        <v>New South Wales</v>
      </c>
      <c r="G3991" t="s">
        <v>10</v>
      </c>
      <c r="H3991">
        <v>2795</v>
      </c>
      <c r="I3991" t="s">
        <v>11</v>
      </c>
      <c r="J3991" t="s">
        <v>25</v>
      </c>
      <c r="K3991" t="s">
        <v>150</v>
      </c>
      <c r="L3991" t="s">
        <v>18</v>
      </c>
      <c r="M3991" s="5">
        <v>1685.32</v>
      </c>
    </row>
    <row r="3992" spans="1:13" x14ac:dyDescent="0.2">
      <c r="A3992" s="2">
        <v>45234</v>
      </c>
      <c r="B3992" s="3">
        <f t="shared" si="188"/>
        <v>2024</v>
      </c>
      <c r="C3992" t="str">
        <f t="shared" si="186"/>
        <v>2023-2024</v>
      </c>
      <c r="D3992" t="s">
        <v>147</v>
      </c>
      <c r="E3992" t="s">
        <v>105</v>
      </c>
      <c r="F3992" t="str">
        <f t="shared" si="187"/>
        <v>Victoria</v>
      </c>
      <c r="G3992" t="s">
        <v>45</v>
      </c>
      <c r="H3992">
        <v>3500</v>
      </c>
      <c r="I3992" t="s">
        <v>11</v>
      </c>
      <c r="J3992" t="s">
        <v>60</v>
      </c>
      <c r="K3992" t="s">
        <v>150</v>
      </c>
      <c r="L3992" t="s">
        <v>18</v>
      </c>
      <c r="M3992" s="5">
        <v>1694</v>
      </c>
    </row>
    <row r="3993" spans="1:13" x14ac:dyDescent="0.2">
      <c r="A3993" s="2">
        <v>45035</v>
      </c>
      <c r="B3993" s="3">
        <f t="shared" si="188"/>
        <v>2023</v>
      </c>
      <c r="C3993" t="str">
        <f t="shared" si="186"/>
        <v>2022-2023</v>
      </c>
      <c r="D3993" t="s">
        <v>148</v>
      </c>
      <c r="E3993" t="s">
        <v>72</v>
      </c>
      <c r="F3993" t="str">
        <f t="shared" si="187"/>
        <v>Western Australia</v>
      </c>
      <c r="G3993" t="s">
        <v>48</v>
      </c>
      <c r="H3993">
        <v>6010</v>
      </c>
      <c r="I3993" t="s">
        <v>11</v>
      </c>
      <c r="J3993" t="s">
        <v>49</v>
      </c>
      <c r="K3993" t="s">
        <v>151</v>
      </c>
      <c r="L3993" t="s">
        <v>21</v>
      </c>
      <c r="M3993" s="5">
        <v>1695.33</v>
      </c>
    </row>
    <row r="3994" spans="1:13" x14ac:dyDescent="0.2">
      <c r="A3994" s="2">
        <v>45574</v>
      </c>
      <c r="B3994" s="3">
        <f t="shared" si="188"/>
        <v>2025</v>
      </c>
      <c r="C3994" t="str">
        <f t="shared" si="186"/>
        <v>2024-2025</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2">
      <c r="A3995" s="2">
        <v>45627</v>
      </c>
      <c r="B3995" s="3">
        <f t="shared" si="188"/>
        <v>2025</v>
      </c>
      <c r="C3995" t="str">
        <f t="shared" si="186"/>
        <v>2024-2025</v>
      </c>
      <c r="D3995" t="s">
        <v>147</v>
      </c>
      <c r="E3995" t="s">
        <v>126</v>
      </c>
      <c r="F3995" t="str">
        <f t="shared" si="187"/>
        <v>Queensland</v>
      </c>
      <c r="G3995" t="s">
        <v>35</v>
      </c>
      <c r="H3995">
        <v>4551</v>
      </c>
      <c r="I3995" t="s">
        <v>11</v>
      </c>
      <c r="J3995" t="s">
        <v>120</v>
      </c>
      <c r="K3995" t="s">
        <v>150</v>
      </c>
      <c r="L3995" t="s">
        <v>18</v>
      </c>
      <c r="M3995" s="5">
        <v>1700.33</v>
      </c>
    </row>
    <row r="3996" spans="1:13" x14ac:dyDescent="0.2">
      <c r="A3996" s="2">
        <v>45470</v>
      </c>
      <c r="B3996" s="3">
        <f t="shared" si="188"/>
        <v>2024</v>
      </c>
      <c r="C3996" t="str">
        <f t="shared" si="186"/>
        <v>2023-2024</v>
      </c>
      <c r="D3996" t="s">
        <v>147</v>
      </c>
      <c r="E3996" t="s">
        <v>65</v>
      </c>
      <c r="F3996" t="str">
        <f t="shared" si="187"/>
        <v>New South Wales</v>
      </c>
      <c r="G3996" t="s">
        <v>10</v>
      </c>
      <c r="H3996">
        <v>2541</v>
      </c>
      <c r="I3996" t="s">
        <v>11</v>
      </c>
      <c r="J3996" t="s">
        <v>58</v>
      </c>
      <c r="K3996" t="s">
        <v>150</v>
      </c>
      <c r="L3996" t="s">
        <v>18</v>
      </c>
      <c r="M3996" s="5">
        <v>1704.66</v>
      </c>
    </row>
    <row r="3997" spans="1:13" x14ac:dyDescent="0.2">
      <c r="A3997" s="2">
        <v>45176</v>
      </c>
      <c r="B3997" s="3">
        <f t="shared" si="188"/>
        <v>2024</v>
      </c>
      <c r="C3997" t="str">
        <f t="shared" si="186"/>
        <v>2023-2024</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2">
      <c r="A3998" s="2">
        <v>45394</v>
      </c>
      <c r="B3998" s="3">
        <f t="shared" si="188"/>
        <v>2024</v>
      </c>
      <c r="C3998" t="str">
        <f t="shared" si="186"/>
        <v>2023-2024</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2">
      <c r="A3999" s="2">
        <v>45008</v>
      </c>
      <c r="B3999" s="3">
        <f t="shared" si="188"/>
        <v>2023</v>
      </c>
      <c r="C3999" t="str">
        <f t="shared" si="186"/>
        <v>2022-2023</v>
      </c>
      <c r="D3999" t="s">
        <v>147</v>
      </c>
      <c r="E3999" t="s">
        <v>64</v>
      </c>
      <c r="F3999" t="str">
        <f t="shared" si="187"/>
        <v>Victoria</v>
      </c>
      <c r="G3999" t="s">
        <v>45</v>
      </c>
      <c r="H3999">
        <v>3199</v>
      </c>
      <c r="I3999" t="s">
        <v>11</v>
      </c>
      <c r="J3999" t="s">
        <v>63</v>
      </c>
      <c r="K3999" t="s">
        <v>19</v>
      </c>
      <c r="L3999" t="s">
        <v>23</v>
      </c>
      <c r="M3999" s="5">
        <v>1717.0900000000004</v>
      </c>
    </row>
    <row r="4000" spans="1:13" x14ac:dyDescent="0.2">
      <c r="A4000" s="2">
        <v>45605</v>
      </c>
      <c r="B4000" s="3">
        <f t="shared" si="188"/>
        <v>2025</v>
      </c>
      <c r="C4000" t="str">
        <f t="shared" si="186"/>
        <v>2024-2025</v>
      </c>
      <c r="D4000" t="s">
        <v>148</v>
      </c>
      <c r="E4000" t="s">
        <v>108</v>
      </c>
      <c r="F4000" t="str">
        <f t="shared" si="187"/>
        <v>Victoria</v>
      </c>
      <c r="G4000" t="s">
        <v>45</v>
      </c>
      <c r="H4000">
        <v>3018</v>
      </c>
      <c r="I4000" t="s">
        <v>11</v>
      </c>
      <c r="J4000" t="s">
        <v>46</v>
      </c>
      <c r="K4000" t="s">
        <v>150</v>
      </c>
      <c r="L4000" t="s">
        <v>18</v>
      </c>
      <c r="M4000" s="5">
        <v>1719.85</v>
      </c>
    </row>
    <row r="4001" spans="1:13" x14ac:dyDescent="0.2">
      <c r="A4001" s="2">
        <v>45631</v>
      </c>
      <c r="B4001" s="3">
        <f t="shared" si="188"/>
        <v>2025</v>
      </c>
      <c r="C4001" t="str">
        <f t="shared" si="186"/>
        <v>2024-2025</v>
      </c>
      <c r="D4001" t="s">
        <v>148</v>
      </c>
      <c r="E4001" t="s">
        <v>108</v>
      </c>
      <c r="F4001" t="str">
        <f t="shared" si="187"/>
        <v>Victoria</v>
      </c>
      <c r="G4001" t="s">
        <v>45</v>
      </c>
      <c r="H4001">
        <v>3018</v>
      </c>
      <c r="I4001" t="s">
        <v>11</v>
      </c>
      <c r="J4001" t="s">
        <v>46</v>
      </c>
      <c r="K4001" t="s">
        <v>154</v>
      </c>
      <c r="L4001" t="s">
        <v>14</v>
      </c>
      <c r="M4001" s="5">
        <v>1721.62</v>
      </c>
    </row>
    <row r="4002" spans="1:13" x14ac:dyDescent="0.2">
      <c r="A4002" s="2">
        <v>44975</v>
      </c>
      <c r="B4002" s="3">
        <f t="shared" si="188"/>
        <v>2023</v>
      </c>
      <c r="C4002" t="str">
        <f t="shared" si="186"/>
        <v>2022-2023</v>
      </c>
      <c r="D4002" t="s">
        <v>147</v>
      </c>
      <c r="E4002" t="s">
        <v>72</v>
      </c>
      <c r="F4002" t="str">
        <f t="shared" si="187"/>
        <v>Western Australia</v>
      </c>
      <c r="G4002" t="s">
        <v>48</v>
      </c>
      <c r="H4002">
        <v>6010</v>
      </c>
      <c r="I4002" t="s">
        <v>11</v>
      </c>
      <c r="J4002" t="s">
        <v>49</v>
      </c>
      <c r="K4002" t="s">
        <v>151</v>
      </c>
      <c r="L4002" t="s">
        <v>21</v>
      </c>
      <c r="M4002" s="5">
        <v>1722.97</v>
      </c>
    </row>
    <row r="4003" spans="1:13" x14ac:dyDescent="0.2">
      <c r="A4003" s="2">
        <v>45603</v>
      </c>
      <c r="B4003" s="3">
        <f t="shared" si="188"/>
        <v>2025</v>
      </c>
      <c r="C4003" t="str">
        <f t="shared" si="186"/>
        <v>2024-2025</v>
      </c>
      <c r="D4003" t="s">
        <v>147</v>
      </c>
      <c r="E4003" t="s">
        <v>65</v>
      </c>
      <c r="F4003" t="str">
        <f t="shared" si="187"/>
        <v>New South Wales</v>
      </c>
      <c r="G4003" t="s">
        <v>10</v>
      </c>
      <c r="H4003">
        <v>2541</v>
      </c>
      <c r="I4003" t="s">
        <v>11</v>
      </c>
      <c r="J4003" t="s">
        <v>58</v>
      </c>
      <c r="K4003" t="s">
        <v>150</v>
      </c>
      <c r="L4003" t="s">
        <v>18</v>
      </c>
      <c r="M4003" s="5">
        <v>1724.36</v>
      </c>
    </row>
    <row r="4004" spans="1:13" x14ac:dyDescent="0.2">
      <c r="A4004" s="2">
        <v>45481</v>
      </c>
      <c r="B4004" s="3">
        <f t="shared" si="188"/>
        <v>2025</v>
      </c>
      <c r="C4004" t="str">
        <f t="shared" si="186"/>
        <v>2024-2025</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2">
      <c r="A4005" s="2">
        <v>45639</v>
      </c>
      <c r="B4005" s="3">
        <f t="shared" si="188"/>
        <v>2025</v>
      </c>
      <c r="C4005" t="str">
        <f t="shared" si="186"/>
        <v>2024-2025</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2">
      <c r="A4006" s="2">
        <v>45281</v>
      </c>
      <c r="B4006" s="3">
        <f t="shared" si="188"/>
        <v>2024</v>
      </c>
      <c r="C4006" t="str">
        <f t="shared" si="186"/>
        <v>2023-2024</v>
      </c>
      <c r="D4006" t="s">
        <v>147</v>
      </c>
      <c r="E4006" t="s">
        <v>123</v>
      </c>
      <c r="F4006" t="str">
        <f t="shared" si="187"/>
        <v>Western Australia</v>
      </c>
      <c r="G4006" t="s">
        <v>48</v>
      </c>
      <c r="H4006">
        <v>6109</v>
      </c>
      <c r="I4006" t="s">
        <v>11</v>
      </c>
      <c r="J4006" t="s">
        <v>94</v>
      </c>
      <c r="K4006" t="s">
        <v>153</v>
      </c>
      <c r="L4006" t="s">
        <v>16</v>
      </c>
      <c r="M4006" s="5">
        <v>1726.45</v>
      </c>
    </row>
    <row r="4007" spans="1:13" x14ac:dyDescent="0.2">
      <c r="A4007" s="2">
        <v>45316</v>
      </c>
      <c r="B4007" s="3">
        <f t="shared" si="188"/>
        <v>2024</v>
      </c>
      <c r="C4007" t="str">
        <f t="shared" si="186"/>
        <v>2023-2024</v>
      </c>
      <c r="D4007" t="s">
        <v>148</v>
      </c>
      <c r="E4007" t="s">
        <v>78</v>
      </c>
      <c r="F4007" t="str">
        <f t="shared" si="187"/>
        <v>New South Wales</v>
      </c>
      <c r="G4007" t="s">
        <v>10</v>
      </c>
      <c r="H4007">
        <v>2350</v>
      </c>
      <c r="I4007" t="s">
        <v>11</v>
      </c>
      <c r="J4007" t="s">
        <v>68</v>
      </c>
      <c r="K4007" t="s">
        <v>156</v>
      </c>
      <c r="L4007" t="s">
        <v>17</v>
      </c>
      <c r="M4007" s="5">
        <v>1739.97</v>
      </c>
    </row>
    <row r="4008" spans="1:13" x14ac:dyDescent="0.2">
      <c r="A4008" s="2">
        <v>44957</v>
      </c>
      <c r="B4008" s="3">
        <f t="shared" si="188"/>
        <v>2023</v>
      </c>
      <c r="C4008" t="str">
        <f t="shared" si="186"/>
        <v>2022-2023</v>
      </c>
      <c r="D4008" t="s">
        <v>147</v>
      </c>
      <c r="E4008" t="s">
        <v>9</v>
      </c>
      <c r="F4008" t="str">
        <f t="shared" si="187"/>
        <v>New South Wales</v>
      </c>
      <c r="G4008" t="s">
        <v>10</v>
      </c>
      <c r="H4008">
        <v>2067</v>
      </c>
      <c r="I4008" t="s">
        <v>11</v>
      </c>
      <c r="J4008" t="s">
        <v>12</v>
      </c>
      <c r="K4008" t="s">
        <v>151</v>
      </c>
      <c r="L4008" t="s">
        <v>21</v>
      </c>
      <c r="M4008" s="5">
        <v>1741.8</v>
      </c>
    </row>
    <row r="4009" spans="1:13" x14ac:dyDescent="0.2">
      <c r="A4009" s="2">
        <v>45144</v>
      </c>
      <c r="B4009" s="3">
        <f t="shared" si="188"/>
        <v>2024</v>
      </c>
      <c r="C4009" t="str">
        <f t="shared" si="186"/>
        <v>2023-2024</v>
      </c>
      <c r="D4009" t="s">
        <v>148</v>
      </c>
      <c r="E4009" t="s">
        <v>146</v>
      </c>
      <c r="F4009" t="str">
        <f t="shared" si="187"/>
        <v>Victoria</v>
      </c>
      <c r="G4009" t="s">
        <v>45</v>
      </c>
      <c r="H4009">
        <v>3353</v>
      </c>
      <c r="I4009" t="s">
        <v>11</v>
      </c>
      <c r="J4009" t="s">
        <v>60</v>
      </c>
      <c r="K4009" t="s">
        <v>150</v>
      </c>
      <c r="L4009" t="s">
        <v>18</v>
      </c>
      <c r="M4009" s="5">
        <v>1744.54</v>
      </c>
    </row>
    <row r="4010" spans="1:13" x14ac:dyDescent="0.2">
      <c r="A4010" s="2">
        <v>45491</v>
      </c>
      <c r="B4010" s="3">
        <f t="shared" si="188"/>
        <v>2025</v>
      </c>
      <c r="C4010" t="str">
        <f t="shared" si="186"/>
        <v>2024-2025</v>
      </c>
      <c r="D4010" t="s">
        <v>147</v>
      </c>
      <c r="E4010" t="s">
        <v>65</v>
      </c>
      <c r="F4010" t="str">
        <f t="shared" si="187"/>
        <v>New South Wales</v>
      </c>
      <c r="G4010" t="s">
        <v>10</v>
      </c>
      <c r="H4010">
        <v>2541</v>
      </c>
      <c r="I4010" t="s">
        <v>11</v>
      </c>
      <c r="J4010" t="s">
        <v>58</v>
      </c>
      <c r="K4010" t="s">
        <v>154</v>
      </c>
      <c r="L4010" t="s">
        <v>14</v>
      </c>
      <c r="M4010" s="5">
        <v>1745.6</v>
      </c>
    </row>
    <row r="4011" spans="1:13" x14ac:dyDescent="0.2">
      <c r="A4011" s="2">
        <v>45601</v>
      </c>
      <c r="B4011" s="3">
        <f t="shared" si="188"/>
        <v>2025</v>
      </c>
      <c r="C4011" t="str">
        <f t="shared" si="186"/>
        <v>2024-2025</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2">
      <c r="A4012" s="2">
        <v>45414</v>
      </c>
      <c r="B4012" s="3">
        <f t="shared" si="188"/>
        <v>2024</v>
      </c>
      <c r="C4012" t="str">
        <f t="shared" si="186"/>
        <v>2023-2024</v>
      </c>
      <c r="D4012" t="s">
        <v>147</v>
      </c>
      <c r="E4012" t="s">
        <v>133</v>
      </c>
      <c r="F4012" t="str">
        <f t="shared" si="187"/>
        <v>Queensland</v>
      </c>
      <c r="G4012" t="s">
        <v>35</v>
      </c>
      <c r="H4012">
        <v>4305</v>
      </c>
      <c r="I4012" t="s">
        <v>11</v>
      </c>
      <c r="J4012" t="s">
        <v>104</v>
      </c>
      <c r="K4012" t="s">
        <v>150</v>
      </c>
      <c r="L4012" t="s">
        <v>18</v>
      </c>
      <c r="M4012" s="5">
        <v>1751.7700000000002</v>
      </c>
    </row>
    <row r="4013" spans="1:13" x14ac:dyDescent="0.2">
      <c r="A4013" s="2">
        <v>45461</v>
      </c>
      <c r="B4013" s="3">
        <f t="shared" si="188"/>
        <v>2024</v>
      </c>
      <c r="C4013" t="str">
        <f t="shared" si="186"/>
        <v>2023-2024</v>
      </c>
      <c r="D4013" t="s">
        <v>147</v>
      </c>
      <c r="E4013" t="s">
        <v>24</v>
      </c>
      <c r="F4013" t="str">
        <f t="shared" si="187"/>
        <v>New South Wales</v>
      </c>
      <c r="G4013" t="s">
        <v>10</v>
      </c>
      <c r="H4013">
        <v>2795</v>
      </c>
      <c r="I4013" t="s">
        <v>11</v>
      </c>
      <c r="J4013" t="s">
        <v>25</v>
      </c>
      <c r="K4013" t="s">
        <v>153</v>
      </c>
      <c r="L4013" t="s">
        <v>16</v>
      </c>
      <c r="M4013" s="5">
        <v>1754.39</v>
      </c>
    </row>
    <row r="4014" spans="1:13" x14ac:dyDescent="0.2">
      <c r="A4014" s="2">
        <v>45306</v>
      </c>
      <c r="B4014" s="3">
        <f t="shared" si="188"/>
        <v>2024</v>
      </c>
      <c r="C4014" t="str">
        <f t="shared" si="186"/>
        <v>2023-2024</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2">
      <c r="A4015" s="2">
        <v>45536</v>
      </c>
      <c r="B4015" s="3">
        <f t="shared" si="188"/>
        <v>2025</v>
      </c>
      <c r="C4015" t="str">
        <f t="shared" si="186"/>
        <v>2024-2025</v>
      </c>
      <c r="D4015" t="s">
        <v>147</v>
      </c>
      <c r="E4015" t="s">
        <v>84</v>
      </c>
      <c r="F4015" t="str">
        <f t="shared" si="187"/>
        <v>Queensland</v>
      </c>
      <c r="G4015" t="s">
        <v>35</v>
      </c>
      <c r="H4015">
        <v>4740</v>
      </c>
      <c r="I4015" t="s">
        <v>11</v>
      </c>
      <c r="J4015" t="s">
        <v>51</v>
      </c>
      <c r="K4015" t="s">
        <v>151</v>
      </c>
      <c r="L4015" t="s">
        <v>21</v>
      </c>
      <c r="M4015" s="5">
        <v>1764.82</v>
      </c>
    </row>
    <row r="4016" spans="1:13" x14ac:dyDescent="0.2">
      <c r="A4016" s="2">
        <v>45281</v>
      </c>
      <c r="B4016" s="3">
        <f t="shared" si="188"/>
        <v>2024</v>
      </c>
      <c r="C4016" t="str">
        <f t="shared" si="186"/>
        <v>2023-2024</v>
      </c>
      <c r="D4016" t="s">
        <v>148</v>
      </c>
      <c r="E4016" t="s">
        <v>96</v>
      </c>
      <c r="F4016" t="str">
        <f t="shared" si="187"/>
        <v>Western Australia</v>
      </c>
      <c r="G4016" t="s">
        <v>48</v>
      </c>
      <c r="H4016">
        <v>6330</v>
      </c>
      <c r="I4016" t="s">
        <v>11</v>
      </c>
      <c r="J4016" t="s">
        <v>94</v>
      </c>
      <c r="K4016" t="s">
        <v>150</v>
      </c>
      <c r="L4016" t="s">
        <v>18</v>
      </c>
      <c r="M4016" s="5">
        <v>1765.1</v>
      </c>
    </row>
    <row r="4017" spans="1:13" x14ac:dyDescent="0.2">
      <c r="A4017" s="2">
        <v>44952</v>
      </c>
      <c r="B4017" s="3">
        <f t="shared" si="188"/>
        <v>2023</v>
      </c>
      <c r="C4017" t="str">
        <f t="shared" si="186"/>
        <v>2022-2023</v>
      </c>
      <c r="D4017" t="s">
        <v>147</v>
      </c>
      <c r="E4017" t="s">
        <v>140</v>
      </c>
      <c r="F4017" t="str">
        <f t="shared" si="187"/>
        <v>Tasmania</v>
      </c>
      <c r="G4017" t="s">
        <v>70</v>
      </c>
      <c r="H4017">
        <v>7320</v>
      </c>
      <c r="I4017" t="s">
        <v>11</v>
      </c>
      <c r="J4017" t="s">
        <v>71</v>
      </c>
      <c r="K4017" t="s">
        <v>153</v>
      </c>
      <c r="L4017" t="s">
        <v>16</v>
      </c>
      <c r="M4017" s="5">
        <v>1765.4799999999993</v>
      </c>
    </row>
    <row r="4018" spans="1:13" x14ac:dyDescent="0.2">
      <c r="A4018" s="2">
        <v>45208</v>
      </c>
      <c r="B4018" s="3">
        <f t="shared" si="188"/>
        <v>2024</v>
      </c>
      <c r="C4018" t="str">
        <f t="shared" si="186"/>
        <v>2023-2024</v>
      </c>
      <c r="D4018" t="s">
        <v>147</v>
      </c>
      <c r="E4018" t="s">
        <v>62</v>
      </c>
      <c r="F4018" t="str">
        <f t="shared" si="187"/>
        <v>Victoria</v>
      </c>
      <c r="G4018" t="s">
        <v>45</v>
      </c>
      <c r="H4018">
        <v>3134</v>
      </c>
      <c r="I4018" t="s">
        <v>11</v>
      </c>
      <c r="J4018" t="s">
        <v>63</v>
      </c>
      <c r="K4018" t="s">
        <v>150</v>
      </c>
      <c r="L4018" t="s">
        <v>18</v>
      </c>
      <c r="M4018" s="5">
        <v>1774.84</v>
      </c>
    </row>
    <row r="4019" spans="1:13" x14ac:dyDescent="0.2">
      <c r="A4019" s="2">
        <v>45518</v>
      </c>
      <c r="B4019" s="3">
        <f t="shared" si="188"/>
        <v>2025</v>
      </c>
      <c r="C4019" t="str">
        <f t="shared" si="186"/>
        <v>2024-2025</v>
      </c>
      <c r="D4019" t="s">
        <v>147</v>
      </c>
      <c r="E4019" t="s">
        <v>44</v>
      </c>
      <c r="F4019" t="str">
        <f t="shared" si="187"/>
        <v>Victoria</v>
      </c>
      <c r="G4019" t="s">
        <v>45</v>
      </c>
      <c r="H4019">
        <v>3066</v>
      </c>
      <c r="I4019" t="s">
        <v>11</v>
      </c>
      <c r="J4019" t="s">
        <v>46</v>
      </c>
      <c r="K4019" t="s">
        <v>154</v>
      </c>
      <c r="L4019" t="s">
        <v>14</v>
      </c>
      <c r="M4019" s="5">
        <v>1778.2000000000003</v>
      </c>
    </row>
    <row r="4020" spans="1:13" x14ac:dyDescent="0.2">
      <c r="A4020" s="2">
        <v>45342</v>
      </c>
      <c r="B4020" s="3">
        <f t="shared" si="188"/>
        <v>2024</v>
      </c>
      <c r="C4020" t="str">
        <f t="shared" si="186"/>
        <v>2023-2024</v>
      </c>
      <c r="D4020" t="s">
        <v>147</v>
      </c>
      <c r="E4020" t="s">
        <v>41</v>
      </c>
      <c r="F4020" t="str">
        <f t="shared" si="187"/>
        <v>New South Wales</v>
      </c>
      <c r="G4020" t="s">
        <v>10</v>
      </c>
      <c r="H4020">
        <v>2830</v>
      </c>
      <c r="I4020" t="s">
        <v>11</v>
      </c>
      <c r="J4020" t="s">
        <v>25</v>
      </c>
      <c r="K4020" t="s">
        <v>151</v>
      </c>
      <c r="L4020" t="s">
        <v>21</v>
      </c>
      <c r="M4020" s="5">
        <v>1780.1200000000001</v>
      </c>
    </row>
    <row r="4021" spans="1:13" x14ac:dyDescent="0.2">
      <c r="A4021" s="2">
        <v>45219</v>
      </c>
      <c r="B4021" s="3">
        <f t="shared" si="188"/>
        <v>2024</v>
      </c>
      <c r="C4021" t="str">
        <f t="shared" si="186"/>
        <v>2023-2024</v>
      </c>
      <c r="D4021" t="s">
        <v>148</v>
      </c>
      <c r="E4021" t="s">
        <v>88</v>
      </c>
      <c r="F4021" t="str">
        <f t="shared" si="187"/>
        <v>South Australia</v>
      </c>
      <c r="G4021" t="s">
        <v>32</v>
      </c>
      <c r="H4021">
        <v>5011</v>
      </c>
      <c r="I4021" t="s">
        <v>11</v>
      </c>
      <c r="J4021" t="s">
        <v>33</v>
      </c>
      <c r="K4021" t="s">
        <v>151</v>
      </c>
      <c r="L4021" t="s">
        <v>21</v>
      </c>
      <c r="M4021" s="5">
        <v>1784.0700000000002</v>
      </c>
    </row>
    <row r="4022" spans="1:13" x14ac:dyDescent="0.2">
      <c r="A4022" s="2">
        <v>45423</v>
      </c>
      <c r="B4022" s="3">
        <f t="shared" si="188"/>
        <v>2024</v>
      </c>
      <c r="C4022" t="str">
        <f t="shared" si="186"/>
        <v>2023-2024</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2">
      <c r="A4023" s="2">
        <v>45290</v>
      </c>
      <c r="B4023" s="3">
        <f t="shared" si="188"/>
        <v>2024</v>
      </c>
      <c r="C4023" t="str">
        <f t="shared" si="186"/>
        <v>2023-2024</v>
      </c>
      <c r="D4023" t="s">
        <v>148</v>
      </c>
      <c r="E4023" t="s">
        <v>40</v>
      </c>
      <c r="F4023" t="str">
        <f t="shared" si="187"/>
        <v>New South Wales</v>
      </c>
      <c r="G4023" t="s">
        <v>10</v>
      </c>
      <c r="H4023">
        <v>2116</v>
      </c>
      <c r="I4023" t="s">
        <v>11</v>
      </c>
      <c r="J4023" t="s">
        <v>27</v>
      </c>
      <c r="K4023" t="s">
        <v>155</v>
      </c>
      <c r="L4023" t="s">
        <v>20</v>
      </c>
      <c r="M4023" s="5">
        <v>1791.0299999999997</v>
      </c>
    </row>
    <row r="4024" spans="1:13" x14ac:dyDescent="0.2">
      <c r="A4024" s="2">
        <v>45525</v>
      </c>
      <c r="B4024" s="3">
        <f t="shared" si="188"/>
        <v>2025</v>
      </c>
      <c r="C4024" t="str">
        <f t="shared" si="186"/>
        <v>2024-2025</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2">
      <c r="A4025" s="2">
        <v>45502</v>
      </c>
      <c r="B4025" s="3">
        <f t="shared" si="188"/>
        <v>2025</v>
      </c>
      <c r="C4025" t="str">
        <f t="shared" si="186"/>
        <v>2024-2025</v>
      </c>
      <c r="D4025" t="s">
        <v>148</v>
      </c>
      <c r="E4025" t="s">
        <v>86</v>
      </c>
      <c r="F4025" t="str">
        <f t="shared" si="187"/>
        <v>New South Wales</v>
      </c>
      <c r="G4025" t="s">
        <v>10</v>
      </c>
      <c r="H4025">
        <v>2064</v>
      </c>
      <c r="I4025" t="s">
        <v>11</v>
      </c>
      <c r="J4025" t="s">
        <v>12</v>
      </c>
      <c r="K4025" t="s">
        <v>155</v>
      </c>
      <c r="L4025" t="s">
        <v>20</v>
      </c>
      <c r="M4025" s="5">
        <v>1793.64</v>
      </c>
    </row>
    <row r="4026" spans="1:13" x14ac:dyDescent="0.2">
      <c r="A4026" s="2">
        <v>45104</v>
      </c>
      <c r="B4026" s="3">
        <f t="shared" si="188"/>
        <v>2023</v>
      </c>
      <c r="C4026" t="str">
        <f t="shared" si="186"/>
        <v>2022-2023</v>
      </c>
      <c r="D4026" t="s">
        <v>147</v>
      </c>
      <c r="E4026" t="s">
        <v>92</v>
      </c>
      <c r="F4026" t="str">
        <f t="shared" si="187"/>
        <v>Queensland</v>
      </c>
      <c r="G4026" t="s">
        <v>35</v>
      </c>
      <c r="H4026">
        <v>4068</v>
      </c>
      <c r="I4026" t="s">
        <v>11</v>
      </c>
      <c r="J4026" t="s">
        <v>43</v>
      </c>
      <c r="K4026" t="s">
        <v>152</v>
      </c>
      <c r="L4026" t="s">
        <v>13</v>
      </c>
      <c r="M4026" s="5">
        <v>1803.82</v>
      </c>
    </row>
    <row r="4027" spans="1:13" x14ac:dyDescent="0.2">
      <c r="A4027" s="2">
        <v>45428</v>
      </c>
      <c r="B4027" s="3">
        <f t="shared" si="188"/>
        <v>2024</v>
      </c>
      <c r="C4027" t="str">
        <f t="shared" si="186"/>
        <v>2023-2024</v>
      </c>
      <c r="D4027" t="s">
        <v>147</v>
      </c>
      <c r="E4027" t="s">
        <v>99</v>
      </c>
      <c r="F4027" t="str">
        <f t="shared" si="187"/>
        <v>Victoria</v>
      </c>
      <c r="G4027" t="s">
        <v>45</v>
      </c>
      <c r="H4027">
        <v>3148</v>
      </c>
      <c r="I4027" t="s">
        <v>11</v>
      </c>
      <c r="J4027" t="s">
        <v>63</v>
      </c>
      <c r="K4027" t="s">
        <v>150</v>
      </c>
      <c r="L4027" t="s">
        <v>18</v>
      </c>
      <c r="M4027" s="5">
        <v>1807.66</v>
      </c>
    </row>
    <row r="4028" spans="1:13" x14ac:dyDescent="0.2">
      <c r="A4028" s="2">
        <v>45221</v>
      </c>
      <c r="B4028" s="3">
        <f t="shared" si="188"/>
        <v>2024</v>
      </c>
      <c r="C4028" t="str">
        <f t="shared" si="186"/>
        <v>2023-2024</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2">
      <c r="A4029" s="2">
        <v>45198</v>
      </c>
      <c r="B4029" s="3">
        <f t="shared" si="188"/>
        <v>2024</v>
      </c>
      <c r="C4029" t="str">
        <f t="shared" si="186"/>
        <v>2023-2024</v>
      </c>
      <c r="D4029" t="s">
        <v>148</v>
      </c>
      <c r="E4029" t="s">
        <v>78</v>
      </c>
      <c r="F4029" t="str">
        <f t="shared" si="187"/>
        <v>New South Wales</v>
      </c>
      <c r="G4029" t="s">
        <v>10</v>
      </c>
      <c r="H4029">
        <v>2350</v>
      </c>
      <c r="I4029" t="s">
        <v>11</v>
      </c>
      <c r="J4029" t="s">
        <v>68</v>
      </c>
      <c r="K4029" t="s">
        <v>152</v>
      </c>
      <c r="L4029" t="s">
        <v>13</v>
      </c>
      <c r="M4029" s="5">
        <v>1810.51</v>
      </c>
    </row>
    <row r="4030" spans="1:13" x14ac:dyDescent="0.2">
      <c r="A4030" s="2">
        <v>45617</v>
      </c>
      <c r="B4030" s="3">
        <f t="shared" si="188"/>
        <v>2025</v>
      </c>
      <c r="C4030" t="str">
        <f t="shared" si="186"/>
        <v>2024-2025</v>
      </c>
      <c r="D4030" t="s">
        <v>147</v>
      </c>
      <c r="E4030" t="s">
        <v>136</v>
      </c>
      <c r="F4030" t="str">
        <f t="shared" si="187"/>
        <v>Victoria</v>
      </c>
      <c r="G4030" t="s">
        <v>45</v>
      </c>
      <c r="H4030">
        <v>3175</v>
      </c>
      <c r="I4030" t="s">
        <v>11</v>
      </c>
      <c r="J4030" t="s">
        <v>63</v>
      </c>
      <c r="K4030" t="s">
        <v>150</v>
      </c>
      <c r="L4030" t="s">
        <v>18</v>
      </c>
      <c r="M4030" s="5">
        <v>1817.0900000000001</v>
      </c>
    </row>
    <row r="4031" spans="1:13" x14ac:dyDescent="0.2">
      <c r="A4031" s="2">
        <v>45541</v>
      </c>
      <c r="B4031" s="3">
        <f t="shared" si="188"/>
        <v>2025</v>
      </c>
      <c r="C4031" t="str">
        <f t="shared" si="186"/>
        <v>2024-2025</v>
      </c>
      <c r="D4031" t="s">
        <v>147</v>
      </c>
      <c r="E4031" t="s">
        <v>59</v>
      </c>
      <c r="F4031" t="str">
        <f t="shared" si="187"/>
        <v>Victoria</v>
      </c>
      <c r="G4031" t="s">
        <v>45</v>
      </c>
      <c r="H4031">
        <v>3280</v>
      </c>
      <c r="I4031" t="s">
        <v>11</v>
      </c>
      <c r="J4031" t="s">
        <v>60</v>
      </c>
      <c r="K4031" t="s">
        <v>151</v>
      </c>
      <c r="L4031" t="s">
        <v>21</v>
      </c>
      <c r="M4031" s="5">
        <v>1821.3399999999997</v>
      </c>
    </row>
    <row r="4032" spans="1:13" x14ac:dyDescent="0.2">
      <c r="A4032" s="2">
        <v>45217</v>
      </c>
      <c r="B4032" s="3">
        <f t="shared" si="188"/>
        <v>2024</v>
      </c>
      <c r="C4032" t="str">
        <f t="shared" si="186"/>
        <v>2023-2024</v>
      </c>
      <c r="D4032" t="s">
        <v>147</v>
      </c>
      <c r="E4032" t="s">
        <v>99</v>
      </c>
      <c r="F4032" t="str">
        <f t="shared" si="187"/>
        <v>Victoria</v>
      </c>
      <c r="G4032" t="s">
        <v>45</v>
      </c>
      <c r="H4032">
        <v>3148</v>
      </c>
      <c r="I4032" t="s">
        <v>11</v>
      </c>
      <c r="J4032" t="s">
        <v>63</v>
      </c>
      <c r="K4032" t="s">
        <v>150</v>
      </c>
      <c r="L4032" t="s">
        <v>18</v>
      </c>
      <c r="M4032" s="5">
        <v>1821.5799999999997</v>
      </c>
    </row>
    <row r="4033" spans="1:13" x14ac:dyDescent="0.2">
      <c r="A4033" s="2">
        <v>45641</v>
      </c>
      <c r="B4033" s="3">
        <f t="shared" si="188"/>
        <v>2025</v>
      </c>
      <c r="C4033" t="str">
        <f t="shared" si="186"/>
        <v>2024-2025</v>
      </c>
      <c r="D4033" t="s">
        <v>147</v>
      </c>
      <c r="E4033" t="s">
        <v>26</v>
      </c>
      <c r="F4033" t="str">
        <f t="shared" si="187"/>
        <v>New South Wales</v>
      </c>
      <c r="G4033" t="s">
        <v>10</v>
      </c>
      <c r="H4033">
        <v>2141</v>
      </c>
      <c r="I4033" t="s">
        <v>11</v>
      </c>
      <c r="J4033" t="s">
        <v>27</v>
      </c>
      <c r="K4033" t="s">
        <v>151</v>
      </c>
      <c r="L4033" t="s">
        <v>21</v>
      </c>
      <c r="M4033" s="5">
        <v>1825.67</v>
      </c>
    </row>
    <row r="4034" spans="1:13" x14ac:dyDescent="0.2">
      <c r="A4034" s="2">
        <v>45133</v>
      </c>
      <c r="B4034" s="3">
        <f t="shared" si="188"/>
        <v>2024</v>
      </c>
      <c r="C4034" t="str">
        <f t="shared" ref="C4034:C4097" si="189">IF(MONTH(A4034) &gt;= 7, YEAR(A4034) &amp; "-" &amp; YEAR(A4034) + 1, YEAR(A4034) - 1 &amp; "-" &amp; YEAR(A4034))</f>
        <v>2023-2024</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2">
      <c r="A4035" s="2">
        <v>45528</v>
      </c>
      <c r="B4035" s="3">
        <f t="shared" ref="B4035:B4098" si="191">IF(MONTH(A4035)&gt;=7,YEAR(A4035)+1,YEAR(A4035))</f>
        <v>2025</v>
      </c>
      <c r="C4035" t="str">
        <f t="shared" si="189"/>
        <v>2024-2025</v>
      </c>
      <c r="D4035" t="s">
        <v>147</v>
      </c>
      <c r="E4035" t="s">
        <v>112</v>
      </c>
      <c r="F4035" t="str">
        <f t="shared" si="190"/>
        <v>Victoria</v>
      </c>
      <c r="G4035" t="s">
        <v>45</v>
      </c>
      <c r="H4035">
        <v>3076</v>
      </c>
      <c r="I4035" t="s">
        <v>11</v>
      </c>
      <c r="J4035" t="s">
        <v>46</v>
      </c>
      <c r="K4035" t="s">
        <v>150</v>
      </c>
      <c r="L4035" t="s">
        <v>18</v>
      </c>
      <c r="M4035" s="5">
        <v>1828.1499999999999</v>
      </c>
    </row>
    <row r="4036" spans="1:13" x14ac:dyDescent="0.2">
      <c r="A4036" s="2">
        <v>45543</v>
      </c>
      <c r="B4036" s="3">
        <f t="shared" si="191"/>
        <v>2025</v>
      </c>
      <c r="C4036" t="str">
        <f t="shared" si="189"/>
        <v>2024-2025</v>
      </c>
      <c r="D4036" t="s">
        <v>147</v>
      </c>
      <c r="E4036" t="s">
        <v>119</v>
      </c>
      <c r="F4036" t="str">
        <f t="shared" si="190"/>
        <v>Queensland</v>
      </c>
      <c r="G4036" t="s">
        <v>35</v>
      </c>
      <c r="H4036">
        <v>4570</v>
      </c>
      <c r="I4036" t="s">
        <v>11</v>
      </c>
      <c r="J4036" t="s">
        <v>120</v>
      </c>
      <c r="K4036" t="s">
        <v>150</v>
      </c>
      <c r="L4036" t="s">
        <v>18</v>
      </c>
      <c r="M4036" s="5">
        <v>1836.5</v>
      </c>
    </row>
    <row r="4037" spans="1:13" x14ac:dyDescent="0.2">
      <c r="A4037" s="2">
        <v>45491</v>
      </c>
      <c r="B4037" s="3">
        <f t="shared" si="191"/>
        <v>2025</v>
      </c>
      <c r="C4037" t="str">
        <f t="shared" si="189"/>
        <v>2024-2025</v>
      </c>
      <c r="D4037" t="s">
        <v>147</v>
      </c>
      <c r="E4037" t="s">
        <v>121</v>
      </c>
      <c r="F4037" t="str">
        <f t="shared" si="190"/>
        <v>Queensland</v>
      </c>
      <c r="G4037" t="s">
        <v>35</v>
      </c>
      <c r="H4037">
        <v>4700</v>
      </c>
      <c r="I4037" t="s">
        <v>11</v>
      </c>
      <c r="J4037" t="s">
        <v>51</v>
      </c>
      <c r="K4037" t="s">
        <v>150</v>
      </c>
      <c r="L4037" t="s">
        <v>18</v>
      </c>
      <c r="M4037" s="5">
        <v>1839.3799999999997</v>
      </c>
    </row>
    <row r="4038" spans="1:13" x14ac:dyDescent="0.2">
      <c r="A4038" s="2">
        <v>44979</v>
      </c>
      <c r="B4038" s="3">
        <f t="shared" si="191"/>
        <v>2023</v>
      </c>
      <c r="C4038" t="str">
        <f t="shared" si="189"/>
        <v>2022-2023</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2">
      <c r="A4039" s="2">
        <v>45612</v>
      </c>
      <c r="B4039" s="3">
        <f t="shared" si="191"/>
        <v>2025</v>
      </c>
      <c r="C4039" t="str">
        <f t="shared" si="189"/>
        <v>2024-2025</v>
      </c>
      <c r="D4039" t="s">
        <v>147</v>
      </c>
      <c r="E4039" t="s">
        <v>145</v>
      </c>
      <c r="F4039" t="str">
        <f t="shared" si="190"/>
        <v>New South Wales</v>
      </c>
      <c r="G4039" t="s">
        <v>10</v>
      </c>
      <c r="H4039">
        <v>2101</v>
      </c>
      <c r="I4039" t="s">
        <v>11</v>
      </c>
      <c r="J4039" t="s">
        <v>27</v>
      </c>
      <c r="K4039" t="s">
        <v>150</v>
      </c>
      <c r="L4039" t="s">
        <v>18</v>
      </c>
      <c r="M4039" s="5">
        <v>1851.43</v>
      </c>
    </row>
    <row r="4040" spans="1:13" x14ac:dyDescent="0.2">
      <c r="A4040" s="2">
        <v>45345</v>
      </c>
      <c r="B4040" s="3">
        <f t="shared" si="191"/>
        <v>2024</v>
      </c>
      <c r="C4040" t="str">
        <f t="shared" si="189"/>
        <v>2023-2024</v>
      </c>
      <c r="D4040" t="s">
        <v>148</v>
      </c>
      <c r="E4040" t="s">
        <v>129</v>
      </c>
      <c r="F4040" t="str">
        <f t="shared" si="190"/>
        <v>Tasmania</v>
      </c>
      <c r="G4040" t="s">
        <v>70</v>
      </c>
      <c r="H4040">
        <v>7010</v>
      </c>
      <c r="I4040" t="s">
        <v>11</v>
      </c>
      <c r="J4040" t="s">
        <v>71</v>
      </c>
      <c r="K4040" t="s">
        <v>151</v>
      </c>
      <c r="L4040" t="s">
        <v>21</v>
      </c>
      <c r="M4040" s="5">
        <v>1853.17</v>
      </c>
    </row>
    <row r="4041" spans="1:13" x14ac:dyDescent="0.2">
      <c r="A4041" s="2">
        <v>45083</v>
      </c>
      <c r="B4041" s="3">
        <f t="shared" si="191"/>
        <v>2023</v>
      </c>
      <c r="C4041" t="str">
        <f t="shared" si="189"/>
        <v>2022-2023</v>
      </c>
      <c r="D4041" t="s">
        <v>147</v>
      </c>
      <c r="E4041" t="s">
        <v>90</v>
      </c>
      <c r="F4041" t="str">
        <f t="shared" si="190"/>
        <v>Victoria</v>
      </c>
      <c r="G4041" t="s">
        <v>45</v>
      </c>
      <c r="H4041">
        <v>3179</v>
      </c>
      <c r="I4041" t="s">
        <v>11</v>
      </c>
      <c r="J4041" t="s">
        <v>63</v>
      </c>
      <c r="K4041" t="s">
        <v>150</v>
      </c>
      <c r="L4041" t="s">
        <v>18</v>
      </c>
      <c r="M4041" s="5">
        <v>1854.48</v>
      </c>
    </row>
    <row r="4042" spans="1:13" x14ac:dyDescent="0.2">
      <c r="A4042" s="2">
        <v>45070</v>
      </c>
      <c r="B4042" s="3">
        <f t="shared" si="191"/>
        <v>2023</v>
      </c>
      <c r="C4042" t="str">
        <f t="shared" si="189"/>
        <v>2022-2023</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2">
      <c r="A4043" s="2">
        <v>45101</v>
      </c>
      <c r="B4043" s="3">
        <f t="shared" si="191"/>
        <v>2023</v>
      </c>
      <c r="C4043" t="str">
        <f t="shared" si="189"/>
        <v>2022-2023</v>
      </c>
      <c r="D4043" t="s">
        <v>147</v>
      </c>
      <c r="E4043" t="s">
        <v>131</v>
      </c>
      <c r="F4043" t="str">
        <f t="shared" si="190"/>
        <v>Western Australia</v>
      </c>
      <c r="G4043" t="s">
        <v>48</v>
      </c>
      <c r="H4043">
        <v>6530</v>
      </c>
      <c r="I4043" t="s">
        <v>11</v>
      </c>
      <c r="J4043" t="s">
        <v>77</v>
      </c>
      <c r="K4043" t="s">
        <v>157</v>
      </c>
      <c r="L4043" t="s">
        <v>22</v>
      </c>
      <c r="M4043" s="5">
        <v>1859.42</v>
      </c>
    </row>
    <row r="4044" spans="1:13" x14ac:dyDescent="0.2">
      <c r="A4044" s="2">
        <v>45385</v>
      </c>
      <c r="B4044" s="3">
        <f t="shared" si="191"/>
        <v>2024</v>
      </c>
      <c r="C4044" t="str">
        <f t="shared" si="189"/>
        <v>2023-2024</v>
      </c>
      <c r="D4044" t="s">
        <v>147</v>
      </c>
      <c r="E4044" t="s">
        <v>44</v>
      </c>
      <c r="F4044" t="str">
        <f t="shared" si="190"/>
        <v>Victoria</v>
      </c>
      <c r="G4044" t="s">
        <v>45</v>
      </c>
      <c r="H4044">
        <v>3066</v>
      </c>
      <c r="I4044" t="s">
        <v>11</v>
      </c>
      <c r="J4044" t="s">
        <v>46</v>
      </c>
      <c r="K4044" t="s">
        <v>155</v>
      </c>
      <c r="L4044" t="s">
        <v>20</v>
      </c>
      <c r="M4044" s="5">
        <v>1870.0700000000002</v>
      </c>
    </row>
    <row r="4045" spans="1:13" x14ac:dyDescent="0.2">
      <c r="A4045" s="2">
        <v>45426</v>
      </c>
      <c r="B4045" s="3">
        <f t="shared" si="191"/>
        <v>2024</v>
      </c>
      <c r="C4045" t="str">
        <f t="shared" si="189"/>
        <v>2023-2024</v>
      </c>
      <c r="D4045" t="s">
        <v>148</v>
      </c>
      <c r="E4045" t="s">
        <v>96</v>
      </c>
      <c r="F4045" t="str">
        <f t="shared" si="190"/>
        <v>Western Australia</v>
      </c>
      <c r="G4045" t="s">
        <v>48</v>
      </c>
      <c r="H4045">
        <v>6330</v>
      </c>
      <c r="I4045" t="s">
        <v>11</v>
      </c>
      <c r="J4045" t="s">
        <v>94</v>
      </c>
      <c r="K4045" t="s">
        <v>150</v>
      </c>
      <c r="L4045" t="s">
        <v>18</v>
      </c>
      <c r="M4045" s="5">
        <v>1870.51</v>
      </c>
    </row>
    <row r="4046" spans="1:13" x14ac:dyDescent="0.2">
      <c r="A4046" s="2">
        <v>45637</v>
      </c>
      <c r="B4046" s="3">
        <f t="shared" si="191"/>
        <v>2025</v>
      </c>
      <c r="C4046" t="str">
        <f t="shared" si="189"/>
        <v>2024-2025</v>
      </c>
      <c r="D4046" t="s">
        <v>147</v>
      </c>
      <c r="E4046" t="s">
        <v>83</v>
      </c>
      <c r="F4046" t="str">
        <f t="shared" si="190"/>
        <v>New South Wales</v>
      </c>
      <c r="G4046" t="s">
        <v>10</v>
      </c>
      <c r="H4046">
        <v>2750</v>
      </c>
      <c r="I4046" t="s">
        <v>11</v>
      </c>
      <c r="J4046" t="s">
        <v>25</v>
      </c>
      <c r="K4046" t="s">
        <v>150</v>
      </c>
      <c r="L4046" t="s">
        <v>18</v>
      </c>
      <c r="M4046" s="5">
        <v>1872.8100000000002</v>
      </c>
    </row>
    <row r="4047" spans="1:13" x14ac:dyDescent="0.2">
      <c r="A4047" s="2">
        <v>45094</v>
      </c>
      <c r="B4047" s="3">
        <f t="shared" si="191"/>
        <v>2023</v>
      </c>
      <c r="C4047" t="str">
        <f t="shared" si="189"/>
        <v>2022-2023</v>
      </c>
      <c r="D4047" t="s">
        <v>147</v>
      </c>
      <c r="E4047" t="s">
        <v>90</v>
      </c>
      <c r="F4047" t="str">
        <f t="shared" si="190"/>
        <v>Victoria</v>
      </c>
      <c r="G4047" t="s">
        <v>45</v>
      </c>
      <c r="H4047">
        <v>3179</v>
      </c>
      <c r="I4047" t="s">
        <v>11</v>
      </c>
      <c r="J4047" t="s">
        <v>63</v>
      </c>
      <c r="K4047" t="s">
        <v>153</v>
      </c>
      <c r="L4047" t="s">
        <v>16</v>
      </c>
      <c r="M4047" s="5">
        <v>1878.0900000000001</v>
      </c>
    </row>
    <row r="4048" spans="1:13" x14ac:dyDescent="0.2">
      <c r="A4048" s="2">
        <v>45307</v>
      </c>
      <c r="B4048" s="3">
        <f t="shared" si="191"/>
        <v>2024</v>
      </c>
      <c r="C4048" t="str">
        <f t="shared" si="189"/>
        <v>2023-2024</v>
      </c>
      <c r="D4048" t="s">
        <v>147</v>
      </c>
      <c r="E4048" t="s">
        <v>42</v>
      </c>
      <c r="F4048" t="str">
        <f t="shared" si="190"/>
        <v>Queensland</v>
      </c>
      <c r="G4048" t="s">
        <v>35</v>
      </c>
      <c r="H4048">
        <v>4053</v>
      </c>
      <c r="I4048" t="s">
        <v>11</v>
      </c>
      <c r="J4048" t="s">
        <v>43</v>
      </c>
      <c r="K4048" t="s">
        <v>154</v>
      </c>
      <c r="L4048" t="s">
        <v>14</v>
      </c>
      <c r="M4048" s="5">
        <v>1882.03</v>
      </c>
    </row>
    <row r="4049" spans="1:13" x14ac:dyDescent="0.2">
      <c r="A4049" s="2">
        <v>45405</v>
      </c>
      <c r="B4049" s="3">
        <f t="shared" si="191"/>
        <v>2024</v>
      </c>
      <c r="C4049" t="str">
        <f t="shared" si="189"/>
        <v>2023-2024</v>
      </c>
      <c r="D4049" t="s">
        <v>147</v>
      </c>
      <c r="E4049" t="s">
        <v>26</v>
      </c>
      <c r="F4049" t="str">
        <f t="shared" si="190"/>
        <v>New South Wales</v>
      </c>
      <c r="G4049" t="s">
        <v>10</v>
      </c>
      <c r="H4049">
        <v>2141</v>
      </c>
      <c r="I4049" t="s">
        <v>11</v>
      </c>
      <c r="J4049" t="s">
        <v>27</v>
      </c>
      <c r="K4049" t="s">
        <v>151</v>
      </c>
      <c r="L4049" t="s">
        <v>21</v>
      </c>
      <c r="M4049" s="5">
        <v>1884.95</v>
      </c>
    </row>
    <row r="4050" spans="1:13" x14ac:dyDescent="0.2">
      <c r="A4050" s="2">
        <v>45150</v>
      </c>
      <c r="B4050" s="3">
        <f t="shared" si="191"/>
        <v>2024</v>
      </c>
      <c r="C4050" t="str">
        <f t="shared" si="189"/>
        <v>2023-2024</v>
      </c>
      <c r="D4050" t="s">
        <v>147</v>
      </c>
      <c r="E4050" t="s">
        <v>81</v>
      </c>
      <c r="F4050" t="str">
        <f t="shared" si="190"/>
        <v>New South Wales</v>
      </c>
      <c r="G4050" t="s">
        <v>10</v>
      </c>
      <c r="H4050">
        <v>2485</v>
      </c>
      <c r="I4050" t="s">
        <v>11</v>
      </c>
      <c r="J4050" t="s">
        <v>68</v>
      </c>
      <c r="K4050" t="s">
        <v>153</v>
      </c>
      <c r="L4050" t="s">
        <v>16</v>
      </c>
      <c r="M4050" s="5">
        <v>1888.4100000000003</v>
      </c>
    </row>
    <row r="4051" spans="1:13" x14ac:dyDescent="0.2">
      <c r="A4051" s="2">
        <v>44939</v>
      </c>
      <c r="B4051" s="3">
        <f t="shared" si="191"/>
        <v>2023</v>
      </c>
      <c r="C4051" t="str">
        <f t="shared" si="189"/>
        <v>2022-2023</v>
      </c>
      <c r="D4051" t="s">
        <v>147</v>
      </c>
      <c r="E4051" t="s">
        <v>41</v>
      </c>
      <c r="F4051" t="str">
        <f t="shared" si="190"/>
        <v>New South Wales</v>
      </c>
      <c r="G4051" t="s">
        <v>10</v>
      </c>
      <c r="H4051">
        <v>2830</v>
      </c>
      <c r="I4051" t="s">
        <v>11</v>
      </c>
      <c r="J4051" t="s">
        <v>25</v>
      </c>
      <c r="K4051" t="s">
        <v>155</v>
      </c>
      <c r="L4051" t="s">
        <v>20</v>
      </c>
      <c r="M4051" s="5">
        <v>1890.1700000000008</v>
      </c>
    </row>
    <row r="4052" spans="1:13" x14ac:dyDescent="0.2">
      <c r="A4052" s="2">
        <v>45300</v>
      </c>
      <c r="B4052" s="3">
        <f t="shared" si="191"/>
        <v>2024</v>
      </c>
      <c r="C4052" t="str">
        <f t="shared" si="189"/>
        <v>2023-2024</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2">
      <c r="A4053" s="2">
        <v>45197</v>
      </c>
      <c r="B4053" s="3">
        <f t="shared" si="191"/>
        <v>2024</v>
      </c>
      <c r="C4053" t="str">
        <f t="shared" si="189"/>
        <v>2023-2024</v>
      </c>
      <c r="D4053" t="s">
        <v>147</v>
      </c>
      <c r="E4053" t="s">
        <v>126</v>
      </c>
      <c r="F4053" t="str">
        <f t="shared" si="190"/>
        <v>Queensland</v>
      </c>
      <c r="G4053" t="s">
        <v>35</v>
      </c>
      <c r="H4053">
        <v>4551</v>
      </c>
      <c r="I4053" t="s">
        <v>11</v>
      </c>
      <c r="J4053" t="s">
        <v>120</v>
      </c>
      <c r="K4053" t="s">
        <v>155</v>
      </c>
      <c r="L4053" t="s">
        <v>20</v>
      </c>
      <c r="M4053" s="5">
        <v>1893.1000000000008</v>
      </c>
    </row>
    <row r="4054" spans="1:13" x14ac:dyDescent="0.2">
      <c r="A4054" s="2">
        <v>45033</v>
      </c>
      <c r="B4054" s="3">
        <f t="shared" si="191"/>
        <v>2023</v>
      </c>
      <c r="C4054" t="str">
        <f t="shared" si="189"/>
        <v>2022-2023</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2">
      <c r="A4055" s="2">
        <v>45063</v>
      </c>
      <c r="B4055" s="3">
        <f t="shared" si="191"/>
        <v>2023</v>
      </c>
      <c r="C4055" t="str">
        <f t="shared" si="189"/>
        <v>2022-2023</v>
      </c>
      <c r="D4055" t="s">
        <v>147</v>
      </c>
      <c r="E4055" t="s">
        <v>136</v>
      </c>
      <c r="F4055" t="str">
        <f t="shared" si="190"/>
        <v>Victoria</v>
      </c>
      <c r="G4055" t="s">
        <v>45</v>
      </c>
      <c r="H4055">
        <v>3175</v>
      </c>
      <c r="I4055" t="s">
        <v>11</v>
      </c>
      <c r="J4055" t="s">
        <v>63</v>
      </c>
      <c r="K4055" t="s">
        <v>153</v>
      </c>
      <c r="L4055" t="s">
        <v>16</v>
      </c>
      <c r="M4055" s="5">
        <v>1905.3900000000003</v>
      </c>
    </row>
    <row r="4056" spans="1:13" x14ac:dyDescent="0.2">
      <c r="A4056" s="2">
        <v>45186</v>
      </c>
      <c r="B4056" s="3">
        <f t="shared" si="191"/>
        <v>2024</v>
      </c>
      <c r="C4056" t="str">
        <f t="shared" si="189"/>
        <v>2023-2024</v>
      </c>
      <c r="D4056" t="s">
        <v>147</v>
      </c>
      <c r="E4056" t="s">
        <v>52</v>
      </c>
      <c r="F4056" t="str">
        <f t="shared" si="190"/>
        <v>Victoria</v>
      </c>
      <c r="G4056" t="s">
        <v>45</v>
      </c>
      <c r="H4056">
        <v>3030</v>
      </c>
      <c r="I4056" t="s">
        <v>11</v>
      </c>
      <c r="J4056" t="s">
        <v>46</v>
      </c>
      <c r="K4056" t="s">
        <v>150</v>
      </c>
      <c r="L4056" t="s">
        <v>18</v>
      </c>
      <c r="M4056" s="5">
        <v>1906.3600000000001</v>
      </c>
    </row>
    <row r="4057" spans="1:13" x14ac:dyDescent="0.2">
      <c r="A4057" s="2">
        <v>45492</v>
      </c>
      <c r="B4057" s="3">
        <f t="shared" si="191"/>
        <v>2025</v>
      </c>
      <c r="C4057" t="str">
        <f t="shared" si="189"/>
        <v>2024-2025</v>
      </c>
      <c r="D4057" t="s">
        <v>147</v>
      </c>
      <c r="E4057" t="s">
        <v>82</v>
      </c>
      <c r="F4057" t="str">
        <f t="shared" si="190"/>
        <v>Queensland</v>
      </c>
      <c r="G4057" t="s">
        <v>35</v>
      </c>
      <c r="H4057">
        <v>4012</v>
      </c>
      <c r="I4057" t="s">
        <v>11</v>
      </c>
      <c r="J4057" t="s">
        <v>43</v>
      </c>
      <c r="K4057" t="s">
        <v>151</v>
      </c>
      <c r="L4057" t="s">
        <v>21</v>
      </c>
      <c r="M4057" s="5">
        <v>1913.18</v>
      </c>
    </row>
    <row r="4058" spans="1:13" x14ac:dyDescent="0.2">
      <c r="A4058" s="2">
        <v>45613</v>
      </c>
      <c r="B4058" s="3">
        <f t="shared" si="191"/>
        <v>2025</v>
      </c>
      <c r="C4058" t="str">
        <f t="shared" si="189"/>
        <v>2024-2025</v>
      </c>
      <c r="D4058" t="s">
        <v>147</v>
      </c>
      <c r="E4058" t="s">
        <v>75</v>
      </c>
      <c r="F4058" t="str">
        <f t="shared" si="190"/>
        <v>Victoria</v>
      </c>
      <c r="G4058" t="s">
        <v>45</v>
      </c>
      <c r="H4058">
        <v>3630</v>
      </c>
      <c r="I4058" t="s">
        <v>11</v>
      </c>
      <c r="J4058" t="s">
        <v>55</v>
      </c>
      <c r="K4058" t="s">
        <v>153</v>
      </c>
      <c r="L4058" t="s">
        <v>16</v>
      </c>
      <c r="M4058" s="5">
        <v>1921.9499999999998</v>
      </c>
    </row>
    <row r="4059" spans="1:13" x14ac:dyDescent="0.2">
      <c r="A4059" s="2">
        <v>45030</v>
      </c>
      <c r="B4059" s="3">
        <f t="shared" si="191"/>
        <v>2023</v>
      </c>
      <c r="C4059" t="str">
        <f t="shared" si="189"/>
        <v>2022-2023</v>
      </c>
      <c r="D4059" t="s">
        <v>147</v>
      </c>
      <c r="E4059" t="s">
        <v>117</v>
      </c>
      <c r="F4059" t="str">
        <f t="shared" si="190"/>
        <v>Queensland</v>
      </c>
      <c r="G4059" t="s">
        <v>35</v>
      </c>
      <c r="H4059">
        <v>4119</v>
      </c>
      <c r="I4059" t="s">
        <v>11</v>
      </c>
      <c r="J4059" t="s">
        <v>43</v>
      </c>
      <c r="K4059" t="s">
        <v>150</v>
      </c>
      <c r="L4059" t="s">
        <v>18</v>
      </c>
      <c r="M4059" s="5">
        <v>1925.47</v>
      </c>
    </row>
    <row r="4060" spans="1:13" x14ac:dyDescent="0.2">
      <c r="A4060" s="2">
        <v>44946</v>
      </c>
      <c r="B4060" s="3">
        <f t="shared" si="191"/>
        <v>2023</v>
      </c>
      <c r="C4060" t="str">
        <f t="shared" si="189"/>
        <v>2022-2023</v>
      </c>
      <c r="D4060" t="s">
        <v>147</v>
      </c>
      <c r="E4060" t="s">
        <v>105</v>
      </c>
      <c r="F4060" t="str">
        <f t="shared" si="190"/>
        <v>Victoria</v>
      </c>
      <c r="G4060" t="s">
        <v>45</v>
      </c>
      <c r="H4060">
        <v>3500</v>
      </c>
      <c r="I4060" t="s">
        <v>11</v>
      </c>
      <c r="J4060" t="s">
        <v>60</v>
      </c>
      <c r="K4060" t="s">
        <v>153</v>
      </c>
      <c r="L4060" t="s">
        <v>16</v>
      </c>
      <c r="M4060" s="5">
        <v>1927.9600000000003</v>
      </c>
    </row>
    <row r="4061" spans="1:13" x14ac:dyDescent="0.2">
      <c r="A4061" s="2">
        <v>45328</v>
      </c>
      <c r="B4061" s="3">
        <f t="shared" si="191"/>
        <v>2024</v>
      </c>
      <c r="C4061" t="str">
        <f t="shared" si="189"/>
        <v>2023-2024</v>
      </c>
      <c r="D4061" t="s">
        <v>147</v>
      </c>
      <c r="E4061" t="s">
        <v>135</v>
      </c>
      <c r="F4061" t="str">
        <f t="shared" si="190"/>
        <v>Victoria</v>
      </c>
      <c r="G4061" t="s">
        <v>45</v>
      </c>
      <c r="H4061">
        <v>3550</v>
      </c>
      <c r="I4061" t="s">
        <v>11</v>
      </c>
      <c r="J4061" t="s">
        <v>60</v>
      </c>
      <c r="K4061" t="s">
        <v>153</v>
      </c>
      <c r="L4061" t="s">
        <v>16</v>
      </c>
      <c r="M4061" s="5">
        <v>1930.6699999999998</v>
      </c>
    </row>
    <row r="4062" spans="1:13" x14ac:dyDescent="0.2">
      <c r="A4062" s="2">
        <v>45028</v>
      </c>
      <c r="B4062" s="3">
        <f t="shared" si="191"/>
        <v>2023</v>
      </c>
      <c r="C4062" t="str">
        <f t="shared" si="189"/>
        <v>2022-2023</v>
      </c>
      <c r="D4062" t="s">
        <v>148</v>
      </c>
      <c r="E4062" t="s">
        <v>61</v>
      </c>
      <c r="F4062" t="str">
        <f t="shared" si="190"/>
        <v>New South Wales</v>
      </c>
      <c r="G4062" t="s">
        <v>10</v>
      </c>
      <c r="H4062">
        <v>2539</v>
      </c>
      <c r="I4062" t="s">
        <v>11</v>
      </c>
      <c r="J4062" t="s">
        <v>58</v>
      </c>
      <c r="K4062" t="s">
        <v>151</v>
      </c>
      <c r="L4062" t="s">
        <v>21</v>
      </c>
      <c r="M4062" s="5">
        <v>1933.56</v>
      </c>
    </row>
    <row r="4063" spans="1:13" x14ac:dyDescent="0.2">
      <c r="A4063" s="2">
        <v>45183</v>
      </c>
      <c r="B4063" s="3">
        <f t="shared" si="191"/>
        <v>2024</v>
      </c>
      <c r="C4063" t="str">
        <f t="shared" si="189"/>
        <v>2023-2024</v>
      </c>
      <c r="D4063" t="s">
        <v>147</v>
      </c>
      <c r="E4063" t="s">
        <v>92</v>
      </c>
      <c r="F4063" t="str">
        <f t="shared" si="190"/>
        <v>Queensland</v>
      </c>
      <c r="G4063" t="s">
        <v>35</v>
      </c>
      <c r="H4063">
        <v>4068</v>
      </c>
      <c r="I4063" t="s">
        <v>11</v>
      </c>
      <c r="J4063" t="s">
        <v>43</v>
      </c>
      <c r="K4063" t="s">
        <v>150</v>
      </c>
      <c r="L4063" t="s">
        <v>18</v>
      </c>
      <c r="M4063" s="5">
        <v>1942.3200000000002</v>
      </c>
    </row>
    <row r="4064" spans="1:13" x14ac:dyDescent="0.2">
      <c r="A4064" s="2">
        <v>45218</v>
      </c>
      <c r="B4064" s="3">
        <f t="shared" si="191"/>
        <v>2024</v>
      </c>
      <c r="C4064" t="str">
        <f t="shared" si="189"/>
        <v>2023-2024</v>
      </c>
      <c r="D4064" t="s">
        <v>147</v>
      </c>
      <c r="E4064" t="s">
        <v>97</v>
      </c>
      <c r="F4064" t="str">
        <f t="shared" si="190"/>
        <v>Tasmania</v>
      </c>
      <c r="G4064" t="s">
        <v>70</v>
      </c>
      <c r="H4064">
        <v>7250</v>
      </c>
      <c r="I4064" t="s">
        <v>11</v>
      </c>
      <c r="J4064" t="s">
        <v>71</v>
      </c>
      <c r="K4064" t="s">
        <v>153</v>
      </c>
      <c r="L4064" t="s">
        <v>16</v>
      </c>
      <c r="M4064" s="5">
        <v>1944.79</v>
      </c>
    </row>
    <row r="4065" spans="1:13" x14ac:dyDescent="0.2">
      <c r="A4065" s="2">
        <v>45018</v>
      </c>
      <c r="B4065" s="3">
        <f t="shared" si="191"/>
        <v>2023</v>
      </c>
      <c r="C4065" t="str">
        <f t="shared" si="189"/>
        <v>2022-2023</v>
      </c>
      <c r="D4065" t="s">
        <v>147</v>
      </c>
      <c r="E4065" t="s">
        <v>132</v>
      </c>
      <c r="F4065" t="str">
        <f t="shared" si="190"/>
        <v>New South Wales</v>
      </c>
      <c r="G4065" t="s">
        <v>10</v>
      </c>
      <c r="H4065">
        <v>2800</v>
      </c>
      <c r="I4065" t="s">
        <v>11</v>
      </c>
      <c r="J4065" t="s">
        <v>25</v>
      </c>
      <c r="K4065" t="s">
        <v>150</v>
      </c>
      <c r="L4065" t="s">
        <v>18</v>
      </c>
      <c r="M4065" s="5">
        <v>1945.35</v>
      </c>
    </row>
    <row r="4066" spans="1:13" x14ac:dyDescent="0.2">
      <c r="A4066" s="2">
        <v>45399</v>
      </c>
      <c r="B4066" s="3">
        <f t="shared" si="191"/>
        <v>2024</v>
      </c>
      <c r="C4066" t="str">
        <f t="shared" si="189"/>
        <v>2023-2024</v>
      </c>
      <c r="D4066" t="s">
        <v>147</v>
      </c>
      <c r="E4066" t="s">
        <v>144</v>
      </c>
      <c r="F4066" t="str">
        <f t="shared" si="190"/>
        <v>Queensland</v>
      </c>
      <c r="G4066" t="s">
        <v>35</v>
      </c>
      <c r="H4066">
        <v>4566</v>
      </c>
      <c r="I4066" t="s">
        <v>11</v>
      </c>
      <c r="J4066" t="s">
        <v>120</v>
      </c>
      <c r="K4066" t="s">
        <v>150</v>
      </c>
      <c r="L4066" t="s">
        <v>18</v>
      </c>
      <c r="M4066" s="5">
        <v>1948.58</v>
      </c>
    </row>
    <row r="4067" spans="1:13" x14ac:dyDescent="0.2">
      <c r="A4067" s="2">
        <v>45151</v>
      </c>
      <c r="B4067" s="3">
        <f t="shared" si="191"/>
        <v>2024</v>
      </c>
      <c r="C4067" t="str">
        <f t="shared" si="189"/>
        <v>2023-2024</v>
      </c>
      <c r="D4067" t="s">
        <v>147</v>
      </c>
      <c r="E4067" t="s">
        <v>59</v>
      </c>
      <c r="F4067" t="str">
        <f t="shared" si="190"/>
        <v>Victoria</v>
      </c>
      <c r="G4067" t="s">
        <v>45</v>
      </c>
      <c r="H4067">
        <v>3280</v>
      </c>
      <c r="I4067" t="s">
        <v>11</v>
      </c>
      <c r="J4067" t="s">
        <v>60</v>
      </c>
      <c r="K4067" t="s">
        <v>151</v>
      </c>
      <c r="L4067" t="s">
        <v>21</v>
      </c>
      <c r="M4067" s="5">
        <v>1952.6000000000001</v>
      </c>
    </row>
    <row r="4068" spans="1:13" x14ac:dyDescent="0.2">
      <c r="A4068" s="2">
        <v>45135</v>
      </c>
      <c r="B4068" s="3">
        <f t="shared" si="191"/>
        <v>2024</v>
      </c>
      <c r="C4068" t="str">
        <f t="shared" si="189"/>
        <v>2023-2024</v>
      </c>
      <c r="D4068" t="s">
        <v>147</v>
      </c>
      <c r="E4068" t="s">
        <v>143</v>
      </c>
      <c r="F4068" t="str">
        <f t="shared" si="190"/>
        <v>New South Wales</v>
      </c>
      <c r="G4068" t="s">
        <v>10</v>
      </c>
      <c r="H4068">
        <v>2154</v>
      </c>
      <c r="I4068" t="s">
        <v>11</v>
      </c>
      <c r="J4068" t="s">
        <v>27</v>
      </c>
      <c r="K4068" t="s">
        <v>151</v>
      </c>
      <c r="L4068" t="s">
        <v>21</v>
      </c>
      <c r="M4068" s="5">
        <v>1956.56</v>
      </c>
    </row>
    <row r="4069" spans="1:13" x14ac:dyDescent="0.2">
      <c r="A4069" s="2">
        <v>44963</v>
      </c>
      <c r="B4069" s="3">
        <f t="shared" si="191"/>
        <v>2023</v>
      </c>
      <c r="C4069" t="str">
        <f t="shared" si="189"/>
        <v>2022-2023</v>
      </c>
      <c r="D4069" t="s">
        <v>147</v>
      </c>
      <c r="E4069" t="s">
        <v>28</v>
      </c>
      <c r="F4069" t="str">
        <f t="shared" si="190"/>
        <v>Northern Territory</v>
      </c>
      <c r="G4069" t="s">
        <v>29</v>
      </c>
      <c r="H4069">
        <v>800</v>
      </c>
      <c r="I4069" t="s">
        <v>11</v>
      </c>
      <c r="J4069" t="s">
        <v>30</v>
      </c>
      <c r="K4069" t="s">
        <v>150</v>
      </c>
      <c r="L4069" t="s">
        <v>18</v>
      </c>
      <c r="M4069" s="5">
        <v>1956.58</v>
      </c>
    </row>
    <row r="4070" spans="1:13" x14ac:dyDescent="0.2">
      <c r="A4070" s="2">
        <v>45605</v>
      </c>
      <c r="B4070" s="3">
        <f t="shared" si="191"/>
        <v>2025</v>
      </c>
      <c r="C4070" t="str">
        <f t="shared" si="189"/>
        <v>2024-2025</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2">
      <c r="A4071" s="2">
        <v>45653</v>
      </c>
      <c r="B4071" s="3">
        <f t="shared" si="191"/>
        <v>2025</v>
      </c>
      <c r="C4071" t="str">
        <f t="shared" si="189"/>
        <v>2024-2025</v>
      </c>
      <c r="D4071" t="s">
        <v>147</v>
      </c>
      <c r="E4071" t="s">
        <v>99</v>
      </c>
      <c r="F4071" t="str">
        <f t="shared" si="190"/>
        <v>Victoria</v>
      </c>
      <c r="G4071" t="s">
        <v>45</v>
      </c>
      <c r="H4071">
        <v>3148</v>
      </c>
      <c r="I4071" t="s">
        <v>11</v>
      </c>
      <c r="J4071" t="s">
        <v>63</v>
      </c>
      <c r="K4071" t="s">
        <v>153</v>
      </c>
      <c r="L4071" t="s">
        <v>16</v>
      </c>
      <c r="M4071" s="5">
        <v>1970.7899999999995</v>
      </c>
    </row>
    <row r="4072" spans="1:13" x14ac:dyDescent="0.2">
      <c r="A4072" s="2">
        <v>45254</v>
      </c>
      <c r="B4072" s="3">
        <f t="shared" si="191"/>
        <v>2024</v>
      </c>
      <c r="C4072" t="str">
        <f t="shared" si="189"/>
        <v>2023-2024</v>
      </c>
      <c r="D4072" t="s">
        <v>148</v>
      </c>
      <c r="E4072" t="s">
        <v>108</v>
      </c>
      <c r="F4072" t="str">
        <f t="shared" si="190"/>
        <v>Victoria</v>
      </c>
      <c r="G4072" t="s">
        <v>45</v>
      </c>
      <c r="H4072">
        <v>3018</v>
      </c>
      <c r="I4072" t="s">
        <v>11</v>
      </c>
      <c r="J4072" t="s">
        <v>46</v>
      </c>
      <c r="K4072" t="s">
        <v>157</v>
      </c>
      <c r="L4072" t="s">
        <v>22</v>
      </c>
      <c r="M4072" s="5">
        <v>1985.2800000000002</v>
      </c>
    </row>
    <row r="4073" spans="1:13" x14ac:dyDescent="0.2">
      <c r="A4073" s="2">
        <v>45455</v>
      </c>
      <c r="B4073" s="3">
        <f t="shared" si="191"/>
        <v>2024</v>
      </c>
      <c r="C4073" t="str">
        <f t="shared" si="189"/>
        <v>2023-2024</v>
      </c>
      <c r="D4073" t="s">
        <v>148</v>
      </c>
      <c r="E4073" t="s">
        <v>61</v>
      </c>
      <c r="F4073" t="str">
        <f t="shared" si="190"/>
        <v>New South Wales</v>
      </c>
      <c r="G4073" t="s">
        <v>10</v>
      </c>
      <c r="H4073">
        <v>2539</v>
      </c>
      <c r="I4073" t="s">
        <v>11</v>
      </c>
      <c r="J4073" t="s">
        <v>58</v>
      </c>
      <c r="K4073" t="s">
        <v>150</v>
      </c>
      <c r="L4073" t="s">
        <v>18</v>
      </c>
      <c r="M4073" s="5">
        <v>1987.97</v>
      </c>
    </row>
    <row r="4074" spans="1:13" x14ac:dyDescent="0.2">
      <c r="A4074" s="2">
        <v>45086</v>
      </c>
      <c r="B4074" s="3">
        <f t="shared" si="191"/>
        <v>2023</v>
      </c>
      <c r="C4074" t="str">
        <f t="shared" si="189"/>
        <v>2022-2023</v>
      </c>
      <c r="D4074" t="s">
        <v>148</v>
      </c>
      <c r="E4074" t="s">
        <v>85</v>
      </c>
      <c r="F4074" t="str">
        <f t="shared" si="190"/>
        <v>Queensland</v>
      </c>
      <c r="G4074" t="s">
        <v>35</v>
      </c>
      <c r="H4074">
        <v>4883</v>
      </c>
      <c r="I4074" t="s">
        <v>11</v>
      </c>
      <c r="J4074" t="s">
        <v>36</v>
      </c>
      <c r="K4074" t="s">
        <v>153</v>
      </c>
      <c r="L4074" t="s">
        <v>16</v>
      </c>
      <c r="M4074" s="5">
        <v>1998.7800000000004</v>
      </c>
    </row>
    <row r="4075" spans="1:13" x14ac:dyDescent="0.2">
      <c r="A4075" s="2">
        <v>45495</v>
      </c>
      <c r="B4075" s="3">
        <f t="shared" si="191"/>
        <v>2025</v>
      </c>
      <c r="C4075" t="str">
        <f t="shared" si="189"/>
        <v>2024-2025</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2">
      <c r="A4076" s="2">
        <v>45021</v>
      </c>
      <c r="B4076" s="3">
        <f t="shared" si="191"/>
        <v>2023</v>
      </c>
      <c r="C4076" t="str">
        <f t="shared" si="189"/>
        <v>2022-2023</v>
      </c>
      <c r="D4076" t="s">
        <v>147</v>
      </c>
      <c r="E4076" t="s">
        <v>28</v>
      </c>
      <c r="F4076" t="str">
        <f t="shared" si="190"/>
        <v>Northern Territory</v>
      </c>
      <c r="G4076" t="s">
        <v>29</v>
      </c>
      <c r="H4076">
        <v>800</v>
      </c>
      <c r="I4076" t="s">
        <v>11</v>
      </c>
      <c r="J4076" t="s">
        <v>30</v>
      </c>
      <c r="K4076" t="s">
        <v>154</v>
      </c>
      <c r="L4076" t="s">
        <v>14</v>
      </c>
      <c r="M4076" s="5">
        <v>2004.58</v>
      </c>
    </row>
    <row r="4077" spans="1:13" x14ac:dyDescent="0.2">
      <c r="A4077" s="2">
        <v>45372</v>
      </c>
      <c r="B4077" s="3">
        <f t="shared" si="191"/>
        <v>2024</v>
      </c>
      <c r="C4077" t="str">
        <f t="shared" si="189"/>
        <v>2023-2024</v>
      </c>
      <c r="D4077" t="s">
        <v>147</v>
      </c>
      <c r="E4077" t="s">
        <v>9</v>
      </c>
      <c r="F4077" t="str">
        <f t="shared" si="190"/>
        <v>New South Wales</v>
      </c>
      <c r="G4077" t="s">
        <v>10</v>
      </c>
      <c r="H4077">
        <v>2067</v>
      </c>
      <c r="I4077" t="s">
        <v>11</v>
      </c>
      <c r="J4077" t="s">
        <v>12</v>
      </c>
      <c r="K4077" t="s">
        <v>150</v>
      </c>
      <c r="L4077" t="s">
        <v>18</v>
      </c>
      <c r="M4077" s="5">
        <v>2005.3999999999999</v>
      </c>
    </row>
    <row r="4078" spans="1:13" x14ac:dyDescent="0.2">
      <c r="A4078" s="2">
        <v>45129</v>
      </c>
      <c r="B4078" s="3">
        <f t="shared" si="191"/>
        <v>2024</v>
      </c>
      <c r="C4078" t="str">
        <f t="shared" si="189"/>
        <v>2023-2024</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2">
      <c r="A4079" s="2">
        <v>45173</v>
      </c>
      <c r="B4079" s="3">
        <f t="shared" si="191"/>
        <v>2024</v>
      </c>
      <c r="C4079" t="str">
        <f t="shared" si="189"/>
        <v>2023-2024</v>
      </c>
      <c r="D4079" t="s">
        <v>147</v>
      </c>
      <c r="E4079" t="s">
        <v>132</v>
      </c>
      <c r="F4079" t="str">
        <f t="shared" si="190"/>
        <v>New South Wales</v>
      </c>
      <c r="G4079" t="s">
        <v>10</v>
      </c>
      <c r="H4079">
        <v>2800</v>
      </c>
      <c r="I4079" t="s">
        <v>11</v>
      </c>
      <c r="J4079" t="s">
        <v>25</v>
      </c>
      <c r="K4079" t="s">
        <v>155</v>
      </c>
      <c r="L4079" t="s">
        <v>20</v>
      </c>
      <c r="M4079" s="5">
        <v>2011.12</v>
      </c>
    </row>
    <row r="4080" spans="1:13" x14ac:dyDescent="0.2">
      <c r="A4080" s="2">
        <v>45005</v>
      </c>
      <c r="B4080" s="3">
        <f t="shared" si="191"/>
        <v>2023</v>
      </c>
      <c r="C4080" t="str">
        <f t="shared" si="189"/>
        <v>2022-2023</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2">
      <c r="A4081" s="2">
        <v>45528</v>
      </c>
      <c r="B4081" s="3">
        <f t="shared" si="191"/>
        <v>2025</v>
      </c>
      <c r="C4081" t="str">
        <f t="shared" si="189"/>
        <v>2024-2025</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2">
      <c r="A4082" s="2">
        <v>45154</v>
      </c>
      <c r="B4082" s="3">
        <f t="shared" si="191"/>
        <v>2024</v>
      </c>
      <c r="C4082" t="str">
        <f t="shared" si="189"/>
        <v>2023-2024</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2">
      <c r="A4083" s="2">
        <v>44967</v>
      </c>
      <c r="B4083" s="3">
        <f t="shared" si="191"/>
        <v>2023</v>
      </c>
      <c r="C4083" t="str">
        <f t="shared" si="189"/>
        <v>2022-2023</v>
      </c>
      <c r="D4083" t="s">
        <v>147</v>
      </c>
      <c r="E4083" t="s">
        <v>126</v>
      </c>
      <c r="F4083" t="str">
        <f t="shared" si="190"/>
        <v>Queensland</v>
      </c>
      <c r="G4083" t="s">
        <v>35</v>
      </c>
      <c r="H4083">
        <v>4551</v>
      </c>
      <c r="I4083" t="s">
        <v>11</v>
      </c>
      <c r="J4083" t="s">
        <v>120</v>
      </c>
      <c r="K4083" t="s">
        <v>154</v>
      </c>
      <c r="L4083" t="s">
        <v>14</v>
      </c>
      <c r="M4083" s="5">
        <v>2026.4899999999998</v>
      </c>
    </row>
    <row r="4084" spans="1:13" x14ac:dyDescent="0.2">
      <c r="A4084" s="2">
        <v>45290</v>
      </c>
      <c r="B4084" s="3">
        <f t="shared" si="191"/>
        <v>2024</v>
      </c>
      <c r="C4084" t="str">
        <f t="shared" si="189"/>
        <v>2023-2024</v>
      </c>
      <c r="D4084" t="s">
        <v>147</v>
      </c>
      <c r="E4084" t="s">
        <v>103</v>
      </c>
      <c r="F4084" t="str">
        <f t="shared" si="190"/>
        <v>Queensland</v>
      </c>
      <c r="G4084" t="s">
        <v>35</v>
      </c>
      <c r="H4084">
        <v>4509</v>
      </c>
      <c r="I4084" t="s">
        <v>11</v>
      </c>
      <c r="J4084" t="s">
        <v>104</v>
      </c>
      <c r="K4084" t="s">
        <v>150</v>
      </c>
      <c r="L4084" t="s">
        <v>18</v>
      </c>
      <c r="M4084" s="5">
        <v>2028.3</v>
      </c>
    </row>
    <row r="4085" spans="1:13" x14ac:dyDescent="0.2">
      <c r="A4085" s="2">
        <v>45133</v>
      </c>
      <c r="B4085" s="3">
        <f t="shared" si="191"/>
        <v>2024</v>
      </c>
      <c r="C4085" t="str">
        <f t="shared" si="189"/>
        <v>2023-2024</v>
      </c>
      <c r="D4085" t="s">
        <v>147</v>
      </c>
      <c r="E4085" t="s">
        <v>117</v>
      </c>
      <c r="F4085" t="str">
        <f t="shared" si="190"/>
        <v>Queensland</v>
      </c>
      <c r="G4085" t="s">
        <v>35</v>
      </c>
      <c r="H4085">
        <v>4119</v>
      </c>
      <c r="I4085" t="s">
        <v>11</v>
      </c>
      <c r="J4085" t="s">
        <v>43</v>
      </c>
      <c r="K4085" t="s">
        <v>154</v>
      </c>
      <c r="L4085" t="s">
        <v>14</v>
      </c>
      <c r="M4085" s="5">
        <v>2031.5599999999997</v>
      </c>
    </row>
    <row r="4086" spans="1:13" x14ac:dyDescent="0.2">
      <c r="A4086" s="2">
        <v>45428</v>
      </c>
      <c r="B4086" s="3">
        <f t="shared" si="191"/>
        <v>2024</v>
      </c>
      <c r="C4086" t="str">
        <f t="shared" si="189"/>
        <v>2023-2024</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2">
      <c r="A4087" s="2">
        <v>45596</v>
      </c>
      <c r="B4087" s="3">
        <f t="shared" si="191"/>
        <v>2025</v>
      </c>
      <c r="C4087" t="str">
        <f t="shared" si="189"/>
        <v>2024-2025</v>
      </c>
      <c r="D4087" t="s">
        <v>147</v>
      </c>
      <c r="E4087" t="s">
        <v>53</v>
      </c>
      <c r="F4087" t="str">
        <f t="shared" si="190"/>
        <v>South Australia</v>
      </c>
      <c r="G4087" t="s">
        <v>32</v>
      </c>
      <c r="H4087">
        <v>5082</v>
      </c>
      <c r="I4087" t="s">
        <v>11</v>
      </c>
      <c r="J4087" t="s">
        <v>33</v>
      </c>
      <c r="K4087" t="s">
        <v>151</v>
      </c>
      <c r="L4087" t="s">
        <v>21</v>
      </c>
      <c r="M4087" s="5">
        <v>2034.7</v>
      </c>
    </row>
    <row r="4088" spans="1:13" x14ac:dyDescent="0.2">
      <c r="A4088" s="2">
        <v>45288</v>
      </c>
      <c r="B4088" s="3">
        <f t="shared" si="191"/>
        <v>2024</v>
      </c>
      <c r="C4088" t="str">
        <f t="shared" si="189"/>
        <v>2023-2024</v>
      </c>
      <c r="D4088" t="s">
        <v>147</v>
      </c>
      <c r="E4088" t="s">
        <v>99</v>
      </c>
      <c r="F4088" t="str">
        <f t="shared" si="190"/>
        <v>Victoria</v>
      </c>
      <c r="G4088" t="s">
        <v>45</v>
      </c>
      <c r="H4088">
        <v>3148</v>
      </c>
      <c r="I4088" t="s">
        <v>11</v>
      </c>
      <c r="J4088" t="s">
        <v>63</v>
      </c>
      <c r="K4088" t="s">
        <v>150</v>
      </c>
      <c r="L4088" t="s">
        <v>18</v>
      </c>
      <c r="M4088" s="5">
        <v>2036.75</v>
      </c>
    </row>
    <row r="4089" spans="1:13" x14ac:dyDescent="0.2">
      <c r="A4089" s="2">
        <v>45533</v>
      </c>
      <c r="B4089" s="3">
        <f t="shared" si="191"/>
        <v>2025</v>
      </c>
      <c r="C4089" t="str">
        <f t="shared" si="189"/>
        <v>2024-2025</v>
      </c>
      <c r="D4089" t="s">
        <v>148</v>
      </c>
      <c r="E4089" t="s">
        <v>146</v>
      </c>
      <c r="F4089" t="str">
        <f t="shared" si="190"/>
        <v>Victoria</v>
      </c>
      <c r="G4089" t="s">
        <v>45</v>
      </c>
      <c r="H4089">
        <v>3353</v>
      </c>
      <c r="I4089" t="s">
        <v>11</v>
      </c>
      <c r="J4089" t="s">
        <v>60</v>
      </c>
      <c r="K4089" t="s">
        <v>150</v>
      </c>
      <c r="L4089" t="s">
        <v>18</v>
      </c>
      <c r="M4089" s="5">
        <v>2037.5700000000002</v>
      </c>
    </row>
    <row r="4090" spans="1:13" x14ac:dyDescent="0.2">
      <c r="A4090" s="2">
        <v>44945</v>
      </c>
      <c r="B4090" s="3">
        <f t="shared" si="191"/>
        <v>2023</v>
      </c>
      <c r="C4090" t="str">
        <f t="shared" si="189"/>
        <v>2022-2023</v>
      </c>
      <c r="D4090" t="s">
        <v>148</v>
      </c>
      <c r="E4090" t="s">
        <v>146</v>
      </c>
      <c r="F4090" t="str">
        <f t="shared" si="190"/>
        <v>Victoria</v>
      </c>
      <c r="G4090" t="s">
        <v>45</v>
      </c>
      <c r="H4090">
        <v>3353</v>
      </c>
      <c r="I4090" t="s">
        <v>11</v>
      </c>
      <c r="J4090" t="s">
        <v>60</v>
      </c>
      <c r="K4090" t="s">
        <v>153</v>
      </c>
      <c r="L4090" t="s">
        <v>16</v>
      </c>
      <c r="M4090" s="5">
        <v>2043.5500000000002</v>
      </c>
    </row>
    <row r="4091" spans="1:13" x14ac:dyDescent="0.2">
      <c r="A4091" s="2">
        <v>45395</v>
      </c>
      <c r="B4091" s="3">
        <f t="shared" si="191"/>
        <v>2024</v>
      </c>
      <c r="C4091" t="str">
        <f t="shared" si="189"/>
        <v>2023-2024</v>
      </c>
      <c r="D4091" t="s">
        <v>148</v>
      </c>
      <c r="E4091" t="s">
        <v>44</v>
      </c>
      <c r="F4091" t="str">
        <f t="shared" si="190"/>
        <v>Victoria</v>
      </c>
      <c r="G4091" t="s">
        <v>45</v>
      </c>
      <c r="H4091">
        <v>3066</v>
      </c>
      <c r="I4091" t="s">
        <v>11</v>
      </c>
      <c r="J4091" t="s">
        <v>46</v>
      </c>
      <c r="K4091" t="s">
        <v>153</v>
      </c>
      <c r="L4091" t="s">
        <v>16</v>
      </c>
      <c r="M4091" s="5">
        <v>2046.0099999999998</v>
      </c>
    </row>
    <row r="4092" spans="1:13" x14ac:dyDescent="0.2">
      <c r="A4092" s="2">
        <v>45299</v>
      </c>
      <c r="B4092" s="3">
        <f t="shared" si="191"/>
        <v>2024</v>
      </c>
      <c r="C4092" t="str">
        <f t="shared" si="189"/>
        <v>2023-2024</v>
      </c>
      <c r="D4092" t="s">
        <v>147</v>
      </c>
      <c r="E4092" t="s">
        <v>57</v>
      </c>
      <c r="F4092" t="str">
        <f t="shared" si="190"/>
        <v>New South Wales</v>
      </c>
      <c r="G4092" t="s">
        <v>10</v>
      </c>
      <c r="H4092">
        <v>2560</v>
      </c>
      <c r="I4092" t="s">
        <v>11</v>
      </c>
      <c r="J4092" t="s">
        <v>58</v>
      </c>
      <c r="K4092" t="s">
        <v>154</v>
      </c>
      <c r="L4092" t="s">
        <v>14</v>
      </c>
      <c r="M4092" s="5">
        <v>2050.27</v>
      </c>
    </row>
    <row r="4093" spans="1:13" x14ac:dyDescent="0.2">
      <c r="A4093" s="2">
        <v>45012</v>
      </c>
      <c r="B4093" s="3">
        <f t="shared" si="191"/>
        <v>2023</v>
      </c>
      <c r="C4093" t="str">
        <f t="shared" si="189"/>
        <v>2022-2023</v>
      </c>
      <c r="D4093" t="s">
        <v>148</v>
      </c>
      <c r="E4093" t="s">
        <v>108</v>
      </c>
      <c r="F4093" t="str">
        <f t="shared" si="190"/>
        <v>Victoria</v>
      </c>
      <c r="G4093" t="s">
        <v>45</v>
      </c>
      <c r="H4093">
        <v>3018</v>
      </c>
      <c r="I4093" t="s">
        <v>11</v>
      </c>
      <c r="J4093" t="s">
        <v>46</v>
      </c>
      <c r="K4093" t="s">
        <v>155</v>
      </c>
      <c r="L4093" t="s">
        <v>20</v>
      </c>
      <c r="M4093" s="5">
        <v>2052.5300000000007</v>
      </c>
    </row>
    <row r="4094" spans="1:13" x14ac:dyDescent="0.2">
      <c r="A4094" s="2">
        <v>44986</v>
      </c>
      <c r="B4094" s="3">
        <f t="shared" si="191"/>
        <v>2023</v>
      </c>
      <c r="C4094" t="str">
        <f t="shared" si="189"/>
        <v>2022-2023</v>
      </c>
      <c r="D4094" t="s">
        <v>147</v>
      </c>
      <c r="E4094" t="s">
        <v>146</v>
      </c>
      <c r="F4094" t="str">
        <f t="shared" si="190"/>
        <v>Victoria</v>
      </c>
      <c r="G4094" t="s">
        <v>45</v>
      </c>
      <c r="H4094">
        <v>3353</v>
      </c>
      <c r="I4094" t="s">
        <v>11</v>
      </c>
      <c r="J4094" t="s">
        <v>60</v>
      </c>
      <c r="K4094" t="s">
        <v>155</v>
      </c>
      <c r="L4094" t="s">
        <v>20</v>
      </c>
      <c r="M4094" s="5">
        <v>2054.2000000000003</v>
      </c>
    </row>
    <row r="4095" spans="1:13" x14ac:dyDescent="0.2">
      <c r="A4095" s="2">
        <v>45336</v>
      </c>
      <c r="B4095" s="3">
        <f t="shared" si="191"/>
        <v>2024</v>
      </c>
      <c r="C4095" t="str">
        <f t="shared" si="189"/>
        <v>2023-2024</v>
      </c>
      <c r="D4095" t="s">
        <v>147</v>
      </c>
      <c r="E4095" t="s">
        <v>42</v>
      </c>
      <c r="F4095" t="str">
        <f t="shared" si="190"/>
        <v>Queensland</v>
      </c>
      <c r="G4095" t="s">
        <v>35</v>
      </c>
      <c r="H4095">
        <v>4053</v>
      </c>
      <c r="I4095" t="s">
        <v>11</v>
      </c>
      <c r="J4095" t="s">
        <v>43</v>
      </c>
      <c r="K4095" t="s">
        <v>150</v>
      </c>
      <c r="L4095" t="s">
        <v>18</v>
      </c>
      <c r="M4095" s="5">
        <v>2064.2299999999996</v>
      </c>
    </row>
    <row r="4096" spans="1:13" x14ac:dyDescent="0.2">
      <c r="A4096" s="2">
        <v>45318</v>
      </c>
      <c r="B4096" s="3">
        <f t="shared" si="191"/>
        <v>2024</v>
      </c>
      <c r="C4096" t="str">
        <f t="shared" si="189"/>
        <v>2023-2024</v>
      </c>
      <c r="D4096" t="s">
        <v>147</v>
      </c>
      <c r="E4096" t="s">
        <v>135</v>
      </c>
      <c r="F4096" t="str">
        <f t="shared" si="190"/>
        <v>Victoria</v>
      </c>
      <c r="G4096" t="s">
        <v>45</v>
      </c>
      <c r="H4096">
        <v>3550</v>
      </c>
      <c r="I4096" t="s">
        <v>11</v>
      </c>
      <c r="J4096" t="s">
        <v>60</v>
      </c>
      <c r="K4096" t="s">
        <v>150</v>
      </c>
      <c r="L4096" t="s">
        <v>18</v>
      </c>
      <c r="M4096" s="5">
        <v>2070.02</v>
      </c>
    </row>
    <row r="4097" spans="1:13" x14ac:dyDescent="0.2">
      <c r="A4097" s="2">
        <v>45290</v>
      </c>
      <c r="B4097" s="3">
        <f t="shared" si="191"/>
        <v>2024</v>
      </c>
      <c r="C4097" t="str">
        <f t="shared" si="189"/>
        <v>2023-2024</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2">
      <c r="A4098" s="2">
        <v>45047</v>
      </c>
      <c r="B4098" s="3">
        <f t="shared" si="191"/>
        <v>2023</v>
      </c>
      <c r="C4098" t="str">
        <f t="shared" ref="C4098:C4161" si="192">IF(MONTH(A4098) &gt;= 7, YEAR(A4098) &amp; "-" &amp; YEAR(A4098) + 1, YEAR(A4098) - 1 &amp; "-" &amp; YEAR(A4098))</f>
        <v>2022-2023</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2">
      <c r="A4099" s="2">
        <v>44972</v>
      </c>
      <c r="B4099" s="3">
        <f t="shared" ref="B4099:B4162" si="194">IF(MONTH(A4099)&gt;=7,YEAR(A4099)+1,YEAR(A4099))</f>
        <v>2023</v>
      </c>
      <c r="C4099" t="str">
        <f t="shared" si="192"/>
        <v>2022-2023</v>
      </c>
      <c r="D4099" t="s">
        <v>147</v>
      </c>
      <c r="E4099" t="s">
        <v>50</v>
      </c>
      <c r="F4099" t="str">
        <f t="shared" si="193"/>
        <v>Queensland</v>
      </c>
      <c r="G4099" t="s">
        <v>35</v>
      </c>
      <c r="H4099">
        <v>4703</v>
      </c>
      <c r="I4099" t="s">
        <v>11</v>
      </c>
      <c r="J4099" t="s">
        <v>51</v>
      </c>
      <c r="K4099" t="s">
        <v>150</v>
      </c>
      <c r="L4099" t="s">
        <v>18</v>
      </c>
      <c r="M4099" s="5">
        <v>2078.84</v>
      </c>
    </row>
    <row r="4100" spans="1:13" x14ac:dyDescent="0.2">
      <c r="A4100" s="2">
        <v>45192</v>
      </c>
      <c r="B4100" s="3">
        <f t="shared" si="194"/>
        <v>2024</v>
      </c>
      <c r="C4100" t="str">
        <f t="shared" si="192"/>
        <v>2023-2024</v>
      </c>
      <c r="D4100" t="s">
        <v>147</v>
      </c>
      <c r="E4100" t="s">
        <v>99</v>
      </c>
      <c r="F4100" t="str">
        <f t="shared" si="193"/>
        <v>Victoria</v>
      </c>
      <c r="G4100" t="s">
        <v>45</v>
      </c>
      <c r="H4100">
        <v>3148</v>
      </c>
      <c r="I4100" t="s">
        <v>11</v>
      </c>
      <c r="J4100" t="s">
        <v>63</v>
      </c>
      <c r="K4100" t="s">
        <v>157</v>
      </c>
      <c r="L4100" t="s">
        <v>22</v>
      </c>
      <c r="M4100" s="5">
        <v>2084.89</v>
      </c>
    </row>
    <row r="4101" spans="1:13" x14ac:dyDescent="0.2">
      <c r="A4101" s="2">
        <v>44968</v>
      </c>
      <c r="B4101" s="3">
        <f t="shared" si="194"/>
        <v>2023</v>
      </c>
      <c r="C4101" t="str">
        <f t="shared" si="192"/>
        <v>2022-2023</v>
      </c>
      <c r="D4101" t="s">
        <v>147</v>
      </c>
      <c r="E4101" t="s">
        <v>26</v>
      </c>
      <c r="F4101" t="str">
        <f t="shared" si="193"/>
        <v>New South Wales</v>
      </c>
      <c r="G4101" t="s">
        <v>10</v>
      </c>
      <c r="H4101">
        <v>2141</v>
      </c>
      <c r="I4101" t="s">
        <v>11</v>
      </c>
      <c r="J4101" t="s">
        <v>27</v>
      </c>
      <c r="K4101" t="s">
        <v>153</v>
      </c>
      <c r="L4101" t="s">
        <v>16</v>
      </c>
      <c r="M4101" s="5">
        <v>2088.8900000000003</v>
      </c>
    </row>
    <row r="4102" spans="1:13" x14ac:dyDescent="0.2">
      <c r="A4102" s="2">
        <v>45102</v>
      </c>
      <c r="B4102" s="3">
        <f t="shared" si="194"/>
        <v>2023</v>
      </c>
      <c r="C4102" t="str">
        <f t="shared" si="192"/>
        <v>2022-2023</v>
      </c>
      <c r="D4102" t="s">
        <v>147</v>
      </c>
      <c r="E4102" t="s">
        <v>82</v>
      </c>
      <c r="F4102" t="str">
        <f t="shared" si="193"/>
        <v>Queensland</v>
      </c>
      <c r="G4102" t="s">
        <v>35</v>
      </c>
      <c r="H4102">
        <v>4012</v>
      </c>
      <c r="I4102" t="s">
        <v>11</v>
      </c>
      <c r="J4102" t="s">
        <v>43</v>
      </c>
      <c r="K4102" t="s">
        <v>149</v>
      </c>
      <c r="L4102" t="s">
        <v>15</v>
      </c>
      <c r="M4102" s="5">
        <v>2096.44</v>
      </c>
    </row>
    <row r="4103" spans="1:13" x14ac:dyDescent="0.2">
      <c r="A4103" s="2">
        <v>45542</v>
      </c>
      <c r="B4103" s="3">
        <f t="shared" si="194"/>
        <v>2025</v>
      </c>
      <c r="C4103" t="str">
        <f t="shared" si="192"/>
        <v>2024-2025</v>
      </c>
      <c r="D4103" t="s">
        <v>148</v>
      </c>
      <c r="E4103" t="s">
        <v>40</v>
      </c>
      <c r="F4103" t="str">
        <f t="shared" si="193"/>
        <v>New South Wales</v>
      </c>
      <c r="G4103" t="s">
        <v>10</v>
      </c>
      <c r="H4103">
        <v>2116</v>
      </c>
      <c r="I4103" t="s">
        <v>11</v>
      </c>
      <c r="J4103" t="s">
        <v>27</v>
      </c>
      <c r="K4103" t="s">
        <v>150</v>
      </c>
      <c r="L4103" t="s">
        <v>18</v>
      </c>
      <c r="M4103" s="5">
        <v>2100.3100000000004</v>
      </c>
    </row>
    <row r="4104" spans="1:13" x14ac:dyDescent="0.2">
      <c r="A4104" s="2">
        <v>44958</v>
      </c>
      <c r="B4104" s="3">
        <f t="shared" si="194"/>
        <v>2023</v>
      </c>
      <c r="C4104" t="str">
        <f t="shared" si="192"/>
        <v>2022-2023</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2">
      <c r="A4105" s="2">
        <v>44941</v>
      </c>
      <c r="B4105" s="3">
        <f t="shared" si="194"/>
        <v>2023</v>
      </c>
      <c r="C4105" t="str">
        <f t="shared" si="192"/>
        <v>2022-2023</v>
      </c>
      <c r="D4105" t="s">
        <v>147</v>
      </c>
      <c r="E4105" t="s">
        <v>117</v>
      </c>
      <c r="F4105" t="str">
        <f t="shared" si="193"/>
        <v>Queensland</v>
      </c>
      <c r="G4105" t="s">
        <v>35</v>
      </c>
      <c r="H4105">
        <v>4119</v>
      </c>
      <c r="I4105" t="s">
        <v>11</v>
      </c>
      <c r="J4105" t="s">
        <v>43</v>
      </c>
      <c r="K4105" t="s">
        <v>155</v>
      </c>
      <c r="L4105" t="s">
        <v>20</v>
      </c>
      <c r="M4105" s="5">
        <v>2104.5300000000007</v>
      </c>
    </row>
    <row r="4106" spans="1:13" x14ac:dyDescent="0.2">
      <c r="A4106" s="2">
        <v>45400</v>
      </c>
      <c r="B4106" s="3">
        <f t="shared" si="194"/>
        <v>2024</v>
      </c>
      <c r="C4106" t="str">
        <f t="shared" si="192"/>
        <v>2023-2024</v>
      </c>
      <c r="D4106" t="s">
        <v>147</v>
      </c>
      <c r="E4106" t="s">
        <v>64</v>
      </c>
      <c r="F4106" t="str">
        <f t="shared" si="193"/>
        <v>Victoria</v>
      </c>
      <c r="G4106" t="s">
        <v>45</v>
      </c>
      <c r="H4106">
        <v>3199</v>
      </c>
      <c r="I4106" t="s">
        <v>11</v>
      </c>
      <c r="J4106" t="s">
        <v>63</v>
      </c>
      <c r="K4106" t="s">
        <v>150</v>
      </c>
      <c r="L4106" t="s">
        <v>18</v>
      </c>
      <c r="M4106" s="5">
        <v>2109.84</v>
      </c>
    </row>
    <row r="4107" spans="1:13" x14ac:dyDescent="0.2">
      <c r="A4107" s="2">
        <v>45576</v>
      </c>
      <c r="B4107" s="3">
        <f t="shared" si="194"/>
        <v>2025</v>
      </c>
      <c r="C4107" t="str">
        <f t="shared" si="192"/>
        <v>2024-2025</v>
      </c>
      <c r="D4107" t="s">
        <v>147</v>
      </c>
      <c r="E4107" t="s">
        <v>92</v>
      </c>
      <c r="F4107" t="str">
        <f t="shared" si="193"/>
        <v>Queensland</v>
      </c>
      <c r="G4107" t="s">
        <v>35</v>
      </c>
      <c r="H4107">
        <v>4068</v>
      </c>
      <c r="I4107" t="s">
        <v>11</v>
      </c>
      <c r="J4107" t="s">
        <v>43</v>
      </c>
      <c r="K4107" t="s">
        <v>153</v>
      </c>
      <c r="L4107" t="s">
        <v>16</v>
      </c>
      <c r="M4107" s="5">
        <v>2111.92</v>
      </c>
    </row>
    <row r="4108" spans="1:13" x14ac:dyDescent="0.2">
      <c r="A4108" s="2">
        <v>45115</v>
      </c>
      <c r="B4108" s="3">
        <f t="shared" si="194"/>
        <v>2024</v>
      </c>
      <c r="C4108" t="str">
        <f t="shared" si="192"/>
        <v>2023-2024</v>
      </c>
      <c r="D4108" t="s">
        <v>148</v>
      </c>
      <c r="E4108" t="s">
        <v>146</v>
      </c>
      <c r="F4108" t="str">
        <f t="shared" si="193"/>
        <v>Victoria</v>
      </c>
      <c r="G4108" t="s">
        <v>45</v>
      </c>
      <c r="H4108">
        <v>3353</v>
      </c>
      <c r="I4108" t="s">
        <v>11</v>
      </c>
      <c r="J4108" t="s">
        <v>60</v>
      </c>
      <c r="K4108" t="s">
        <v>150</v>
      </c>
      <c r="L4108" t="s">
        <v>18</v>
      </c>
      <c r="M4108" s="5">
        <v>2117.17</v>
      </c>
    </row>
    <row r="4109" spans="1:13" x14ac:dyDescent="0.2">
      <c r="A4109" s="2">
        <v>45020</v>
      </c>
      <c r="B4109" s="3">
        <f t="shared" si="194"/>
        <v>2023</v>
      </c>
      <c r="C4109" t="str">
        <f t="shared" si="192"/>
        <v>2022-2023</v>
      </c>
      <c r="D4109" t="s">
        <v>147</v>
      </c>
      <c r="E4109" t="s">
        <v>145</v>
      </c>
      <c r="F4109" t="str">
        <f t="shared" si="193"/>
        <v>New South Wales</v>
      </c>
      <c r="G4109" t="s">
        <v>10</v>
      </c>
      <c r="H4109">
        <v>2101</v>
      </c>
      <c r="I4109" t="s">
        <v>11</v>
      </c>
      <c r="J4109" t="s">
        <v>27</v>
      </c>
      <c r="K4109" t="s">
        <v>150</v>
      </c>
      <c r="L4109" t="s">
        <v>18</v>
      </c>
      <c r="M4109" s="5">
        <v>2121.4</v>
      </c>
    </row>
    <row r="4110" spans="1:13" x14ac:dyDescent="0.2">
      <c r="A4110" s="2">
        <v>45032</v>
      </c>
      <c r="B4110" s="3">
        <f t="shared" si="194"/>
        <v>2023</v>
      </c>
      <c r="C4110" t="str">
        <f t="shared" si="192"/>
        <v>2022-2023</v>
      </c>
      <c r="D4110" t="s">
        <v>147</v>
      </c>
      <c r="E4110" t="s">
        <v>113</v>
      </c>
      <c r="F4110" t="str">
        <f t="shared" si="193"/>
        <v>Queensland</v>
      </c>
      <c r="G4110" t="s">
        <v>35</v>
      </c>
      <c r="H4110">
        <v>4215</v>
      </c>
      <c r="I4110" t="s">
        <v>11</v>
      </c>
      <c r="J4110" t="s">
        <v>104</v>
      </c>
      <c r="K4110" t="s">
        <v>155</v>
      </c>
      <c r="L4110" t="s">
        <v>20</v>
      </c>
      <c r="M4110" s="5">
        <v>2139.3100000000004</v>
      </c>
    </row>
    <row r="4111" spans="1:13" x14ac:dyDescent="0.2">
      <c r="A4111" s="2">
        <v>45486</v>
      </c>
      <c r="B4111" s="3">
        <f t="shared" si="194"/>
        <v>2025</v>
      </c>
      <c r="C4111" t="str">
        <f t="shared" si="192"/>
        <v>2024-2025</v>
      </c>
      <c r="D4111" t="s">
        <v>147</v>
      </c>
      <c r="E4111" t="s">
        <v>110</v>
      </c>
      <c r="F4111" t="str">
        <f t="shared" si="193"/>
        <v>Queensland</v>
      </c>
      <c r="G4111" t="s">
        <v>35</v>
      </c>
      <c r="H4111">
        <v>4680</v>
      </c>
      <c r="I4111" t="s">
        <v>11</v>
      </c>
      <c r="J4111" t="s">
        <v>51</v>
      </c>
      <c r="K4111" t="s">
        <v>150</v>
      </c>
      <c r="L4111" t="s">
        <v>18</v>
      </c>
      <c r="M4111" s="5">
        <v>2140.92</v>
      </c>
    </row>
    <row r="4112" spans="1:13" x14ac:dyDescent="0.2">
      <c r="A4112" s="2">
        <v>45254</v>
      </c>
      <c r="B4112" s="3">
        <f t="shared" si="194"/>
        <v>2024</v>
      </c>
      <c r="C4112" t="str">
        <f t="shared" si="192"/>
        <v>2023-2024</v>
      </c>
      <c r="D4112" t="s">
        <v>147</v>
      </c>
      <c r="E4112" t="s">
        <v>146</v>
      </c>
      <c r="F4112" t="str">
        <f t="shared" si="193"/>
        <v>Victoria</v>
      </c>
      <c r="G4112" t="s">
        <v>45</v>
      </c>
      <c r="H4112">
        <v>3353</v>
      </c>
      <c r="I4112" t="s">
        <v>11</v>
      </c>
      <c r="J4112" t="s">
        <v>60</v>
      </c>
      <c r="K4112" t="s">
        <v>154</v>
      </c>
      <c r="L4112" t="s">
        <v>14</v>
      </c>
      <c r="M4112" s="5">
        <v>2150.0699999999997</v>
      </c>
    </row>
    <row r="4113" spans="1:13" x14ac:dyDescent="0.2">
      <c r="A4113" s="2">
        <v>45396</v>
      </c>
      <c r="B4113" s="3">
        <f t="shared" si="194"/>
        <v>2024</v>
      </c>
      <c r="C4113" t="str">
        <f t="shared" si="192"/>
        <v>2023-2024</v>
      </c>
      <c r="D4113" t="s">
        <v>148</v>
      </c>
      <c r="E4113" t="s">
        <v>124</v>
      </c>
      <c r="F4113" t="str">
        <f t="shared" si="193"/>
        <v>New South Wales</v>
      </c>
      <c r="G4113" t="s">
        <v>10</v>
      </c>
      <c r="H4113">
        <v>2015</v>
      </c>
      <c r="I4113" t="s">
        <v>11</v>
      </c>
      <c r="J4113" t="s">
        <v>12</v>
      </c>
      <c r="K4113" t="s">
        <v>151</v>
      </c>
      <c r="L4113" t="s">
        <v>21</v>
      </c>
      <c r="M4113" s="5">
        <v>2150.67</v>
      </c>
    </row>
    <row r="4114" spans="1:13" x14ac:dyDescent="0.2">
      <c r="A4114" s="2">
        <v>45443</v>
      </c>
      <c r="B4114" s="3">
        <f t="shared" si="194"/>
        <v>2024</v>
      </c>
      <c r="C4114" t="str">
        <f t="shared" si="192"/>
        <v>2023-2024</v>
      </c>
      <c r="D4114" t="s">
        <v>147</v>
      </c>
      <c r="E4114" t="s">
        <v>59</v>
      </c>
      <c r="F4114" t="str">
        <f t="shared" si="193"/>
        <v>Victoria</v>
      </c>
      <c r="G4114" t="s">
        <v>45</v>
      </c>
      <c r="H4114">
        <v>3280</v>
      </c>
      <c r="I4114" t="s">
        <v>11</v>
      </c>
      <c r="J4114" t="s">
        <v>60</v>
      </c>
      <c r="K4114" t="s">
        <v>151</v>
      </c>
      <c r="L4114" t="s">
        <v>21</v>
      </c>
      <c r="M4114" s="5">
        <v>2151.63</v>
      </c>
    </row>
    <row r="4115" spans="1:13" x14ac:dyDescent="0.2">
      <c r="A4115" s="2">
        <v>45004</v>
      </c>
      <c r="B4115" s="3">
        <f t="shared" si="194"/>
        <v>2023</v>
      </c>
      <c r="C4115" t="str">
        <f t="shared" si="192"/>
        <v>2022-2023</v>
      </c>
      <c r="D4115" t="s">
        <v>147</v>
      </c>
      <c r="E4115" t="s">
        <v>57</v>
      </c>
      <c r="F4115" t="str">
        <f t="shared" si="193"/>
        <v>New South Wales</v>
      </c>
      <c r="G4115" t="s">
        <v>10</v>
      </c>
      <c r="H4115">
        <v>2560</v>
      </c>
      <c r="I4115" t="s">
        <v>11</v>
      </c>
      <c r="J4115" t="s">
        <v>58</v>
      </c>
      <c r="K4115" t="s">
        <v>150</v>
      </c>
      <c r="L4115" t="s">
        <v>18</v>
      </c>
      <c r="M4115" s="5">
        <v>2156.38</v>
      </c>
    </row>
    <row r="4116" spans="1:13" x14ac:dyDescent="0.2">
      <c r="A4116" s="2">
        <v>45431</v>
      </c>
      <c r="B4116" s="3">
        <f t="shared" si="194"/>
        <v>2024</v>
      </c>
      <c r="C4116" t="str">
        <f t="shared" si="192"/>
        <v>2023-2024</v>
      </c>
      <c r="D4116" t="s">
        <v>148</v>
      </c>
      <c r="E4116" t="s">
        <v>78</v>
      </c>
      <c r="F4116" t="str">
        <f t="shared" si="193"/>
        <v>New South Wales</v>
      </c>
      <c r="G4116" t="s">
        <v>10</v>
      </c>
      <c r="H4116">
        <v>2350</v>
      </c>
      <c r="I4116" t="s">
        <v>11</v>
      </c>
      <c r="J4116" t="s">
        <v>68</v>
      </c>
      <c r="K4116" t="s">
        <v>150</v>
      </c>
      <c r="L4116" t="s">
        <v>18</v>
      </c>
      <c r="M4116" s="5">
        <v>2156.83</v>
      </c>
    </row>
    <row r="4117" spans="1:13" x14ac:dyDescent="0.2">
      <c r="A4117" s="2">
        <v>44984</v>
      </c>
      <c r="B4117" s="3">
        <f t="shared" si="194"/>
        <v>2023</v>
      </c>
      <c r="C4117" t="str">
        <f t="shared" si="192"/>
        <v>2022-2023</v>
      </c>
      <c r="D4117" t="s">
        <v>147</v>
      </c>
      <c r="E4117" t="s">
        <v>140</v>
      </c>
      <c r="F4117" t="str">
        <f t="shared" si="193"/>
        <v>Tasmania</v>
      </c>
      <c r="G4117" t="s">
        <v>70</v>
      </c>
      <c r="H4117">
        <v>7320</v>
      </c>
      <c r="I4117" t="s">
        <v>11</v>
      </c>
      <c r="J4117" t="s">
        <v>71</v>
      </c>
      <c r="K4117" t="s">
        <v>150</v>
      </c>
      <c r="L4117" t="s">
        <v>18</v>
      </c>
      <c r="M4117" s="5">
        <v>2156.9399999999996</v>
      </c>
    </row>
    <row r="4118" spans="1:13" x14ac:dyDescent="0.2">
      <c r="A4118" s="2">
        <v>45265</v>
      </c>
      <c r="B4118" s="3">
        <f t="shared" si="194"/>
        <v>2024</v>
      </c>
      <c r="C4118" t="str">
        <f t="shared" si="192"/>
        <v>2023-2024</v>
      </c>
      <c r="D4118" t="s">
        <v>147</v>
      </c>
      <c r="E4118" t="s">
        <v>41</v>
      </c>
      <c r="F4118" t="str">
        <f t="shared" si="193"/>
        <v>New South Wales</v>
      </c>
      <c r="G4118" t="s">
        <v>10</v>
      </c>
      <c r="H4118">
        <v>2830</v>
      </c>
      <c r="I4118" t="s">
        <v>11</v>
      </c>
      <c r="J4118" t="s">
        <v>25</v>
      </c>
      <c r="K4118" t="s">
        <v>150</v>
      </c>
      <c r="L4118" t="s">
        <v>18</v>
      </c>
      <c r="M4118" s="5">
        <v>2169.37</v>
      </c>
    </row>
    <row r="4119" spans="1:13" x14ac:dyDescent="0.2">
      <c r="A4119" s="2">
        <v>45509</v>
      </c>
      <c r="B4119" s="3">
        <f t="shared" si="194"/>
        <v>2025</v>
      </c>
      <c r="C4119" t="str">
        <f t="shared" si="192"/>
        <v>2024-2025</v>
      </c>
      <c r="D4119" t="s">
        <v>147</v>
      </c>
      <c r="E4119" t="s">
        <v>65</v>
      </c>
      <c r="F4119" t="str">
        <f t="shared" si="193"/>
        <v>New South Wales</v>
      </c>
      <c r="G4119" t="s">
        <v>10</v>
      </c>
      <c r="H4119">
        <v>2541</v>
      </c>
      <c r="I4119" t="s">
        <v>11</v>
      </c>
      <c r="J4119" t="s">
        <v>58</v>
      </c>
      <c r="K4119" t="s">
        <v>155</v>
      </c>
      <c r="L4119" t="s">
        <v>20</v>
      </c>
      <c r="M4119" s="5">
        <v>2171.88</v>
      </c>
    </row>
    <row r="4120" spans="1:13" x14ac:dyDescent="0.2">
      <c r="A4120" s="2">
        <v>45496</v>
      </c>
      <c r="B4120" s="3">
        <f t="shared" si="194"/>
        <v>2025</v>
      </c>
      <c r="C4120" t="str">
        <f t="shared" si="192"/>
        <v>2024-2025</v>
      </c>
      <c r="D4120" t="s">
        <v>147</v>
      </c>
      <c r="E4120" t="s">
        <v>67</v>
      </c>
      <c r="F4120" t="str">
        <f t="shared" si="193"/>
        <v>New South Wales</v>
      </c>
      <c r="G4120" t="s">
        <v>10</v>
      </c>
      <c r="H4120">
        <v>2478</v>
      </c>
      <c r="I4120" t="s">
        <v>11</v>
      </c>
      <c r="J4120" t="s">
        <v>68</v>
      </c>
      <c r="K4120" t="s">
        <v>151</v>
      </c>
      <c r="L4120" t="s">
        <v>21</v>
      </c>
      <c r="M4120" s="5">
        <v>2181.59</v>
      </c>
    </row>
    <row r="4121" spans="1:13" x14ac:dyDescent="0.2">
      <c r="A4121" s="2">
        <v>45576</v>
      </c>
      <c r="B4121" s="3">
        <f t="shared" si="194"/>
        <v>2025</v>
      </c>
      <c r="C4121" t="str">
        <f t="shared" si="192"/>
        <v>2024-2025</v>
      </c>
      <c r="D4121" t="s">
        <v>148</v>
      </c>
      <c r="E4121" t="s">
        <v>100</v>
      </c>
      <c r="F4121" t="str">
        <f t="shared" si="193"/>
        <v>Western Australia</v>
      </c>
      <c r="G4121" t="s">
        <v>48</v>
      </c>
      <c r="H4121">
        <v>6021</v>
      </c>
      <c r="I4121" t="s">
        <v>11</v>
      </c>
      <c r="J4121" t="s">
        <v>49</v>
      </c>
      <c r="K4121" t="s">
        <v>150</v>
      </c>
      <c r="L4121" t="s">
        <v>18</v>
      </c>
      <c r="M4121" s="5">
        <v>2190.23</v>
      </c>
    </row>
    <row r="4122" spans="1:13" x14ac:dyDescent="0.2">
      <c r="A4122" s="2">
        <v>45596</v>
      </c>
      <c r="B4122" s="3">
        <f t="shared" si="194"/>
        <v>2025</v>
      </c>
      <c r="C4122" t="str">
        <f t="shared" si="192"/>
        <v>2024-2025</v>
      </c>
      <c r="D4122" t="s">
        <v>147</v>
      </c>
      <c r="E4122" t="s">
        <v>65</v>
      </c>
      <c r="F4122" t="str">
        <f t="shared" si="193"/>
        <v>New South Wales</v>
      </c>
      <c r="G4122" t="s">
        <v>10</v>
      </c>
      <c r="H4122">
        <v>2541</v>
      </c>
      <c r="I4122" t="s">
        <v>11</v>
      </c>
      <c r="J4122" t="s">
        <v>58</v>
      </c>
      <c r="K4122" t="s">
        <v>151</v>
      </c>
      <c r="L4122" t="s">
        <v>21</v>
      </c>
      <c r="M4122" s="5">
        <v>2200.87</v>
      </c>
    </row>
    <row r="4123" spans="1:13" x14ac:dyDescent="0.2">
      <c r="A4123" s="2">
        <v>45343</v>
      </c>
      <c r="B4123" s="3">
        <f t="shared" si="194"/>
        <v>2024</v>
      </c>
      <c r="C4123" t="str">
        <f t="shared" si="192"/>
        <v>2023-2024</v>
      </c>
      <c r="D4123" t="s">
        <v>147</v>
      </c>
      <c r="E4123" t="s">
        <v>135</v>
      </c>
      <c r="F4123" t="str">
        <f t="shared" si="193"/>
        <v>Victoria</v>
      </c>
      <c r="G4123" t="s">
        <v>45</v>
      </c>
      <c r="H4123">
        <v>3550</v>
      </c>
      <c r="I4123" t="s">
        <v>11</v>
      </c>
      <c r="J4123" t="s">
        <v>60</v>
      </c>
      <c r="K4123" t="s">
        <v>155</v>
      </c>
      <c r="L4123" t="s">
        <v>20</v>
      </c>
      <c r="M4123" s="5">
        <v>2202.71</v>
      </c>
    </row>
    <row r="4124" spans="1:13" x14ac:dyDescent="0.2">
      <c r="A4124" s="2">
        <v>45278</v>
      </c>
      <c r="B4124" s="3">
        <f t="shared" si="194"/>
        <v>2024</v>
      </c>
      <c r="C4124" t="str">
        <f t="shared" si="192"/>
        <v>2023-2024</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2">
      <c r="A4125" s="2">
        <v>45367</v>
      </c>
      <c r="B4125" s="3">
        <f t="shared" si="194"/>
        <v>2024</v>
      </c>
      <c r="C4125" t="str">
        <f t="shared" si="192"/>
        <v>2023-2024</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2">
      <c r="A4126" s="2">
        <v>45436</v>
      </c>
      <c r="B4126" s="3">
        <f t="shared" si="194"/>
        <v>2024</v>
      </c>
      <c r="C4126" t="str">
        <f t="shared" si="192"/>
        <v>2023-2024</v>
      </c>
      <c r="D4126" t="s">
        <v>147</v>
      </c>
      <c r="E4126" t="s">
        <v>103</v>
      </c>
      <c r="F4126" t="str">
        <f t="shared" si="193"/>
        <v>Queensland</v>
      </c>
      <c r="G4126" t="s">
        <v>35</v>
      </c>
      <c r="H4126">
        <v>4509</v>
      </c>
      <c r="I4126" t="s">
        <v>11</v>
      </c>
      <c r="J4126" t="s">
        <v>104</v>
      </c>
      <c r="K4126" t="s">
        <v>155</v>
      </c>
      <c r="L4126" t="s">
        <v>20</v>
      </c>
      <c r="M4126" s="5">
        <v>2217.2600000000007</v>
      </c>
    </row>
    <row r="4127" spans="1:13" x14ac:dyDescent="0.2">
      <c r="A4127" s="2">
        <v>45389</v>
      </c>
      <c r="B4127" s="3">
        <f t="shared" si="194"/>
        <v>2024</v>
      </c>
      <c r="C4127" t="str">
        <f t="shared" si="192"/>
        <v>2023-2024</v>
      </c>
      <c r="D4127" t="s">
        <v>147</v>
      </c>
      <c r="E4127" t="s">
        <v>138</v>
      </c>
      <c r="F4127" t="str">
        <f t="shared" si="193"/>
        <v>Queensland</v>
      </c>
      <c r="G4127" t="s">
        <v>35</v>
      </c>
      <c r="H4127">
        <v>4558</v>
      </c>
      <c r="I4127" t="s">
        <v>11</v>
      </c>
      <c r="J4127" t="s">
        <v>120</v>
      </c>
      <c r="K4127" t="s">
        <v>154</v>
      </c>
      <c r="L4127" t="s">
        <v>14</v>
      </c>
      <c r="M4127" s="5">
        <v>2248.13</v>
      </c>
    </row>
    <row r="4128" spans="1:13" x14ac:dyDescent="0.2">
      <c r="A4128" s="2">
        <v>45347</v>
      </c>
      <c r="B4128" s="3">
        <f t="shared" si="194"/>
        <v>2024</v>
      </c>
      <c r="C4128" t="str">
        <f t="shared" si="192"/>
        <v>2023-2024</v>
      </c>
      <c r="D4128" t="s">
        <v>147</v>
      </c>
      <c r="E4128" t="s">
        <v>37</v>
      </c>
      <c r="F4128" t="str">
        <f t="shared" si="193"/>
        <v>South Australia</v>
      </c>
      <c r="G4128" t="s">
        <v>32</v>
      </c>
      <c r="H4128">
        <v>5607</v>
      </c>
      <c r="I4128" t="s">
        <v>11</v>
      </c>
      <c r="J4128" t="s">
        <v>38</v>
      </c>
      <c r="K4128" t="s">
        <v>150</v>
      </c>
      <c r="L4128" t="s">
        <v>18</v>
      </c>
      <c r="M4128" s="5">
        <v>2257.4</v>
      </c>
    </row>
    <row r="4129" spans="1:13" x14ac:dyDescent="0.2">
      <c r="A4129" s="2">
        <v>45285</v>
      </c>
      <c r="B4129" s="3">
        <f t="shared" si="194"/>
        <v>2024</v>
      </c>
      <c r="C4129" t="str">
        <f t="shared" si="192"/>
        <v>2023-2024</v>
      </c>
      <c r="D4129" t="s">
        <v>147</v>
      </c>
      <c r="E4129" t="s">
        <v>42</v>
      </c>
      <c r="F4129" t="str">
        <f t="shared" si="193"/>
        <v>Queensland</v>
      </c>
      <c r="G4129" t="s">
        <v>35</v>
      </c>
      <c r="H4129">
        <v>4053</v>
      </c>
      <c r="I4129" t="s">
        <v>11</v>
      </c>
      <c r="J4129" t="s">
        <v>43</v>
      </c>
      <c r="K4129" t="s">
        <v>150</v>
      </c>
      <c r="L4129" t="s">
        <v>18</v>
      </c>
      <c r="M4129" s="5">
        <v>2265.1299999999997</v>
      </c>
    </row>
    <row r="4130" spans="1:13" x14ac:dyDescent="0.2">
      <c r="A4130" s="2">
        <v>45369</v>
      </c>
      <c r="B4130" s="3">
        <f t="shared" si="194"/>
        <v>2024</v>
      </c>
      <c r="C4130" t="str">
        <f t="shared" si="192"/>
        <v>2023-2024</v>
      </c>
      <c r="D4130" t="s">
        <v>147</v>
      </c>
      <c r="E4130" t="s">
        <v>136</v>
      </c>
      <c r="F4130" t="str">
        <f t="shared" si="193"/>
        <v>Victoria</v>
      </c>
      <c r="G4130" t="s">
        <v>45</v>
      </c>
      <c r="H4130">
        <v>3175</v>
      </c>
      <c r="I4130" t="s">
        <v>11</v>
      </c>
      <c r="J4130" t="s">
        <v>63</v>
      </c>
      <c r="K4130" t="s">
        <v>155</v>
      </c>
      <c r="L4130" t="s">
        <v>20</v>
      </c>
      <c r="M4130" s="5">
        <v>2268.6199999999994</v>
      </c>
    </row>
    <row r="4131" spans="1:13" x14ac:dyDescent="0.2">
      <c r="A4131" s="2">
        <v>45197</v>
      </c>
      <c r="B4131" s="3">
        <f t="shared" si="194"/>
        <v>2024</v>
      </c>
      <c r="C4131" t="str">
        <f t="shared" si="192"/>
        <v>2023-2024</v>
      </c>
      <c r="D4131" t="s">
        <v>147</v>
      </c>
      <c r="E4131" t="s">
        <v>89</v>
      </c>
      <c r="F4131" t="str">
        <f t="shared" si="193"/>
        <v>Queensland</v>
      </c>
      <c r="G4131" t="s">
        <v>35</v>
      </c>
      <c r="H4131">
        <v>4655</v>
      </c>
      <c r="I4131" t="s">
        <v>11</v>
      </c>
      <c r="J4131" t="s">
        <v>51</v>
      </c>
      <c r="K4131" t="s">
        <v>150</v>
      </c>
      <c r="L4131" t="s">
        <v>18</v>
      </c>
      <c r="M4131" s="5">
        <v>2275</v>
      </c>
    </row>
    <row r="4132" spans="1:13" x14ac:dyDescent="0.2">
      <c r="A4132" s="2">
        <v>45037</v>
      </c>
      <c r="B4132" s="3">
        <f t="shared" si="194"/>
        <v>2023</v>
      </c>
      <c r="C4132" t="str">
        <f t="shared" si="192"/>
        <v>2022-2023</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2">
      <c r="A4133" s="2">
        <v>45177</v>
      </c>
      <c r="B4133" s="3">
        <f t="shared" si="194"/>
        <v>2024</v>
      </c>
      <c r="C4133" t="str">
        <f t="shared" si="192"/>
        <v>2023-2024</v>
      </c>
      <c r="D4133" t="s">
        <v>147</v>
      </c>
      <c r="E4133" t="s">
        <v>54</v>
      </c>
      <c r="F4133" t="str">
        <f t="shared" si="193"/>
        <v>Victoria</v>
      </c>
      <c r="G4133" t="s">
        <v>45</v>
      </c>
      <c r="H4133">
        <v>3977</v>
      </c>
      <c r="I4133" t="s">
        <v>11</v>
      </c>
      <c r="J4133" t="s">
        <v>55</v>
      </c>
      <c r="K4133" t="s">
        <v>150</v>
      </c>
      <c r="L4133" t="s">
        <v>18</v>
      </c>
      <c r="M4133" s="5">
        <v>2302.0500000000002</v>
      </c>
    </row>
    <row r="4134" spans="1:13" x14ac:dyDescent="0.2">
      <c r="A4134" s="2">
        <v>45254</v>
      </c>
      <c r="B4134" s="3">
        <f t="shared" si="194"/>
        <v>2024</v>
      </c>
      <c r="C4134" t="str">
        <f t="shared" si="192"/>
        <v>2023-2024</v>
      </c>
      <c r="D4134" t="s">
        <v>147</v>
      </c>
      <c r="E4134" t="s">
        <v>9</v>
      </c>
      <c r="F4134" t="str">
        <f t="shared" si="193"/>
        <v>New South Wales</v>
      </c>
      <c r="G4134" t="s">
        <v>10</v>
      </c>
      <c r="H4134">
        <v>2067</v>
      </c>
      <c r="I4134" t="s">
        <v>11</v>
      </c>
      <c r="J4134" t="s">
        <v>12</v>
      </c>
      <c r="K4134" t="s">
        <v>151</v>
      </c>
      <c r="L4134" t="s">
        <v>21</v>
      </c>
      <c r="M4134" s="5">
        <v>2324.2400000000002</v>
      </c>
    </row>
    <row r="4135" spans="1:13" x14ac:dyDescent="0.2">
      <c r="A4135" s="2">
        <v>45023</v>
      </c>
      <c r="B4135" s="3">
        <f t="shared" si="194"/>
        <v>2023</v>
      </c>
      <c r="C4135" t="str">
        <f t="shared" si="192"/>
        <v>2022-2023</v>
      </c>
      <c r="D4135" t="s">
        <v>147</v>
      </c>
      <c r="E4135" t="s">
        <v>99</v>
      </c>
      <c r="F4135" t="str">
        <f t="shared" si="193"/>
        <v>Victoria</v>
      </c>
      <c r="G4135" t="s">
        <v>45</v>
      </c>
      <c r="H4135">
        <v>3148</v>
      </c>
      <c r="I4135" t="s">
        <v>11</v>
      </c>
      <c r="J4135" t="s">
        <v>63</v>
      </c>
      <c r="K4135" t="s">
        <v>155</v>
      </c>
      <c r="L4135" t="s">
        <v>20</v>
      </c>
      <c r="M4135" s="5">
        <v>2327.4299999999998</v>
      </c>
    </row>
    <row r="4136" spans="1:13" x14ac:dyDescent="0.2">
      <c r="A4136" s="2">
        <v>45560</v>
      </c>
      <c r="B4136" s="3">
        <f t="shared" si="194"/>
        <v>2025</v>
      </c>
      <c r="C4136" t="str">
        <f t="shared" si="192"/>
        <v>2024-2025</v>
      </c>
      <c r="D4136" t="s">
        <v>147</v>
      </c>
      <c r="E4136" t="s">
        <v>112</v>
      </c>
      <c r="F4136" t="str">
        <f t="shared" si="193"/>
        <v>Victoria</v>
      </c>
      <c r="G4136" t="s">
        <v>45</v>
      </c>
      <c r="H4136">
        <v>3076</v>
      </c>
      <c r="I4136" t="s">
        <v>11</v>
      </c>
      <c r="J4136" t="s">
        <v>46</v>
      </c>
      <c r="K4136" t="s">
        <v>154</v>
      </c>
      <c r="L4136" t="s">
        <v>14</v>
      </c>
      <c r="M4136" s="5">
        <v>2327.5600000000004</v>
      </c>
    </row>
    <row r="4137" spans="1:13" x14ac:dyDescent="0.2">
      <c r="A4137" s="2">
        <v>45439</v>
      </c>
      <c r="B4137" s="3">
        <f t="shared" si="194"/>
        <v>2024</v>
      </c>
      <c r="C4137" t="str">
        <f t="shared" si="192"/>
        <v>2023-2024</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2">
      <c r="A4138" s="2">
        <v>44962</v>
      </c>
      <c r="B4138" s="3">
        <f t="shared" si="194"/>
        <v>2023</v>
      </c>
      <c r="C4138" t="str">
        <f t="shared" si="192"/>
        <v>2022-2023</v>
      </c>
      <c r="D4138" t="s">
        <v>147</v>
      </c>
      <c r="E4138" t="s">
        <v>57</v>
      </c>
      <c r="F4138" t="str">
        <f t="shared" si="193"/>
        <v>New South Wales</v>
      </c>
      <c r="G4138" t="s">
        <v>10</v>
      </c>
      <c r="H4138">
        <v>2560</v>
      </c>
      <c r="I4138" t="s">
        <v>11</v>
      </c>
      <c r="J4138" t="s">
        <v>58</v>
      </c>
      <c r="K4138" t="s">
        <v>153</v>
      </c>
      <c r="L4138" t="s">
        <v>16</v>
      </c>
      <c r="M4138" s="5">
        <v>2330.86</v>
      </c>
    </row>
    <row r="4139" spans="1:13" x14ac:dyDescent="0.2">
      <c r="A4139" s="2">
        <v>45387</v>
      </c>
      <c r="B4139" s="3">
        <f t="shared" si="194"/>
        <v>2024</v>
      </c>
      <c r="C4139" t="str">
        <f t="shared" si="192"/>
        <v>2023-2024</v>
      </c>
      <c r="D4139" t="s">
        <v>147</v>
      </c>
      <c r="E4139" t="s">
        <v>95</v>
      </c>
      <c r="F4139" t="str">
        <f t="shared" si="193"/>
        <v>Victoria</v>
      </c>
      <c r="G4139" t="s">
        <v>45</v>
      </c>
      <c r="H4139">
        <v>3931</v>
      </c>
      <c r="I4139" t="s">
        <v>11</v>
      </c>
      <c r="J4139" t="s">
        <v>55</v>
      </c>
      <c r="K4139" t="s">
        <v>150</v>
      </c>
      <c r="L4139" t="s">
        <v>18</v>
      </c>
      <c r="M4139" s="5">
        <v>2333.7799999999997</v>
      </c>
    </row>
    <row r="4140" spans="1:13" x14ac:dyDescent="0.2">
      <c r="A4140" s="2">
        <v>44988</v>
      </c>
      <c r="B4140" s="3">
        <f t="shared" si="194"/>
        <v>2023</v>
      </c>
      <c r="C4140" t="str">
        <f t="shared" si="192"/>
        <v>2022-2023</v>
      </c>
      <c r="D4140" t="s">
        <v>148</v>
      </c>
      <c r="E4140" t="s">
        <v>40</v>
      </c>
      <c r="F4140" t="str">
        <f t="shared" si="193"/>
        <v>New South Wales</v>
      </c>
      <c r="G4140" t="s">
        <v>10</v>
      </c>
      <c r="H4140">
        <v>2116</v>
      </c>
      <c r="I4140" t="s">
        <v>11</v>
      </c>
      <c r="J4140" t="s">
        <v>27</v>
      </c>
      <c r="K4140" t="s">
        <v>152</v>
      </c>
      <c r="L4140" t="s">
        <v>13</v>
      </c>
      <c r="M4140" s="5">
        <v>2342.4600000000005</v>
      </c>
    </row>
    <row r="4141" spans="1:13" x14ac:dyDescent="0.2">
      <c r="A4141" s="2">
        <v>45136</v>
      </c>
      <c r="B4141" s="3">
        <f t="shared" si="194"/>
        <v>2024</v>
      </c>
      <c r="C4141" t="str">
        <f t="shared" si="192"/>
        <v>2023-2024</v>
      </c>
      <c r="D4141" t="s">
        <v>148</v>
      </c>
      <c r="E4141" t="s">
        <v>78</v>
      </c>
      <c r="F4141" t="str">
        <f t="shared" si="193"/>
        <v>New South Wales</v>
      </c>
      <c r="G4141" t="s">
        <v>10</v>
      </c>
      <c r="H4141">
        <v>2350</v>
      </c>
      <c r="I4141" t="s">
        <v>11</v>
      </c>
      <c r="J4141" t="s">
        <v>68</v>
      </c>
      <c r="K4141" t="s">
        <v>153</v>
      </c>
      <c r="L4141" t="s">
        <v>16</v>
      </c>
      <c r="M4141" s="5">
        <v>2346.41</v>
      </c>
    </row>
    <row r="4142" spans="1:13" x14ac:dyDescent="0.2">
      <c r="A4142" s="2">
        <v>45121</v>
      </c>
      <c r="B4142" s="3">
        <f t="shared" si="194"/>
        <v>2024</v>
      </c>
      <c r="C4142" t="str">
        <f t="shared" si="192"/>
        <v>2023-2024</v>
      </c>
      <c r="D4142" t="s">
        <v>148</v>
      </c>
      <c r="E4142" t="s">
        <v>44</v>
      </c>
      <c r="F4142" t="str">
        <f t="shared" si="193"/>
        <v>Victoria</v>
      </c>
      <c r="G4142" t="s">
        <v>45</v>
      </c>
      <c r="H4142">
        <v>3066</v>
      </c>
      <c r="I4142" t="s">
        <v>11</v>
      </c>
      <c r="J4142" t="s">
        <v>46</v>
      </c>
      <c r="K4142" t="s">
        <v>150</v>
      </c>
      <c r="L4142" t="s">
        <v>18</v>
      </c>
      <c r="M4142" s="5">
        <v>2351.94</v>
      </c>
    </row>
    <row r="4143" spans="1:13" x14ac:dyDescent="0.2">
      <c r="A4143" s="2">
        <v>45451</v>
      </c>
      <c r="B4143" s="3">
        <f t="shared" si="194"/>
        <v>2024</v>
      </c>
      <c r="C4143" t="str">
        <f t="shared" si="192"/>
        <v>2023-2024</v>
      </c>
      <c r="D4143" t="s">
        <v>148</v>
      </c>
      <c r="E4143" t="s">
        <v>87</v>
      </c>
      <c r="F4143" t="str">
        <f t="shared" si="193"/>
        <v>New South Wales</v>
      </c>
      <c r="G4143" t="s">
        <v>10</v>
      </c>
      <c r="H4143">
        <v>2790</v>
      </c>
      <c r="I4143" t="s">
        <v>11</v>
      </c>
      <c r="J4143" t="s">
        <v>25</v>
      </c>
      <c r="K4143" t="s">
        <v>153</v>
      </c>
      <c r="L4143" t="s">
        <v>16</v>
      </c>
      <c r="M4143" s="5">
        <v>2356.7299999999996</v>
      </c>
    </row>
    <row r="4144" spans="1:13" x14ac:dyDescent="0.2">
      <c r="A4144" s="2">
        <v>45185</v>
      </c>
      <c r="B4144" s="3">
        <f t="shared" si="194"/>
        <v>2024</v>
      </c>
      <c r="C4144" t="str">
        <f t="shared" si="192"/>
        <v>2023-2024</v>
      </c>
      <c r="D4144" t="s">
        <v>147</v>
      </c>
      <c r="E4144" t="s">
        <v>103</v>
      </c>
      <c r="F4144" t="str">
        <f t="shared" si="193"/>
        <v>Queensland</v>
      </c>
      <c r="G4144" t="s">
        <v>35</v>
      </c>
      <c r="H4144">
        <v>4509</v>
      </c>
      <c r="I4144" t="s">
        <v>11</v>
      </c>
      <c r="J4144" t="s">
        <v>104</v>
      </c>
      <c r="K4144" t="s">
        <v>151</v>
      </c>
      <c r="L4144" t="s">
        <v>21</v>
      </c>
      <c r="M4144" s="5">
        <v>2366.3100000000004</v>
      </c>
    </row>
    <row r="4145" spans="1:13" x14ac:dyDescent="0.2">
      <c r="A4145" s="2">
        <v>45299</v>
      </c>
      <c r="B4145" s="3">
        <f t="shared" si="194"/>
        <v>2024</v>
      </c>
      <c r="C4145" t="str">
        <f t="shared" si="192"/>
        <v>2023-2024</v>
      </c>
      <c r="D4145" t="s">
        <v>147</v>
      </c>
      <c r="E4145" t="s">
        <v>102</v>
      </c>
      <c r="F4145" t="str">
        <f t="shared" si="193"/>
        <v>Queensland</v>
      </c>
      <c r="G4145" t="s">
        <v>35</v>
      </c>
      <c r="H4145">
        <v>4870</v>
      </c>
      <c r="I4145" t="s">
        <v>11</v>
      </c>
      <c r="J4145" t="s">
        <v>36</v>
      </c>
      <c r="K4145" t="s">
        <v>150</v>
      </c>
      <c r="L4145" t="s">
        <v>18</v>
      </c>
      <c r="M4145" s="5">
        <v>2367.54</v>
      </c>
    </row>
    <row r="4146" spans="1:13" x14ac:dyDescent="0.2">
      <c r="A4146" s="2">
        <v>45583</v>
      </c>
      <c r="B4146" s="3">
        <f t="shared" si="194"/>
        <v>2025</v>
      </c>
      <c r="C4146" t="str">
        <f t="shared" si="192"/>
        <v>2024-2025</v>
      </c>
      <c r="D4146" t="s">
        <v>147</v>
      </c>
      <c r="E4146" t="s">
        <v>75</v>
      </c>
      <c r="F4146" t="str">
        <f t="shared" si="193"/>
        <v>Victoria</v>
      </c>
      <c r="G4146" t="s">
        <v>45</v>
      </c>
      <c r="H4146">
        <v>3630</v>
      </c>
      <c r="I4146" t="s">
        <v>11</v>
      </c>
      <c r="J4146" t="s">
        <v>55</v>
      </c>
      <c r="K4146" t="s">
        <v>150</v>
      </c>
      <c r="L4146" t="s">
        <v>18</v>
      </c>
      <c r="M4146" s="5">
        <v>2385.3700000000003</v>
      </c>
    </row>
    <row r="4147" spans="1:13" x14ac:dyDescent="0.2">
      <c r="A4147" s="2">
        <v>45561</v>
      </c>
      <c r="B4147" s="3">
        <f t="shared" si="194"/>
        <v>2025</v>
      </c>
      <c r="C4147" t="str">
        <f t="shared" si="192"/>
        <v>2024-2025</v>
      </c>
      <c r="D4147" t="s">
        <v>147</v>
      </c>
      <c r="E4147" t="s">
        <v>53</v>
      </c>
      <c r="F4147" t="str">
        <f t="shared" si="193"/>
        <v>South Australia</v>
      </c>
      <c r="G4147" t="s">
        <v>32</v>
      </c>
      <c r="H4147">
        <v>5082</v>
      </c>
      <c r="I4147" t="s">
        <v>11</v>
      </c>
      <c r="J4147" t="s">
        <v>33</v>
      </c>
      <c r="K4147" t="s">
        <v>150</v>
      </c>
      <c r="L4147" t="s">
        <v>18</v>
      </c>
      <c r="M4147" s="5">
        <v>2390.21</v>
      </c>
    </row>
    <row r="4148" spans="1:13" x14ac:dyDescent="0.2">
      <c r="A4148" s="2">
        <v>45332</v>
      </c>
      <c r="B4148" s="3">
        <f t="shared" si="194"/>
        <v>2024</v>
      </c>
      <c r="C4148" t="str">
        <f t="shared" si="192"/>
        <v>2023-2024</v>
      </c>
      <c r="D4148" t="s">
        <v>147</v>
      </c>
      <c r="E4148" t="s">
        <v>65</v>
      </c>
      <c r="F4148" t="str">
        <f t="shared" si="193"/>
        <v>New South Wales</v>
      </c>
      <c r="G4148" t="s">
        <v>10</v>
      </c>
      <c r="H4148">
        <v>2541</v>
      </c>
      <c r="I4148" t="s">
        <v>11</v>
      </c>
      <c r="J4148" t="s">
        <v>58</v>
      </c>
      <c r="K4148" t="s">
        <v>150</v>
      </c>
      <c r="L4148" t="s">
        <v>18</v>
      </c>
      <c r="M4148" s="5">
        <v>2394.2199999999993</v>
      </c>
    </row>
    <row r="4149" spans="1:13" x14ac:dyDescent="0.2">
      <c r="A4149" s="2">
        <v>45039</v>
      </c>
      <c r="B4149" s="3">
        <f t="shared" si="194"/>
        <v>2023</v>
      </c>
      <c r="C4149" t="str">
        <f t="shared" si="192"/>
        <v>2022-2023</v>
      </c>
      <c r="D4149" t="s">
        <v>147</v>
      </c>
      <c r="E4149" t="s">
        <v>113</v>
      </c>
      <c r="F4149" t="str">
        <f t="shared" si="193"/>
        <v>Queensland</v>
      </c>
      <c r="G4149" t="s">
        <v>35</v>
      </c>
      <c r="H4149">
        <v>4215</v>
      </c>
      <c r="I4149" t="s">
        <v>11</v>
      </c>
      <c r="J4149" t="s">
        <v>104</v>
      </c>
      <c r="K4149" t="s">
        <v>150</v>
      </c>
      <c r="L4149" t="s">
        <v>18</v>
      </c>
      <c r="M4149" s="5">
        <v>2400.2299999999996</v>
      </c>
    </row>
    <row r="4150" spans="1:13" x14ac:dyDescent="0.2">
      <c r="A4150" s="2">
        <v>45161</v>
      </c>
      <c r="B4150" s="3">
        <f t="shared" si="194"/>
        <v>2024</v>
      </c>
      <c r="C4150" t="str">
        <f t="shared" si="192"/>
        <v>2023-2024</v>
      </c>
      <c r="D4150" t="s">
        <v>148</v>
      </c>
      <c r="E4150" t="s">
        <v>86</v>
      </c>
      <c r="F4150" t="str">
        <f t="shared" si="193"/>
        <v>New South Wales</v>
      </c>
      <c r="G4150" t="s">
        <v>10</v>
      </c>
      <c r="H4150">
        <v>2064</v>
      </c>
      <c r="I4150" t="s">
        <v>11</v>
      </c>
      <c r="J4150" t="s">
        <v>12</v>
      </c>
      <c r="K4150" t="s">
        <v>153</v>
      </c>
      <c r="L4150" t="s">
        <v>16</v>
      </c>
      <c r="M4150" s="5">
        <v>2406.17</v>
      </c>
    </row>
    <row r="4151" spans="1:13" x14ac:dyDescent="0.2">
      <c r="A4151" s="2">
        <v>45054</v>
      </c>
      <c r="B4151" s="3">
        <f t="shared" si="194"/>
        <v>2023</v>
      </c>
      <c r="C4151" t="str">
        <f t="shared" si="192"/>
        <v>2022-2023</v>
      </c>
      <c r="D4151" t="s">
        <v>148</v>
      </c>
      <c r="E4151" t="s">
        <v>138</v>
      </c>
      <c r="F4151" t="str">
        <f t="shared" si="193"/>
        <v>Queensland</v>
      </c>
      <c r="G4151" t="s">
        <v>35</v>
      </c>
      <c r="H4151">
        <v>4558</v>
      </c>
      <c r="I4151" t="s">
        <v>11</v>
      </c>
      <c r="J4151" t="s">
        <v>120</v>
      </c>
      <c r="K4151" t="s">
        <v>150</v>
      </c>
      <c r="L4151" t="s">
        <v>18</v>
      </c>
      <c r="M4151" s="5">
        <v>2414.8599999999997</v>
      </c>
    </row>
    <row r="4152" spans="1:13" x14ac:dyDescent="0.2">
      <c r="A4152" s="2">
        <v>45024</v>
      </c>
      <c r="B4152" s="3">
        <f t="shared" si="194"/>
        <v>2023</v>
      </c>
      <c r="C4152" t="str">
        <f t="shared" si="192"/>
        <v>2022-2023</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2">
      <c r="A4153" s="2">
        <v>45249</v>
      </c>
      <c r="B4153" s="3">
        <f t="shared" si="194"/>
        <v>2024</v>
      </c>
      <c r="C4153" t="str">
        <f t="shared" si="192"/>
        <v>2023-2024</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2">
      <c r="A4154" s="2">
        <v>45352</v>
      </c>
      <c r="B4154" s="3">
        <f t="shared" si="194"/>
        <v>2024</v>
      </c>
      <c r="C4154" t="str">
        <f t="shared" si="192"/>
        <v>2023-2024</v>
      </c>
      <c r="D4154" t="s">
        <v>148</v>
      </c>
      <c r="E4154" t="s">
        <v>138</v>
      </c>
      <c r="F4154" t="str">
        <f t="shared" si="193"/>
        <v>Queensland</v>
      </c>
      <c r="G4154" t="s">
        <v>35</v>
      </c>
      <c r="H4154">
        <v>4558</v>
      </c>
      <c r="I4154" t="s">
        <v>11</v>
      </c>
      <c r="J4154" t="s">
        <v>120</v>
      </c>
      <c r="K4154" t="s">
        <v>155</v>
      </c>
      <c r="L4154" t="s">
        <v>20</v>
      </c>
      <c r="M4154" s="5">
        <v>2440.4200000000014</v>
      </c>
    </row>
    <row r="4155" spans="1:13" x14ac:dyDescent="0.2">
      <c r="A4155" s="2">
        <v>45653</v>
      </c>
      <c r="B4155" s="3">
        <f t="shared" si="194"/>
        <v>2025</v>
      </c>
      <c r="C4155" t="str">
        <f t="shared" si="192"/>
        <v>2024-2025</v>
      </c>
      <c r="D4155" t="s">
        <v>147</v>
      </c>
      <c r="E4155" t="s">
        <v>53</v>
      </c>
      <c r="F4155" t="str">
        <f t="shared" si="193"/>
        <v>South Australia</v>
      </c>
      <c r="G4155" t="s">
        <v>32</v>
      </c>
      <c r="H4155">
        <v>5082</v>
      </c>
      <c r="I4155" t="s">
        <v>11</v>
      </c>
      <c r="J4155" t="s">
        <v>33</v>
      </c>
      <c r="K4155" t="s">
        <v>153</v>
      </c>
      <c r="L4155" t="s">
        <v>16</v>
      </c>
      <c r="M4155" s="5">
        <v>2452.8799999999997</v>
      </c>
    </row>
    <row r="4156" spans="1:13" x14ac:dyDescent="0.2">
      <c r="A4156" s="2">
        <v>45608</v>
      </c>
      <c r="B4156" s="3">
        <f t="shared" si="194"/>
        <v>2025</v>
      </c>
      <c r="C4156" t="str">
        <f t="shared" si="192"/>
        <v>2024-2025</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2">
      <c r="A4157" s="2">
        <v>45181</v>
      </c>
      <c r="B4157" s="3">
        <f t="shared" si="194"/>
        <v>2024</v>
      </c>
      <c r="C4157" t="str">
        <f t="shared" si="192"/>
        <v>2023-2024</v>
      </c>
      <c r="D4157" t="s">
        <v>148</v>
      </c>
      <c r="E4157" t="s">
        <v>40</v>
      </c>
      <c r="F4157" t="str">
        <f t="shared" si="193"/>
        <v>New South Wales</v>
      </c>
      <c r="G4157" t="s">
        <v>10</v>
      </c>
      <c r="H4157">
        <v>2116</v>
      </c>
      <c r="I4157" t="s">
        <v>11</v>
      </c>
      <c r="J4157" t="s">
        <v>27</v>
      </c>
      <c r="K4157" t="s">
        <v>152</v>
      </c>
      <c r="L4157" t="s">
        <v>13</v>
      </c>
      <c r="M4157" s="5">
        <v>2482.550000000002</v>
      </c>
    </row>
    <row r="4158" spans="1:13" x14ac:dyDescent="0.2">
      <c r="A4158" s="2">
        <v>45352</v>
      </c>
      <c r="B4158" s="3">
        <f t="shared" si="194"/>
        <v>2024</v>
      </c>
      <c r="C4158" t="str">
        <f t="shared" si="192"/>
        <v>2023-2024</v>
      </c>
      <c r="D4158" t="s">
        <v>147</v>
      </c>
      <c r="E4158" t="s">
        <v>57</v>
      </c>
      <c r="F4158" t="str">
        <f t="shared" si="193"/>
        <v>New South Wales</v>
      </c>
      <c r="G4158" t="s">
        <v>10</v>
      </c>
      <c r="H4158">
        <v>2560</v>
      </c>
      <c r="I4158" t="s">
        <v>11</v>
      </c>
      <c r="J4158" t="s">
        <v>58</v>
      </c>
      <c r="K4158" t="s">
        <v>157</v>
      </c>
      <c r="L4158" t="s">
        <v>22</v>
      </c>
      <c r="M4158" s="5">
        <v>2485.3600000000006</v>
      </c>
    </row>
    <row r="4159" spans="1:13" x14ac:dyDescent="0.2">
      <c r="A4159" s="2">
        <v>45226</v>
      </c>
      <c r="B4159" s="3">
        <f t="shared" si="194"/>
        <v>2024</v>
      </c>
      <c r="C4159" t="str">
        <f t="shared" si="192"/>
        <v>2023-2024</v>
      </c>
      <c r="D4159" t="s">
        <v>147</v>
      </c>
      <c r="E4159" t="s">
        <v>112</v>
      </c>
      <c r="F4159" t="str">
        <f t="shared" si="193"/>
        <v>Victoria</v>
      </c>
      <c r="G4159" t="s">
        <v>45</v>
      </c>
      <c r="H4159">
        <v>3076</v>
      </c>
      <c r="I4159" t="s">
        <v>11</v>
      </c>
      <c r="J4159" t="s">
        <v>46</v>
      </c>
      <c r="K4159" t="s">
        <v>152</v>
      </c>
      <c r="L4159" t="s">
        <v>13</v>
      </c>
      <c r="M4159" s="5">
        <v>2485.4400000000028</v>
      </c>
    </row>
    <row r="4160" spans="1:13" x14ac:dyDescent="0.2">
      <c r="A4160" s="2">
        <v>45379</v>
      </c>
      <c r="B4160" s="3">
        <f t="shared" si="194"/>
        <v>2024</v>
      </c>
      <c r="C4160" t="str">
        <f t="shared" si="192"/>
        <v>2023-2024</v>
      </c>
      <c r="D4160" t="s">
        <v>147</v>
      </c>
      <c r="E4160" t="s">
        <v>122</v>
      </c>
      <c r="F4160" t="str">
        <f t="shared" si="193"/>
        <v>New South Wales</v>
      </c>
      <c r="G4160" t="s">
        <v>10</v>
      </c>
      <c r="H4160">
        <v>2650</v>
      </c>
      <c r="I4160" t="s">
        <v>11</v>
      </c>
      <c r="J4160" t="s">
        <v>25</v>
      </c>
      <c r="K4160" t="s">
        <v>155</v>
      </c>
      <c r="L4160" t="s">
        <v>20</v>
      </c>
      <c r="M4160" s="5">
        <v>2494.33</v>
      </c>
    </row>
    <row r="4161" spans="1:13" x14ac:dyDescent="0.2">
      <c r="A4161" s="2">
        <v>45305</v>
      </c>
      <c r="B4161" s="3">
        <f t="shared" si="194"/>
        <v>2024</v>
      </c>
      <c r="C4161" t="str">
        <f t="shared" si="192"/>
        <v>2023-2024</v>
      </c>
      <c r="D4161" t="s">
        <v>147</v>
      </c>
      <c r="E4161" t="s">
        <v>136</v>
      </c>
      <c r="F4161" t="str">
        <f t="shared" si="193"/>
        <v>Victoria</v>
      </c>
      <c r="G4161" t="s">
        <v>45</v>
      </c>
      <c r="H4161">
        <v>3175</v>
      </c>
      <c r="I4161" t="s">
        <v>11</v>
      </c>
      <c r="J4161" t="s">
        <v>63</v>
      </c>
      <c r="K4161" t="s">
        <v>154</v>
      </c>
      <c r="L4161" t="s">
        <v>14</v>
      </c>
      <c r="M4161" s="5">
        <v>2494.4300000000003</v>
      </c>
    </row>
    <row r="4162" spans="1:13" x14ac:dyDescent="0.2">
      <c r="A4162" s="2">
        <v>45620</v>
      </c>
      <c r="B4162" s="3">
        <f t="shared" si="194"/>
        <v>2025</v>
      </c>
      <c r="C4162" t="str">
        <f t="shared" ref="C4162:C4225" si="195">IF(MONTH(A4162) &gt;= 7, YEAR(A4162) &amp; "-" &amp; YEAR(A4162) + 1, YEAR(A4162) - 1 &amp; "-" &amp; YEAR(A4162))</f>
        <v>2024-2025</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2">
      <c r="A4163" s="2">
        <v>45108</v>
      </c>
      <c r="B4163" s="3">
        <f t="shared" ref="B4163:B4226" si="197">IF(MONTH(A4163)&gt;=7,YEAR(A4163)+1,YEAR(A4163))</f>
        <v>2024</v>
      </c>
      <c r="C4163" t="str">
        <f t="shared" si="195"/>
        <v>2023-2024</v>
      </c>
      <c r="D4163" t="s">
        <v>148</v>
      </c>
      <c r="E4163" t="s">
        <v>85</v>
      </c>
      <c r="F4163" t="str">
        <f t="shared" si="196"/>
        <v>Queensland</v>
      </c>
      <c r="G4163" t="s">
        <v>35</v>
      </c>
      <c r="H4163">
        <v>4883</v>
      </c>
      <c r="I4163" t="s">
        <v>11</v>
      </c>
      <c r="J4163" t="s">
        <v>36</v>
      </c>
      <c r="K4163" t="s">
        <v>150</v>
      </c>
      <c r="L4163" t="s">
        <v>18</v>
      </c>
      <c r="M4163" s="5">
        <v>2528.04</v>
      </c>
    </row>
    <row r="4164" spans="1:13" x14ac:dyDescent="0.2">
      <c r="A4164" s="2">
        <v>45206</v>
      </c>
      <c r="B4164" s="3">
        <f t="shared" si="197"/>
        <v>2024</v>
      </c>
      <c r="C4164" t="str">
        <f t="shared" si="195"/>
        <v>2023-2024</v>
      </c>
      <c r="D4164" t="s">
        <v>147</v>
      </c>
      <c r="E4164" t="s">
        <v>139</v>
      </c>
      <c r="F4164" t="str">
        <f t="shared" si="196"/>
        <v>New South Wales</v>
      </c>
      <c r="G4164" t="s">
        <v>10</v>
      </c>
      <c r="H4164">
        <v>2020</v>
      </c>
      <c r="I4164" t="s">
        <v>11</v>
      </c>
      <c r="J4164" t="s">
        <v>12</v>
      </c>
      <c r="K4164" t="s">
        <v>151</v>
      </c>
      <c r="L4164" t="s">
        <v>21</v>
      </c>
      <c r="M4164" s="5">
        <v>2537.39</v>
      </c>
    </row>
    <row r="4165" spans="1:13" x14ac:dyDescent="0.2">
      <c r="A4165" s="2">
        <v>45375</v>
      </c>
      <c r="B4165" s="3">
        <f t="shared" si="197"/>
        <v>2024</v>
      </c>
      <c r="C4165" t="str">
        <f t="shared" si="195"/>
        <v>2023-2024</v>
      </c>
      <c r="D4165" t="s">
        <v>147</v>
      </c>
      <c r="E4165" t="s">
        <v>139</v>
      </c>
      <c r="F4165" t="str">
        <f t="shared" si="196"/>
        <v>New South Wales</v>
      </c>
      <c r="G4165" t="s">
        <v>10</v>
      </c>
      <c r="H4165">
        <v>2020</v>
      </c>
      <c r="I4165" t="s">
        <v>11</v>
      </c>
      <c r="J4165" t="s">
        <v>12</v>
      </c>
      <c r="K4165" t="s">
        <v>149</v>
      </c>
      <c r="L4165" t="s">
        <v>15</v>
      </c>
      <c r="M4165" s="5">
        <v>2537.63</v>
      </c>
    </row>
    <row r="4166" spans="1:13" x14ac:dyDescent="0.2">
      <c r="A4166" s="2">
        <v>45623</v>
      </c>
      <c r="B4166" s="3">
        <f t="shared" si="197"/>
        <v>2025</v>
      </c>
      <c r="C4166" t="str">
        <f t="shared" si="195"/>
        <v>2024-2025</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2">
      <c r="A4167" s="2">
        <v>45637</v>
      </c>
      <c r="B4167" s="3">
        <f t="shared" si="197"/>
        <v>2025</v>
      </c>
      <c r="C4167" t="str">
        <f t="shared" si="195"/>
        <v>2024-2025</v>
      </c>
      <c r="D4167" t="s">
        <v>147</v>
      </c>
      <c r="E4167" t="s">
        <v>117</v>
      </c>
      <c r="F4167" t="str">
        <f t="shared" si="196"/>
        <v>Queensland</v>
      </c>
      <c r="G4167" t="s">
        <v>35</v>
      </c>
      <c r="H4167">
        <v>4119</v>
      </c>
      <c r="I4167" t="s">
        <v>11</v>
      </c>
      <c r="J4167" t="s">
        <v>43</v>
      </c>
      <c r="K4167" t="s">
        <v>153</v>
      </c>
      <c r="L4167" t="s">
        <v>16</v>
      </c>
      <c r="M4167" s="5">
        <v>2545.48</v>
      </c>
    </row>
    <row r="4168" spans="1:13" x14ac:dyDescent="0.2">
      <c r="A4168" s="2">
        <v>44978</v>
      </c>
      <c r="B4168" s="3">
        <f t="shared" si="197"/>
        <v>2023</v>
      </c>
      <c r="C4168" t="str">
        <f t="shared" si="195"/>
        <v>2022-2023</v>
      </c>
      <c r="D4168" t="s">
        <v>147</v>
      </c>
      <c r="E4168" t="s">
        <v>92</v>
      </c>
      <c r="F4168" t="str">
        <f t="shared" si="196"/>
        <v>Queensland</v>
      </c>
      <c r="G4168" t="s">
        <v>35</v>
      </c>
      <c r="H4168">
        <v>4068</v>
      </c>
      <c r="I4168" t="s">
        <v>11</v>
      </c>
      <c r="J4168" t="s">
        <v>43</v>
      </c>
      <c r="K4168" t="s">
        <v>155</v>
      </c>
      <c r="L4168" t="s">
        <v>20</v>
      </c>
      <c r="M4168" s="5">
        <v>2547.4100000000003</v>
      </c>
    </row>
    <row r="4169" spans="1:13" x14ac:dyDescent="0.2">
      <c r="A4169" s="2">
        <v>45046</v>
      </c>
      <c r="B4169" s="3">
        <f t="shared" si="197"/>
        <v>2023</v>
      </c>
      <c r="C4169" t="str">
        <f t="shared" si="195"/>
        <v>2022-2023</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2">
      <c r="A4170" s="2">
        <v>45174</v>
      </c>
      <c r="B4170" s="3">
        <f t="shared" si="197"/>
        <v>2024</v>
      </c>
      <c r="C4170" t="str">
        <f t="shared" si="195"/>
        <v>2023-2024</v>
      </c>
      <c r="D4170" t="s">
        <v>147</v>
      </c>
      <c r="E4170" t="s">
        <v>84</v>
      </c>
      <c r="F4170" t="str">
        <f t="shared" si="196"/>
        <v>Queensland</v>
      </c>
      <c r="G4170" t="s">
        <v>35</v>
      </c>
      <c r="H4170">
        <v>4740</v>
      </c>
      <c r="I4170" t="s">
        <v>11</v>
      </c>
      <c r="J4170" t="s">
        <v>51</v>
      </c>
      <c r="K4170" t="s">
        <v>150</v>
      </c>
      <c r="L4170" t="s">
        <v>18</v>
      </c>
      <c r="M4170" s="5">
        <v>2556.1799999999998</v>
      </c>
    </row>
    <row r="4171" spans="1:13" x14ac:dyDescent="0.2">
      <c r="A4171" s="2">
        <v>45287</v>
      </c>
      <c r="B4171" s="3">
        <f t="shared" si="197"/>
        <v>2024</v>
      </c>
      <c r="C4171" t="str">
        <f t="shared" si="195"/>
        <v>2023-2024</v>
      </c>
      <c r="D4171" t="s">
        <v>147</v>
      </c>
      <c r="E4171" t="s">
        <v>136</v>
      </c>
      <c r="F4171" t="str">
        <f t="shared" si="196"/>
        <v>Victoria</v>
      </c>
      <c r="G4171" t="s">
        <v>45</v>
      </c>
      <c r="H4171">
        <v>3175</v>
      </c>
      <c r="I4171" t="s">
        <v>11</v>
      </c>
      <c r="J4171" t="s">
        <v>63</v>
      </c>
      <c r="K4171" t="s">
        <v>150</v>
      </c>
      <c r="L4171" t="s">
        <v>18</v>
      </c>
      <c r="M4171" s="5">
        <v>2558.73</v>
      </c>
    </row>
    <row r="4172" spans="1:13" x14ac:dyDescent="0.2">
      <c r="A4172" s="2">
        <v>45328</v>
      </c>
      <c r="B4172" s="3">
        <f t="shared" si="197"/>
        <v>2024</v>
      </c>
      <c r="C4172" t="str">
        <f t="shared" si="195"/>
        <v>2023-2024</v>
      </c>
      <c r="D4172" t="s">
        <v>147</v>
      </c>
      <c r="E4172" t="s">
        <v>101</v>
      </c>
      <c r="F4172" t="str">
        <f t="shared" si="196"/>
        <v>Victoria</v>
      </c>
      <c r="G4172" t="s">
        <v>45</v>
      </c>
      <c r="H4172">
        <v>3131</v>
      </c>
      <c r="I4172" t="s">
        <v>11</v>
      </c>
      <c r="J4172" t="s">
        <v>63</v>
      </c>
      <c r="K4172" t="s">
        <v>150</v>
      </c>
      <c r="L4172" t="s">
        <v>18</v>
      </c>
      <c r="M4172" s="5">
        <v>2560.0500000000002</v>
      </c>
    </row>
    <row r="4173" spans="1:13" x14ac:dyDescent="0.2">
      <c r="A4173" s="2">
        <v>45189</v>
      </c>
      <c r="B4173" s="3">
        <f t="shared" si="197"/>
        <v>2024</v>
      </c>
      <c r="C4173" t="str">
        <f t="shared" si="195"/>
        <v>2023-2024</v>
      </c>
      <c r="D4173" t="s">
        <v>147</v>
      </c>
      <c r="E4173" t="s">
        <v>91</v>
      </c>
      <c r="F4173" t="str">
        <f t="shared" si="196"/>
        <v>Victoria</v>
      </c>
      <c r="G4173" t="s">
        <v>45</v>
      </c>
      <c r="H4173">
        <v>3690</v>
      </c>
      <c r="I4173" t="s">
        <v>11</v>
      </c>
      <c r="J4173" t="s">
        <v>55</v>
      </c>
      <c r="K4173" t="s">
        <v>153</v>
      </c>
      <c r="L4173" t="s">
        <v>16</v>
      </c>
      <c r="M4173" s="5">
        <v>2567.6099999999992</v>
      </c>
    </row>
    <row r="4174" spans="1:13" x14ac:dyDescent="0.2">
      <c r="A4174" s="2">
        <v>45105</v>
      </c>
      <c r="B4174" s="3">
        <f t="shared" si="197"/>
        <v>2023</v>
      </c>
      <c r="C4174" t="str">
        <f t="shared" si="195"/>
        <v>2022-2023</v>
      </c>
      <c r="D4174" t="s">
        <v>147</v>
      </c>
      <c r="E4174" t="s">
        <v>139</v>
      </c>
      <c r="F4174" t="str">
        <f t="shared" si="196"/>
        <v>New South Wales</v>
      </c>
      <c r="G4174" t="s">
        <v>10</v>
      </c>
      <c r="H4174">
        <v>2020</v>
      </c>
      <c r="I4174" t="s">
        <v>11</v>
      </c>
      <c r="J4174" t="s">
        <v>12</v>
      </c>
      <c r="K4174" t="s">
        <v>153</v>
      </c>
      <c r="L4174" t="s">
        <v>16</v>
      </c>
      <c r="M4174" s="5">
        <v>2570.690000000001</v>
      </c>
    </row>
    <row r="4175" spans="1:13" x14ac:dyDescent="0.2">
      <c r="A4175" s="2">
        <v>45309</v>
      </c>
      <c r="B4175" s="3">
        <f t="shared" si="197"/>
        <v>2024</v>
      </c>
      <c r="C4175" t="str">
        <f t="shared" si="195"/>
        <v>2023-2024</v>
      </c>
      <c r="D4175" t="s">
        <v>147</v>
      </c>
      <c r="E4175" t="s">
        <v>134</v>
      </c>
      <c r="F4175" t="str">
        <f t="shared" si="196"/>
        <v>Queensland</v>
      </c>
      <c r="G4175" t="s">
        <v>35</v>
      </c>
      <c r="H4175">
        <v>4825</v>
      </c>
      <c r="I4175" t="s">
        <v>11</v>
      </c>
      <c r="J4175" t="s">
        <v>36</v>
      </c>
      <c r="K4175" t="s">
        <v>150</v>
      </c>
      <c r="L4175" t="s">
        <v>18</v>
      </c>
      <c r="M4175" s="5">
        <v>2571.8999999999992</v>
      </c>
    </row>
    <row r="4176" spans="1:13" x14ac:dyDescent="0.2">
      <c r="A4176" s="2">
        <v>45281</v>
      </c>
      <c r="B4176" s="3">
        <f t="shared" si="197"/>
        <v>2024</v>
      </c>
      <c r="C4176" t="str">
        <f t="shared" si="195"/>
        <v>2023-2024</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2">
      <c r="A4177" s="2">
        <v>45272</v>
      </c>
      <c r="B4177" s="3">
        <f t="shared" si="197"/>
        <v>2024</v>
      </c>
      <c r="C4177" t="str">
        <f t="shared" si="195"/>
        <v>2023-2024</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2">
      <c r="A4178" s="2">
        <v>45108</v>
      </c>
      <c r="B4178" s="3">
        <f t="shared" si="197"/>
        <v>2024</v>
      </c>
      <c r="C4178" t="str">
        <f t="shared" si="195"/>
        <v>2023-2024</v>
      </c>
      <c r="D4178" t="s">
        <v>147</v>
      </c>
      <c r="E4178" t="s">
        <v>113</v>
      </c>
      <c r="F4178" t="str">
        <f t="shared" si="196"/>
        <v>Queensland</v>
      </c>
      <c r="G4178" t="s">
        <v>35</v>
      </c>
      <c r="H4178">
        <v>4215</v>
      </c>
      <c r="I4178" t="s">
        <v>11</v>
      </c>
      <c r="J4178" t="s">
        <v>104</v>
      </c>
      <c r="K4178" t="s">
        <v>152</v>
      </c>
      <c r="L4178" t="s">
        <v>13</v>
      </c>
      <c r="M4178" s="5">
        <v>2601.7200000000016</v>
      </c>
    </row>
    <row r="4179" spans="1:13" x14ac:dyDescent="0.2">
      <c r="A4179" s="2">
        <v>45266</v>
      </c>
      <c r="B4179" s="3">
        <f t="shared" si="197"/>
        <v>2024</v>
      </c>
      <c r="C4179" t="str">
        <f t="shared" si="195"/>
        <v>2023-2024</v>
      </c>
      <c r="D4179" t="s">
        <v>148</v>
      </c>
      <c r="E4179" t="s">
        <v>96</v>
      </c>
      <c r="F4179" t="str">
        <f t="shared" si="196"/>
        <v>Western Australia</v>
      </c>
      <c r="G4179" t="s">
        <v>48</v>
      </c>
      <c r="H4179">
        <v>6330</v>
      </c>
      <c r="I4179" t="s">
        <v>11</v>
      </c>
      <c r="J4179" t="s">
        <v>94</v>
      </c>
      <c r="K4179" t="s">
        <v>150</v>
      </c>
      <c r="L4179" t="s">
        <v>18</v>
      </c>
      <c r="M4179" s="5">
        <v>2604.84</v>
      </c>
    </row>
    <row r="4180" spans="1:13" x14ac:dyDescent="0.2">
      <c r="A4180" s="2">
        <v>45241</v>
      </c>
      <c r="B4180" s="3">
        <f t="shared" si="197"/>
        <v>2024</v>
      </c>
      <c r="C4180" t="str">
        <f t="shared" si="195"/>
        <v>2023-2024</v>
      </c>
      <c r="D4180" t="s">
        <v>147</v>
      </c>
      <c r="E4180" t="s">
        <v>65</v>
      </c>
      <c r="F4180" t="str">
        <f t="shared" si="196"/>
        <v>New South Wales</v>
      </c>
      <c r="G4180" t="s">
        <v>10</v>
      </c>
      <c r="H4180">
        <v>2541</v>
      </c>
      <c r="I4180" t="s">
        <v>11</v>
      </c>
      <c r="J4180" t="s">
        <v>58</v>
      </c>
      <c r="K4180" t="s">
        <v>150</v>
      </c>
      <c r="L4180" t="s">
        <v>18</v>
      </c>
      <c r="M4180" s="5">
        <v>2608.59</v>
      </c>
    </row>
    <row r="4181" spans="1:13" x14ac:dyDescent="0.2">
      <c r="A4181" s="2">
        <v>45548</v>
      </c>
      <c r="B4181" s="3">
        <f t="shared" si="197"/>
        <v>2025</v>
      </c>
      <c r="C4181" t="str">
        <f t="shared" si="195"/>
        <v>2024-2025</v>
      </c>
      <c r="D4181" t="s">
        <v>147</v>
      </c>
      <c r="E4181" t="s">
        <v>64</v>
      </c>
      <c r="F4181" t="str">
        <f t="shared" si="196"/>
        <v>Victoria</v>
      </c>
      <c r="G4181" t="s">
        <v>45</v>
      </c>
      <c r="H4181">
        <v>3199</v>
      </c>
      <c r="I4181" t="s">
        <v>11</v>
      </c>
      <c r="J4181" t="s">
        <v>63</v>
      </c>
      <c r="K4181" t="s">
        <v>154</v>
      </c>
      <c r="L4181" t="s">
        <v>14</v>
      </c>
      <c r="M4181" s="5">
        <v>2614.2999999999997</v>
      </c>
    </row>
    <row r="4182" spans="1:13" x14ac:dyDescent="0.2">
      <c r="A4182" s="2">
        <v>45420</v>
      </c>
      <c r="B4182" s="3">
        <f t="shared" si="197"/>
        <v>2024</v>
      </c>
      <c r="C4182" t="str">
        <f t="shared" si="195"/>
        <v>2023-2024</v>
      </c>
      <c r="D4182" t="s">
        <v>147</v>
      </c>
      <c r="E4182" t="s">
        <v>41</v>
      </c>
      <c r="F4182" t="str">
        <f t="shared" si="196"/>
        <v>New South Wales</v>
      </c>
      <c r="G4182" t="s">
        <v>10</v>
      </c>
      <c r="H4182">
        <v>2830</v>
      </c>
      <c r="I4182" t="s">
        <v>11</v>
      </c>
      <c r="J4182" t="s">
        <v>25</v>
      </c>
      <c r="K4182" t="s">
        <v>150</v>
      </c>
      <c r="L4182" t="s">
        <v>18</v>
      </c>
      <c r="M4182" s="5">
        <v>2621.51</v>
      </c>
    </row>
    <row r="4183" spans="1:13" x14ac:dyDescent="0.2">
      <c r="A4183" s="2">
        <v>45017</v>
      </c>
      <c r="B4183" s="3">
        <f t="shared" si="197"/>
        <v>2023</v>
      </c>
      <c r="C4183" t="str">
        <f t="shared" si="195"/>
        <v>2022-2023</v>
      </c>
      <c r="D4183" t="s">
        <v>147</v>
      </c>
      <c r="E4183" t="s">
        <v>106</v>
      </c>
      <c r="F4183" t="str">
        <f t="shared" si="196"/>
        <v>Victoria</v>
      </c>
      <c r="G4183" t="s">
        <v>45</v>
      </c>
      <c r="H4183">
        <v>3915</v>
      </c>
      <c r="I4183" t="s">
        <v>11</v>
      </c>
      <c r="J4183" t="s">
        <v>55</v>
      </c>
      <c r="K4183" t="s">
        <v>150</v>
      </c>
      <c r="L4183" t="s">
        <v>18</v>
      </c>
      <c r="M4183" s="5">
        <v>2625.1799999999989</v>
      </c>
    </row>
    <row r="4184" spans="1:13" x14ac:dyDescent="0.2">
      <c r="A4184" s="2">
        <v>45302</v>
      </c>
      <c r="B4184" s="3">
        <f t="shared" si="197"/>
        <v>2024</v>
      </c>
      <c r="C4184" t="str">
        <f t="shared" si="195"/>
        <v>2023-2024</v>
      </c>
      <c r="D4184" t="s">
        <v>147</v>
      </c>
      <c r="E4184" t="s">
        <v>114</v>
      </c>
      <c r="F4184" t="str">
        <f t="shared" si="196"/>
        <v>Victoria</v>
      </c>
      <c r="G4184" t="s">
        <v>45</v>
      </c>
      <c r="H4184">
        <v>3551</v>
      </c>
      <c r="I4184" t="s">
        <v>11</v>
      </c>
      <c r="J4184" t="s">
        <v>60</v>
      </c>
      <c r="K4184" t="s">
        <v>152</v>
      </c>
      <c r="L4184" t="s">
        <v>13</v>
      </c>
      <c r="M4184" s="5">
        <v>2628.3700000000044</v>
      </c>
    </row>
    <row r="4185" spans="1:13" x14ac:dyDescent="0.2">
      <c r="A4185" s="2">
        <v>44997</v>
      </c>
      <c r="B4185" s="3">
        <f t="shared" si="197"/>
        <v>2023</v>
      </c>
      <c r="C4185" t="str">
        <f t="shared" si="195"/>
        <v>2022-2023</v>
      </c>
      <c r="D4185" t="s">
        <v>147</v>
      </c>
      <c r="E4185" t="s">
        <v>117</v>
      </c>
      <c r="F4185" t="str">
        <f t="shared" si="196"/>
        <v>Queensland</v>
      </c>
      <c r="G4185" t="s">
        <v>35</v>
      </c>
      <c r="H4185">
        <v>4119</v>
      </c>
      <c r="I4185" t="s">
        <v>11</v>
      </c>
      <c r="J4185" t="s">
        <v>43</v>
      </c>
      <c r="K4185" t="s">
        <v>150</v>
      </c>
      <c r="L4185" t="s">
        <v>18</v>
      </c>
      <c r="M4185" s="5">
        <v>2631.58</v>
      </c>
    </row>
    <row r="4186" spans="1:13" x14ac:dyDescent="0.2">
      <c r="A4186" s="2">
        <v>45260</v>
      </c>
      <c r="B4186" s="3">
        <f t="shared" si="197"/>
        <v>2024</v>
      </c>
      <c r="C4186" t="str">
        <f t="shared" si="195"/>
        <v>2023-2024</v>
      </c>
      <c r="D4186" t="s">
        <v>147</v>
      </c>
      <c r="E4186" t="s">
        <v>82</v>
      </c>
      <c r="F4186" t="str">
        <f t="shared" si="196"/>
        <v>Queensland</v>
      </c>
      <c r="G4186" t="s">
        <v>35</v>
      </c>
      <c r="H4186">
        <v>4012</v>
      </c>
      <c r="I4186" t="s">
        <v>11</v>
      </c>
      <c r="J4186" t="s">
        <v>43</v>
      </c>
      <c r="K4186" t="s">
        <v>153</v>
      </c>
      <c r="L4186" t="s">
        <v>16</v>
      </c>
      <c r="M4186" s="5">
        <v>2653.0699999999993</v>
      </c>
    </row>
    <row r="4187" spans="1:13" x14ac:dyDescent="0.2">
      <c r="A4187" s="2">
        <v>45600</v>
      </c>
      <c r="B4187" s="3">
        <f t="shared" si="197"/>
        <v>2025</v>
      </c>
      <c r="C4187" t="str">
        <f t="shared" si="195"/>
        <v>2024-2025</v>
      </c>
      <c r="D4187" t="s">
        <v>147</v>
      </c>
      <c r="E4187" t="s">
        <v>28</v>
      </c>
      <c r="F4187" t="str">
        <f t="shared" si="196"/>
        <v>Northern Territory</v>
      </c>
      <c r="G4187" t="s">
        <v>29</v>
      </c>
      <c r="H4187">
        <v>800</v>
      </c>
      <c r="I4187" t="s">
        <v>11</v>
      </c>
      <c r="J4187" t="s">
        <v>30</v>
      </c>
      <c r="K4187" t="s">
        <v>151</v>
      </c>
      <c r="L4187" t="s">
        <v>21</v>
      </c>
      <c r="M4187" s="5">
        <v>2654.02</v>
      </c>
    </row>
    <row r="4188" spans="1:13" x14ac:dyDescent="0.2">
      <c r="A4188" s="2">
        <v>45222</v>
      </c>
      <c r="B4188" s="3">
        <f t="shared" si="197"/>
        <v>2024</v>
      </c>
      <c r="C4188" t="str">
        <f t="shared" si="195"/>
        <v>2023-2024</v>
      </c>
      <c r="D4188" t="s">
        <v>147</v>
      </c>
      <c r="E4188" t="s">
        <v>73</v>
      </c>
      <c r="F4188" t="str">
        <f t="shared" si="196"/>
        <v>Victoria</v>
      </c>
      <c r="G4188" t="s">
        <v>45</v>
      </c>
      <c r="H4188">
        <v>3136</v>
      </c>
      <c r="I4188" t="s">
        <v>11</v>
      </c>
      <c r="J4188" t="s">
        <v>63</v>
      </c>
      <c r="K4188" t="s">
        <v>150</v>
      </c>
      <c r="L4188" t="s">
        <v>18</v>
      </c>
      <c r="M4188" s="5">
        <v>2657.48</v>
      </c>
    </row>
    <row r="4189" spans="1:13" x14ac:dyDescent="0.2">
      <c r="A4189" s="2">
        <v>45418</v>
      </c>
      <c r="B4189" s="3">
        <f t="shared" si="197"/>
        <v>2024</v>
      </c>
      <c r="C4189" t="str">
        <f t="shared" si="195"/>
        <v>2023-2024</v>
      </c>
      <c r="D4189" t="s">
        <v>147</v>
      </c>
      <c r="E4189" t="s">
        <v>117</v>
      </c>
      <c r="F4189" t="str">
        <f t="shared" si="196"/>
        <v>Queensland</v>
      </c>
      <c r="G4189" t="s">
        <v>35</v>
      </c>
      <c r="H4189">
        <v>4119</v>
      </c>
      <c r="I4189" t="s">
        <v>11</v>
      </c>
      <c r="J4189" t="s">
        <v>43</v>
      </c>
      <c r="K4189" t="s">
        <v>150</v>
      </c>
      <c r="L4189" t="s">
        <v>18</v>
      </c>
      <c r="M4189" s="5">
        <v>2670.66</v>
      </c>
    </row>
    <row r="4190" spans="1:13" x14ac:dyDescent="0.2">
      <c r="A4190" s="2">
        <v>45391</v>
      </c>
      <c r="B4190" s="3">
        <f t="shared" si="197"/>
        <v>2024</v>
      </c>
      <c r="C4190" t="str">
        <f t="shared" si="195"/>
        <v>2023-2024</v>
      </c>
      <c r="D4190" t="s">
        <v>147</v>
      </c>
      <c r="E4190" t="s">
        <v>9</v>
      </c>
      <c r="F4190" t="str">
        <f t="shared" si="196"/>
        <v>New South Wales</v>
      </c>
      <c r="G4190" t="s">
        <v>10</v>
      </c>
      <c r="H4190">
        <v>2067</v>
      </c>
      <c r="I4190" t="s">
        <v>11</v>
      </c>
      <c r="J4190" t="s">
        <v>12</v>
      </c>
      <c r="K4190" t="s">
        <v>150</v>
      </c>
      <c r="L4190" t="s">
        <v>18</v>
      </c>
      <c r="M4190" s="5">
        <v>2677.43</v>
      </c>
    </row>
    <row r="4191" spans="1:13" x14ac:dyDescent="0.2">
      <c r="A4191" s="2">
        <v>45399</v>
      </c>
      <c r="B4191" s="3">
        <f t="shared" si="197"/>
        <v>2024</v>
      </c>
      <c r="C4191" t="str">
        <f t="shared" si="195"/>
        <v>2023-2024</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2">
      <c r="A4192" s="2">
        <v>45336</v>
      </c>
      <c r="B4192" s="3">
        <f t="shared" si="197"/>
        <v>2024</v>
      </c>
      <c r="C4192" t="str">
        <f t="shared" si="195"/>
        <v>2023-2024</v>
      </c>
      <c r="D4192" t="s">
        <v>147</v>
      </c>
      <c r="E4192" t="s">
        <v>64</v>
      </c>
      <c r="F4192" t="str">
        <f t="shared" si="196"/>
        <v>Victoria</v>
      </c>
      <c r="G4192" t="s">
        <v>45</v>
      </c>
      <c r="H4192">
        <v>3199</v>
      </c>
      <c r="I4192" t="s">
        <v>11</v>
      </c>
      <c r="J4192" t="s">
        <v>63</v>
      </c>
      <c r="K4192" t="s">
        <v>150</v>
      </c>
      <c r="L4192" t="s">
        <v>18</v>
      </c>
      <c r="M4192" s="5">
        <v>2682.17</v>
      </c>
    </row>
    <row r="4193" spans="1:13" x14ac:dyDescent="0.2">
      <c r="A4193" s="2">
        <v>44944</v>
      </c>
      <c r="B4193" s="3">
        <f t="shared" si="197"/>
        <v>2023</v>
      </c>
      <c r="C4193" t="str">
        <f t="shared" si="195"/>
        <v>2022-2023</v>
      </c>
      <c r="D4193" t="s">
        <v>147</v>
      </c>
      <c r="E4193" t="s">
        <v>64</v>
      </c>
      <c r="F4193" t="str">
        <f t="shared" si="196"/>
        <v>Victoria</v>
      </c>
      <c r="G4193" t="s">
        <v>45</v>
      </c>
      <c r="H4193">
        <v>3199</v>
      </c>
      <c r="I4193" t="s">
        <v>11</v>
      </c>
      <c r="J4193" t="s">
        <v>63</v>
      </c>
      <c r="K4193" t="s">
        <v>157</v>
      </c>
      <c r="L4193" t="s">
        <v>22</v>
      </c>
      <c r="M4193" s="5">
        <v>2690.3299999999995</v>
      </c>
    </row>
    <row r="4194" spans="1:13" x14ac:dyDescent="0.2">
      <c r="A4194" s="2">
        <v>45398</v>
      </c>
      <c r="B4194" s="3">
        <f t="shared" si="197"/>
        <v>2024</v>
      </c>
      <c r="C4194" t="str">
        <f t="shared" si="195"/>
        <v>2023-2024</v>
      </c>
      <c r="D4194" t="s">
        <v>147</v>
      </c>
      <c r="E4194" t="s">
        <v>136</v>
      </c>
      <c r="F4194" t="str">
        <f t="shared" si="196"/>
        <v>Victoria</v>
      </c>
      <c r="G4194" t="s">
        <v>45</v>
      </c>
      <c r="H4194">
        <v>3175</v>
      </c>
      <c r="I4194" t="s">
        <v>11</v>
      </c>
      <c r="J4194" t="s">
        <v>63</v>
      </c>
      <c r="K4194" t="s">
        <v>150</v>
      </c>
      <c r="L4194" t="s">
        <v>18</v>
      </c>
      <c r="M4194" s="5">
        <v>2692.99</v>
      </c>
    </row>
    <row r="4195" spans="1:13" x14ac:dyDescent="0.2">
      <c r="A4195" s="2">
        <v>45244</v>
      </c>
      <c r="B4195" s="3">
        <f t="shared" si="197"/>
        <v>2024</v>
      </c>
      <c r="C4195" t="str">
        <f t="shared" si="195"/>
        <v>2023-2024</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2">
      <c r="A4196" s="2">
        <v>45524</v>
      </c>
      <c r="B4196" s="3">
        <f t="shared" si="197"/>
        <v>2025</v>
      </c>
      <c r="C4196" t="str">
        <f t="shared" si="195"/>
        <v>2024-2025</v>
      </c>
      <c r="D4196" t="s">
        <v>147</v>
      </c>
      <c r="E4196" t="s">
        <v>146</v>
      </c>
      <c r="F4196" t="str">
        <f t="shared" si="196"/>
        <v>Victoria</v>
      </c>
      <c r="G4196" t="s">
        <v>45</v>
      </c>
      <c r="H4196">
        <v>3353</v>
      </c>
      <c r="I4196" t="s">
        <v>11</v>
      </c>
      <c r="J4196" t="s">
        <v>60</v>
      </c>
      <c r="K4196" t="s">
        <v>150</v>
      </c>
      <c r="L4196" t="s">
        <v>18</v>
      </c>
      <c r="M4196" s="5">
        <v>2709.6000000000008</v>
      </c>
    </row>
    <row r="4197" spans="1:13" x14ac:dyDescent="0.2">
      <c r="A4197" s="2">
        <v>45413</v>
      </c>
      <c r="B4197" s="3">
        <f t="shared" si="197"/>
        <v>2024</v>
      </c>
      <c r="C4197" t="str">
        <f t="shared" si="195"/>
        <v>2023-2024</v>
      </c>
      <c r="D4197" t="s">
        <v>147</v>
      </c>
      <c r="E4197" t="s">
        <v>145</v>
      </c>
      <c r="F4197" t="str">
        <f t="shared" si="196"/>
        <v>New South Wales</v>
      </c>
      <c r="G4197" t="s">
        <v>10</v>
      </c>
      <c r="H4197">
        <v>2101</v>
      </c>
      <c r="I4197" t="s">
        <v>11</v>
      </c>
      <c r="J4197" t="s">
        <v>27</v>
      </c>
      <c r="K4197" t="s">
        <v>151</v>
      </c>
      <c r="L4197" t="s">
        <v>21</v>
      </c>
      <c r="M4197" s="5">
        <v>2715.92</v>
      </c>
    </row>
    <row r="4198" spans="1:13" x14ac:dyDescent="0.2">
      <c r="A4198" s="2">
        <v>44985</v>
      </c>
      <c r="B4198" s="3">
        <f t="shared" si="197"/>
        <v>2023</v>
      </c>
      <c r="C4198" t="str">
        <f t="shared" si="195"/>
        <v>2022-2023</v>
      </c>
      <c r="D4198" t="s">
        <v>147</v>
      </c>
      <c r="E4198" t="s">
        <v>9</v>
      </c>
      <c r="F4198" t="str">
        <f t="shared" si="196"/>
        <v>New South Wales</v>
      </c>
      <c r="G4198" t="s">
        <v>10</v>
      </c>
      <c r="H4198">
        <v>2067</v>
      </c>
      <c r="I4198" t="s">
        <v>11</v>
      </c>
      <c r="J4198" t="s">
        <v>12</v>
      </c>
      <c r="K4198" t="s">
        <v>150</v>
      </c>
      <c r="L4198" t="s">
        <v>18</v>
      </c>
      <c r="M4198" s="5">
        <v>2741.97</v>
      </c>
    </row>
    <row r="4199" spans="1:13" x14ac:dyDescent="0.2">
      <c r="A4199" s="2">
        <v>45515</v>
      </c>
      <c r="B4199" s="3">
        <f t="shared" si="197"/>
        <v>2025</v>
      </c>
      <c r="C4199" t="str">
        <f t="shared" si="195"/>
        <v>2024-2025</v>
      </c>
      <c r="D4199" t="s">
        <v>147</v>
      </c>
      <c r="E4199" t="s">
        <v>112</v>
      </c>
      <c r="F4199" t="str">
        <f t="shared" si="196"/>
        <v>Victoria</v>
      </c>
      <c r="G4199" t="s">
        <v>45</v>
      </c>
      <c r="H4199">
        <v>3076</v>
      </c>
      <c r="I4199" t="s">
        <v>11</v>
      </c>
      <c r="J4199" t="s">
        <v>46</v>
      </c>
      <c r="K4199" t="s">
        <v>152</v>
      </c>
      <c r="L4199" t="s">
        <v>13</v>
      </c>
      <c r="M4199" s="5">
        <v>2752.150000000001</v>
      </c>
    </row>
    <row r="4200" spans="1:13" x14ac:dyDescent="0.2">
      <c r="A4200" s="2">
        <v>45165</v>
      </c>
      <c r="B4200" s="3">
        <f t="shared" si="197"/>
        <v>2024</v>
      </c>
      <c r="C4200" t="str">
        <f t="shared" si="195"/>
        <v>2023-2024</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2">
      <c r="A4201" s="2">
        <v>45642</v>
      </c>
      <c r="B4201" s="3">
        <f t="shared" si="197"/>
        <v>2025</v>
      </c>
      <c r="C4201" t="str">
        <f t="shared" si="195"/>
        <v>2024-2025</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2">
      <c r="A4202" s="2">
        <v>45539</v>
      </c>
      <c r="B4202" s="3">
        <f t="shared" si="197"/>
        <v>2025</v>
      </c>
      <c r="C4202" t="str">
        <f t="shared" si="195"/>
        <v>2024-2025</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2">
      <c r="A4203" s="2">
        <v>45623</v>
      </c>
      <c r="B4203" s="3">
        <f t="shared" si="197"/>
        <v>2025</v>
      </c>
      <c r="C4203" t="str">
        <f t="shared" si="195"/>
        <v>2024-2025</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2">
      <c r="A4204" s="2">
        <v>45604</v>
      </c>
      <c r="B4204" s="3">
        <f t="shared" si="197"/>
        <v>2025</v>
      </c>
      <c r="C4204" t="str">
        <f t="shared" si="195"/>
        <v>2024-2025</v>
      </c>
      <c r="D4204" t="s">
        <v>148</v>
      </c>
      <c r="E4204" t="s">
        <v>138</v>
      </c>
      <c r="F4204" t="str">
        <f t="shared" si="196"/>
        <v>Queensland</v>
      </c>
      <c r="G4204" t="s">
        <v>35</v>
      </c>
      <c r="H4204">
        <v>4558</v>
      </c>
      <c r="I4204" t="s">
        <v>11</v>
      </c>
      <c r="J4204" t="s">
        <v>120</v>
      </c>
      <c r="K4204" t="s">
        <v>151</v>
      </c>
      <c r="L4204" t="s">
        <v>21</v>
      </c>
      <c r="M4204" s="5">
        <v>2825.4700000000003</v>
      </c>
    </row>
    <row r="4205" spans="1:13" x14ac:dyDescent="0.2">
      <c r="A4205" s="2">
        <v>45386</v>
      </c>
      <c r="B4205" s="3">
        <f t="shared" si="197"/>
        <v>2024</v>
      </c>
      <c r="C4205" t="str">
        <f t="shared" si="195"/>
        <v>2023-2024</v>
      </c>
      <c r="D4205" t="s">
        <v>147</v>
      </c>
      <c r="E4205" t="s">
        <v>113</v>
      </c>
      <c r="F4205" t="str">
        <f t="shared" si="196"/>
        <v>Queensland</v>
      </c>
      <c r="G4205" t="s">
        <v>35</v>
      </c>
      <c r="H4205">
        <v>4215</v>
      </c>
      <c r="I4205" t="s">
        <v>11</v>
      </c>
      <c r="J4205" t="s">
        <v>104</v>
      </c>
      <c r="K4205" t="s">
        <v>152</v>
      </c>
      <c r="L4205" t="s">
        <v>13</v>
      </c>
      <c r="M4205" s="5">
        <v>2830.6300000000024</v>
      </c>
    </row>
    <row r="4206" spans="1:13" x14ac:dyDescent="0.2">
      <c r="A4206" s="2">
        <v>45425</v>
      </c>
      <c r="B4206" s="3">
        <f t="shared" si="197"/>
        <v>2024</v>
      </c>
      <c r="C4206" t="str">
        <f t="shared" si="195"/>
        <v>2023-2024</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2">
      <c r="A4207" s="2">
        <v>45227</v>
      </c>
      <c r="B4207" s="3">
        <f t="shared" si="197"/>
        <v>2024</v>
      </c>
      <c r="C4207" t="str">
        <f t="shared" si="195"/>
        <v>2023-2024</v>
      </c>
      <c r="D4207" t="s">
        <v>147</v>
      </c>
      <c r="E4207" t="s">
        <v>115</v>
      </c>
      <c r="F4207" t="str">
        <f t="shared" si="196"/>
        <v>Western Australia</v>
      </c>
      <c r="G4207" t="s">
        <v>48</v>
      </c>
      <c r="H4207">
        <v>6280</v>
      </c>
      <c r="I4207" t="s">
        <v>11</v>
      </c>
      <c r="J4207" t="s">
        <v>94</v>
      </c>
      <c r="K4207" t="s">
        <v>153</v>
      </c>
      <c r="L4207" t="s">
        <v>16</v>
      </c>
      <c r="M4207" s="5">
        <v>2839.21</v>
      </c>
    </row>
    <row r="4208" spans="1:13" x14ac:dyDescent="0.2">
      <c r="A4208" s="2">
        <v>45591</v>
      </c>
      <c r="B4208" s="3">
        <f t="shared" si="197"/>
        <v>2025</v>
      </c>
      <c r="C4208" t="str">
        <f t="shared" si="195"/>
        <v>2024-2025</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2">
      <c r="A4209" s="2">
        <v>45047</v>
      </c>
      <c r="B4209" s="3">
        <f t="shared" si="197"/>
        <v>2023</v>
      </c>
      <c r="C4209" t="str">
        <f t="shared" si="195"/>
        <v>2022-2023</v>
      </c>
      <c r="D4209" t="s">
        <v>147</v>
      </c>
      <c r="E4209" t="s">
        <v>113</v>
      </c>
      <c r="F4209" t="str">
        <f t="shared" si="196"/>
        <v>Queensland</v>
      </c>
      <c r="G4209" t="s">
        <v>35</v>
      </c>
      <c r="H4209">
        <v>4215</v>
      </c>
      <c r="I4209" t="s">
        <v>11</v>
      </c>
      <c r="J4209" t="s">
        <v>104</v>
      </c>
      <c r="K4209" t="s">
        <v>153</v>
      </c>
      <c r="L4209" t="s">
        <v>16</v>
      </c>
      <c r="M4209" s="5">
        <v>2866.54</v>
      </c>
    </row>
    <row r="4210" spans="1:13" x14ac:dyDescent="0.2">
      <c r="A4210" s="2">
        <v>45361</v>
      </c>
      <c r="B4210" s="3">
        <f t="shared" si="197"/>
        <v>2024</v>
      </c>
      <c r="C4210" t="str">
        <f t="shared" si="195"/>
        <v>2023-2024</v>
      </c>
      <c r="D4210" t="s">
        <v>147</v>
      </c>
      <c r="E4210" t="s">
        <v>59</v>
      </c>
      <c r="F4210" t="str">
        <f t="shared" si="196"/>
        <v>Victoria</v>
      </c>
      <c r="G4210" t="s">
        <v>45</v>
      </c>
      <c r="H4210">
        <v>3280</v>
      </c>
      <c r="I4210" t="s">
        <v>11</v>
      </c>
      <c r="J4210" t="s">
        <v>60</v>
      </c>
      <c r="K4210" t="s">
        <v>153</v>
      </c>
      <c r="L4210" t="s">
        <v>16</v>
      </c>
      <c r="M4210" s="5">
        <v>2866.8700000000013</v>
      </c>
    </row>
    <row r="4211" spans="1:13" x14ac:dyDescent="0.2">
      <c r="A4211" s="2">
        <v>45553</v>
      </c>
      <c r="B4211" s="3">
        <f t="shared" si="197"/>
        <v>2025</v>
      </c>
      <c r="C4211" t="str">
        <f t="shared" si="195"/>
        <v>2024-2025</v>
      </c>
      <c r="D4211" t="s">
        <v>147</v>
      </c>
      <c r="E4211" t="s">
        <v>41</v>
      </c>
      <c r="F4211" t="str">
        <f t="shared" si="196"/>
        <v>New South Wales</v>
      </c>
      <c r="G4211" t="s">
        <v>10</v>
      </c>
      <c r="H4211">
        <v>2830</v>
      </c>
      <c r="I4211" t="s">
        <v>11</v>
      </c>
      <c r="J4211" t="s">
        <v>25</v>
      </c>
      <c r="K4211" t="s">
        <v>152</v>
      </c>
      <c r="L4211" t="s">
        <v>13</v>
      </c>
      <c r="M4211" s="5">
        <v>2869.6000000000035</v>
      </c>
    </row>
    <row r="4212" spans="1:13" x14ac:dyDescent="0.2">
      <c r="A4212" s="2">
        <v>45521</v>
      </c>
      <c r="B4212" s="3">
        <f t="shared" si="197"/>
        <v>2025</v>
      </c>
      <c r="C4212" t="str">
        <f t="shared" si="195"/>
        <v>2024-2025</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2">
      <c r="A4213" s="2">
        <v>45175</v>
      </c>
      <c r="B4213" s="3">
        <f t="shared" si="197"/>
        <v>2024</v>
      </c>
      <c r="C4213" t="str">
        <f t="shared" si="195"/>
        <v>2023-2024</v>
      </c>
      <c r="D4213" t="s">
        <v>147</v>
      </c>
      <c r="E4213" t="s">
        <v>97</v>
      </c>
      <c r="F4213" t="str">
        <f t="shared" si="196"/>
        <v>Tasmania</v>
      </c>
      <c r="G4213" t="s">
        <v>70</v>
      </c>
      <c r="H4213">
        <v>7250</v>
      </c>
      <c r="I4213" t="s">
        <v>11</v>
      </c>
      <c r="J4213" t="s">
        <v>71</v>
      </c>
      <c r="K4213" t="s">
        <v>150</v>
      </c>
      <c r="L4213" t="s">
        <v>18</v>
      </c>
      <c r="M4213" s="5">
        <v>2891.7299999999996</v>
      </c>
    </row>
    <row r="4214" spans="1:13" x14ac:dyDescent="0.2">
      <c r="A4214" s="2">
        <v>45462</v>
      </c>
      <c r="B4214" s="3">
        <f t="shared" si="197"/>
        <v>2024</v>
      </c>
      <c r="C4214" t="str">
        <f t="shared" si="195"/>
        <v>2023-2024</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2">
      <c r="A4215" s="2">
        <v>45339</v>
      </c>
      <c r="B4215" s="3">
        <f t="shared" si="197"/>
        <v>2024</v>
      </c>
      <c r="C4215" t="str">
        <f t="shared" si="195"/>
        <v>2023-2024</v>
      </c>
      <c r="D4215" t="s">
        <v>147</v>
      </c>
      <c r="E4215" t="s">
        <v>65</v>
      </c>
      <c r="F4215" t="str">
        <f t="shared" si="196"/>
        <v>New South Wales</v>
      </c>
      <c r="G4215" t="s">
        <v>10</v>
      </c>
      <c r="H4215">
        <v>2541</v>
      </c>
      <c r="I4215" t="s">
        <v>11</v>
      </c>
      <c r="J4215" t="s">
        <v>58</v>
      </c>
      <c r="K4215" t="s">
        <v>152</v>
      </c>
      <c r="L4215" t="s">
        <v>13</v>
      </c>
      <c r="M4215" s="5">
        <v>2914.8700000000035</v>
      </c>
    </row>
    <row r="4216" spans="1:13" x14ac:dyDescent="0.2">
      <c r="A4216" s="2">
        <v>45049</v>
      </c>
      <c r="B4216" s="3">
        <f t="shared" si="197"/>
        <v>2023</v>
      </c>
      <c r="C4216" t="str">
        <f t="shared" si="195"/>
        <v>2022-2023</v>
      </c>
      <c r="D4216" t="s">
        <v>148</v>
      </c>
      <c r="E4216" t="s">
        <v>76</v>
      </c>
      <c r="F4216" t="str">
        <f t="shared" si="196"/>
        <v>Western Australia</v>
      </c>
      <c r="G4216" t="s">
        <v>48</v>
      </c>
      <c r="H4216">
        <v>6450</v>
      </c>
      <c r="I4216" t="s">
        <v>11</v>
      </c>
      <c r="J4216" t="s">
        <v>77</v>
      </c>
      <c r="K4216" t="s">
        <v>150</v>
      </c>
      <c r="L4216" t="s">
        <v>18</v>
      </c>
      <c r="M4216" s="5">
        <v>2916.7</v>
      </c>
    </row>
    <row r="4217" spans="1:13" x14ac:dyDescent="0.2">
      <c r="A4217" s="2">
        <v>45443</v>
      </c>
      <c r="B4217" s="3">
        <f t="shared" si="197"/>
        <v>2024</v>
      </c>
      <c r="C4217" t="str">
        <f t="shared" si="195"/>
        <v>2023-2024</v>
      </c>
      <c r="D4217" t="s">
        <v>148</v>
      </c>
      <c r="E4217" t="s">
        <v>78</v>
      </c>
      <c r="F4217" t="str">
        <f t="shared" si="196"/>
        <v>New South Wales</v>
      </c>
      <c r="G4217" t="s">
        <v>10</v>
      </c>
      <c r="H4217">
        <v>2350</v>
      </c>
      <c r="I4217" t="s">
        <v>11</v>
      </c>
      <c r="J4217" t="s">
        <v>68</v>
      </c>
      <c r="K4217" t="s">
        <v>152</v>
      </c>
      <c r="L4217" t="s">
        <v>13</v>
      </c>
      <c r="M4217" s="5">
        <v>2919.7200000000021</v>
      </c>
    </row>
    <row r="4218" spans="1:13" x14ac:dyDescent="0.2">
      <c r="A4218" s="2">
        <v>45150</v>
      </c>
      <c r="B4218" s="3">
        <f t="shared" si="197"/>
        <v>2024</v>
      </c>
      <c r="C4218" t="str">
        <f t="shared" si="195"/>
        <v>2023-2024</v>
      </c>
      <c r="D4218" t="s">
        <v>147</v>
      </c>
      <c r="E4218" t="s">
        <v>121</v>
      </c>
      <c r="F4218" t="str">
        <f t="shared" si="196"/>
        <v>Queensland</v>
      </c>
      <c r="G4218" t="s">
        <v>35</v>
      </c>
      <c r="H4218">
        <v>4700</v>
      </c>
      <c r="I4218" t="s">
        <v>11</v>
      </c>
      <c r="J4218" t="s">
        <v>51</v>
      </c>
      <c r="K4218" t="s">
        <v>151</v>
      </c>
      <c r="L4218" t="s">
        <v>21</v>
      </c>
      <c r="M4218" s="5">
        <v>2943.69</v>
      </c>
    </row>
    <row r="4219" spans="1:13" x14ac:dyDescent="0.2">
      <c r="A4219" s="2">
        <v>45027</v>
      </c>
      <c r="B4219" s="3">
        <f t="shared" si="197"/>
        <v>2023</v>
      </c>
      <c r="C4219" t="str">
        <f t="shared" si="195"/>
        <v>2022-2023</v>
      </c>
      <c r="D4219" t="s">
        <v>147</v>
      </c>
      <c r="E4219" t="s">
        <v>42</v>
      </c>
      <c r="F4219" t="str">
        <f t="shared" si="196"/>
        <v>Queensland</v>
      </c>
      <c r="G4219" t="s">
        <v>35</v>
      </c>
      <c r="H4219">
        <v>4053</v>
      </c>
      <c r="I4219" t="s">
        <v>11</v>
      </c>
      <c r="J4219" t="s">
        <v>43</v>
      </c>
      <c r="K4219" t="s">
        <v>151</v>
      </c>
      <c r="L4219" t="s">
        <v>21</v>
      </c>
      <c r="M4219" s="5">
        <v>2950.4599999999996</v>
      </c>
    </row>
    <row r="4220" spans="1:13" x14ac:dyDescent="0.2">
      <c r="A4220" s="2">
        <v>44969</v>
      </c>
      <c r="B4220" s="3">
        <f t="shared" si="197"/>
        <v>2023</v>
      </c>
      <c r="C4220" t="str">
        <f t="shared" si="195"/>
        <v>2022-2023</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2">
      <c r="A4221" s="2">
        <v>45510</v>
      </c>
      <c r="B4221" s="3">
        <f t="shared" si="197"/>
        <v>2025</v>
      </c>
      <c r="C4221" t="str">
        <f t="shared" si="195"/>
        <v>2024-2025</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2">
      <c r="A4222" s="2">
        <v>45346</v>
      </c>
      <c r="B4222" s="3">
        <f t="shared" si="197"/>
        <v>2024</v>
      </c>
      <c r="C4222" t="str">
        <f t="shared" si="195"/>
        <v>2023-2024</v>
      </c>
      <c r="D4222" t="s">
        <v>148</v>
      </c>
      <c r="E4222" t="s">
        <v>108</v>
      </c>
      <c r="F4222" t="str">
        <f t="shared" si="196"/>
        <v>Victoria</v>
      </c>
      <c r="G4222" t="s">
        <v>45</v>
      </c>
      <c r="H4222">
        <v>3018</v>
      </c>
      <c r="I4222" t="s">
        <v>11</v>
      </c>
      <c r="J4222" t="s">
        <v>46</v>
      </c>
      <c r="K4222" t="s">
        <v>150</v>
      </c>
      <c r="L4222" t="s">
        <v>18</v>
      </c>
      <c r="M4222" s="5">
        <v>2967.7599999999993</v>
      </c>
    </row>
    <row r="4223" spans="1:13" x14ac:dyDescent="0.2">
      <c r="A4223" s="2">
        <v>45340</v>
      </c>
      <c r="B4223" s="3">
        <f t="shared" si="197"/>
        <v>2024</v>
      </c>
      <c r="C4223" t="str">
        <f t="shared" si="195"/>
        <v>2023-2024</v>
      </c>
      <c r="D4223" t="s">
        <v>147</v>
      </c>
      <c r="E4223" t="s">
        <v>41</v>
      </c>
      <c r="F4223" t="str">
        <f t="shared" si="196"/>
        <v>New South Wales</v>
      </c>
      <c r="G4223" t="s">
        <v>10</v>
      </c>
      <c r="H4223">
        <v>2830</v>
      </c>
      <c r="I4223" t="s">
        <v>11</v>
      </c>
      <c r="J4223" t="s">
        <v>25</v>
      </c>
      <c r="K4223" t="s">
        <v>152</v>
      </c>
      <c r="L4223" t="s">
        <v>13</v>
      </c>
      <c r="M4223" s="5">
        <v>2972.070000000002</v>
      </c>
    </row>
    <row r="4224" spans="1:13" x14ac:dyDescent="0.2">
      <c r="A4224" s="2">
        <v>45052</v>
      </c>
      <c r="B4224" s="3">
        <f t="shared" si="197"/>
        <v>2023</v>
      </c>
      <c r="C4224" t="str">
        <f t="shared" si="195"/>
        <v>2022-2023</v>
      </c>
      <c r="D4224" t="s">
        <v>148</v>
      </c>
      <c r="E4224" t="s">
        <v>124</v>
      </c>
      <c r="F4224" t="str">
        <f t="shared" si="196"/>
        <v>New South Wales</v>
      </c>
      <c r="G4224" t="s">
        <v>10</v>
      </c>
      <c r="H4224">
        <v>2015</v>
      </c>
      <c r="I4224" t="s">
        <v>11</v>
      </c>
      <c r="J4224" t="s">
        <v>12</v>
      </c>
      <c r="K4224" t="s">
        <v>157</v>
      </c>
      <c r="L4224" t="s">
        <v>22</v>
      </c>
      <c r="M4224" s="5">
        <v>2977.15</v>
      </c>
    </row>
    <row r="4225" spans="1:13" x14ac:dyDescent="0.2">
      <c r="A4225" s="2">
        <v>45258</v>
      </c>
      <c r="B4225" s="3">
        <f t="shared" si="197"/>
        <v>2024</v>
      </c>
      <c r="C4225" t="str">
        <f t="shared" si="195"/>
        <v>2023-2024</v>
      </c>
      <c r="D4225" t="s">
        <v>148</v>
      </c>
      <c r="E4225" t="s">
        <v>96</v>
      </c>
      <c r="F4225" t="str">
        <f t="shared" si="196"/>
        <v>Western Australia</v>
      </c>
      <c r="G4225" t="s">
        <v>48</v>
      </c>
      <c r="H4225">
        <v>6330</v>
      </c>
      <c r="I4225" t="s">
        <v>11</v>
      </c>
      <c r="J4225" t="s">
        <v>94</v>
      </c>
      <c r="K4225" t="s">
        <v>151</v>
      </c>
      <c r="L4225" t="s">
        <v>21</v>
      </c>
      <c r="M4225" s="5">
        <v>3026.71</v>
      </c>
    </row>
    <row r="4226" spans="1:13" x14ac:dyDescent="0.2">
      <c r="A4226" s="2">
        <v>45054</v>
      </c>
      <c r="B4226" s="3">
        <f t="shared" si="197"/>
        <v>2023</v>
      </c>
      <c r="C4226" t="str">
        <f t="shared" ref="C4226:C4289" si="198">IF(MONTH(A4226) &gt;= 7, YEAR(A4226) &amp; "-" &amp; YEAR(A4226) + 1, YEAR(A4226) - 1 &amp; "-" &amp; YEAR(A4226))</f>
        <v>2022-2023</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2">
      <c r="A4227" s="2">
        <v>45542</v>
      </c>
      <c r="B4227" s="3">
        <f t="shared" ref="B4227:B4290" si="200">IF(MONTH(A4227)&gt;=7,YEAR(A4227)+1,YEAR(A4227))</f>
        <v>2025</v>
      </c>
      <c r="C4227" t="str">
        <f t="shared" si="198"/>
        <v>2024-2025</v>
      </c>
      <c r="D4227" t="s">
        <v>147</v>
      </c>
      <c r="E4227" t="s">
        <v>42</v>
      </c>
      <c r="F4227" t="str">
        <f t="shared" si="199"/>
        <v>Queensland</v>
      </c>
      <c r="G4227" t="s">
        <v>35</v>
      </c>
      <c r="H4227">
        <v>4053</v>
      </c>
      <c r="I4227" t="s">
        <v>11</v>
      </c>
      <c r="J4227" t="s">
        <v>43</v>
      </c>
      <c r="K4227" t="s">
        <v>153</v>
      </c>
      <c r="L4227" t="s">
        <v>16</v>
      </c>
      <c r="M4227" s="5">
        <v>3050.32</v>
      </c>
    </row>
    <row r="4228" spans="1:13" x14ac:dyDescent="0.2">
      <c r="A4228" s="2">
        <v>45408</v>
      </c>
      <c r="B4228" s="3">
        <f t="shared" si="200"/>
        <v>2024</v>
      </c>
      <c r="C4228" t="str">
        <f t="shared" si="198"/>
        <v>2023-2024</v>
      </c>
      <c r="D4228" t="s">
        <v>148</v>
      </c>
      <c r="E4228" t="s">
        <v>108</v>
      </c>
      <c r="F4228" t="str">
        <f t="shared" si="199"/>
        <v>Victoria</v>
      </c>
      <c r="G4228" t="s">
        <v>45</v>
      </c>
      <c r="H4228">
        <v>3018</v>
      </c>
      <c r="I4228" t="s">
        <v>11</v>
      </c>
      <c r="J4228" t="s">
        <v>46</v>
      </c>
      <c r="K4228" t="s">
        <v>152</v>
      </c>
      <c r="L4228" t="s">
        <v>13</v>
      </c>
      <c r="M4228" s="5">
        <v>3058.6400000000021</v>
      </c>
    </row>
    <row r="4229" spans="1:13" x14ac:dyDescent="0.2">
      <c r="A4229" s="2">
        <v>45060</v>
      </c>
      <c r="B4229" s="3">
        <f t="shared" si="200"/>
        <v>2023</v>
      </c>
      <c r="C4229" t="str">
        <f t="shared" si="198"/>
        <v>2022-2023</v>
      </c>
      <c r="D4229" t="s">
        <v>147</v>
      </c>
      <c r="E4229" t="s">
        <v>92</v>
      </c>
      <c r="F4229" t="str">
        <f t="shared" si="199"/>
        <v>Queensland</v>
      </c>
      <c r="G4229" t="s">
        <v>35</v>
      </c>
      <c r="H4229">
        <v>4068</v>
      </c>
      <c r="I4229" t="s">
        <v>11</v>
      </c>
      <c r="J4229" t="s">
        <v>43</v>
      </c>
      <c r="K4229" t="s">
        <v>150</v>
      </c>
      <c r="L4229" t="s">
        <v>18</v>
      </c>
      <c r="M4229" s="5">
        <v>3061.9299999999994</v>
      </c>
    </row>
    <row r="4230" spans="1:13" x14ac:dyDescent="0.2">
      <c r="A4230" s="2">
        <v>45590</v>
      </c>
      <c r="B4230" s="3">
        <f t="shared" si="200"/>
        <v>2025</v>
      </c>
      <c r="C4230" t="str">
        <f t="shared" si="198"/>
        <v>2024-2025</v>
      </c>
      <c r="D4230" t="s">
        <v>147</v>
      </c>
      <c r="E4230" t="s">
        <v>57</v>
      </c>
      <c r="F4230" t="str">
        <f t="shared" si="199"/>
        <v>New South Wales</v>
      </c>
      <c r="G4230" t="s">
        <v>10</v>
      </c>
      <c r="H4230">
        <v>2560</v>
      </c>
      <c r="I4230" t="s">
        <v>11</v>
      </c>
      <c r="J4230" t="s">
        <v>58</v>
      </c>
      <c r="K4230" t="s">
        <v>150</v>
      </c>
      <c r="L4230" t="s">
        <v>18</v>
      </c>
      <c r="M4230" s="5">
        <v>3080.4100000000003</v>
      </c>
    </row>
    <row r="4231" spans="1:13" x14ac:dyDescent="0.2">
      <c r="A4231" s="2">
        <v>45399</v>
      </c>
      <c r="B4231" s="3">
        <f t="shared" si="200"/>
        <v>2024</v>
      </c>
      <c r="C4231" t="str">
        <f t="shared" si="198"/>
        <v>2023-2024</v>
      </c>
      <c r="D4231" t="s">
        <v>148</v>
      </c>
      <c r="E4231" t="s">
        <v>124</v>
      </c>
      <c r="F4231" t="str">
        <f t="shared" si="199"/>
        <v>New South Wales</v>
      </c>
      <c r="G4231" t="s">
        <v>10</v>
      </c>
      <c r="H4231">
        <v>2015</v>
      </c>
      <c r="I4231" t="s">
        <v>11</v>
      </c>
      <c r="J4231" t="s">
        <v>12</v>
      </c>
      <c r="K4231" t="s">
        <v>150</v>
      </c>
      <c r="L4231" t="s">
        <v>18</v>
      </c>
      <c r="M4231" s="5">
        <v>3123.46</v>
      </c>
    </row>
    <row r="4232" spans="1:13" x14ac:dyDescent="0.2">
      <c r="A4232" s="2">
        <v>45468</v>
      </c>
      <c r="B4232" s="3">
        <f t="shared" si="200"/>
        <v>2024</v>
      </c>
      <c r="C4232" t="str">
        <f t="shared" si="198"/>
        <v>2023-2024</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2">
      <c r="A4233" s="2">
        <v>44964</v>
      </c>
      <c r="B4233" s="3">
        <f t="shared" si="200"/>
        <v>2023</v>
      </c>
      <c r="C4233" t="str">
        <f t="shared" si="198"/>
        <v>2022-2023</v>
      </c>
      <c r="D4233" t="s">
        <v>147</v>
      </c>
      <c r="E4233" t="s">
        <v>65</v>
      </c>
      <c r="F4233" t="str">
        <f t="shared" si="199"/>
        <v>New South Wales</v>
      </c>
      <c r="G4233" t="s">
        <v>10</v>
      </c>
      <c r="H4233">
        <v>2541</v>
      </c>
      <c r="I4233" t="s">
        <v>11</v>
      </c>
      <c r="J4233" t="s">
        <v>58</v>
      </c>
      <c r="K4233" t="s">
        <v>157</v>
      </c>
      <c r="L4233" t="s">
        <v>22</v>
      </c>
      <c r="M4233" s="5">
        <v>3134.8800000000006</v>
      </c>
    </row>
    <row r="4234" spans="1:13" x14ac:dyDescent="0.2">
      <c r="A4234" s="2">
        <v>45011</v>
      </c>
      <c r="B4234" s="3">
        <f t="shared" si="200"/>
        <v>2023</v>
      </c>
      <c r="C4234" t="str">
        <f t="shared" si="198"/>
        <v>2022-2023</v>
      </c>
      <c r="D4234" t="s">
        <v>147</v>
      </c>
      <c r="E4234" t="s">
        <v>44</v>
      </c>
      <c r="F4234" t="str">
        <f t="shared" si="199"/>
        <v>Victoria</v>
      </c>
      <c r="G4234" t="s">
        <v>45</v>
      </c>
      <c r="H4234">
        <v>3066</v>
      </c>
      <c r="I4234" t="s">
        <v>11</v>
      </c>
      <c r="J4234" t="s">
        <v>46</v>
      </c>
      <c r="K4234" t="s">
        <v>151</v>
      </c>
      <c r="L4234" t="s">
        <v>21</v>
      </c>
      <c r="M4234" s="5">
        <v>3137.0400000000004</v>
      </c>
    </row>
    <row r="4235" spans="1:13" x14ac:dyDescent="0.2">
      <c r="A4235" s="2">
        <v>45404</v>
      </c>
      <c r="B4235" s="3">
        <f t="shared" si="200"/>
        <v>2024</v>
      </c>
      <c r="C4235" t="str">
        <f t="shared" si="198"/>
        <v>2023-2024</v>
      </c>
      <c r="D4235" t="s">
        <v>147</v>
      </c>
      <c r="E4235" t="s">
        <v>117</v>
      </c>
      <c r="F4235" t="str">
        <f t="shared" si="199"/>
        <v>Queensland</v>
      </c>
      <c r="G4235" t="s">
        <v>35</v>
      </c>
      <c r="H4235">
        <v>4119</v>
      </c>
      <c r="I4235" t="s">
        <v>11</v>
      </c>
      <c r="J4235" t="s">
        <v>43</v>
      </c>
      <c r="K4235" t="s">
        <v>153</v>
      </c>
      <c r="L4235" t="s">
        <v>16</v>
      </c>
      <c r="M4235" s="5">
        <v>3138.9400000000005</v>
      </c>
    </row>
    <row r="4236" spans="1:13" x14ac:dyDescent="0.2">
      <c r="A4236" s="2">
        <v>45624</v>
      </c>
      <c r="B4236" s="3">
        <f t="shared" si="200"/>
        <v>2025</v>
      </c>
      <c r="C4236" t="str">
        <f t="shared" si="198"/>
        <v>2024-2025</v>
      </c>
      <c r="D4236" t="s">
        <v>147</v>
      </c>
      <c r="E4236" t="s">
        <v>9</v>
      </c>
      <c r="F4236" t="str">
        <f t="shared" si="199"/>
        <v>New South Wales</v>
      </c>
      <c r="G4236" t="s">
        <v>10</v>
      </c>
      <c r="H4236">
        <v>2067</v>
      </c>
      <c r="I4236" t="s">
        <v>11</v>
      </c>
      <c r="J4236" t="s">
        <v>12</v>
      </c>
      <c r="K4236" t="s">
        <v>152</v>
      </c>
      <c r="L4236" t="s">
        <v>13</v>
      </c>
      <c r="M4236" s="5">
        <v>3143.5400000000018</v>
      </c>
    </row>
    <row r="4237" spans="1:13" x14ac:dyDescent="0.2">
      <c r="A4237" s="2">
        <v>45249</v>
      </c>
      <c r="B4237" s="3">
        <f t="shared" si="200"/>
        <v>2024</v>
      </c>
      <c r="C4237" t="str">
        <f t="shared" si="198"/>
        <v>2023-2024</v>
      </c>
      <c r="D4237" t="s">
        <v>147</v>
      </c>
      <c r="E4237" t="s">
        <v>132</v>
      </c>
      <c r="F4237" t="str">
        <f t="shared" si="199"/>
        <v>New South Wales</v>
      </c>
      <c r="G4237" t="s">
        <v>10</v>
      </c>
      <c r="H4237">
        <v>2800</v>
      </c>
      <c r="I4237" t="s">
        <v>11</v>
      </c>
      <c r="J4237" t="s">
        <v>25</v>
      </c>
      <c r="K4237" t="s">
        <v>150</v>
      </c>
      <c r="L4237" t="s">
        <v>18</v>
      </c>
      <c r="M4237" s="5">
        <v>3157.17</v>
      </c>
    </row>
    <row r="4238" spans="1:13" x14ac:dyDescent="0.2">
      <c r="A4238" s="2">
        <v>45299</v>
      </c>
      <c r="B4238" s="3">
        <f t="shared" si="200"/>
        <v>2024</v>
      </c>
      <c r="C4238" t="str">
        <f t="shared" si="198"/>
        <v>2023-2024</v>
      </c>
      <c r="D4238" t="s">
        <v>147</v>
      </c>
      <c r="E4238" t="s">
        <v>24</v>
      </c>
      <c r="F4238" t="str">
        <f t="shared" si="199"/>
        <v>New South Wales</v>
      </c>
      <c r="G4238" t="s">
        <v>10</v>
      </c>
      <c r="H4238">
        <v>2795</v>
      </c>
      <c r="I4238" t="s">
        <v>11</v>
      </c>
      <c r="J4238" t="s">
        <v>25</v>
      </c>
      <c r="K4238" t="s">
        <v>153</v>
      </c>
      <c r="L4238" t="s">
        <v>16</v>
      </c>
      <c r="M4238" s="5">
        <v>3166.3100000000013</v>
      </c>
    </row>
    <row r="4239" spans="1:13" x14ac:dyDescent="0.2">
      <c r="A4239" s="2">
        <v>45293</v>
      </c>
      <c r="B4239" s="3">
        <f t="shared" si="200"/>
        <v>2024</v>
      </c>
      <c r="C4239" t="str">
        <f t="shared" si="198"/>
        <v>2023-2024</v>
      </c>
      <c r="D4239" t="s">
        <v>147</v>
      </c>
      <c r="E4239" t="s">
        <v>143</v>
      </c>
      <c r="F4239" t="str">
        <f t="shared" si="199"/>
        <v>New South Wales</v>
      </c>
      <c r="G4239" t="s">
        <v>10</v>
      </c>
      <c r="H4239">
        <v>2154</v>
      </c>
      <c r="I4239" t="s">
        <v>11</v>
      </c>
      <c r="J4239" t="s">
        <v>27</v>
      </c>
      <c r="K4239" t="s">
        <v>150</v>
      </c>
      <c r="L4239" t="s">
        <v>18</v>
      </c>
      <c r="M4239" s="5">
        <v>3180.58</v>
      </c>
    </row>
    <row r="4240" spans="1:13" x14ac:dyDescent="0.2">
      <c r="A4240" s="2">
        <v>45041</v>
      </c>
      <c r="B4240" s="3">
        <f t="shared" si="200"/>
        <v>2023</v>
      </c>
      <c r="C4240" t="str">
        <f t="shared" si="198"/>
        <v>2022-2023</v>
      </c>
      <c r="D4240" t="s">
        <v>147</v>
      </c>
      <c r="E4240" t="s">
        <v>41</v>
      </c>
      <c r="F4240" t="str">
        <f t="shared" si="199"/>
        <v>New South Wales</v>
      </c>
      <c r="G4240" t="s">
        <v>10</v>
      </c>
      <c r="H4240">
        <v>2830</v>
      </c>
      <c r="I4240" t="s">
        <v>11</v>
      </c>
      <c r="J4240" t="s">
        <v>25</v>
      </c>
      <c r="K4240" t="s">
        <v>150</v>
      </c>
      <c r="L4240" t="s">
        <v>18</v>
      </c>
      <c r="M4240" s="5">
        <v>3180.7799999999988</v>
      </c>
    </row>
    <row r="4241" spans="1:13" x14ac:dyDescent="0.2">
      <c r="A4241" s="2">
        <v>45498</v>
      </c>
      <c r="B4241" s="3">
        <f t="shared" si="200"/>
        <v>2025</v>
      </c>
      <c r="C4241" t="str">
        <f t="shared" si="198"/>
        <v>2024-2025</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2">
      <c r="A4242" s="2">
        <v>45011</v>
      </c>
      <c r="B4242" s="3">
        <f t="shared" si="200"/>
        <v>2023</v>
      </c>
      <c r="C4242" t="str">
        <f t="shared" si="198"/>
        <v>2022-2023</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2">
      <c r="A4243" s="2">
        <v>45601</v>
      </c>
      <c r="B4243" s="3">
        <f t="shared" si="200"/>
        <v>2025</v>
      </c>
      <c r="C4243" t="str">
        <f t="shared" si="198"/>
        <v>2024-2025</v>
      </c>
      <c r="D4243" t="s">
        <v>147</v>
      </c>
      <c r="E4243" t="s">
        <v>39</v>
      </c>
      <c r="F4243" t="str">
        <f t="shared" si="199"/>
        <v>South Australia</v>
      </c>
      <c r="G4243" t="s">
        <v>32</v>
      </c>
      <c r="H4243">
        <v>5343</v>
      </c>
      <c r="I4243" t="s">
        <v>11</v>
      </c>
      <c r="J4243" t="s">
        <v>38</v>
      </c>
      <c r="K4243" t="s">
        <v>150</v>
      </c>
      <c r="L4243" t="s">
        <v>18</v>
      </c>
      <c r="M4243" s="5">
        <v>3190.32</v>
      </c>
    </row>
    <row r="4244" spans="1:13" x14ac:dyDescent="0.2">
      <c r="A4244" s="2">
        <v>45080</v>
      </c>
      <c r="B4244" s="3">
        <f t="shared" si="200"/>
        <v>2023</v>
      </c>
      <c r="C4244" t="str">
        <f t="shared" si="198"/>
        <v>2022-2023</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2">
      <c r="A4245" s="2">
        <v>45617</v>
      </c>
      <c r="B4245" s="3">
        <f t="shared" si="200"/>
        <v>2025</v>
      </c>
      <c r="C4245" t="str">
        <f t="shared" si="198"/>
        <v>2024-2025</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2">
      <c r="A4246" s="2">
        <v>45364</v>
      </c>
      <c r="B4246" s="3">
        <f t="shared" si="200"/>
        <v>2024</v>
      </c>
      <c r="C4246" t="str">
        <f t="shared" si="198"/>
        <v>2023-2024</v>
      </c>
      <c r="D4246" t="s">
        <v>147</v>
      </c>
      <c r="E4246" t="s">
        <v>126</v>
      </c>
      <c r="F4246" t="str">
        <f t="shared" si="199"/>
        <v>Queensland</v>
      </c>
      <c r="G4246" t="s">
        <v>35</v>
      </c>
      <c r="H4246">
        <v>4551</v>
      </c>
      <c r="I4246" t="s">
        <v>11</v>
      </c>
      <c r="J4246" t="s">
        <v>120</v>
      </c>
      <c r="K4246" t="s">
        <v>152</v>
      </c>
      <c r="L4246" t="s">
        <v>13</v>
      </c>
      <c r="M4246" s="5">
        <v>3229.3500000000026</v>
      </c>
    </row>
    <row r="4247" spans="1:13" x14ac:dyDescent="0.2">
      <c r="A4247" s="2">
        <v>45488</v>
      </c>
      <c r="B4247" s="3">
        <f t="shared" si="200"/>
        <v>2025</v>
      </c>
      <c r="C4247" t="str">
        <f t="shared" si="198"/>
        <v>2024-2025</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2">
      <c r="A4248" s="2">
        <v>45053</v>
      </c>
      <c r="B4248" s="3">
        <f t="shared" si="200"/>
        <v>2023</v>
      </c>
      <c r="C4248" t="str">
        <f t="shared" si="198"/>
        <v>2022-2023</v>
      </c>
      <c r="D4248" t="s">
        <v>147</v>
      </c>
      <c r="E4248" t="s">
        <v>9</v>
      </c>
      <c r="F4248" t="str">
        <f t="shared" si="199"/>
        <v>New South Wales</v>
      </c>
      <c r="G4248" t="s">
        <v>10</v>
      </c>
      <c r="H4248">
        <v>2067</v>
      </c>
      <c r="I4248" t="s">
        <v>11</v>
      </c>
      <c r="J4248" t="s">
        <v>12</v>
      </c>
      <c r="K4248" t="s">
        <v>151</v>
      </c>
      <c r="L4248" t="s">
        <v>21</v>
      </c>
      <c r="M4248" s="5">
        <v>3248.45</v>
      </c>
    </row>
    <row r="4249" spans="1:13" x14ac:dyDescent="0.2">
      <c r="A4249" s="2">
        <v>45507</v>
      </c>
      <c r="B4249" s="3">
        <f t="shared" si="200"/>
        <v>2025</v>
      </c>
      <c r="C4249" t="str">
        <f t="shared" si="198"/>
        <v>2024-2025</v>
      </c>
      <c r="D4249" t="s">
        <v>148</v>
      </c>
      <c r="E4249" t="s">
        <v>78</v>
      </c>
      <c r="F4249" t="str">
        <f t="shared" si="199"/>
        <v>New South Wales</v>
      </c>
      <c r="G4249" t="s">
        <v>10</v>
      </c>
      <c r="H4249">
        <v>2350</v>
      </c>
      <c r="I4249" t="s">
        <v>11</v>
      </c>
      <c r="J4249" t="s">
        <v>68</v>
      </c>
      <c r="K4249" t="s">
        <v>155</v>
      </c>
      <c r="L4249" t="s">
        <v>20</v>
      </c>
      <c r="M4249" s="5">
        <v>3254.7700000000013</v>
      </c>
    </row>
    <row r="4250" spans="1:13" x14ac:dyDescent="0.2">
      <c r="A4250" s="2">
        <v>45186</v>
      </c>
      <c r="B4250" s="3">
        <f t="shared" si="200"/>
        <v>2024</v>
      </c>
      <c r="C4250" t="str">
        <f t="shared" si="198"/>
        <v>2023-2024</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2">
      <c r="A4251" s="2">
        <v>45169</v>
      </c>
      <c r="B4251" s="3">
        <f t="shared" si="200"/>
        <v>2024</v>
      </c>
      <c r="C4251" t="str">
        <f t="shared" si="198"/>
        <v>2023-2024</v>
      </c>
      <c r="D4251" t="s">
        <v>147</v>
      </c>
      <c r="E4251" t="s">
        <v>103</v>
      </c>
      <c r="F4251" t="str">
        <f t="shared" si="199"/>
        <v>Queensland</v>
      </c>
      <c r="G4251" t="s">
        <v>35</v>
      </c>
      <c r="H4251">
        <v>4509</v>
      </c>
      <c r="I4251" t="s">
        <v>11</v>
      </c>
      <c r="J4251" t="s">
        <v>104</v>
      </c>
      <c r="K4251" t="s">
        <v>152</v>
      </c>
      <c r="L4251" t="s">
        <v>13</v>
      </c>
      <c r="M4251" s="5">
        <v>3269.1200000000026</v>
      </c>
    </row>
    <row r="4252" spans="1:13" x14ac:dyDescent="0.2">
      <c r="A4252" s="2">
        <v>45635</v>
      </c>
      <c r="B4252" s="3">
        <f t="shared" si="200"/>
        <v>2025</v>
      </c>
      <c r="C4252" t="str">
        <f t="shared" si="198"/>
        <v>2024-2025</v>
      </c>
      <c r="D4252" t="s">
        <v>147</v>
      </c>
      <c r="E4252" t="s">
        <v>115</v>
      </c>
      <c r="F4252" t="str">
        <f t="shared" si="199"/>
        <v>Western Australia</v>
      </c>
      <c r="G4252" t="s">
        <v>48</v>
      </c>
      <c r="H4252">
        <v>6280</v>
      </c>
      <c r="I4252" t="s">
        <v>11</v>
      </c>
      <c r="J4252" t="s">
        <v>94</v>
      </c>
      <c r="K4252" t="s">
        <v>149</v>
      </c>
      <c r="L4252" t="s">
        <v>15</v>
      </c>
      <c r="M4252" s="5">
        <v>3277.93</v>
      </c>
    </row>
    <row r="4253" spans="1:13" x14ac:dyDescent="0.2">
      <c r="A4253" s="2">
        <v>45531</v>
      </c>
      <c r="B4253" s="3">
        <f t="shared" si="200"/>
        <v>2025</v>
      </c>
      <c r="C4253" t="str">
        <f t="shared" si="198"/>
        <v>2024-2025</v>
      </c>
      <c r="D4253" t="s">
        <v>147</v>
      </c>
      <c r="E4253" t="s">
        <v>135</v>
      </c>
      <c r="F4253" t="str">
        <f t="shared" si="199"/>
        <v>Victoria</v>
      </c>
      <c r="G4253" t="s">
        <v>45</v>
      </c>
      <c r="H4253">
        <v>3550</v>
      </c>
      <c r="I4253" t="s">
        <v>11</v>
      </c>
      <c r="J4253" t="s">
        <v>60</v>
      </c>
      <c r="K4253" t="s">
        <v>151</v>
      </c>
      <c r="L4253" t="s">
        <v>21</v>
      </c>
      <c r="M4253" s="5">
        <v>3282.9</v>
      </c>
    </row>
    <row r="4254" spans="1:13" x14ac:dyDescent="0.2">
      <c r="A4254" s="2">
        <v>44959</v>
      </c>
      <c r="B4254" s="3">
        <f t="shared" si="200"/>
        <v>2023</v>
      </c>
      <c r="C4254" t="str">
        <f t="shared" si="198"/>
        <v>2022-2023</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2">
      <c r="A4255" s="2">
        <v>45418</v>
      </c>
      <c r="B4255" s="3">
        <f t="shared" si="200"/>
        <v>2024</v>
      </c>
      <c r="C4255" t="str">
        <f t="shared" si="198"/>
        <v>2023-2024</v>
      </c>
      <c r="D4255" t="s">
        <v>147</v>
      </c>
      <c r="E4255" t="s">
        <v>146</v>
      </c>
      <c r="F4255" t="str">
        <f t="shared" si="199"/>
        <v>Victoria</v>
      </c>
      <c r="G4255" t="s">
        <v>45</v>
      </c>
      <c r="H4255">
        <v>3353</v>
      </c>
      <c r="I4255" t="s">
        <v>11</v>
      </c>
      <c r="J4255" t="s">
        <v>60</v>
      </c>
      <c r="K4255" t="s">
        <v>151</v>
      </c>
      <c r="L4255" t="s">
        <v>21</v>
      </c>
      <c r="M4255" s="5">
        <v>3300.7599999999998</v>
      </c>
    </row>
    <row r="4256" spans="1:13" x14ac:dyDescent="0.2">
      <c r="A4256" s="2">
        <v>45115</v>
      </c>
      <c r="B4256" s="3">
        <f t="shared" si="200"/>
        <v>2024</v>
      </c>
      <c r="C4256" t="str">
        <f t="shared" si="198"/>
        <v>2023-2024</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2">
      <c r="A4257" s="2">
        <v>44991</v>
      </c>
      <c r="B4257" s="3">
        <f t="shared" si="200"/>
        <v>2023</v>
      </c>
      <c r="C4257" t="str">
        <f t="shared" si="198"/>
        <v>2022-2023</v>
      </c>
      <c r="D4257" t="s">
        <v>148</v>
      </c>
      <c r="E4257" t="s">
        <v>108</v>
      </c>
      <c r="F4257" t="str">
        <f t="shared" si="199"/>
        <v>Victoria</v>
      </c>
      <c r="G4257" t="s">
        <v>45</v>
      </c>
      <c r="H4257">
        <v>3018</v>
      </c>
      <c r="I4257" t="s">
        <v>11</v>
      </c>
      <c r="J4257" t="s">
        <v>46</v>
      </c>
      <c r="K4257" t="s">
        <v>153</v>
      </c>
      <c r="L4257" t="s">
        <v>16</v>
      </c>
      <c r="M4257" s="5">
        <v>3326.51</v>
      </c>
    </row>
    <row r="4258" spans="1:13" x14ac:dyDescent="0.2">
      <c r="A4258" s="2">
        <v>45536</v>
      </c>
      <c r="B4258" s="3">
        <f t="shared" si="200"/>
        <v>2025</v>
      </c>
      <c r="C4258" t="str">
        <f t="shared" si="198"/>
        <v>2024-2025</v>
      </c>
      <c r="D4258" t="s">
        <v>147</v>
      </c>
      <c r="E4258" t="s">
        <v>69</v>
      </c>
      <c r="F4258" t="str">
        <f t="shared" si="199"/>
        <v>Tasmania</v>
      </c>
      <c r="G4258" t="s">
        <v>70</v>
      </c>
      <c r="H4258">
        <v>7018</v>
      </c>
      <c r="I4258" t="s">
        <v>11</v>
      </c>
      <c r="J4258" t="s">
        <v>71</v>
      </c>
      <c r="K4258" t="s">
        <v>150</v>
      </c>
      <c r="L4258" t="s">
        <v>18</v>
      </c>
      <c r="M4258" s="5">
        <v>3332.7200000000003</v>
      </c>
    </row>
    <row r="4259" spans="1:13" x14ac:dyDescent="0.2">
      <c r="A4259" s="2">
        <v>45180</v>
      </c>
      <c r="B4259" s="3">
        <f t="shared" si="200"/>
        <v>2024</v>
      </c>
      <c r="C4259" t="str">
        <f t="shared" si="198"/>
        <v>2023-2024</v>
      </c>
      <c r="D4259" t="s">
        <v>148</v>
      </c>
      <c r="E4259" t="s">
        <v>108</v>
      </c>
      <c r="F4259" t="str">
        <f t="shared" si="199"/>
        <v>Victoria</v>
      </c>
      <c r="G4259" t="s">
        <v>45</v>
      </c>
      <c r="H4259">
        <v>3018</v>
      </c>
      <c r="I4259" t="s">
        <v>11</v>
      </c>
      <c r="J4259" t="s">
        <v>46</v>
      </c>
      <c r="K4259" t="s">
        <v>152</v>
      </c>
      <c r="L4259" t="s">
        <v>13</v>
      </c>
      <c r="M4259" s="5">
        <v>3341.2700000000009</v>
      </c>
    </row>
    <row r="4260" spans="1:13" x14ac:dyDescent="0.2">
      <c r="A4260" s="2">
        <v>45481</v>
      </c>
      <c r="B4260" s="3">
        <f t="shared" si="200"/>
        <v>2025</v>
      </c>
      <c r="C4260" t="str">
        <f t="shared" si="198"/>
        <v>2024-2025</v>
      </c>
      <c r="D4260" t="s">
        <v>147</v>
      </c>
      <c r="E4260" t="s">
        <v>73</v>
      </c>
      <c r="F4260" t="str">
        <f t="shared" si="199"/>
        <v>Victoria</v>
      </c>
      <c r="G4260" t="s">
        <v>45</v>
      </c>
      <c r="H4260">
        <v>3136</v>
      </c>
      <c r="I4260" t="s">
        <v>11</v>
      </c>
      <c r="J4260" t="s">
        <v>63</v>
      </c>
      <c r="K4260" t="s">
        <v>151</v>
      </c>
      <c r="L4260" t="s">
        <v>21</v>
      </c>
      <c r="M4260" s="5">
        <v>3343.95</v>
      </c>
    </row>
    <row r="4261" spans="1:13" x14ac:dyDescent="0.2">
      <c r="A4261" s="2">
        <v>45549</v>
      </c>
      <c r="B4261" s="3">
        <f t="shared" si="200"/>
        <v>2025</v>
      </c>
      <c r="C4261" t="str">
        <f t="shared" si="198"/>
        <v>2024-2025</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2">
      <c r="A4262" s="2">
        <v>45649</v>
      </c>
      <c r="B4262" s="3">
        <f t="shared" si="200"/>
        <v>2025</v>
      </c>
      <c r="C4262" t="str">
        <f t="shared" si="198"/>
        <v>2024-2025</v>
      </c>
      <c r="D4262" t="s">
        <v>147</v>
      </c>
      <c r="E4262" t="s">
        <v>65</v>
      </c>
      <c r="F4262" t="str">
        <f t="shared" si="199"/>
        <v>New South Wales</v>
      </c>
      <c r="G4262" t="s">
        <v>10</v>
      </c>
      <c r="H4262">
        <v>2541</v>
      </c>
      <c r="I4262" t="s">
        <v>11</v>
      </c>
      <c r="J4262" t="s">
        <v>58</v>
      </c>
      <c r="K4262" t="s">
        <v>152</v>
      </c>
      <c r="L4262" t="s">
        <v>13</v>
      </c>
      <c r="M4262" s="5">
        <v>3350.6400000000012</v>
      </c>
    </row>
    <row r="4263" spans="1:13" x14ac:dyDescent="0.2">
      <c r="A4263" s="2">
        <v>44990</v>
      </c>
      <c r="B4263" s="3">
        <f t="shared" si="200"/>
        <v>2023</v>
      </c>
      <c r="C4263" t="str">
        <f t="shared" si="198"/>
        <v>2022-2023</v>
      </c>
      <c r="D4263" t="s">
        <v>147</v>
      </c>
      <c r="E4263" t="s">
        <v>113</v>
      </c>
      <c r="F4263" t="str">
        <f t="shared" si="199"/>
        <v>Queensland</v>
      </c>
      <c r="G4263" t="s">
        <v>35</v>
      </c>
      <c r="H4263">
        <v>4215</v>
      </c>
      <c r="I4263" t="s">
        <v>11</v>
      </c>
      <c r="J4263" t="s">
        <v>104</v>
      </c>
      <c r="K4263" t="s">
        <v>151</v>
      </c>
      <c r="L4263" t="s">
        <v>21</v>
      </c>
      <c r="M4263" s="5">
        <v>3350.8000000000006</v>
      </c>
    </row>
    <row r="4264" spans="1:13" x14ac:dyDescent="0.2">
      <c r="A4264" s="2">
        <v>45081</v>
      </c>
      <c r="B4264" s="3">
        <f t="shared" si="200"/>
        <v>2023</v>
      </c>
      <c r="C4264" t="str">
        <f t="shared" si="198"/>
        <v>2022-2023</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2">
      <c r="A4265" s="2">
        <v>45080</v>
      </c>
      <c r="B4265" s="3">
        <f t="shared" si="200"/>
        <v>2023</v>
      </c>
      <c r="C4265" t="str">
        <f t="shared" si="198"/>
        <v>2022-2023</v>
      </c>
      <c r="D4265" t="s">
        <v>147</v>
      </c>
      <c r="E4265" t="s">
        <v>24</v>
      </c>
      <c r="F4265" t="str">
        <f t="shared" si="199"/>
        <v>New South Wales</v>
      </c>
      <c r="G4265" t="s">
        <v>10</v>
      </c>
      <c r="H4265">
        <v>2795</v>
      </c>
      <c r="I4265" t="s">
        <v>11</v>
      </c>
      <c r="J4265" t="s">
        <v>25</v>
      </c>
      <c r="K4265" t="s">
        <v>151</v>
      </c>
      <c r="L4265" t="s">
        <v>21</v>
      </c>
      <c r="M4265" s="5">
        <v>3355.05</v>
      </c>
    </row>
    <row r="4266" spans="1:13" x14ac:dyDescent="0.2">
      <c r="A4266" s="2">
        <v>45183</v>
      </c>
      <c r="B4266" s="3">
        <f t="shared" si="200"/>
        <v>2024</v>
      </c>
      <c r="C4266" t="str">
        <f t="shared" si="198"/>
        <v>2023-2024</v>
      </c>
      <c r="D4266" t="s">
        <v>147</v>
      </c>
      <c r="E4266" t="s">
        <v>42</v>
      </c>
      <c r="F4266" t="str">
        <f t="shared" si="199"/>
        <v>Queensland</v>
      </c>
      <c r="G4266" t="s">
        <v>35</v>
      </c>
      <c r="H4266">
        <v>4053</v>
      </c>
      <c r="I4266" t="s">
        <v>11</v>
      </c>
      <c r="J4266" t="s">
        <v>43</v>
      </c>
      <c r="K4266" t="s">
        <v>152</v>
      </c>
      <c r="L4266" t="s">
        <v>13</v>
      </c>
      <c r="M4266" s="5">
        <v>3372.2800000000025</v>
      </c>
    </row>
    <row r="4267" spans="1:13" x14ac:dyDescent="0.2">
      <c r="A4267" s="2">
        <v>45482</v>
      </c>
      <c r="B4267" s="3">
        <f t="shared" si="200"/>
        <v>2025</v>
      </c>
      <c r="C4267" t="str">
        <f t="shared" si="198"/>
        <v>2024-2025</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2">
      <c r="A4268" s="2">
        <v>45344</v>
      </c>
      <c r="B4268" s="3">
        <f t="shared" si="200"/>
        <v>2024</v>
      </c>
      <c r="C4268" t="str">
        <f t="shared" si="198"/>
        <v>2023-2024</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2">
      <c r="A4269" s="2">
        <v>45584</v>
      </c>
      <c r="B4269" s="3">
        <f t="shared" si="200"/>
        <v>2025</v>
      </c>
      <c r="C4269" t="str">
        <f t="shared" si="198"/>
        <v>2024-2025</v>
      </c>
      <c r="D4269" t="s">
        <v>147</v>
      </c>
      <c r="E4269" t="s">
        <v>24</v>
      </c>
      <c r="F4269" t="str">
        <f t="shared" si="199"/>
        <v>New South Wales</v>
      </c>
      <c r="G4269" t="s">
        <v>10</v>
      </c>
      <c r="H4269">
        <v>2795</v>
      </c>
      <c r="I4269" t="s">
        <v>11</v>
      </c>
      <c r="J4269" t="s">
        <v>25</v>
      </c>
      <c r="K4269" t="s">
        <v>152</v>
      </c>
      <c r="L4269" t="s">
        <v>13</v>
      </c>
      <c r="M4269" s="5">
        <v>3399.2300000000018</v>
      </c>
    </row>
    <row r="4270" spans="1:13" x14ac:dyDescent="0.2">
      <c r="A4270" s="2">
        <v>45450</v>
      </c>
      <c r="B4270" s="3">
        <f t="shared" si="200"/>
        <v>2024</v>
      </c>
      <c r="C4270" t="str">
        <f t="shared" si="198"/>
        <v>2023-2024</v>
      </c>
      <c r="D4270" t="s">
        <v>147</v>
      </c>
      <c r="E4270" t="s">
        <v>114</v>
      </c>
      <c r="F4270" t="str">
        <f t="shared" si="199"/>
        <v>Victoria</v>
      </c>
      <c r="G4270" t="s">
        <v>45</v>
      </c>
      <c r="H4270">
        <v>3551</v>
      </c>
      <c r="I4270" t="s">
        <v>11</v>
      </c>
      <c r="J4270" t="s">
        <v>60</v>
      </c>
      <c r="K4270" t="s">
        <v>152</v>
      </c>
      <c r="L4270" t="s">
        <v>13</v>
      </c>
      <c r="M4270" s="5">
        <v>3415.0300000000016</v>
      </c>
    </row>
    <row r="4271" spans="1:13" x14ac:dyDescent="0.2">
      <c r="A4271" s="2">
        <v>45362</v>
      </c>
      <c r="B4271" s="3">
        <f t="shared" si="200"/>
        <v>2024</v>
      </c>
      <c r="C4271" t="str">
        <f t="shared" si="198"/>
        <v>2023-2024</v>
      </c>
      <c r="D4271" t="s">
        <v>147</v>
      </c>
      <c r="E4271" t="s">
        <v>129</v>
      </c>
      <c r="F4271" t="str">
        <f t="shared" si="199"/>
        <v>Tasmania</v>
      </c>
      <c r="G4271" t="s">
        <v>70</v>
      </c>
      <c r="H4271">
        <v>7010</v>
      </c>
      <c r="I4271" t="s">
        <v>11</v>
      </c>
      <c r="J4271" t="s">
        <v>71</v>
      </c>
      <c r="K4271" t="s">
        <v>150</v>
      </c>
      <c r="L4271" t="s">
        <v>18</v>
      </c>
      <c r="M4271" s="5">
        <v>3417.23</v>
      </c>
    </row>
    <row r="4272" spans="1:13" x14ac:dyDescent="0.2">
      <c r="A4272" s="2">
        <v>45604</v>
      </c>
      <c r="B4272" s="3">
        <f t="shared" si="200"/>
        <v>2025</v>
      </c>
      <c r="C4272" t="str">
        <f t="shared" si="198"/>
        <v>2024-2025</v>
      </c>
      <c r="D4272" t="s">
        <v>147</v>
      </c>
      <c r="E4272" t="s">
        <v>107</v>
      </c>
      <c r="F4272" t="str">
        <f t="shared" si="199"/>
        <v>Queensland</v>
      </c>
      <c r="G4272" t="s">
        <v>35</v>
      </c>
      <c r="H4272">
        <v>4220</v>
      </c>
      <c r="I4272" t="s">
        <v>11</v>
      </c>
      <c r="J4272" t="s">
        <v>104</v>
      </c>
      <c r="K4272" t="s">
        <v>150</v>
      </c>
      <c r="L4272" t="s">
        <v>18</v>
      </c>
      <c r="M4272" s="5">
        <v>3443.64</v>
      </c>
    </row>
    <row r="4273" spans="1:13" x14ac:dyDescent="0.2">
      <c r="A4273" s="2">
        <v>45393</v>
      </c>
      <c r="B4273" s="3">
        <f t="shared" si="200"/>
        <v>2024</v>
      </c>
      <c r="C4273" t="str">
        <f t="shared" si="198"/>
        <v>2023-2024</v>
      </c>
      <c r="D4273" t="s">
        <v>147</v>
      </c>
      <c r="E4273" t="s">
        <v>135</v>
      </c>
      <c r="F4273" t="str">
        <f t="shared" si="199"/>
        <v>Victoria</v>
      </c>
      <c r="G4273" t="s">
        <v>45</v>
      </c>
      <c r="H4273">
        <v>3550</v>
      </c>
      <c r="I4273" t="s">
        <v>11</v>
      </c>
      <c r="J4273" t="s">
        <v>60</v>
      </c>
      <c r="K4273" t="s">
        <v>152</v>
      </c>
      <c r="L4273" t="s">
        <v>13</v>
      </c>
      <c r="M4273" s="5">
        <v>3453.170000000001</v>
      </c>
    </row>
    <row r="4274" spans="1:13" x14ac:dyDescent="0.2">
      <c r="A4274" s="2">
        <v>45130</v>
      </c>
      <c r="B4274" s="3">
        <f t="shared" si="200"/>
        <v>2024</v>
      </c>
      <c r="C4274" t="str">
        <f t="shared" si="198"/>
        <v>2023-2024</v>
      </c>
      <c r="D4274" t="s">
        <v>147</v>
      </c>
      <c r="E4274" t="s">
        <v>64</v>
      </c>
      <c r="F4274" t="str">
        <f t="shared" si="199"/>
        <v>Victoria</v>
      </c>
      <c r="G4274" t="s">
        <v>45</v>
      </c>
      <c r="H4274">
        <v>3199</v>
      </c>
      <c r="I4274" t="s">
        <v>11</v>
      </c>
      <c r="J4274" t="s">
        <v>63</v>
      </c>
      <c r="K4274" t="s">
        <v>150</v>
      </c>
      <c r="L4274" t="s">
        <v>18</v>
      </c>
      <c r="M4274" s="5">
        <v>3458.11</v>
      </c>
    </row>
    <row r="4275" spans="1:13" x14ac:dyDescent="0.2">
      <c r="A4275" s="2">
        <v>45180</v>
      </c>
      <c r="B4275" s="3">
        <f t="shared" si="200"/>
        <v>2024</v>
      </c>
      <c r="C4275" t="str">
        <f t="shared" si="198"/>
        <v>2023-2024</v>
      </c>
      <c r="D4275" t="s">
        <v>147</v>
      </c>
      <c r="E4275" t="s">
        <v>98</v>
      </c>
      <c r="F4275" t="str">
        <f t="shared" si="199"/>
        <v>Victoria</v>
      </c>
      <c r="G4275" t="s">
        <v>45</v>
      </c>
      <c r="H4275">
        <v>3429</v>
      </c>
      <c r="I4275" t="s">
        <v>11</v>
      </c>
      <c r="J4275" t="s">
        <v>60</v>
      </c>
      <c r="K4275" t="s">
        <v>150</v>
      </c>
      <c r="L4275" t="s">
        <v>18</v>
      </c>
      <c r="M4275" s="5">
        <v>3460.1899999999991</v>
      </c>
    </row>
    <row r="4276" spans="1:13" x14ac:dyDescent="0.2">
      <c r="A4276" s="2">
        <v>45003</v>
      </c>
      <c r="B4276" s="3">
        <f t="shared" si="200"/>
        <v>2023</v>
      </c>
      <c r="C4276" t="str">
        <f t="shared" si="198"/>
        <v>2022-2023</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2">
      <c r="A4277" s="2">
        <v>45305</v>
      </c>
      <c r="B4277" s="3">
        <f t="shared" si="200"/>
        <v>2024</v>
      </c>
      <c r="C4277" t="str">
        <f t="shared" si="198"/>
        <v>2023-2024</v>
      </c>
      <c r="D4277" t="s">
        <v>148</v>
      </c>
      <c r="E4277" t="s">
        <v>40</v>
      </c>
      <c r="F4277" t="str">
        <f t="shared" si="199"/>
        <v>New South Wales</v>
      </c>
      <c r="G4277" t="s">
        <v>10</v>
      </c>
      <c r="H4277">
        <v>2116</v>
      </c>
      <c r="I4277" t="s">
        <v>11</v>
      </c>
      <c r="J4277" t="s">
        <v>27</v>
      </c>
      <c r="K4277" t="s">
        <v>151</v>
      </c>
      <c r="L4277" t="s">
        <v>21</v>
      </c>
      <c r="M4277" s="5">
        <v>3464.83</v>
      </c>
    </row>
    <row r="4278" spans="1:13" x14ac:dyDescent="0.2">
      <c r="A4278" s="2">
        <v>45379</v>
      </c>
      <c r="B4278" s="3">
        <f t="shared" si="200"/>
        <v>2024</v>
      </c>
      <c r="C4278" t="str">
        <f t="shared" si="198"/>
        <v>2023-2024</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2">
      <c r="A4279" s="2">
        <v>45209</v>
      </c>
      <c r="B4279" s="3">
        <f t="shared" si="200"/>
        <v>2024</v>
      </c>
      <c r="C4279" t="str">
        <f t="shared" si="198"/>
        <v>2023-2024</v>
      </c>
      <c r="D4279" t="s">
        <v>147</v>
      </c>
      <c r="E4279" t="s">
        <v>114</v>
      </c>
      <c r="F4279" t="str">
        <f t="shared" si="199"/>
        <v>Victoria</v>
      </c>
      <c r="G4279" t="s">
        <v>45</v>
      </c>
      <c r="H4279">
        <v>3551</v>
      </c>
      <c r="I4279" t="s">
        <v>11</v>
      </c>
      <c r="J4279" t="s">
        <v>60</v>
      </c>
      <c r="K4279" t="s">
        <v>149</v>
      </c>
      <c r="L4279" t="s">
        <v>15</v>
      </c>
      <c r="M4279" s="5">
        <v>3473.19</v>
      </c>
    </row>
    <row r="4280" spans="1:13" x14ac:dyDescent="0.2">
      <c r="A4280" s="2">
        <v>45581</v>
      </c>
      <c r="B4280" s="3">
        <f t="shared" si="200"/>
        <v>2025</v>
      </c>
      <c r="C4280" t="str">
        <f t="shared" si="198"/>
        <v>2024-2025</v>
      </c>
      <c r="D4280" t="s">
        <v>147</v>
      </c>
      <c r="E4280" t="s">
        <v>131</v>
      </c>
      <c r="F4280" t="str">
        <f t="shared" si="199"/>
        <v>Western Australia</v>
      </c>
      <c r="G4280" t="s">
        <v>48</v>
      </c>
      <c r="H4280">
        <v>6530</v>
      </c>
      <c r="I4280" t="s">
        <v>11</v>
      </c>
      <c r="J4280" t="s">
        <v>77</v>
      </c>
      <c r="K4280" t="s">
        <v>150</v>
      </c>
      <c r="L4280" t="s">
        <v>18</v>
      </c>
      <c r="M4280" s="5">
        <v>3474.51</v>
      </c>
    </row>
    <row r="4281" spans="1:13" x14ac:dyDescent="0.2">
      <c r="A4281" s="2">
        <v>45372</v>
      </c>
      <c r="B4281" s="3">
        <f t="shared" si="200"/>
        <v>2024</v>
      </c>
      <c r="C4281" t="str">
        <f t="shared" si="198"/>
        <v>2023-2024</v>
      </c>
      <c r="D4281" t="s">
        <v>147</v>
      </c>
      <c r="E4281" t="s">
        <v>9</v>
      </c>
      <c r="F4281" t="str">
        <f t="shared" si="199"/>
        <v>New South Wales</v>
      </c>
      <c r="G4281" t="s">
        <v>10</v>
      </c>
      <c r="H4281">
        <v>2067</v>
      </c>
      <c r="I4281" t="s">
        <v>11</v>
      </c>
      <c r="J4281" t="s">
        <v>12</v>
      </c>
      <c r="K4281" t="s">
        <v>155</v>
      </c>
      <c r="L4281" t="s">
        <v>20</v>
      </c>
      <c r="M4281" s="5">
        <v>3492.9100000000008</v>
      </c>
    </row>
    <row r="4282" spans="1:13" x14ac:dyDescent="0.2">
      <c r="A4282" s="2">
        <v>45522</v>
      </c>
      <c r="B4282" s="3">
        <f t="shared" si="200"/>
        <v>2025</v>
      </c>
      <c r="C4282" t="str">
        <f t="shared" si="198"/>
        <v>2024-2025</v>
      </c>
      <c r="D4282" t="s">
        <v>147</v>
      </c>
      <c r="E4282" t="s">
        <v>66</v>
      </c>
      <c r="F4282" t="str">
        <f t="shared" si="199"/>
        <v>South Australia</v>
      </c>
      <c r="G4282" t="s">
        <v>32</v>
      </c>
      <c r="H4282">
        <v>5169</v>
      </c>
      <c r="I4282" t="s">
        <v>11</v>
      </c>
      <c r="J4282" t="s">
        <v>33</v>
      </c>
      <c r="K4282" t="s">
        <v>150</v>
      </c>
      <c r="L4282" t="s">
        <v>18</v>
      </c>
      <c r="M4282" s="5">
        <v>3516.87</v>
      </c>
    </row>
    <row r="4283" spans="1:13" x14ac:dyDescent="0.2">
      <c r="A4283" s="2">
        <v>45085</v>
      </c>
      <c r="B4283" s="3">
        <f t="shared" si="200"/>
        <v>2023</v>
      </c>
      <c r="C4283" t="str">
        <f t="shared" si="198"/>
        <v>2022-2023</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2">
      <c r="A4284" s="2">
        <v>45002</v>
      </c>
      <c r="B4284" s="3">
        <f t="shared" si="200"/>
        <v>2023</v>
      </c>
      <c r="C4284" t="str">
        <f t="shared" si="198"/>
        <v>2022-2023</v>
      </c>
      <c r="D4284" t="s">
        <v>147</v>
      </c>
      <c r="E4284" t="s">
        <v>112</v>
      </c>
      <c r="F4284" t="str">
        <f t="shared" si="199"/>
        <v>Victoria</v>
      </c>
      <c r="G4284" t="s">
        <v>45</v>
      </c>
      <c r="H4284">
        <v>3076</v>
      </c>
      <c r="I4284" t="s">
        <v>11</v>
      </c>
      <c r="J4284" t="s">
        <v>46</v>
      </c>
      <c r="K4284" t="s">
        <v>150</v>
      </c>
      <c r="L4284" t="s">
        <v>18</v>
      </c>
      <c r="M4284" s="5">
        <v>3579.119999999999</v>
      </c>
    </row>
    <row r="4285" spans="1:13" x14ac:dyDescent="0.2">
      <c r="A4285" s="2">
        <v>45232</v>
      </c>
      <c r="B4285" s="3">
        <f t="shared" si="200"/>
        <v>2024</v>
      </c>
      <c r="C4285" t="str">
        <f t="shared" si="198"/>
        <v>2023-2024</v>
      </c>
      <c r="D4285" t="s">
        <v>147</v>
      </c>
      <c r="E4285" t="s">
        <v>138</v>
      </c>
      <c r="F4285" t="str">
        <f t="shared" si="199"/>
        <v>Queensland</v>
      </c>
      <c r="G4285" t="s">
        <v>35</v>
      </c>
      <c r="H4285">
        <v>4558</v>
      </c>
      <c r="I4285" t="s">
        <v>11</v>
      </c>
      <c r="J4285" t="s">
        <v>120</v>
      </c>
      <c r="K4285" t="s">
        <v>152</v>
      </c>
      <c r="L4285" t="s">
        <v>13</v>
      </c>
      <c r="M4285" s="5">
        <v>3581.9900000000021</v>
      </c>
    </row>
    <row r="4286" spans="1:13" x14ac:dyDescent="0.2">
      <c r="A4286" s="2">
        <v>45464</v>
      </c>
      <c r="B4286" s="3">
        <f t="shared" si="200"/>
        <v>2024</v>
      </c>
      <c r="C4286" t="str">
        <f t="shared" si="198"/>
        <v>2023-2024</v>
      </c>
      <c r="D4286" t="s">
        <v>147</v>
      </c>
      <c r="E4286" t="s">
        <v>117</v>
      </c>
      <c r="F4286" t="str">
        <f t="shared" si="199"/>
        <v>Queensland</v>
      </c>
      <c r="G4286" t="s">
        <v>35</v>
      </c>
      <c r="H4286">
        <v>4119</v>
      </c>
      <c r="I4286" t="s">
        <v>11</v>
      </c>
      <c r="J4286" t="s">
        <v>43</v>
      </c>
      <c r="K4286" t="s">
        <v>150</v>
      </c>
      <c r="L4286" t="s">
        <v>18</v>
      </c>
      <c r="M4286" s="5">
        <v>3603.14</v>
      </c>
    </row>
    <row r="4287" spans="1:13" x14ac:dyDescent="0.2">
      <c r="A4287" s="2">
        <v>45636</v>
      </c>
      <c r="B4287" s="3">
        <f t="shared" si="200"/>
        <v>2025</v>
      </c>
      <c r="C4287" t="str">
        <f t="shared" si="198"/>
        <v>2024-2025</v>
      </c>
      <c r="D4287" t="s">
        <v>147</v>
      </c>
      <c r="E4287" t="s">
        <v>42</v>
      </c>
      <c r="F4287" t="str">
        <f t="shared" si="199"/>
        <v>Queensland</v>
      </c>
      <c r="G4287" t="s">
        <v>35</v>
      </c>
      <c r="H4287">
        <v>4053</v>
      </c>
      <c r="I4287" t="s">
        <v>11</v>
      </c>
      <c r="J4287" t="s">
        <v>43</v>
      </c>
      <c r="K4287" t="s">
        <v>149</v>
      </c>
      <c r="L4287" t="s">
        <v>15</v>
      </c>
      <c r="M4287" s="5">
        <v>3603.7299999999996</v>
      </c>
    </row>
    <row r="4288" spans="1:13" x14ac:dyDescent="0.2">
      <c r="A4288" s="2">
        <v>45353</v>
      </c>
      <c r="B4288" s="3">
        <f t="shared" si="200"/>
        <v>2024</v>
      </c>
      <c r="C4288" t="str">
        <f t="shared" si="198"/>
        <v>2023-2024</v>
      </c>
      <c r="D4288" t="s">
        <v>147</v>
      </c>
      <c r="E4288" t="s">
        <v>42</v>
      </c>
      <c r="F4288" t="str">
        <f t="shared" si="199"/>
        <v>Queensland</v>
      </c>
      <c r="G4288" t="s">
        <v>35</v>
      </c>
      <c r="H4288">
        <v>4053</v>
      </c>
      <c r="I4288" t="s">
        <v>11</v>
      </c>
      <c r="J4288" t="s">
        <v>43</v>
      </c>
      <c r="K4288" t="s">
        <v>151</v>
      </c>
      <c r="L4288" t="s">
        <v>21</v>
      </c>
      <c r="M4288" s="5">
        <v>3625.08</v>
      </c>
    </row>
    <row r="4289" spans="1:13" x14ac:dyDescent="0.2">
      <c r="A4289" s="2">
        <v>45366</v>
      </c>
      <c r="B4289" s="3">
        <f t="shared" si="200"/>
        <v>2024</v>
      </c>
      <c r="C4289" t="str">
        <f t="shared" si="198"/>
        <v>2023-2024</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2">
      <c r="A4290" s="2">
        <v>45607</v>
      </c>
      <c r="B4290" s="3">
        <f t="shared" si="200"/>
        <v>2025</v>
      </c>
      <c r="C4290" t="str">
        <f t="shared" ref="C4290:C4353" si="201">IF(MONTH(A4290) &gt;= 7, YEAR(A4290) &amp; "-" &amp; YEAR(A4290) + 1, YEAR(A4290) - 1 &amp; "-" &amp; YEAR(A4290))</f>
        <v>2024-2025</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2">
      <c r="A4291" s="2">
        <v>45165</v>
      </c>
      <c r="B4291" s="3">
        <f t="shared" ref="B4291:B4354" si="203">IF(MONTH(A4291)&gt;=7,YEAR(A4291)+1,YEAR(A4291))</f>
        <v>2024</v>
      </c>
      <c r="C4291" t="str">
        <f t="shared" si="201"/>
        <v>2023-2024</v>
      </c>
      <c r="D4291" t="s">
        <v>147</v>
      </c>
      <c r="E4291" t="s">
        <v>113</v>
      </c>
      <c r="F4291" t="str">
        <f t="shared" si="202"/>
        <v>Queensland</v>
      </c>
      <c r="G4291" t="s">
        <v>35</v>
      </c>
      <c r="H4291">
        <v>4215</v>
      </c>
      <c r="I4291" t="s">
        <v>11</v>
      </c>
      <c r="J4291" t="s">
        <v>104</v>
      </c>
      <c r="K4291" t="s">
        <v>149</v>
      </c>
      <c r="L4291" t="s">
        <v>15</v>
      </c>
      <c r="M4291" s="5">
        <v>3673.19</v>
      </c>
    </row>
    <row r="4292" spans="1:13" x14ac:dyDescent="0.2">
      <c r="A4292" s="2">
        <v>45304</v>
      </c>
      <c r="B4292" s="3">
        <f t="shared" si="203"/>
        <v>2024</v>
      </c>
      <c r="C4292" t="str">
        <f t="shared" si="201"/>
        <v>2023-2024</v>
      </c>
      <c r="D4292" t="s">
        <v>148</v>
      </c>
      <c r="E4292" t="s">
        <v>78</v>
      </c>
      <c r="F4292" t="str">
        <f t="shared" si="202"/>
        <v>New South Wales</v>
      </c>
      <c r="G4292" t="s">
        <v>10</v>
      </c>
      <c r="H4292">
        <v>2350</v>
      </c>
      <c r="I4292" t="s">
        <v>11</v>
      </c>
      <c r="J4292" t="s">
        <v>68</v>
      </c>
      <c r="K4292" t="s">
        <v>150</v>
      </c>
      <c r="L4292" t="s">
        <v>18</v>
      </c>
      <c r="M4292" s="5">
        <v>3688.2400000000002</v>
      </c>
    </row>
    <row r="4293" spans="1:13" x14ac:dyDescent="0.2">
      <c r="A4293" s="2">
        <v>45509</v>
      </c>
      <c r="B4293" s="3">
        <f t="shared" si="203"/>
        <v>2025</v>
      </c>
      <c r="C4293" t="str">
        <f t="shared" si="201"/>
        <v>2024-2025</v>
      </c>
      <c r="D4293" t="s">
        <v>148</v>
      </c>
      <c r="E4293" t="s">
        <v>78</v>
      </c>
      <c r="F4293" t="str">
        <f t="shared" si="202"/>
        <v>New South Wales</v>
      </c>
      <c r="G4293" t="s">
        <v>10</v>
      </c>
      <c r="H4293">
        <v>2350</v>
      </c>
      <c r="I4293" t="s">
        <v>11</v>
      </c>
      <c r="J4293" t="s">
        <v>68</v>
      </c>
      <c r="K4293" t="s">
        <v>152</v>
      </c>
      <c r="L4293" t="s">
        <v>13</v>
      </c>
      <c r="M4293" s="5">
        <v>3713.3600000000024</v>
      </c>
    </row>
    <row r="4294" spans="1:13" x14ac:dyDescent="0.2">
      <c r="A4294" s="2">
        <v>45170</v>
      </c>
      <c r="B4294" s="3">
        <f t="shared" si="203"/>
        <v>2024</v>
      </c>
      <c r="C4294" t="str">
        <f t="shared" si="201"/>
        <v>2023-2024</v>
      </c>
      <c r="D4294" t="s">
        <v>147</v>
      </c>
      <c r="E4294" t="s">
        <v>61</v>
      </c>
      <c r="F4294" t="str">
        <f t="shared" si="202"/>
        <v>New South Wales</v>
      </c>
      <c r="G4294" t="s">
        <v>10</v>
      </c>
      <c r="H4294">
        <v>2539</v>
      </c>
      <c r="I4294" t="s">
        <v>11</v>
      </c>
      <c r="J4294" t="s">
        <v>58</v>
      </c>
      <c r="K4294" t="s">
        <v>150</v>
      </c>
      <c r="L4294" t="s">
        <v>18</v>
      </c>
      <c r="M4294" s="5">
        <v>3731.6399999999994</v>
      </c>
    </row>
    <row r="4295" spans="1:13" x14ac:dyDescent="0.2">
      <c r="A4295" s="2">
        <v>45432</v>
      </c>
      <c r="B4295" s="3">
        <f t="shared" si="203"/>
        <v>2024</v>
      </c>
      <c r="C4295" t="str">
        <f t="shared" si="201"/>
        <v>2023-2024</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2">
      <c r="A4296" s="2">
        <v>45107</v>
      </c>
      <c r="B4296" s="3">
        <f t="shared" si="203"/>
        <v>2023</v>
      </c>
      <c r="C4296" t="str">
        <f t="shared" si="201"/>
        <v>2022-2023</v>
      </c>
      <c r="D4296" t="s">
        <v>147</v>
      </c>
      <c r="E4296" t="s">
        <v>126</v>
      </c>
      <c r="F4296" t="str">
        <f t="shared" si="202"/>
        <v>Queensland</v>
      </c>
      <c r="G4296" t="s">
        <v>35</v>
      </c>
      <c r="H4296">
        <v>4551</v>
      </c>
      <c r="I4296" t="s">
        <v>11</v>
      </c>
      <c r="J4296" t="s">
        <v>120</v>
      </c>
      <c r="K4296" t="s">
        <v>150</v>
      </c>
      <c r="L4296" t="s">
        <v>18</v>
      </c>
      <c r="M4296" s="5">
        <v>3745.4799999999991</v>
      </c>
    </row>
    <row r="4297" spans="1:13" x14ac:dyDescent="0.2">
      <c r="A4297" s="2">
        <v>44972</v>
      </c>
      <c r="B4297" s="3">
        <f t="shared" si="203"/>
        <v>2023</v>
      </c>
      <c r="C4297" t="str">
        <f t="shared" si="201"/>
        <v>2022-2023</v>
      </c>
      <c r="D4297" t="s">
        <v>147</v>
      </c>
      <c r="E4297" t="s">
        <v>99</v>
      </c>
      <c r="F4297" t="str">
        <f t="shared" si="202"/>
        <v>Victoria</v>
      </c>
      <c r="G4297" t="s">
        <v>45</v>
      </c>
      <c r="H4297">
        <v>3148</v>
      </c>
      <c r="I4297" t="s">
        <v>11</v>
      </c>
      <c r="J4297" t="s">
        <v>63</v>
      </c>
      <c r="K4297" t="s">
        <v>151</v>
      </c>
      <c r="L4297" t="s">
        <v>21</v>
      </c>
      <c r="M4297" s="5">
        <v>3753.87</v>
      </c>
    </row>
    <row r="4298" spans="1:13" x14ac:dyDescent="0.2">
      <c r="A4298" s="2">
        <v>45344</v>
      </c>
      <c r="B4298" s="3">
        <f t="shared" si="203"/>
        <v>2024</v>
      </c>
      <c r="C4298" t="str">
        <f t="shared" si="201"/>
        <v>2023-2024</v>
      </c>
      <c r="D4298" t="s">
        <v>147</v>
      </c>
      <c r="E4298" t="s">
        <v>92</v>
      </c>
      <c r="F4298" t="str">
        <f t="shared" si="202"/>
        <v>Queensland</v>
      </c>
      <c r="G4298" t="s">
        <v>35</v>
      </c>
      <c r="H4298">
        <v>4068</v>
      </c>
      <c r="I4298" t="s">
        <v>11</v>
      </c>
      <c r="J4298" t="s">
        <v>43</v>
      </c>
      <c r="K4298" t="s">
        <v>152</v>
      </c>
      <c r="L4298" t="s">
        <v>13</v>
      </c>
      <c r="M4298" s="5">
        <v>3761.3200000000006</v>
      </c>
    </row>
    <row r="4299" spans="1:13" x14ac:dyDescent="0.2">
      <c r="A4299" s="2">
        <v>45123</v>
      </c>
      <c r="B4299" s="3">
        <f t="shared" si="203"/>
        <v>2024</v>
      </c>
      <c r="C4299" t="str">
        <f t="shared" si="201"/>
        <v>2023-2024</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2">
      <c r="A4300" s="2">
        <v>45306</v>
      </c>
      <c r="B4300" s="3">
        <f t="shared" si="203"/>
        <v>2024</v>
      </c>
      <c r="C4300" t="str">
        <f t="shared" si="201"/>
        <v>2023-2024</v>
      </c>
      <c r="D4300" t="s">
        <v>147</v>
      </c>
      <c r="E4300" t="s">
        <v>138</v>
      </c>
      <c r="F4300" t="str">
        <f t="shared" si="202"/>
        <v>Queensland</v>
      </c>
      <c r="G4300" t="s">
        <v>35</v>
      </c>
      <c r="H4300">
        <v>4558</v>
      </c>
      <c r="I4300" t="s">
        <v>11</v>
      </c>
      <c r="J4300" t="s">
        <v>120</v>
      </c>
      <c r="K4300" t="s">
        <v>151</v>
      </c>
      <c r="L4300" t="s">
        <v>21</v>
      </c>
      <c r="M4300" s="5">
        <v>3763.5100000000007</v>
      </c>
    </row>
    <row r="4301" spans="1:13" x14ac:dyDescent="0.2">
      <c r="A4301" s="2">
        <v>45302</v>
      </c>
      <c r="B4301" s="3">
        <f t="shared" si="203"/>
        <v>2024</v>
      </c>
      <c r="C4301" t="str">
        <f t="shared" si="201"/>
        <v>2023-2024</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2">
      <c r="A4302" s="2">
        <v>45090</v>
      </c>
      <c r="B4302" s="3">
        <f t="shared" si="203"/>
        <v>2023</v>
      </c>
      <c r="C4302" t="str">
        <f t="shared" si="201"/>
        <v>2022-2023</v>
      </c>
      <c r="D4302" t="s">
        <v>147</v>
      </c>
      <c r="E4302" t="s">
        <v>57</v>
      </c>
      <c r="F4302" t="str">
        <f t="shared" si="202"/>
        <v>New South Wales</v>
      </c>
      <c r="G4302" t="s">
        <v>10</v>
      </c>
      <c r="H4302">
        <v>2560</v>
      </c>
      <c r="I4302" t="s">
        <v>11</v>
      </c>
      <c r="J4302" t="s">
        <v>58</v>
      </c>
      <c r="K4302" t="s">
        <v>155</v>
      </c>
      <c r="L4302" t="s">
        <v>20</v>
      </c>
      <c r="M4302" s="5">
        <v>3776.9799999999996</v>
      </c>
    </row>
    <row r="4303" spans="1:13" x14ac:dyDescent="0.2">
      <c r="A4303" s="2">
        <v>45641</v>
      </c>
      <c r="B4303" s="3">
        <f t="shared" si="203"/>
        <v>2025</v>
      </c>
      <c r="C4303" t="str">
        <f t="shared" si="201"/>
        <v>2024-2025</v>
      </c>
      <c r="D4303" t="s">
        <v>147</v>
      </c>
      <c r="E4303" t="s">
        <v>123</v>
      </c>
      <c r="F4303" t="str">
        <f t="shared" si="202"/>
        <v>Western Australia</v>
      </c>
      <c r="G4303" t="s">
        <v>48</v>
      </c>
      <c r="H4303">
        <v>6109</v>
      </c>
      <c r="I4303" t="s">
        <v>11</v>
      </c>
      <c r="J4303" t="s">
        <v>94</v>
      </c>
      <c r="K4303" t="s">
        <v>150</v>
      </c>
      <c r="L4303" t="s">
        <v>18</v>
      </c>
      <c r="M4303" s="5">
        <v>3793.35</v>
      </c>
    </row>
    <row r="4304" spans="1:13" x14ac:dyDescent="0.2">
      <c r="A4304" s="2">
        <v>45401</v>
      </c>
      <c r="B4304" s="3">
        <f t="shared" si="203"/>
        <v>2024</v>
      </c>
      <c r="C4304" t="str">
        <f t="shared" si="201"/>
        <v>2023-2024</v>
      </c>
      <c r="D4304" t="s">
        <v>147</v>
      </c>
      <c r="E4304" t="s">
        <v>31</v>
      </c>
      <c r="F4304" t="str">
        <f t="shared" si="202"/>
        <v>South Australia</v>
      </c>
      <c r="G4304" t="s">
        <v>32</v>
      </c>
      <c r="H4304">
        <v>5168</v>
      </c>
      <c r="I4304" t="s">
        <v>11</v>
      </c>
      <c r="J4304" t="s">
        <v>33</v>
      </c>
      <c r="K4304" t="s">
        <v>150</v>
      </c>
      <c r="L4304" t="s">
        <v>18</v>
      </c>
      <c r="M4304" s="5">
        <v>3831.5299999999997</v>
      </c>
    </row>
    <row r="4305" spans="1:13" x14ac:dyDescent="0.2">
      <c r="A4305" s="2">
        <v>45509</v>
      </c>
      <c r="B4305" s="3">
        <f t="shared" si="203"/>
        <v>2025</v>
      </c>
      <c r="C4305" t="str">
        <f t="shared" si="201"/>
        <v>2024-2025</v>
      </c>
      <c r="D4305" t="s">
        <v>148</v>
      </c>
      <c r="E4305" t="s">
        <v>44</v>
      </c>
      <c r="F4305" t="str">
        <f t="shared" si="202"/>
        <v>Victoria</v>
      </c>
      <c r="G4305" t="s">
        <v>45</v>
      </c>
      <c r="H4305">
        <v>3066</v>
      </c>
      <c r="I4305" t="s">
        <v>11</v>
      </c>
      <c r="J4305" t="s">
        <v>46</v>
      </c>
      <c r="K4305" t="s">
        <v>150</v>
      </c>
      <c r="L4305" t="s">
        <v>18</v>
      </c>
      <c r="M4305" s="5">
        <v>3852.2499999999995</v>
      </c>
    </row>
    <row r="4306" spans="1:13" x14ac:dyDescent="0.2">
      <c r="A4306" s="2">
        <v>45154</v>
      </c>
      <c r="B4306" s="3">
        <f t="shared" si="203"/>
        <v>2024</v>
      </c>
      <c r="C4306" t="str">
        <f t="shared" si="201"/>
        <v>2023-2024</v>
      </c>
      <c r="D4306" t="s">
        <v>148</v>
      </c>
      <c r="E4306" t="s">
        <v>40</v>
      </c>
      <c r="F4306" t="str">
        <f t="shared" si="202"/>
        <v>New South Wales</v>
      </c>
      <c r="G4306" t="s">
        <v>10</v>
      </c>
      <c r="H4306">
        <v>2116</v>
      </c>
      <c r="I4306" t="s">
        <v>11</v>
      </c>
      <c r="J4306" t="s">
        <v>27</v>
      </c>
      <c r="K4306" t="s">
        <v>151</v>
      </c>
      <c r="L4306" t="s">
        <v>21</v>
      </c>
      <c r="M4306" s="5">
        <v>3856.9400000000005</v>
      </c>
    </row>
    <row r="4307" spans="1:13" x14ac:dyDescent="0.2">
      <c r="A4307" s="2">
        <v>45271</v>
      </c>
      <c r="B4307" s="3">
        <f t="shared" si="203"/>
        <v>2024</v>
      </c>
      <c r="C4307" t="str">
        <f t="shared" si="201"/>
        <v>2023-2024</v>
      </c>
      <c r="D4307" t="s">
        <v>147</v>
      </c>
      <c r="E4307" t="s">
        <v>126</v>
      </c>
      <c r="F4307" t="str">
        <f t="shared" si="202"/>
        <v>Queensland</v>
      </c>
      <c r="G4307" t="s">
        <v>35</v>
      </c>
      <c r="H4307">
        <v>4551</v>
      </c>
      <c r="I4307" t="s">
        <v>11</v>
      </c>
      <c r="J4307" t="s">
        <v>120</v>
      </c>
      <c r="K4307" t="s">
        <v>151</v>
      </c>
      <c r="L4307" t="s">
        <v>21</v>
      </c>
      <c r="M4307" s="5">
        <v>3857.2400000000002</v>
      </c>
    </row>
    <row r="4308" spans="1:13" x14ac:dyDescent="0.2">
      <c r="A4308" s="2">
        <v>45289</v>
      </c>
      <c r="B4308" s="3">
        <f t="shared" si="203"/>
        <v>2024</v>
      </c>
      <c r="C4308" t="str">
        <f t="shared" si="201"/>
        <v>2023-2024</v>
      </c>
      <c r="D4308" t="s">
        <v>147</v>
      </c>
      <c r="E4308" t="s">
        <v>24</v>
      </c>
      <c r="F4308" t="str">
        <f t="shared" si="202"/>
        <v>New South Wales</v>
      </c>
      <c r="G4308" t="s">
        <v>10</v>
      </c>
      <c r="H4308">
        <v>2795</v>
      </c>
      <c r="I4308" t="s">
        <v>11</v>
      </c>
      <c r="J4308" t="s">
        <v>25</v>
      </c>
      <c r="K4308" t="s">
        <v>149</v>
      </c>
      <c r="L4308" t="s">
        <v>15</v>
      </c>
      <c r="M4308" s="5">
        <v>3864.9400000000005</v>
      </c>
    </row>
    <row r="4309" spans="1:13" x14ac:dyDescent="0.2">
      <c r="A4309" s="2">
        <v>45058</v>
      </c>
      <c r="B4309" s="3">
        <f t="shared" si="203"/>
        <v>2023</v>
      </c>
      <c r="C4309" t="str">
        <f t="shared" si="201"/>
        <v>2022-2023</v>
      </c>
      <c r="D4309" t="s">
        <v>147</v>
      </c>
      <c r="E4309" t="s">
        <v>99</v>
      </c>
      <c r="F4309" t="str">
        <f t="shared" si="202"/>
        <v>Victoria</v>
      </c>
      <c r="G4309" t="s">
        <v>45</v>
      </c>
      <c r="H4309">
        <v>3148</v>
      </c>
      <c r="I4309" t="s">
        <v>11</v>
      </c>
      <c r="J4309" t="s">
        <v>63</v>
      </c>
      <c r="K4309" t="s">
        <v>152</v>
      </c>
      <c r="L4309" t="s">
        <v>13</v>
      </c>
      <c r="M4309" s="5">
        <v>3867.6000000000026</v>
      </c>
    </row>
    <row r="4310" spans="1:13" x14ac:dyDescent="0.2">
      <c r="A4310" s="2">
        <v>45507</v>
      </c>
      <c r="B4310" s="3">
        <f t="shared" si="203"/>
        <v>2025</v>
      </c>
      <c r="C4310" t="str">
        <f t="shared" si="201"/>
        <v>2024-2025</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2">
      <c r="A4311" s="2">
        <v>45385</v>
      </c>
      <c r="B4311" s="3">
        <f t="shared" si="203"/>
        <v>2024</v>
      </c>
      <c r="C4311" t="str">
        <f t="shared" si="201"/>
        <v>2023-2024</v>
      </c>
      <c r="D4311" t="s">
        <v>147</v>
      </c>
      <c r="E4311" t="s">
        <v>81</v>
      </c>
      <c r="F4311" t="str">
        <f t="shared" si="202"/>
        <v>New South Wales</v>
      </c>
      <c r="G4311" t="s">
        <v>10</v>
      </c>
      <c r="H4311">
        <v>2485</v>
      </c>
      <c r="I4311" t="s">
        <v>11</v>
      </c>
      <c r="J4311" t="s">
        <v>68</v>
      </c>
      <c r="K4311" t="s">
        <v>150</v>
      </c>
      <c r="L4311" t="s">
        <v>18</v>
      </c>
      <c r="M4311" s="5">
        <v>3874.62</v>
      </c>
    </row>
    <row r="4312" spans="1:13" x14ac:dyDescent="0.2">
      <c r="A4312" s="2">
        <v>44951</v>
      </c>
      <c r="B4312" s="3">
        <f t="shared" si="203"/>
        <v>2023</v>
      </c>
      <c r="C4312" t="str">
        <f t="shared" si="201"/>
        <v>2022-2023</v>
      </c>
      <c r="D4312" t="s">
        <v>147</v>
      </c>
      <c r="E4312" t="s">
        <v>115</v>
      </c>
      <c r="F4312" t="str">
        <f t="shared" si="202"/>
        <v>Western Australia</v>
      </c>
      <c r="G4312" t="s">
        <v>48</v>
      </c>
      <c r="H4312">
        <v>6280</v>
      </c>
      <c r="I4312" t="s">
        <v>11</v>
      </c>
      <c r="J4312" t="s">
        <v>94</v>
      </c>
      <c r="K4312" t="s">
        <v>151</v>
      </c>
      <c r="L4312" t="s">
        <v>21</v>
      </c>
      <c r="M4312" s="5">
        <v>3893.05</v>
      </c>
    </row>
    <row r="4313" spans="1:13" x14ac:dyDescent="0.2">
      <c r="A4313" s="2">
        <v>45191</v>
      </c>
      <c r="B4313" s="3">
        <f t="shared" si="203"/>
        <v>2024</v>
      </c>
      <c r="C4313" t="str">
        <f t="shared" si="201"/>
        <v>2023-2024</v>
      </c>
      <c r="D4313" t="s">
        <v>147</v>
      </c>
      <c r="E4313" t="s">
        <v>146</v>
      </c>
      <c r="F4313" t="str">
        <f t="shared" si="202"/>
        <v>Victoria</v>
      </c>
      <c r="G4313" t="s">
        <v>45</v>
      </c>
      <c r="H4313">
        <v>3353</v>
      </c>
      <c r="I4313" t="s">
        <v>11</v>
      </c>
      <c r="J4313" t="s">
        <v>60</v>
      </c>
      <c r="K4313" t="s">
        <v>152</v>
      </c>
      <c r="L4313" t="s">
        <v>13</v>
      </c>
      <c r="M4313" s="5">
        <v>3911.4000000000019</v>
      </c>
    </row>
    <row r="4314" spans="1:13" x14ac:dyDescent="0.2">
      <c r="A4314" s="2">
        <v>45278</v>
      </c>
      <c r="B4314" s="3">
        <f t="shared" si="203"/>
        <v>2024</v>
      </c>
      <c r="C4314" t="str">
        <f t="shared" si="201"/>
        <v>2023-2024</v>
      </c>
      <c r="D4314" t="s">
        <v>147</v>
      </c>
      <c r="E4314" t="s">
        <v>135</v>
      </c>
      <c r="F4314" t="str">
        <f t="shared" si="202"/>
        <v>Victoria</v>
      </c>
      <c r="G4314" t="s">
        <v>45</v>
      </c>
      <c r="H4314">
        <v>3550</v>
      </c>
      <c r="I4314" t="s">
        <v>11</v>
      </c>
      <c r="J4314" t="s">
        <v>60</v>
      </c>
      <c r="K4314" t="s">
        <v>153</v>
      </c>
      <c r="L4314" t="s">
        <v>16</v>
      </c>
      <c r="M4314" s="5">
        <v>3914.42</v>
      </c>
    </row>
    <row r="4315" spans="1:13" x14ac:dyDescent="0.2">
      <c r="A4315" s="2">
        <v>45166</v>
      </c>
      <c r="B4315" s="3">
        <f t="shared" si="203"/>
        <v>2024</v>
      </c>
      <c r="C4315" t="str">
        <f t="shared" si="201"/>
        <v>2023-2024</v>
      </c>
      <c r="D4315" t="s">
        <v>147</v>
      </c>
      <c r="E4315" t="s">
        <v>91</v>
      </c>
      <c r="F4315" t="str">
        <f t="shared" si="202"/>
        <v>Victoria</v>
      </c>
      <c r="G4315" t="s">
        <v>45</v>
      </c>
      <c r="H4315">
        <v>3690</v>
      </c>
      <c r="I4315" t="s">
        <v>11</v>
      </c>
      <c r="J4315" t="s">
        <v>55</v>
      </c>
      <c r="K4315" t="s">
        <v>150</v>
      </c>
      <c r="L4315" t="s">
        <v>18</v>
      </c>
      <c r="M4315" s="5">
        <v>3964.38</v>
      </c>
    </row>
    <row r="4316" spans="1:13" x14ac:dyDescent="0.2">
      <c r="A4316" s="2">
        <v>45305</v>
      </c>
      <c r="B4316" s="3">
        <f t="shared" si="203"/>
        <v>2024</v>
      </c>
      <c r="C4316" t="str">
        <f t="shared" si="201"/>
        <v>2023-2024</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2">
      <c r="A4317" s="2">
        <v>44987</v>
      </c>
      <c r="B4317" s="3">
        <f t="shared" si="203"/>
        <v>2023</v>
      </c>
      <c r="C4317" t="str">
        <f t="shared" si="201"/>
        <v>2022-2023</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2">
      <c r="A4318" s="2">
        <v>45619</v>
      </c>
      <c r="B4318" s="3">
        <f t="shared" si="203"/>
        <v>2025</v>
      </c>
      <c r="C4318" t="str">
        <f t="shared" si="201"/>
        <v>2024-2025</v>
      </c>
      <c r="D4318" t="s">
        <v>148</v>
      </c>
      <c r="E4318" t="s">
        <v>40</v>
      </c>
      <c r="F4318" t="str">
        <f t="shared" si="202"/>
        <v>New South Wales</v>
      </c>
      <c r="G4318" t="s">
        <v>10</v>
      </c>
      <c r="H4318">
        <v>2116</v>
      </c>
      <c r="I4318" t="s">
        <v>11</v>
      </c>
      <c r="J4318" t="s">
        <v>27</v>
      </c>
      <c r="K4318" t="s">
        <v>149</v>
      </c>
      <c r="L4318" t="s">
        <v>15</v>
      </c>
      <c r="M4318" s="5">
        <v>3985.06</v>
      </c>
    </row>
    <row r="4319" spans="1:13" x14ac:dyDescent="0.2">
      <c r="A4319" s="2">
        <v>45085</v>
      </c>
      <c r="B4319" s="3">
        <f t="shared" si="203"/>
        <v>2023</v>
      </c>
      <c r="C4319" t="str">
        <f t="shared" si="201"/>
        <v>2022-2023</v>
      </c>
      <c r="D4319" t="s">
        <v>147</v>
      </c>
      <c r="E4319" t="s">
        <v>87</v>
      </c>
      <c r="F4319" t="str">
        <f t="shared" si="202"/>
        <v>New South Wales</v>
      </c>
      <c r="G4319" t="s">
        <v>10</v>
      </c>
      <c r="H4319">
        <v>2790</v>
      </c>
      <c r="I4319" t="s">
        <v>11</v>
      </c>
      <c r="J4319" t="s">
        <v>25</v>
      </c>
      <c r="K4319" t="s">
        <v>150</v>
      </c>
      <c r="L4319" t="s">
        <v>18</v>
      </c>
      <c r="M4319" s="5">
        <v>3988.85</v>
      </c>
    </row>
    <row r="4320" spans="1:13" x14ac:dyDescent="0.2">
      <c r="A4320" s="2">
        <v>45643</v>
      </c>
      <c r="B4320" s="3">
        <f t="shared" si="203"/>
        <v>2025</v>
      </c>
      <c r="C4320" t="str">
        <f t="shared" si="201"/>
        <v>2024-2025</v>
      </c>
      <c r="D4320" t="s">
        <v>148</v>
      </c>
      <c r="E4320" t="s">
        <v>44</v>
      </c>
      <c r="F4320" t="str">
        <f t="shared" si="202"/>
        <v>Victoria</v>
      </c>
      <c r="G4320" t="s">
        <v>45</v>
      </c>
      <c r="H4320">
        <v>3066</v>
      </c>
      <c r="I4320" t="s">
        <v>11</v>
      </c>
      <c r="J4320" t="s">
        <v>46</v>
      </c>
      <c r="K4320" t="s">
        <v>152</v>
      </c>
      <c r="L4320" t="s">
        <v>13</v>
      </c>
      <c r="M4320" s="5">
        <v>3990.0600000000036</v>
      </c>
    </row>
    <row r="4321" spans="1:13" x14ac:dyDescent="0.2">
      <c r="A4321" s="2">
        <v>44996</v>
      </c>
      <c r="B4321" s="3">
        <f t="shared" si="203"/>
        <v>2023</v>
      </c>
      <c r="C4321" t="str">
        <f t="shared" si="201"/>
        <v>2022-2023</v>
      </c>
      <c r="D4321" t="s">
        <v>147</v>
      </c>
      <c r="E4321" t="s">
        <v>136</v>
      </c>
      <c r="F4321" t="str">
        <f t="shared" si="202"/>
        <v>Victoria</v>
      </c>
      <c r="G4321" t="s">
        <v>45</v>
      </c>
      <c r="H4321">
        <v>3175</v>
      </c>
      <c r="I4321" t="s">
        <v>11</v>
      </c>
      <c r="J4321" t="s">
        <v>63</v>
      </c>
      <c r="K4321" t="s">
        <v>152</v>
      </c>
      <c r="L4321" t="s">
        <v>13</v>
      </c>
      <c r="M4321" s="5">
        <v>4015.2300000000014</v>
      </c>
    </row>
    <row r="4322" spans="1:13" x14ac:dyDescent="0.2">
      <c r="A4322" s="2">
        <v>45027</v>
      </c>
      <c r="B4322" s="3">
        <f t="shared" si="203"/>
        <v>2023</v>
      </c>
      <c r="C4322" t="str">
        <f t="shared" si="201"/>
        <v>2022-2023</v>
      </c>
      <c r="D4322" t="s">
        <v>147</v>
      </c>
      <c r="E4322" t="s">
        <v>99</v>
      </c>
      <c r="F4322" t="str">
        <f t="shared" si="202"/>
        <v>Victoria</v>
      </c>
      <c r="G4322" t="s">
        <v>45</v>
      </c>
      <c r="H4322">
        <v>3148</v>
      </c>
      <c r="I4322" t="s">
        <v>11</v>
      </c>
      <c r="J4322" t="s">
        <v>63</v>
      </c>
      <c r="K4322" t="s">
        <v>152</v>
      </c>
      <c r="L4322" t="s">
        <v>13</v>
      </c>
      <c r="M4322" s="5">
        <v>4040.8800000000015</v>
      </c>
    </row>
    <row r="4323" spans="1:13" x14ac:dyDescent="0.2">
      <c r="A4323" s="2">
        <v>45626</v>
      </c>
      <c r="B4323" s="3">
        <f t="shared" si="203"/>
        <v>2025</v>
      </c>
      <c r="C4323" t="str">
        <f t="shared" si="201"/>
        <v>2024-2025</v>
      </c>
      <c r="D4323" t="s">
        <v>148</v>
      </c>
      <c r="E4323" t="s">
        <v>78</v>
      </c>
      <c r="F4323" t="str">
        <f t="shared" si="202"/>
        <v>New South Wales</v>
      </c>
      <c r="G4323" t="s">
        <v>10</v>
      </c>
      <c r="H4323">
        <v>2350</v>
      </c>
      <c r="I4323" t="s">
        <v>11</v>
      </c>
      <c r="J4323" t="s">
        <v>68</v>
      </c>
      <c r="K4323" t="s">
        <v>151</v>
      </c>
      <c r="L4323" t="s">
        <v>21</v>
      </c>
      <c r="M4323" s="5">
        <v>4041.0700000000006</v>
      </c>
    </row>
    <row r="4324" spans="1:13" x14ac:dyDescent="0.2">
      <c r="A4324" s="2">
        <v>45645</v>
      </c>
      <c r="B4324" s="3">
        <f t="shared" si="203"/>
        <v>2025</v>
      </c>
      <c r="C4324" t="str">
        <f t="shared" si="201"/>
        <v>2024-2025</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2">
      <c r="A4325" s="2">
        <v>45167</v>
      </c>
      <c r="B4325" s="3">
        <f t="shared" si="203"/>
        <v>2024</v>
      </c>
      <c r="C4325" t="str">
        <f t="shared" si="201"/>
        <v>2023-2024</v>
      </c>
      <c r="D4325" t="s">
        <v>147</v>
      </c>
      <c r="E4325" t="s">
        <v>112</v>
      </c>
      <c r="F4325" t="str">
        <f t="shared" si="202"/>
        <v>Victoria</v>
      </c>
      <c r="G4325" t="s">
        <v>45</v>
      </c>
      <c r="H4325">
        <v>3076</v>
      </c>
      <c r="I4325" t="s">
        <v>11</v>
      </c>
      <c r="J4325" t="s">
        <v>46</v>
      </c>
      <c r="K4325" t="s">
        <v>151</v>
      </c>
      <c r="L4325" t="s">
        <v>21</v>
      </c>
      <c r="M4325" s="5">
        <v>4044.6700000000005</v>
      </c>
    </row>
    <row r="4326" spans="1:13" x14ac:dyDescent="0.2">
      <c r="A4326" s="2">
        <v>45100</v>
      </c>
      <c r="B4326" s="3">
        <f t="shared" si="203"/>
        <v>2023</v>
      </c>
      <c r="C4326" t="str">
        <f t="shared" si="201"/>
        <v>2022-2023</v>
      </c>
      <c r="D4326" t="s">
        <v>147</v>
      </c>
      <c r="E4326" t="s">
        <v>92</v>
      </c>
      <c r="F4326" t="str">
        <f t="shared" si="202"/>
        <v>Queensland</v>
      </c>
      <c r="G4326" t="s">
        <v>35</v>
      </c>
      <c r="H4326">
        <v>4068</v>
      </c>
      <c r="I4326" t="s">
        <v>11</v>
      </c>
      <c r="J4326" t="s">
        <v>43</v>
      </c>
      <c r="K4326" t="s">
        <v>152</v>
      </c>
      <c r="L4326" t="s">
        <v>13</v>
      </c>
      <c r="M4326" s="5">
        <v>4044.6900000000023</v>
      </c>
    </row>
    <row r="4327" spans="1:13" x14ac:dyDescent="0.2">
      <c r="A4327" s="2">
        <v>45396</v>
      </c>
      <c r="B4327" s="3">
        <f t="shared" si="203"/>
        <v>2024</v>
      </c>
      <c r="C4327" t="str">
        <f t="shared" si="201"/>
        <v>2023-2024</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2">
      <c r="A4328" s="2">
        <v>45138</v>
      </c>
      <c r="B4328" s="3">
        <f t="shared" si="203"/>
        <v>2024</v>
      </c>
      <c r="C4328" t="str">
        <f t="shared" si="201"/>
        <v>2023-2024</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2">
      <c r="A4329" s="2">
        <v>45517</v>
      </c>
      <c r="B4329" s="3">
        <f t="shared" si="203"/>
        <v>2025</v>
      </c>
      <c r="C4329" t="str">
        <f t="shared" si="201"/>
        <v>2024-2025</v>
      </c>
      <c r="D4329" t="s">
        <v>147</v>
      </c>
      <c r="E4329" t="s">
        <v>9</v>
      </c>
      <c r="F4329" t="str">
        <f t="shared" si="202"/>
        <v>New South Wales</v>
      </c>
      <c r="G4329" t="s">
        <v>10</v>
      </c>
      <c r="H4329">
        <v>2067</v>
      </c>
      <c r="I4329" t="s">
        <v>11</v>
      </c>
      <c r="J4329" t="s">
        <v>12</v>
      </c>
      <c r="K4329" t="s">
        <v>154</v>
      </c>
      <c r="L4329" t="s">
        <v>14</v>
      </c>
      <c r="M4329" s="5">
        <v>4074.37</v>
      </c>
    </row>
    <row r="4330" spans="1:13" x14ac:dyDescent="0.2">
      <c r="A4330" s="2">
        <v>45015</v>
      </c>
      <c r="B4330" s="3">
        <f t="shared" si="203"/>
        <v>2023</v>
      </c>
      <c r="C4330" t="str">
        <f t="shared" si="201"/>
        <v>2022-2023</v>
      </c>
      <c r="D4330" t="s">
        <v>147</v>
      </c>
      <c r="E4330" t="s">
        <v>41</v>
      </c>
      <c r="F4330" t="str">
        <f t="shared" si="202"/>
        <v>New South Wales</v>
      </c>
      <c r="G4330" t="s">
        <v>10</v>
      </c>
      <c r="H4330">
        <v>2830</v>
      </c>
      <c r="I4330" t="s">
        <v>11</v>
      </c>
      <c r="J4330" t="s">
        <v>25</v>
      </c>
      <c r="K4330" t="s">
        <v>151</v>
      </c>
      <c r="L4330" t="s">
        <v>21</v>
      </c>
      <c r="M4330" s="5">
        <v>4082.2000000000003</v>
      </c>
    </row>
    <row r="4331" spans="1:13" x14ac:dyDescent="0.2">
      <c r="A4331" s="2">
        <v>45651</v>
      </c>
      <c r="B4331" s="3">
        <f t="shared" si="203"/>
        <v>2025</v>
      </c>
      <c r="C4331" t="str">
        <f t="shared" si="201"/>
        <v>2024-2025</v>
      </c>
      <c r="D4331" t="s">
        <v>147</v>
      </c>
      <c r="E4331" t="s">
        <v>64</v>
      </c>
      <c r="F4331" t="str">
        <f t="shared" si="202"/>
        <v>Victoria</v>
      </c>
      <c r="G4331" t="s">
        <v>45</v>
      </c>
      <c r="H4331">
        <v>3199</v>
      </c>
      <c r="I4331" t="s">
        <v>11</v>
      </c>
      <c r="J4331" t="s">
        <v>63</v>
      </c>
      <c r="K4331" t="s">
        <v>150</v>
      </c>
      <c r="L4331" t="s">
        <v>18</v>
      </c>
      <c r="M4331" s="5">
        <v>4096.79</v>
      </c>
    </row>
    <row r="4332" spans="1:13" x14ac:dyDescent="0.2">
      <c r="A4332" s="2">
        <v>45184</v>
      </c>
      <c r="B4332" s="3">
        <f t="shared" si="203"/>
        <v>2024</v>
      </c>
      <c r="C4332" t="str">
        <f t="shared" si="201"/>
        <v>2023-2024</v>
      </c>
      <c r="D4332" t="s">
        <v>147</v>
      </c>
      <c r="E4332" t="s">
        <v>126</v>
      </c>
      <c r="F4332" t="str">
        <f t="shared" si="202"/>
        <v>Queensland</v>
      </c>
      <c r="G4332" t="s">
        <v>35</v>
      </c>
      <c r="H4332">
        <v>4551</v>
      </c>
      <c r="I4332" t="s">
        <v>11</v>
      </c>
      <c r="J4332" t="s">
        <v>120</v>
      </c>
      <c r="K4332" t="s">
        <v>151</v>
      </c>
      <c r="L4332" t="s">
        <v>21</v>
      </c>
      <c r="M4332" s="5">
        <v>4097.2900000000009</v>
      </c>
    </row>
    <row r="4333" spans="1:13" x14ac:dyDescent="0.2">
      <c r="A4333" s="2">
        <v>45342</v>
      </c>
      <c r="B4333" s="3">
        <f t="shared" si="203"/>
        <v>2024</v>
      </c>
      <c r="C4333" t="str">
        <f t="shared" si="201"/>
        <v>2023-2024</v>
      </c>
      <c r="D4333" t="s">
        <v>147</v>
      </c>
      <c r="E4333" t="s">
        <v>113</v>
      </c>
      <c r="F4333" t="str">
        <f t="shared" si="202"/>
        <v>Queensland</v>
      </c>
      <c r="G4333" t="s">
        <v>35</v>
      </c>
      <c r="H4333">
        <v>4215</v>
      </c>
      <c r="I4333" t="s">
        <v>11</v>
      </c>
      <c r="J4333" t="s">
        <v>104</v>
      </c>
      <c r="K4333" t="s">
        <v>149</v>
      </c>
      <c r="L4333" t="s">
        <v>15</v>
      </c>
      <c r="M4333" s="5">
        <v>4100.71</v>
      </c>
    </row>
    <row r="4334" spans="1:13" x14ac:dyDescent="0.2">
      <c r="A4334" s="2">
        <v>45433</v>
      </c>
      <c r="B4334" s="3">
        <f t="shared" si="203"/>
        <v>2024</v>
      </c>
      <c r="C4334" t="str">
        <f t="shared" si="201"/>
        <v>2023-2024</v>
      </c>
      <c r="D4334" t="s">
        <v>147</v>
      </c>
      <c r="E4334" t="s">
        <v>126</v>
      </c>
      <c r="F4334" t="str">
        <f t="shared" si="202"/>
        <v>Queensland</v>
      </c>
      <c r="G4334" t="s">
        <v>35</v>
      </c>
      <c r="H4334">
        <v>4551</v>
      </c>
      <c r="I4334" t="s">
        <v>11</v>
      </c>
      <c r="J4334" t="s">
        <v>120</v>
      </c>
      <c r="K4334" t="s">
        <v>153</v>
      </c>
      <c r="L4334" t="s">
        <v>16</v>
      </c>
      <c r="M4334" s="5">
        <v>4107.5100000000011</v>
      </c>
    </row>
    <row r="4335" spans="1:13" x14ac:dyDescent="0.2">
      <c r="A4335" s="2">
        <v>45391</v>
      </c>
      <c r="B4335" s="3">
        <f t="shared" si="203"/>
        <v>2024</v>
      </c>
      <c r="C4335" t="str">
        <f t="shared" si="201"/>
        <v>2023-2024</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2">
      <c r="A4336" s="2">
        <v>45211</v>
      </c>
      <c r="B4336" s="3">
        <f t="shared" si="203"/>
        <v>2024</v>
      </c>
      <c r="C4336" t="str">
        <f t="shared" si="201"/>
        <v>2023-2024</v>
      </c>
      <c r="D4336" t="s">
        <v>147</v>
      </c>
      <c r="E4336" t="s">
        <v>28</v>
      </c>
      <c r="F4336" t="str">
        <f t="shared" si="202"/>
        <v>Northern Territory</v>
      </c>
      <c r="G4336" t="s">
        <v>29</v>
      </c>
      <c r="H4336">
        <v>800</v>
      </c>
      <c r="I4336" t="s">
        <v>11</v>
      </c>
      <c r="J4336" t="s">
        <v>30</v>
      </c>
      <c r="K4336" t="s">
        <v>153</v>
      </c>
      <c r="L4336" t="s">
        <v>16</v>
      </c>
      <c r="M4336" s="5">
        <v>4177</v>
      </c>
    </row>
    <row r="4337" spans="1:13" x14ac:dyDescent="0.2">
      <c r="A4337" s="2">
        <v>45297</v>
      </c>
      <c r="B4337" s="3">
        <f t="shared" si="203"/>
        <v>2024</v>
      </c>
      <c r="C4337" t="str">
        <f t="shared" si="201"/>
        <v>2023-2024</v>
      </c>
      <c r="D4337" t="s">
        <v>147</v>
      </c>
      <c r="E4337" t="s">
        <v>9</v>
      </c>
      <c r="F4337" t="str">
        <f t="shared" si="202"/>
        <v>New South Wales</v>
      </c>
      <c r="G4337" t="s">
        <v>10</v>
      </c>
      <c r="H4337">
        <v>2067</v>
      </c>
      <c r="I4337" t="s">
        <v>11</v>
      </c>
      <c r="J4337" t="s">
        <v>12</v>
      </c>
      <c r="K4337" t="s">
        <v>152</v>
      </c>
      <c r="L4337" t="s">
        <v>13</v>
      </c>
      <c r="M4337" s="5">
        <v>4192.2700000000004</v>
      </c>
    </row>
    <row r="4338" spans="1:13" x14ac:dyDescent="0.2">
      <c r="A4338" s="2">
        <v>44973</v>
      </c>
      <c r="B4338" s="3">
        <f t="shared" si="203"/>
        <v>2023</v>
      </c>
      <c r="C4338" t="str">
        <f t="shared" si="201"/>
        <v>2022-2023</v>
      </c>
      <c r="D4338" t="s">
        <v>147</v>
      </c>
      <c r="E4338" t="s">
        <v>92</v>
      </c>
      <c r="F4338" t="str">
        <f t="shared" si="202"/>
        <v>Queensland</v>
      </c>
      <c r="G4338" t="s">
        <v>35</v>
      </c>
      <c r="H4338">
        <v>4068</v>
      </c>
      <c r="I4338" t="s">
        <v>11</v>
      </c>
      <c r="J4338" t="s">
        <v>43</v>
      </c>
      <c r="K4338" t="s">
        <v>149</v>
      </c>
      <c r="L4338" t="s">
        <v>15</v>
      </c>
      <c r="M4338" s="5">
        <v>4192.7899999999991</v>
      </c>
    </row>
    <row r="4339" spans="1:13" x14ac:dyDescent="0.2">
      <c r="A4339" s="2">
        <v>45020</v>
      </c>
      <c r="B4339" s="3">
        <f t="shared" si="203"/>
        <v>2023</v>
      </c>
      <c r="C4339" t="str">
        <f t="shared" si="201"/>
        <v>2022-2023</v>
      </c>
      <c r="D4339" t="s">
        <v>147</v>
      </c>
      <c r="E4339" t="s">
        <v>126</v>
      </c>
      <c r="F4339" t="str">
        <f t="shared" si="202"/>
        <v>Queensland</v>
      </c>
      <c r="G4339" t="s">
        <v>35</v>
      </c>
      <c r="H4339">
        <v>4551</v>
      </c>
      <c r="I4339" t="s">
        <v>11</v>
      </c>
      <c r="J4339" t="s">
        <v>120</v>
      </c>
      <c r="K4339" t="s">
        <v>152</v>
      </c>
      <c r="L4339" t="s">
        <v>13</v>
      </c>
      <c r="M4339" s="5">
        <v>4197.7600000000029</v>
      </c>
    </row>
    <row r="4340" spans="1:13" x14ac:dyDescent="0.2">
      <c r="A4340" s="2">
        <v>45164</v>
      </c>
      <c r="B4340" s="3">
        <f t="shared" si="203"/>
        <v>2024</v>
      </c>
      <c r="C4340" t="str">
        <f t="shared" si="201"/>
        <v>2023-2024</v>
      </c>
      <c r="D4340" t="s">
        <v>148</v>
      </c>
      <c r="E4340" t="s">
        <v>40</v>
      </c>
      <c r="F4340" t="str">
        <f t="shared" si="202"/>
        <v>New South Wales</v>
      </c>
      <c r="G4340" t="s">
        <v>10</v>
      </c>
      <c r="H4340">
        <v>2116</v>
      </c>
      <c r="I4340" t="s">
        <v>11</v>
      </c>
      <c r="J4340" t="s">
        <v>27</v>
      </c>
      <c r="K4340" t="s">
        <v>150</v>
      </c>
      <c r="L4340" t="s">
        <v>18</v>
      </c>
      <c r="M4340" s="5">
        <v>4227.74</v>
      </c>
    </row>
    <row r="4341" spans="1:13" x14ac:dyDescent="0.2">
      <c r="A4341" s="2">
        <v>45494</v>
      </c>
      <c r="B4341" s="3">
        <f t="shared" si="203"/>
        <v>2025</v>
      </c>
      <c r="C4341" t="str">
        <f t="shared" si="201"/>
        <v>2024-2025</v>
      </c>
      <c r="D4341" t="s">
        <v>147</v>
      </c>
      <c r="E4341" t="s">
        <v>112</v>
      </c>
      <c r="F4341" t="str">
        <f t="shared" si="202"/>
        <v>Victoria</v>
      </c>
      <c r="G4341" t="s">
        <v>45</v>
      </c>
      <c r="H4341">
        <v>3076</v>
      </c>
      <c r="I4341" t="s">
        <v>11</v>
      </c>
      <c r="J4341" t="s">
        <v>46</v>
      </c>
      <c r="K4341" t="s">
        <v>151</v>
      </c>
      <c r="L4341" t="s">
        <v>21</v>
      </c>
      <c r="M4341" s="5">
        <v>4231.6400000000003</v>
      </c>
    </row>
    <row r="4342" spans="1:13" x14ac:dyDescent="0.2">
      <c r="A4342" s="2">
        <v>45324</v>
      </c>
      <c r="B4342" s="3">
        <f t="shared" si="203"/>
        <v>2024</v>
      </c>
      <c r="C4342" t="str">
        <f t="shared" si="201"/>
        <v>2023-2024</v>
      </c>
      <c r="D4342" t="s">
        <v>147</v>
      </c>
      <c r="E4342" t="s">
        <v>138</v>
      </c>
      <c r="F4342" t="str">
        <f t="shared" si="202"/>
        <v>Queensland</v>
      </c>
      <c r="G4342" t="s">
        <v>35</v>
      </c>
      <c r="H4342">
        <v>4558</v>
      </c>
      <c r="I4342" t="s">
        <v>11</v>
      </c>
      <c r="J4342" t="s">
        <v>120</v>
      </c>
      <c r="K4342" t="s">
        <v>150</v>
      </c>
      <c r="L4342" t="s">
        <v>18</v>
      </c>
      <c r="M4342" s="5">
        <v>4236.4299999999994</v>
      </c>
    </row>
    <row r="4343" spans="1:13" x14ac:dyDescent="0.2">
      <c r="A4343" s="2">
        <v>45387</v>
      </c>
      <c r="B4343" s="3">
        <f t="shared" si="203"/>
        <v>2024</v>
      </c>
      <c r="C4343" t="str">
        <f t="shared" si="201"/>
        <v>2023-2024</v>
      </c>
      <c r="D4343" t="s">
        <v>147</v>
      </c>
      <c r="E4343" t="s">
        <v>40</v>
      </c>
      <c r="F4343" t="str">
        <f t="shared" si="202"/>
        <v>New South Wales</v>
      </c>
      <c r="G4343" t="s">
        <v>10</v>
      </c>
      <c r="H4343">
        <v>2116</v>
      </c>
      <c r="I4343" t="s">
        <v>11</v>
      </c>
      <c r="J4343" t="s">
        <v>27</v>
      </c>
      <c r="K4343" t="s">
        <v>153</v>
      </c>
      <c r="L4343" t="s">
        <v>16</v>
      </c>
      <c r="M4343" s="5">
        <v>4241.3999999999996</v>
      </c>
    </row>
    <row r="4344" spans="1:13" x14ac:dyDescent="0.2">
      <c r="A4344" s="2">
        <v>45509</v>
      </c>
      <c r="B4344" s="3">
        <f t="shared" si="203"/>
        <v>2025</v>
      </c>
      <c r="C4344" t="str">
        <f t="shared" si="201"/>
        <v>2024-2025</v>
      </c>
      <c r="D4344" t="s">
        <v>147</v>
      </c>
      <c r="E4344" t="s">
        <v>114</v>
      </c>
      <c r="F4344" t="str">
        <f t="shared" si="202"/>
        <v>Victoria</v>
      </c>
      <c r="G4344" t="s">
        <v>45</v>
      </c>
      <c r="H4344">
        <v>3551</v>
      </c>
      <c r="I4344" t="s">
        <v>11</v>
      </c>
      <c r="J4344" t="s">
        <v>60</v>
      </c>
      <c r="K4344" t="s">
        <v>151</v>
      </c>
      <c r="L4344" t="s">
        <v>21</v>
      </c>
      <c r="M4344" s="5">
        <v>4245.8900000000003</v>
      </c>
    </row>
    <row r="4345" spans="1:13" x14ac:dyDescent="0.2">
      <c r="A4345" s="2">
        <v>45147</v>
      </c>
      <c r="B4345" s="3">
        <f t="shared" si="203"/>
        <v>2024</v>
      </c>
      <c r="C4345" t="str">
        <f t="shared" si="201"/>
        <v>2023-2024</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2">
      <c r="A4346" s="2">
        <v>44931</v>
      </c>
      <c r="B4346" s="3">
        <f t="shared" si="203"/>
        <v>2023</v>
      </c>
      <c r="C4346" t="str">
        <f t="shared" si="201"/>
        <v>2022-2023</v>
      </c>
      <c r="D4346" t="s">
        <v>147</v>
      </c>
      <c r="E4346" t="s">
        <v>88</v>
      </c>
      <c r="F4346" t="str">
        <f t="shared" si="202"/>
        <v>South Australia</v>
      </c>
      <c r="G4346" t="s">
        <v>32</v>
      </c>
      <c r="H4346">
        <v>5011</v>
      </c>
      <c r="I4346" t="s">
        <v>11</v>
      </c>
      <c r="J4346" t="s">
        <v>33</v>
      </c>
      <c r="K4346" t="s">
        <v>150</v>
      </c>
      <c r="L4346" t="s">
        <v>18</v>
      </c>
      <c r="M4346" s="5">
        <v>4282.26</v>
      </c>
    </row>
    <row r="4347" spans="1:13" x14ac:dyDescent="0.2">
      <c r="A4347" s="2">
        <v>45635</v>
      </c>
      <c r="B4347" s="3">
        <f t="shared" si="203"/>
        <v>2025</v>
      </c>
      <c r="C4347" t="str">
        <f t="shared" si="201"/>
        <v>2024-2025</v>
      </c>
      <c r="D4347" t="s">
        <v>147</v>
      </c>
      <c r="E4347" t="s">
        <v>114</v>
      </c>
      <c r="F4347" t="str">
        <f t="shared" si="202"/>
        <v>Victoria</v>
      </c>
      <c r="G4347" t="s">
        <v>45</v>
      </c>
      <c r="H4347">
        <v>3551</v>
      </c>
      <c r="I4347" t="s">
        <v>11</v>
      </c>
      <c r="J4347" t="s">
        <v>60</v>
      </c>
      <c r="K4347" t="s">
        <v>149</v>
      </c>
      <c r="L4347" t="s">
        <v>15</v>
      </c>
      <c r="M4347" s="5">
        <v>4292.9299999999994</v>
      </c>
    </row>
    <row r="4348" spans="1:13" x14ac:dyDescent="0.2">
      <c r="A4348" s="2">
        <v>44933</v>
      </c>
      <c r="B4348" s="3">
        <f t="shared" si="203"/>
        <v>2023</v>
      </c>
      <c r="C4348" t="str">
        <f t="shared" si="201"/>
        <v>2022-2023</v>
      </c>
      <c r="D4348" t="s">
        <v>147</v>
      </c>
      <c r="E4348" t="s">
        <v>67</v>
      </c>
      <c r="F4348" t="str">
        <f t="shared" si="202"/>
        <v>New South Wales</v>
      </c>
      <c r="G4348" t="s">
        <v>10</v>
      </c>
      <c r="H4348">
        <v>2478</v>
      </c>
      <c r="I4348" t="s">
        <v>11</v>
      </c>
      <c r="J4348" t="s">
        <v>68</v>
      </c>
      <c r="K4348" t="s">
        <v>150</v>
      </c>
      <c r="L4348" t="s">
        <v>18</v>
      </c>
      <c r="M4348" s="5">
        <v>4324.2500000000009</v>
      </c>
    </row>
    <row r="4349" spans="1:13" x14ac:dyDescent="0.2">
      <c r="A4349" s="2">
        <v>45021</v>
      </c>
      <c r="B4349" s="3">
        <f t="shared" si="203"/>
        <v>2023</v>
      </c>
      <c r="C4349" t="str">
        <f t="shared" si="201"/>
        <v>2022-2023</v>
      </c>
      <c r="D4349" t="s">
        <v>147</v>
      </c>
      <c r="E4349" t="s">
        <v>57</v>
      </c>
      <c r="F4349" t="str">
        <f t="shared" si="202"/>
        <v>New South Wales</v>
      </c>
      <c r="G4349" t="s">
        <v>10</v>
      </c>
      <c r="H4349">
        <v>2560</v>
      </c>
      <c r="I4349" t="s">
        <v>11</v>
      </c>
      <c r="J4349" t="s">
        <v>58</v>
      </c>
      <c r="K4349" t="s">
        <v>152</v>
      </c>
      <c r="L4349" t="s">
        <v>13</v>
      </c>
      <c r="M4349" s="5">
        <v>4329.0399999999991</v>
      </c>
    </row>
    <row r="4350" spans="1:13" x14ac:dyDescent="0.2">
      <c r="A4350" s="2">
        <v>45610</v>
      </c>
      <c r="B4350" s="3">
        <f t="shared" si="203"/>
        <v>2025</v>
      </c>
      <c r="C4350" t="str">
        <f t="shared" si="201"/>
        <v>2024-2025</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2">
      <c r="A4351" s="2">
        <v>45160</v>
      </c>
      <c r="B4351" s="3">
        <f t="shared" si="203"/>
        <v>2024</v>
      </c>
      <c r="C4351" t="str">
        <f t="shared" si="201"/>
        <v>2023-2024</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2">
      <c r="A4352" s="2">
        <v>45334</v>
      </c>
      <c r="B4352" s="3">
        <f t="shared" si="203"/>
        <v>2024</v>
      </c>
      <c r="C4352" t="str">
        <f t="shared" si="201"/>
        <v>2023-2024</v>
      </c>
      <c r="D4352" t="s">
        <v>148</v>
      </c>
      <c r="E4352" t="s">
        <v>108</v>
      </c>
      <c r="F4352" t="str">
        <f t="shared" si="202"/>
        <v>Victoria</v>
      </c>
      <c r="G4352" t="s">
        <v>45</v>
      </c>
      <c r="H4352">
        <v>3018</v>
      </c>
      <c r="I4352" t="s">
        <v>11</v>
      </c>
      <c r="J4352" t="s">
        <v>46</v>
      </c>
      <c r="K4352" t="s">
        <v>150</v>
      </c>
      <c r="L4352" t="s">
        <v>18</v>
      </c>
      <c r="M4352" s="5">
        <v>4340.58</v>
      </c>
    </row>
    <row r="4353" spans="1:13" x14ac:dyDescent="0.2">
      <c r="A4353" s="2">
        <v>44968</v>
      </c>
      <c r="B4353" s="3">
        <f t="shared" si="203"/>
        <v>2023</v>
      </c>
      <c r="C4353" t="str">
        <f t="shared" si="201"/>
        <v>2022-2023</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2">
      <c r="A4354" s="2">
        <v>45532</v>
      </c>
      <c r="B4354" s="3">
        <f t="shared" si="203"/>
        <v>2025</v>
      </c>
      <c r="C4354" t="str">
        <f t="shared" ref="C4354:C4417" si="204">IF(MONTH(A4354) &gt;= 7, YEAR(A4354) &amp; "-" &amp; YEAR(A4354) + 1, YEAR(A4354) - 1 &amp; "-" &amp; YEAR(A4354))</f>
        <v>2024-2025</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2">
      <c r="A4355" s="2">
        <v>45106</v>
      </c>
      <c r="B4355" s="3">
        <f t="shared" ref="B4355:B4418" si="206">IF(MONTH(A4355)&gt;=7,YEAR(A4355)+1,YEAR(A4355))</f>
        <v>2023</v>
      </c>
      <c r="C4355" t="str">
        <f t="shared" si="204"/>
        <v>2022-2023</v>
      </c>
      <c r="D4355" t="s">
        <v>147</v>
      </c>
      <c r="E4355" t="s">
        <v>109</v>
      </c>
      <c r="F4355" t="str">
        <f t="shared" si="205"/>
        <v>New South Wales</v>
      </c>
      <c r="G4355" t="s">
        <v>10</v>
      </c>
      <c r="H4355">
        <v>2480</v>
      </c>
      <c r="I4355" t="s">
        <v>11</v>
      </c>
      <c r="J4355" t="s">
        <v>68</v>
      </c>
      <c r="K4355" t="s">
        <v>153</v>
      </c>
      <c r="L4355" t="s">
        <v>16</v>
      </c>
      <c r="M4355" s="5">
        <v>4396.46</v>
      </c>
    </row>
    <row r="4356" spans="1:13" x14ac:dyDescent="0.2">
      <c r="A4356" s="2">
        <v>45269</v>
      </c>
      <c r="B4356" s="3">
        <f t="shared" si="206"/>
        <v>2024</v>
      </c>
      <c r="C4356" t="str">
        <f t="shared" si="204"/>
        <v>2023-2024</v>
      </c>
      <c r="D4356" t="s">
        <v>147</v>
      </c>
      <c r="E4356" t="s">
        <v>135</v>
      </c>
      <c r="F4356" t="str">
        <f t="shared" si="205"/>
        <v>Victoria</v>
      </c>
      <c r="G4356" t="s">
        <v>45</v>
      </c>
      <c r="H4356">
        <v>3550</v>
      </c>
      <c r="I4356" t="s">
        <v>11</v>
      </c>
      <c r="J4356" t="s">
        <v>60</v>
      </c>
      <c r="K4356" t="s">
        <v>150</v>
      </c>
      <c r="L4356" t="s">
        <v>18</v>
      </c>
      <c r="M4356" s="5">
        <v>4402.2999999999993</v>
      </c>
    </row>
    <row r="4357" spans="1:13" x14ac:dyDescent="0.2">
      <c r="A4357" s="2">
        <v>45171</v>
      </c>
      <c r="B4357" s="3">
        <f t="shared" si="206"/>
        <v>2024</v>
      </c>
      <c r="C4357" t="str">
        <f t="shared" si="204"/>
        <v>2023-2024</v>
      </c>
      <c r="D4357" t="s">
        <v>147</v>
      </c>
      <c r="E4357" t="s">
        <v>135</v>
      </c>
      <c r="F4357" t="str">
        <f t="shared" si="205"/>
        <v>Victoria</v>
      </c>
      <c r="G4357" t="s">
        <v>45</v>
      </c>
      <c r="H4357">
        <v>3550</v>
      </c>
      <c r="I4357" t="s">
        <v>11</v>
      </c>
      <c r="J4357" t="s">
        <v>60</v>
      </c>
      <c r="K4357" t="s">
        <v>151</v>
      </c>
      <c r="L4357" t="s">
        <v>21</v>
      </c>
      <c r="M4357" s="5">
        <v>4471.37</v>
      </c>
    </row>
    <row r="4358" spans="1:13" x14ac:dyDescent="0.2">
      <c r="A4358" s="2">
        <v>44989</v>
      </c>
      <c r="B4358" s="3">
        <f t="shared" si="206"/>
        <v>2023</v>
      </c>
      <c r="C4358" t="str">
        <f t="shared" si="204"/>
        <v>2022-2023</v>
      </c>
      <c r="D4358" t="s">
        <v>147</v>
      </c>
      <c r="E4358" t="s">
        <v>136</v>
      </c>
      <c r="F4358" t="str">
        <f t="shared" si="205"/>
        <v>Victoria</v>
      </c>
      <c r="G4358" t="s">
        <v>45</v>
      </c>
      <c r="H4358">
        <v>3175</v>
      </c>
      <c r="I4358" t="s">
        <v>11</v>
      </c>
      <c r="J4358" t="s">
        <v>63</v>
      </c>
      <c r="K4358" t="s">
        <v>153</v>
      </c>
      <c r="L4358" t="s">
        <v>16</v>
      </c>
      <c r="M4358" s="5">
        <v>4474.4399999999996</v>
      </c>
    </row>
    <row r="4359" spans="1:13" x14ac:dyDescent="0.2">
      <c r="A4359" s="2">
        <v>45636</v>
      </c>
      <c r="B4359" s="3">
        <f t="shared" si="206"/>
        <v>2025</v>
      </c>
      <c r="C4359" t="str">
        <f t="shared" si="204"/>
        <v>2024-2025</v>
      </c>
      <c r="D4359" t="s">
        <v>147</v>
      </c>
      <c r="E4359" t="s">
        <v>146</v>
      </c>
      <c r="F4359" t="str">
        <f t="shared" si="205"/>
        <v>Victoria</v>
      </c>
      <c r="G4359" t="s">
        <v>45</v>
      </c>
      <c r="H4359">
        <v>3353</v>
      </c>
      <c r="I4359" t="s">
        <v>11</v>
      </c>
      <c r="J4359" t="s">
        <v>60</v>
      </c>
      <c r="K4359" t="s">
        <v>152</v>
      </c>
      <c r="L4359" t="s">
        <v>13</v>
      </c>
      <c r="M4359" s="5">
        <v>4487.68</v>
      </c>
    </row>
    <row r="4360" spans="1:13" x14ac:dyDescent="0.2">
      <c r="A4360" s="2">
        <v>45086</v>
      </c>
      <c r="B4360" s="3">
        <f t="shared" si="206"/>
        <v>2023</v>
      </c>
      <c r="C4360" t="str">
        <f t="shared" si="204"/>
        <v>2022-2023</v>
      </c>
      <c r="D4360" t="s">
        <v>147</v>
      </c>
      <c r="E4360" t="s">
        <v>111</v>
      </c>
      <c r="F4360" t="str">
        <f t="shared" si="205"/>
        <v>New South Wales</v>
      </c>
      <c r="G4360" t="s">
        <v>10</v>
      </c>
      <c r="H4360">
        <v>2120</v>
      </c>
      <c r="I4360" t="s">
        <v>11</v>
      </c>
      <c r="J4360" t="s">
        <v>27</v>
      </c>
      <c r="K4360" t="s">
        <v>150</v>
      </c>
      <c r="L4360" t="s">
        <v>18</v>
      </c>
      <c r="M4360" s="5">
        <v>4519.53</v>
      </c>
    </row>
    <row r="4361" spans="1:13" x14ac:dyDescent="0.2">
      <c r="A4361" s="2">
        <v>45520</v>
      </c>
      <c r="B4361" s="3">
        <f t="shared" si="206"/>
        <v>2025</v>
      </c>
      <c r="C4361" t="str">
        <f t="shared" si="204"/>
        <v>2024-2025</v>
      </c>
      <c r="D4361" t="s">
        <v>147</v>
      </c>
      <c r="E4361" t="s">
        <v>24</v>
      </c>
      <c r="F4361" t="str">
        <f t="shared" si="205"/>
        <v>New South Wales</v>
      </c>
      <c r="G4361" t="s">
        <v>10</v>
      </c>
      <c r="H4361">
        <v>2795</v>
      </c>
      <c r="I4361" t="s">
        <v>11</v>
      </c>
      <c r="J4361" t="s">
        <v>25</v>
      </c>
      <c r="K4361" t="s">
        <v>149</v>
      </c>
      <c r="L4361" t="s">
        <v>15</v>
      </c>
      <c r="M4361" s="5">
        <v>4529.5300000000025</v>
      </c>
    </row>
    <row r="4362" spans="1:13" x14ac:dyDescent="0.2">
      <c r="A4362" s="2">
        <v>45157</v>
      </c>
      <c r="B4362" s="3">
        <f t="shared" si="206"/>
        <v>2024</v>
      </c>
      <c r="C4362" t="str">
        <f t="shared" si="204"/>
        <v>2023-2024</v>
      </c>
      <c r="D4362" t="s">
        <v>147</v>
      </c>
      <c r="E4362" t="s">
        <v>135</v>
      </c>
      <c r="F4362" t="str">
        <f t="shared" si="205"/>
        <v>Victoria</v>
      </c>
      <c r="G4362" t="s">
        <v>45</v>
      </c>
      <c r="H4362">
        <v>3550</v>
      </c>
      <c r="I4362" t="s">
        <v>11</v>
      </c>
      <c r="J4362" t="s">
        <v>60</v>
      </c>
      <c r="K4362" t="s">
        <v>152</v>
      </c>
      <c r="L4362" t="s">
        <v>13</v>
      </c>
      <c r="M4362" s="5">
        <v>4544.010000000002</v>
      </c>
    </row>
    <row r="4363" spans="1:13" x14ac:dyDescent="0.2">
      <c r="A4363" s="2">
        <v>45033</v>
      </c>
      <c r="B4363" s="3">
        <f t="shared" si="206"/>
        <v>2023</v>
      </c>
      <c r="C4363" t="str">
        <f t="shared" si="204"/>
        <v>2022-2023</v>
      </c>
      <c r="D4363" t="s">
        <v>148</v>
      </c>
      <c r="E4363" t="s">
        <v>108</v>
      </c>
      <c r="F4363" t="str">
        <f t="shared" si="205"/>
        <v>Victoria</v>
      </c>
      <c r="G4363" t="s">
        <v>45</v>
      </c>
      <c r="H4363">
        <v>3018</v>
      </c>
      <c r="I4363" t="s">
        <v>11</v>
      </c>
      <c r="J4363" t="s">
        <v>46</v>
      </c>
      <c r="K4363" t="s">
        <v>149</v>
      </c>
      <c r="L4363" t="s">
        <v>15</v>
      </c>
      <c r="M4363" s="5">
        <v>4557.68</v>
      </c>
    </row>
    <row r="4364" spans="1:13" x14ac:dyDescent="0.2">
      <c r="A4364" s="2">
        <v>45113</v>
      </c>
      <c r="B4364" s="3">
        <f t="shared" si="206"/>
        <v>2024</v>
      </c>
      <c r="C4364" t="str">
        <f t="shared" si="204"/>
        <v>2023-2024</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2">
      <c r="A4365" s="2">
        <v>45046</v>
      </c>
      <c r="B4365" s="3">
        <f t="shared" si="206"/>
        <v>2023</v>
      </c>
      <c r="C4365" t="str">
        <f t="shared" si="204"/>
        <v>2022-2023</v>
      </c>
      <c r="D4365" t="s">
        <v>147</v>
      </c>
      <c r="E4365" t="s">
        <v>122</v>
      </c>
      <c r="F4365" t="str">
        <f t="shared" si="205"/>
        <v>New South Wales</v>
      </c>
      <c r="G4365" t="s">
        <v>10</v>
      </c>
      <c r="H4365">
        <v>2650</v>
      </c>
      <c r="I4365" t="s">
        <v>11</v>
      </c>
      <c r="J4365" t="s">
        <v>25</v>
      </c>
      <c r="K4365" t="s">
        <v>151</v>
      </c>
      <c r="L4365" t="s">
        <v>21</v>
      </c>
      <c r="M4365" s="5">
        <v>4593.59</v>
      </c>
    </row>
    <row r="4366" spans="1:13" x14ac:dyDescent="0.2">
      <c r="A4366" s="2">
        <v>45033</v>
      </c>
      <c r="B4366" s="3">
        <f t="shared" si="206"/>
        <v>2023</v>
      </c>
      <c r="C4366" t="str">
        <f t="shared" si="204"/>
        <v>2022-2023</v>
      </c>
      <c r="D4366" t="s">
        <v>147</v>
      </c>
      <c r="E4366" t="s">
        <v>57</v>
      </c>
      <c r="F4366" t="str">
        <f t="shared" si="205"/>
        <v>New South Wales</v>
      </c>
      <c r="G4366" t="s">
        <v>10</v>
      </c>
      <c r="H4366">
        <v>2560</v>
      </c>
      <c r="I4366" t="s">
        <v>11</v>
      </c>
      <c r="J4366" t="s">
        <v>58</v>
      </c>
      <c r="K4366" t="s">
        <v>150</v>
      </c>
      <c r="L4366" t="s">
        <v>18</v>
      </c>
      <c r="M4366" s="5">
        <v>4624.0000000000009</v>
      </c>
    </row>
    <row r="4367" spans="1:13" x14ac:dyDescent="0.2">
      <c r="A4367" s="2">
        <v>45087</v>
      </c>
      <c r="B4367" s="3">
        <f t="shared" si="206"/>
        <v>2023</v>
      </c>
      <c r="C4367" t="str">
        <f t="shared" si="204"/>
        <v>2022-2023</v>
      </c>
      <c r="D4367" t="s">
        <v>147</v>
      </c>
      <c r="E4367" t="s">
        <v>9</v>
      </c>
      <c r="F4367" t="str">
        <f t="shared" si="205"/>
        <v>New South Wales</v>
      </c>
      <c r="G4367" t="s">
        <v>10</v>
      </c>
      <c r="H4367">
        <v>2067</v>
      </c>
      <c r="I4367" t="s">
        <v>11</v>
      </c>
      <c r="J4367" t="s">
        <v>12</v>
      </c>
      <c r="K4367" t="s">
        <v>149</v>
      </c>
      <c r="L4367" t="s">
        <v>15</v>
      </c>
      <c r="M4367" s="5">
        <v>4644.71</v>
      </c>
    </row>
    <row r="4368" spans="1:13" x14ac:dyDescent="0.2">
      <c r="A4368" s="2">
        <v>45262</v>
      </c>
      <c r="B4368" s="3">
        <f t="shared" si="206"/>
        <v>2024</v>
      </c>
      <c r="C4368" t="str">
        <f t="shared" si="204"/>
        <v>2023-2024</v>
      </c>
      <c r="D4368" t="s">
        <v>147</v>
      </c>
      <c r="E4368" t="s">
        <v>44</v>
      </c>
      <c r="F4368" t="str">
        <f t="shared" si="205"/>
        <v>Victoria</v>
      </c>
      <c r="G4368" t="s">
        <v>45</v>
      </c>
      <c r="H4368">
        <v>3066</v>
      </c>
      <c r="I4368" t="s">
        <v>11</v>
      </c>
      <c r="J4368" t="s">
        <v>46</v>
      </c>
      <c r="K4368" t="s">
        <v>152</v>
      </c>
      <c r="L4368" t="s">
        <v>13</v>
      </c>
      <c r="M4368" s="5">
        <v>4645.920000000001</v>
      </c>
    </row>
    <row r="4369" spans="1:13" x14ac:dyDescent="0.2">
      <c r="A4369" s="2">
        <v>45011</v>
      </c>
      <c r="B4369" s="3">
        <f t="shared" si="206"/>
        <v>2023</v>
      </c>
      <c r="C4369" t="str">
        <f t="shared" si="204"/>
        <v>2022-2023</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2">
      <c r="A4370" s="2">
        <v>45426</v>
      </c>
      <c r="B4370" s="3">
        <f t="shared" si="206"/>
        <v>2024</v>
      </c>
      <c r="C4370" t="str">
        <f t="shared" si="204"/>
        <v>2023-2024</v>
      </c>
      <c r="D4370" t="s">
        <v>147</v>
      </c>
      <c r="E4370" t="s">
        <v>59</v>
      </c>
      <c r="F4370" t="str">
        <f t="shared" si="205"/>
        <v>Victoria</v>
      </c>
      <c r="G4370" t="s">
        <v>45</v>
      </c>
      <c r="H4370">
        <v>3280</v>
      </c>
      <c r="I4370" t="s">
        <v>11</v>
      </c>
      <c r="J4370" t="s">
        <v>60</v>
      </c>
      <c r="K4370" t="s">
        <v>150</v>
      </c>
      <c r="L4370" t="s">
        <v>18</v>
      </c>
      <c r="M4370" s="5">
        <v>4667.3600000000006</v>
      </c>
    </row>
    <row r="4371" spans="1:13" x14ac:dyDescent="0.2">
      <c r="A4371" s="2">
        <v>44977</v>
      </c>
      <c r="B4371" s="3">
        <f t="shared" si="206"/>
        <v>2023</v>
      </c>
      <c r="C4371" t="str">
        <f t="shared" si="204"/>
        <v>2022-2023</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2">
      <c r="A4372" s="2">
        <v>44957</v>
      </c>
      <c r="B4372" s="3">
        <f t="shared" si="206"/>
        <v>2023</v>
      </c>
      <c r="C4372" t="str">
        <f t="shared" si="204"/>
        <v>2022-2023</v>
      </c>
      <c r="D4372" t="s">
        <v>147</v>
      </c>
      <c r="E4372" t="s">
        <v>137</v>
      </c>
      <c r="F4372" t="str">
        <f t="shared" si="205"/>
        <v>New South Wales</v>
      </c>
      <c r="G4372" t="s">
        <v>10</v>
      </c>
      <c r="H4372">
        <v>2031</v>
      </c>
      <c r="I4372" t="s">
        <v>11</v>
      </c>
      <c r="J4372" t="s">
        <v>12</v>
      </c>
      <c r="K4372" t="s">
        <v>151</v>
      </c>
      <c r="L4372" t="s">
        <v>21</v>
      </c>
      <c r="M4372" s="5">
        <v>4783.68</v>
      </c>
    </row>
    <row r="4373" spans="1:13" x14ac:dyDescent="0.2">
      <c r="A4373" s="2">
        <v>45615</v>
      </c>
      <c r="B4373" s="3">
        <f t="shared" si="206"/>
        <v>2025</v>
      </c>
      <c r="C4373" t="str">
        <f t="shared" si="204"/>
        <v>2024-2025</v>
      </c>
      <c r="D4373" t="s">
        <v>147</v>
      </c>
      <c r="E4373" t="s">
        <v>42</v>
      </c>
      <c r="F4373" t="str">
        <f t="shared" si="205"/>
        <v>Queensland</v>
      </c>
      <c r="G4373" t="s">
        <v>35</v>
      </c>
      <c r="H4373">
        <v>4053</v>
      </c>
      <c r="I4373" t="s">
        <v>11</v>
      </c>
      <c r="J4373" t="s">
        <v>43</v>
      </c>
      <c r="K4373" t="s">
        <v>149</v>
      </c>
      <c r="L4373" t="s">
        <v>15</v>
      </c>
      <c r="M4373" s="5">
        <v>4824.82</v>
      </c>
    </row>
    <row r="4374" spans="1:13" x14ac:dyDescent="0.2">
      <c r="A4374" s="2">
        <v>45375</v>
      </c>
      <c r="B4374" s="3">
        <f t="shared" si="206"/>
        <v>2024</v>
      </c>
      <c r="C4374" t="str">
        <f t="shared" si="204"/>
        <v>2023-2024</v>
      </c>
      <c r="D4374" t="s">
        <v>147</v>
      </c>
      <c r="E4374" t="s">
        <v>9</v>
      </c>
      <c r="F4374" t="str">
        <f t="shared" si="205"/>
        <v>New South Wales</v>
      </c>
      <c r="G4374" t="s">
        <v>10</v>
      </c>
      <c r="H4374">
        <v>2067</v>
      </c>
      <c r="I4374" t="s">
        <v>11</v>
      </c>
      <c r="J4374" t="s">
        <v>12</v>
      </c>
      <c r="K4374" t="s">
        <v>153</v>
      </c>
      <c r="L4374" t="s">
        <v>16</v>
      </c>
      <c r="M4374" s="5">
        <v>4830.8200000000006</v>
      </c>
    </row>
    <row r="4375" spans="1:13" x14ac:dyDescent="0.2">
      <c r="A4375" s="2">
        <v>45449</v>
      </c>
      <c r="B4375" s="3">
        <f t="shared" si="206"/>
        <v>2024</v>
      </c>
      <c r="C4375" t="str">
        <f t="shared" si="204"/>
        <v>2023-2024</v>
      </c>
      <c r="D4375" t="s">
        <v>147</v>
      </c>
      <c r="E4375" t="s">
        <v>103</v>
      </c>
      <c r="F4375" t="str">
        <f t="shared" si="205"/>
        <v>Queensland</v>
      </c>
      <c r="G4375" t="s">
        <v>35</v>
      </c>
      <c r="H4375">
        <v>4509</v>
      </c>
      <c r="I4375" t="s">
        <v>11</v>
      </c>
      <c r="J4375" t="s">
        <v>104</v>
      </c>
      <c r="K4375" t="s">
        <v>153</v>
      </c>
      <c r="L4375" t="s">
        <v>16</v>
      </c>
      <c r="M4375" s="5">
        <v>4838.3100000000004</v>
      </c>
    </row>
    <row r="4376" spans="1:13" x14ac:dyDescent="0.2">
      <c r="A4376" s="2">
        <v>45615</v>
      </c>
      <c r="B4376" s="3">
        <f t="shared" si="206"/>
        <v>2025</v>
      </c>
      <c r="C4376" t="str">
        <f t="shared" si="204"/>
        <v>2024-2025</v>
      </c>
      <c r="D4376" t="s">
        <v>147</v>
      </c>
      <c r="E4376" t="s">
        <v>117</v>
      </c>
      <c r="F4376" t="str">
        <f t="shared" si="205"/>
        <v>Queensland</v>
      </c>
      <c r="G4376" t="s">
        <v>35</v>
      </c>
      <c r="H4376">
        <v>4119</v>
      </c>
      <c r="I4376" t="s">
        <v>11</v>
      </c>
      <c r="J4376" t="s">
        <v>43</v>
      </c>
      <c r="K4376" t="s">
        <v>152</v>
      </c>
      <c r="L4376" t="s">
        <v>13</v>
      </c>
      <c r="M4376" s="5">
        <v>4846.6100000000033</v>
      </c>
    </row>
    <row r="4377" spans="1:13" x14ac:dyDescent="0.2">
      <c r="A4377" s="2">
        <v>45096</v>
      </c>
      <c r="B4377" s="3">
        <f t="shared" si="206"/>
        <v>2023</v>
      </c>
      <c r="C4377" t="str">
        <f t="shared" si="204"/>
        <v>2022-2023</v>
      </c>
      <c r="D4377" t="s">
        <v>147</v>
      </c>
      <c r="E4377" t="s">
        <v>126</v>
      </c>
      <c r="F4377" t="str">
        <f t="shared" si="205"/>
        <v>Queensland</v>
      </c>
      <c r="G4377" t="s">
        <v>35</v>
      </c>
      <c r="H4377">
        <v>4551</v>
      </c>
      <c r="I4377" t="s">
        <v>11</v>
      </c>
      <c r="J4377" t="s">
        <v>120</v>
      </c>
      <c r="K4377" t="s">
        <v>149</v>
      </c>
      <c r="L4377" t="s">
        <v>15</v>
      </c>
      <c r="M4377" s="5">
        <v>4884.7099999999991</v>
      </c>
    </row>
    <row r="4378" spans="1:13" x14ac:dyDescent="0.2">
      <c r="A4378" s="2">
        <v>45207</v>
      </c>
      <c r="B4378" s="3">
        <f t="shared" si="206"/>
        <v>2024</v>
      </c>
      <c r="C4378" t="str">
        <f t="shared" si="204"/>
        <v>2023-2024</v>
      </c>
      <c r="D4378" t="s">
        <v>147</v>
      </c>
      <c r="E4378" t="s">
        <v>114</v>
      </c>
      <c r="F4378" t="str">
        <f t="shared" si="205"/>
        <v>Victoria</v>
      </c>
      <c r="G4378" t="s">
        <v>45</v>
      </c>
      <c r="H4378">
        <v>3551</v>
      </c>
      <c r="I4378" t="s">
        <v>11</v>
      </c>
      <c r="J4378" t="s">
        <v>60</v>
      </c>
      <c r="K4378" t="s">
        <v>153</v>
      </c>
      <c r="L4378" t="s">
        <v>16</v>
      </c>
      <c r="M4378" s="5">
        <v>4887.7999999999993</v>
      </c>
    </row>
    <row r="4379" spans="1:13" x14ac:dyDescent="0.2">
      <c r="A4379" s="2">
        <v>45641</v>
      </c>
      <c r="B4379" s="3">
        <f t="shared" si="206"/>
        <v>2025</v>
      </c>
      <c r="C4379" t="str">
        <f t="shared" si="204"/>
        <v>2024-2025</v>
      </c>
      <c r="D4379" t="s">
        <v>147</v>
      </c>
      <c r="E4379" t="s">
        <v>112</v>
      </c>
      <c r="F4379" t="str">
        <f t="shared" si="205"/>
        <v>Victoria</v>
      </c>
      <c r="G4379" t="s">
        <v>45</v>
      </c>
      <c r="H4379">
        <v>3076</v>
      </c>
      <c r="I4379" t="s">
        <v>11</v>
      </c>
      <c r="J4379" t="s">
        <v>46</v>
      </c>
      <c r="K4379" t="s">
        <v>153</v>
      </c>
      <c r="L4379" t="s">
        <v>16</v>
      </c>
      <c r="M4379" s="5">
        <v>4893.7200000000012</v>
      </c>
    </row>
    <row r="4380" spans="1:13" x14ac:dyDescent="0.2">
      <c r="A4380" s="2">
        <v>45152</v>
      </c>
      <c r="B4380" s="3">
        <f t="shared" si="206"/>
        <v>2024</v>
      </c>
      <c r="C4380" t="str">
        <f t="shared" si="204"/>
        <v>2023-2024</v>
      </c>
      <c r="D4380" t="s">
        <v>147</v>
      </c>
      <c r="E4380" t="s">
        <v>26</v>
      </c>
      <c r="F4380" t="str">
        <f t="shared" si="205"/>
        <v>New South Wales</v>
      </c>
      <c r="G4380" t="s">
        <v>10</v>
      </c>
      <c r="H4380">
        <v>2141</v>
      </c>
      <c r="I4380" t="s">
        <v>11</v>
      </c>
      <c r="J4380" t="s">
        <v>27</v>
      </c>
      <c r="K4380" t="s">
        <v>150</v>
      </c>
      <c r="L4380" t="s">
        <v>18</v>
      </c>
      <c r="M4380" s="5">
        <v>4907.8999999999996</v>
      </c>
    </row>
    <row r="4381" spans="1:13" x14ac:dyDescent="0.2">
      <c r="A4381" s="2">
        <v>45365</v>
      </c>
      <c r="B4381" s="3">
        <f t="shared" si="206"/>
        <v>2024</v>
      </c>
      <c r="C4381" t="str">
        <f t="shared" si="204"/>
        <v>2023-2024</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2">
      <c r="A4382" s="2">
        <v>45639</v>
      </c>
      <c r="B4382" s="3">
        <f t="shared" si="206"/>
        <v>2025</v>
      </c>
      <c r="C4382" t="str">
        <f t="shared" si="204"/>
        <v>2024-2025</v>
      </c>
      <c r="D4382" t="s">
        <v>147</v>
      </c>
      <c r="E4382" t="s">
        <v>146</v>
      </c>
      <c r="F4382" t="str">
        <f t="shared" si="205"/>
        <v>Victoria</v>
      </c>
      <c r="G4382" t="s">
        <v>45</v>
      </c>
      <c r="H4382">
        <v>3353</v>
      </c>
      <c r="I4382" t="s">
        <v>11</v>
      </c>
      <c r="J4382" t="s">
        <v>60</v>
      </c>
      <c r="K4382" t="s">
        <v>153</v>
      </c>
      <c r="L4382" t="s">
        <v>16</v>
      </c>
      <c r="M4382" s="5">
        <v>4950.1600000000008</v>
      </c>
    </row>
    <row r="4383" spans="1:13" x14ac:dyDescent="0.2">
      <c r="A4383" s="2">
        <v>45570</v>
      </c>
      <c r="B4383" s="3">
        <f t="shared" si="206"/>
        <v>2025</v>
      </c>
      <c r="C4383" t="str">
        <f t="shared" si="204"/>
        <v>2024-2025</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2">
      <c r="A4384" s="2">
        <v>45178</v>
      </c>
      <c r="B4384" s="3">
        <f t="shared" si="206"/>
        <v>2024</v>
      </c>
      <c r="C4384" t="str">
        <f t="shared" si="204"/>
        <v>2023-2024</v>
      </c>
      <c r="D4384" t="s">
        <v>148</v>
      </c>
      <c r="E4384" t="s">
        <v>78</v>
      </c>
      <c r="F4384" t="str">
        <f t="shared" si="205"/>
        <v>New South Wales</v>
      </c>
      <c r="G4384" t="s">
        <v>10</v>
      </c>
      <c r="H4384">
        <v>2350</v>
      </c>
      <c r="I4384" t="s">
        <v>11</v>
      </c>
      <c r="J4384" t="s">
        <v>68</v>
      </c>
      <c r="K4384" t="s">
        <v>149</v>
      </c>
      <c r="L4384" t="s">
        <v>15</v>
      </c>
      <c r="M4384" s="5">
        <v>4992.08</v>
      </c>
    </row>
    <row r="4385" spans="1:13" x14ac:dyDescent="0.2">
      <c r="A4385" s="2">
        <v>45579</v>
      </c>
      <c r="B4385" s="3">
        <f t="shared" si="206"/>
        <v>2025</v>
      </c>
      <c r="C4385" t="str">
        <f t="shared" si="204"/>
        <v>2024-2025</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2">
      <c r="A4386" s="2">
        <v>45551</v>
      </c>
      <c r="B4386" s="3">
        <f t="shared" si="206"/>
        <v>2025</v>
      </c>
      <c r="C4386" t="str">
        <f t="shared" si="204"/>
        <v>2024-2025</v>
      </c>
      <c r="D4386" t="s">
        <v>147</v>
      </c>
      <c r="E4386" t="s">
        <v>65</v>
      </c>
      <c r="F4386" t="str">
        <f t="shared" si="205"/>
        <v>New South Wales</v>
      </c>
      <c r="G4386" t="s">
        <v>10</v>
      </c>
      <c r="H4386">
        <v>2541</v>
      </c>
      <c r="I4386" t="s">
        <v>11</v>
      </c>
      <c r="J4386" t="s">
        <v>58</v>
      </c>
      <c r="K4386" t="s">
        <v>150</v>
      </c>
      <c r="L4386" t="s">
        <v>18</v>
      </c>
      <c r="M4386" s="5">
        <v>5012.2099999999982</v>
      </c>
    </row>
    <row r="4387" spans="1:13" x14ac:dyDescent="0.2">
      <c r="A4387" s="2">
        <v>45493</v>
      </c>
      <c r="B4387" s="3">
        <f t="shared" si="206"/>
        <v>2025</v>
      </c>
      <c r="C4387" t="str">
        <f t="shared" si="204"/>
        <v>2024-2025</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2">
      <c r="A4388" s="2">
        <v>45098</v>
      </c>
      <c r="B4388" s="3">
        <f t="shared" si="206"/>
        <v>2023</v>
      </c>
      <c r="C4388" t="str">
        <f t="shared" si="204"/>
        <v>2022-2023</v>
      </c>
      <c r="D4388" t="s">
        <v>147</v>
      </c>
      <c r="E4388" t="s">
        <v>103</v>
      </c>
      <c r="F4388" t="str">
        <f t="shared" si="205"/>
        <v>Queensland</v>
      </c>
      <c r="G4388" t="s">
        <v>35</v>
      </c>
      <c r="H4388">
        <v>4509</v>
      </c>
      <c r="I4388" t="s">
        <v>11</v>
      </c>
      <c r="J4388" t="s">
        <v>104</v>
      </c>
      <c r="K4388" t="s">
        <v>149</v>
      </c>
      <c r="L4388" t="s">
        <v>15</v>
      </c>
      <c r="M4388" s="5">
        <v>5032.3799999999992</v>
      </c>
    </row>
    <row r="4389" spans="1:13" x14ac:dyDescent="0.2">
      <c r="A4389" s="2">
        <v>45043</v>
      </c>
      <c r="B4389" s="3">
        <f t="shared" si="206"/>
        <v>2023</v>
      </c>
      <c r="C4389" t="str">
        <f t="shared" si="204"/>
        <v>2022-2023</v>
      </c>
      <c r="D4389" t="s">
        <v>147</v>
      </c>
      <c r="E4389" t="s">
        <v>40</v>
      </c>
      <c r="F4389" t="str">
        <f t="shared" si="205"/>
        <v>New South Wales</v>
      </c>
      <c r="G4389" t="s">
        <v>10</v>
      </c>
      <c r="H4389">
        <v>2116</v>
      </c>
      <c r="I4389" t="s">
        <v>11</v>
      </c>
      <c r="J4389" t="s">
        <v>27</v>
      </c>
      <c r="K4389" t="s">
        <v>149</v>
      </c>
      <c r="L4389" t="s">
        <v>15</v>
      </c>
      <c r="M4389" s="5">
        <v>5062.93</v>
      </c>
    </row>
    <row r="4390" spans="1:13" x14ac:dyDescent="0.2">
      <c r="A4390" s="2">
        <v>45023</v>
      </c>
      <c r="B4390" s="3">
        <f t="shared" si="206"/>
        <v>2023</v>
      </c>
      <c r="C4390" t="str">
        <f t="shared" si="204"/>
        <v>2022-2023</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2">
      <c r="A4391" s="2">
        <v>45511</v>
      </c>
      <c r="B4391" s="3">
        <f t="shared" si="206"/>
        <v>2025</v>
      </c>
      <c r="C4391" t="str">
        <f t="shared" si="204"/>
        <v>2024-2025</v>
      </c>
      <c r="D4391" t="s">
        <v>147</v>
      </c>
      <c r="E4391" t="s">
        <v>57</v>
      </c>
      <c r="F4391" t="str">
        <f t="shared" si="205"/>
        <v>New South Wales</v>
      </c>
      <c r="G4391" t="s">
        <v>10</v>
      </c>
      <c r="H4391">
        <v>2560</v>
      </c>
      <c r="I4391" t="s">
        <v>11</v>
      </c>
      <c r="J4391" t="s">
        <v>58</v>
      </c>
      <c r="K4391" t="s">
        <v>150</v>
      </c>
      <c r="L4391" t="s">
        <v>18</v>
      </c>
      <c r="M4391" s="5">
        <v>5184.95</v>
      </c>
    </row>
    <row r="4392" spans="1:13" x14ac:dyDescent="0.2">
      <c r="A4392" s="2">
        <v>45584</v>
      </c>
      <c r="B4392" s="3">
        <f t="shared" si="206"/>
        <v>2025</v>
      </c>
      <c r="C4392" t="str">
        <f t="shared" si="204"/>
        <v>2024-2025</v>
      </c>
      <c r="D4392" t="s">
        <v>147</v>
      </c>
      <c r="E4392" t="s">
        <v>136</v>
      </c>
      <c r="F4392" t="str">
        <f t="shared" si="205"/>
        <v>Victoria</v>
      </c>
      <c r="G4392" t="s">
        <v>45</v>
      </c>
      <c r="H4392">
        <v>3175</v>
      </c>
      <c r="I4392" t="s">
        <v>11</v>
      </c>
      <c r="J4392" t="s">
        <v>63</v>
      </c>
      <c r="K4392" t="s">
        <v>152</v>
      </c>
      <c r="L4392" t="s">
        <v>13</v>
      </c>
      <c r="M4392" s="5">
        <v>5209.5400000000018</v>
      </c>
    </row>
    <row r="4393" spans="1:13" x14ac:dyDescent="0.2">
      <c r="A4393" s="2">
        <v>45035</v>
      </c>
      <c r="B4393" s="3">
        <f t="shared" si="206"/>
        <v>2023</v>
      </c>
      <c r="C4393" t="str">
        <f t="shared" si="204"/>
        <v>2022-2023</v>
      </c>
      <c r="D4393" t="s">
        <v>148</v>
      </c>
      <c r="E4393" t="s">
        <v>44</v>
      </c>
      <c r="F4393" t="str">
        <f t="shared" si="205"/>
        <v>Victoria</v>
      </c>
      <c r="G4393" t="s">
        <v>45</v>
      </c>
      <c r="H4393">
        <v>3066</v>
      </c>
      <c r="I4393" t="s">
        <v>11</v>
      </c>
      <c r="J4393" t="s">
        <v>46</v>
      </c>
      <c r="K4393" t="s">
        <v>153</v>
      </c>
      <c r="L4393" t="s">
        <v>16</v>
      </c>
      <c r="M4393" s="5">
        <v>5220.7199999999984</v>
      </c>
    </row>
    <row r="4394" spans="1:13" x14ac:dyDescent="0.2">
      <c r="A4394" s="2">
        <v>45651</v>
      </c>
      <c r="B4394" s="3">
        <f t="shared" si="206"/>
        <v>2025</v>
      </c>
      <c r="C4394" t="str">
        <f t="shared" si="204"/>
        <v>2024-2025</v>
      </c>
      <c r="D4394" t="s">
        <v>148</v>
      </c>
      <c r="E4394" t="s">
        <v>44</v>
      </c>
      <c r="F4394" t="str">
        <f t="shared" si="205"/>
        <v>Victoria</v>
      </c>
      <c r="G4394" t="s">
        <v>45</v>
      </c>
      <c r="H4394">
        <v>3066</v>
      </c>
      <c r="I4394" t="s">
        <v>11</v>
      </c>
      <c r="J4394" t="s">
        <v>46</v>
      </c>
      <c r="K4394" t="s">
        <v>149</v>
      </c>
      <c r="L4394" t="s">
        <v>15</v>
      </c>
      <c r="M4394" s="5">
        <v>5236.0600000000004</v>
      </c>
    </row>
    <row r="4395" spans="1:13" x14ac:dyDescent="0.2">
      <c r="A4395" s="2">
        <v>45536</v>
      </c>
      <c r="B4395" s="3">
        <f t="shared" si="206"/>
        <v>2025</v>
      </c>
      <c r="C4395" t="str">
        <f t="shared" si="204"/>
        <v>2024-2025</v>
      </c>
      <c r="D4395" t="s">
        <v>147</v>
      </c>
      <c r="E4395" t="s">
        <v>143</v>
      </c>
      <c r="F4395" t="str">
        <f t="shared" si="205"/>
        <v>New South Wales</v>
      </c>
      <c r="G4395" t="s">
        <v>10</v>
      </c>
      <c r="H4395">
        <v>2154</v>
      </c>
      <c r="I4395" t="s">
        <v>11</v>
      </c>
      <c r="J4395" t="s">
        <v>27</v>
      </c>
      <c r="K4395" t="s">
        <v>151</v>
      </c>
      <c r="L4395" t="s">
        <v>21</v>
      </c>
      <c r="M4395" s="5">
        <v>5238.66</v>
      </c>
    </row>
    <row r="4396" spans="1:13" x14ac:dyDescent="0.2">
      <c r="A4396" s="2">
        <v>45497</v>
      </c>
      <c r="B4396" s="3">
        <f t="shared" si="206"/>
        <v>2025</v>
      </c>
      <c r="C4396" t="str">
        <f t="shared" si="204"/>
        <v>2024-2025</v>
      </c>
      <c r="D4396" t="s">
        <v>147</v>
      </c>
      <c r="E4396" t="s">
        <v>74</v>
      </c>
      <c r="F4396" t="str">
        <f t="shared" si="205"/>
        <v>South Australia</v>
      </c>
      <c r="G4396" t="s">
        <v>32</v>
      </c>
      <c r="H4396">
        <v>5043</v>
      </c>
      <c r="I4396" t="s">
        <v>11</v>
      </c>
      <c r="J4396" t="s">
        <v>33</v>
      </c>
      <c r="K4396" t="s">
        <v>150</v>
      </c>
      <c r="L4396" t="s">
        <v>18</v>
      </c>
      <c r="M4396" s="5">
        <v>5286.4800000000005</v>
      </c>
    </row>
    <row r="4397" spans="1:13" x14ac:dyDescent="0.2">
      <c r="A4397" s="2">
        <v>45169</v>
      </c>
      <c r="B4397" s="3">
        <f t="shared" si="206"/>
        <v>2024</v>
      </c>
      <c r="C4397" t="str">
        <f t="shared" si="204"/>
        <v>2023-2024</v>
      </c>
      <c r="D4397" t="s">
        <v>147</v>
      </c>
      <c r="E4397" t="s">
        <v>117</v>
      </c>
      <c r="F4397" t="str">
        <f t="shared" si="205"/>
        <v>Queensland</v>
      </c>
      <c r="G4397" t="s">
        <v>35</v>
      </c>
      <c r="H4397">
        <v>4119</v>
      </c>
      <c r="I4397" t="s">
        <v>11</v>
      </c>
      <c r="J4397" t="s">
        <v>43</v>
      </c>
      <c r="K4397" t="s">
        <v>151</v>
      </c>
      <c r="L4397" t="s">
        <v>21</v>
      </c>
      <c r="M4397" s="5">
        <v>5292.9800000000005</v>
      </c>
    </row>
    <row r="4398" spans="1:13" x14ac:dyDescent="0.2">
      <c r="A4398" s="2">
        <v>45532</v>
      </c>
      <c r="B4398" s="3">
        <f t="shared" si="206"/>
        <v>2025</v>
      </c>
      <c r="C4398" t="str">
        <f t="shared" si="204"/>
        <v>2024-2025</v>
      </c>
      <c r="D4398" t="s">
        <v>147</v>
      </c>
      <c r="E4398" t="s">
        <v>138</v>
      </c>
      <c r="F4398" t="str">
        <f t="shared" si="205"/>
        <v>Queensland</v>
      </c>
      <c r="G4398" t="s">
        <v>35</v>
      </c>
      <c r="H4398">
        <v>4558</v>
      </c>
      <c r="I4398" t="s">
        <v>11</v>
      </c>
      <c r="J4398" t="s">
        <v>120</v>
      </c>
      <c r="K4398" t="s">
        <v>152</v>
      </c>
      <c r="L4398" t="s">
        <v>13</v>
      </c>
      <c r="M4398" s="5">
        <v>5294.920000000001</v>
      </c>
    </row>
    <row r="4399" spans="1:13" x14ac:dyDescent="0.2">
      <c r="A4399" s="2">
        <v>45513</v>
      </c>
      <c r="B4399" s="3">
        <f t="shared" si="206"/>
        <v>2025</v>
      </c>
      <c r="C4399" t="str">
        <f t="shared" si="204"/>
        <v>2024-2025</v>
      </c>
      <c r="D4399" t="s">
        <v>148</v>
      </c>
      <c r="E4399" t="s">
        <v>108</v>
      </c>
      <c r="F4399" t="str">
        <f t="shared" si="205"/>
        <v>Victoria</v>
      </c>
      <c r="G4399" t="s">
        <v>45</v>
      </c>
      <c r="H4399">
        <v>3018</v>
      </c>
      <c r="I4399" t="s">
        <v>11</v>
      </c>
      <c r="J4399" t="s">
        <v>46</v>
      </c>
      <c r="K4399" t="s">
        <v>151</v>
      </c>
      <c r="L4399" t="s">
        <v>21</v>
      </c>
      <c r="M4399" s="5">
        <v>5306.62</v>
      </c>
    </row>
    <row r="4400" spans="1:13" x14ac:dyDescent="0.2">
      <c r="A4400" s="2">
        <v>45567</v>
      </c>
      <c r="B4400" s="3">
        <f t="shared" si="206"/>
        <v>2025</v>
      </c>
      <c r="C4400" t="str">
        <f t="shared" si="204"/>
        <v>2024-2025</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2">
      <c r="A4401" s="2">
        <v>45649</v>
      </c>
      <c r="B4401" s="3">
        <f t="shared" si="206"/>
        <v>2025</v>
      </c>
      <c r="C4401" t="str">
        <f t="shared" si="204"/>
        <v>2024-2025</v>
      </c>
      <c r="D4401" t="s">
        <v>147</v>
      </c>
      <c r="E4401" t="s">
        <v>138</v>
      </c>
      <c r="F4401" t="str">
        <f t="shared" si="205"/>
        <v>Queensland</v>
      </c>
      <c r="G4401" t="s">
        <v>35</v>
      </c>
      <c r="H4401">
        <v>4558</v>
      </c>
      <c r="I4401" t="s">
        <v>11</v>
      </c>
      <c r="J4401" t="s">
        <v>120</v>
      </c>
      <c r="K4401" t="s">
        <v>149</v>
      </c>
      <c r="L4401" t="s">
        <v>15</v>
      </c>
      <c r="M4401" s="5">
        <v>5318.670000000001</v>
      </c>
    </row>
    <row r="4402" spans="1:13" x14ac:dyDescent="0.2">
      <c r="A4402" s="2">
        <v>45103</v>
      </c>
      <c r="B4402" s="3">
        <f t="shared" si="206"/>
        <v>2023</v>
      </c>
      <c r="C4402" t="str">
        <f t="shared" si="204"/>
        <v>2022-2023</v>
      </c>
      <c r="D4402" t="s">
        <v>147</v>
      </c>
      <c r="E4402" t="s">
        <v>92</v>
      </c>
      <c r="F4402" t="str">
        <f t="shared" si="205"/>
        <v>Queensland</v>
      </c>
      <c r="G4402" t="s">
        <v>35</v>
      </c>
      <c r="H4402">
        <v>4068</v>
      </c>
      <c r="I4402" t="s">
        <v>11</v>
      </c>
      <c r="J4402" t="s">
        <v>43</v>
      </c>
      <c r="K4402" t="s">
        <v>153</v>
      </c>
      <c r="L4402" t="s">
        <v>16</v>
      </c>
      <c r="M4402" s="5">
        <v>5338.4800000000005</v>
      </c>
    </row>
    <row r="4403" spans="1:13" x14ac:dyDescent="0.2">
      <c r="A4403" s="2">
        <v>45087</v>
      </c>
      <c r="B4403" s="3">
        <f t="shared" si="206"/>
        <v>2023</v>
      </c>
      <c r="C4403" t="str">
        <f t="shared" si="204"/>
        <v>2022-2023</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2">
      <c r="A4404" s="2">
        <v>45501</v>
      </c>
      <c r="B4404" s="3">
        <f t="shared" si="206"/>
        <v>2025</v>
      </c>
      <c r="C4404" t="str">
        <f t="shared" si="204"/>
        <v>2024-2025</v>
      </c>
      <c r="D4404" t="s">
        <v>147</v>
      </c>
      <c r="E4404" t="s">
        <v>136</v>
      </c>
      <c r="F4404" t="str">
        <f t="shared" si="205"/>
        <v>Victoria</v>
      </c>
      <c r="G4404" t="s">
        <v>45</v>
      </c>
      <c r="H4404">
        <v>3175</v>
      </c>
      <c r="I4404" t="s">
        <v>11</v>
      </c>
      <c r="J4404" t="s">
        <v>63</v>
      </c>
      <c r="K4404" t="s">
        <v>151</v>
      </c>
      <c r="L4404" t="s">
        <v>21</v>
      </c>
      <c r="M4404" s="5">
        <v>5375.47</v>
      </c>
    </row>
    <row r="4405" spans="1:13" x14ac:dyDescent="0.2">
      <c r="A4405" s="2">
        <v>45228</v>
      </c>
      <c r="B4405" s="3">
        <f t="shared" si="206"/>
        <v>2024</v>
      </c>
      <c r="C4405" t="str">
        <f t="shared" si="204"/>
        <v>2023-2024</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2">
      <c r="A4406" s="2">
        <v>45494</v>
      </c>
      <c r="B4406" s="3">
        <f t="shared" si="206"/>
        <v>2025</v>
      </c>
      <c r="C4406" t="str">
        <f t="shared" si="204"/>
        <v>2024-2025</v>
      </c>
      <c r="D4406" t="s">
        <v>147</v>
      </c>
      <c r="E4406" t="s">
        <v>103</v>
      </c>
      <c r="F4406" t="str">
        <f t="shared" si="205"/>
        <v>Queensland</v>
      </c>
      <c r="G4406" t="s">
        <v>35</v>
      </c>
      <c r="H4406">
        <v>4509</v>
      </c>
      <c r="I4406" t="s">
        <v>11</v>
      </c>
      <c r="J4406" t="s">
        <v>104</v>
      </c>
      <c r="K4406" t="s">
        <v>152</v>
      </c>
      <c r="L4406" t="s">
        <v>13</v>
      </c>
      <c r="M4406" s="5">
        <v>5429.4599999999991</v>
      </c>
    </row>
    <row r="4407" spans="1:13" x14ac:dyDescent="0.2">
      <c r="A4407" s="2">
        <v>45581</v>
      </c>
      <c r="B4407" s="3">
        <f t="shared" si="206"/>
        <v>2025</v>
      </c>
      <c r="C4407" t="str">
        <f t="shared" si="204"/>
        <v>2024-2025</v>
      </c>
      <c r="D4407" t="s">
        <v>148</v>
      </c>
      <c r="E4407" t="s">
        <v>44</v>
      </c>
      <c r="F4407" t="str">
        <f t="shared" si="205"/>
        <v>Victoria</v>
      </c>
      <c r="G4407" t="s">
        <v>45</v>
      </c>
      <c r="H4407">
        <v>3066</v>
      </c>
      <c r="I4407" t="s">
        <v>11</v>
      </c>
      <c r="J4407" t="s">
        <v>46</v>
      </c>
      <c r="K4407" t="s">
        <v>151</v>
      </c>
      <c r="L4407" t="s">
        <v>21</v>
      </c>
      <c r="M4407" s="5">
        <v>5433.6900000000005</v>
      </c>
    </row>
    <row r="4408" spans="1:13" x14ac:dyDescent="0.2">
      <c r="A4408" s="2">
        <v>45618</v>
      </c>
      <c r="B4408" s="3">
        <f t="shared" si="206"/>
        <v>2025</v>
      </c>
      <c r="C4408" t="str">
        <f t="shared" si="204"/>
        <v>2024-2025</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2">
      <c r="A4409" s="2">
        <v>45527</v>
      </c>
      <c r="B4409" s="3">
        <f t="shared" si="206"/>
        <v>2025</v>
      </c>
      <c r="C4409" t="str">
        <f t="shared" si="204"/>
        <v>2024-2025</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2">
      <c r="A4410" s="2">
        <v>44935</v>
      </c>
      <c r="B4410" s="3">
        <f t="shared" si="206"/>
        <v>2023</v>
      </c>
      <c r="C4410" t="str">
        <f t="shared" si="204"/>
        <v>2022-2023</v>
      </c>
      <c r="D4410" t="s">
        <v>147</v>
      </c>
      <c r="E4410" t="s">
        <v>28</v>
      </c>
      <c r="F4410" t="str">
        <f t="shared" si="205"/>
        <v>Northern Territory</v>
      </c>
      <c r="G4410" t="s">
        <v>29</v>
      </c>
      <c r="H4410">
        <v>800</v>
      </c>
      <c r="I4410" t="s">
        <v>11</v>
      </c>
      <c r="J4410" t="s">
        <v>30</v>
      </c>
      <c r="K4410" t="s">
        <v>149</v>
      </c>
      <c r="L4410" t="s">
        <v>15</v>
      </c>
      <c r="M4410" s="5">
        <v>5444.25</v>
      </c>
    </row>
    <row r="4411" spans="1:13" x14ac:dyDescent="0.2">
      <c r="A4411" s="2">
        <v>45199</v>
      </c>
      <c r="B4411" s="3">
        <f t="shared" si="206"/>
        <v>2024</v>
      </c>
      <c r="C4411" t="str">
        <f t="shared" si="204"/>
        <v>2023-2024</v>
      </c>
      <c r="D4411" t="s">
        <v>147</v>
      </c>
      <c r="E4411" t="s">
        <v>92</v>
      </c>
      <c r="F4411" t="str">
        <f t="shared" si="205"/>
        <v>Queensland</v>
      </c>
      <c r="G4411" t="s">
        <v>35</v>
      </c>
      <c r="H4411">
        <v>4068</v>
      </c>
      <c r="I4411" t="s">
        <v>11</v>
      </c>
      <c r="J4411" t="s">
        <v>43</v>
      </c>
      <c r="K4411" t="s">
        <v>151</v>
      </c>
      <c r="L4411" t="s">
        <v>21</v>
      </c>
      <c r="M4411" s="5">
        <v>5454.2900000000009</v>
      </c>
    </row>
    <row r="4412" spans="1:13" x14ac:dyDescent="0.2">
      <c r="A4412" s="2">
        <v>45567</v>
      </c>
      <c r="B4412" s="3">
        <f t="shared" si="206"/>
        <v>2025</v>
      </c>
      <c r="C4412" t="str">
        <f t="shared" si="204"/>
        <v>2024-2025</v>
      </c>
      <c r="D4412" t="s">
        <v>147</v>
      </c>
      <c r="E4412" t="s">
        <v>114</v>
      </c>
      <c r="F4412" t="str">
        <f t="shared" si="205"/>
        <v>Victoria</v>
      </c>
      <c r="G4412" t="s">
        <v>45</v>
      </c>
      <c r="H4412">
        <v>3551</v>
      </c>
      <c r="I4412" t="s">
        <v>11</v>
      </c>
      <c r="J4412" t="s">
        <v>60</v>
      </c>
      <c r="K4412" t="s">
        <v>151</v>
      </c>
      <c r="L4412" t="s">
        <v>21</v>
      </c>
      <c r="M4412" s="5">
        <v>5464.6399999999994</v>
      </c>
    </row>
    <row r="4413" spans="1:13" x14ac:dyDescent="0.2">
      <c r="A4413" s="2">
        <v>45107</v>
      </c>
      <c r="B4413" s="3">
        <f t="shared" si="206"/>
        <v>2023</v>
      </c>
      <c r="C4413" t="str">
        <f t="shared" si="204"/>
        <v>2022-2023</v>
      </c>
      <c r="D4413" t="s">
        <v>148</v>
      </c>
      <c r="E4413" t="s">
        <v>96</v>
      </c>
      <c r="F4413" t="str">
        <f t="shared" si="205"/>
        <v>Western Australia</v>
      </c>
      <c r="G4413" t="s">
        <v>48</v>
      </c>
      <c r="H4413">
        <v>6330</v>
      </c>
      <c r="I4413" t="s">
        <v>11</v>
      </c>
      <c r="J4413" t="s">
        <v>94</v>
      </c>
      <c r="K4413" t="s">
        <v>149</v>
      </c>
      <c r="L4413" t="s">
        <v>15</v>
      </c>
      <c r="M4413" s="5">
        <v>5499.11</v>
      </c>
    </row>
    <row r="4414" spans="1:13" x14ac:dyDescent="0.2">
      <c r="A4414" s="2">
        <v>45590</v>
      </c>
      <c r="B4414" s="3">
        <f t="shared" si="206"/>
        <v>2025</v>
      </c>
      <c r="C4414" t="str">
        <f t="shared" si="204"/>
        <v>2024-2025</v>
      </c>
      <c r="D4414" t="s">
        <v>147</v>
      </c>
      <c r="E4414" t="s">
        <v>64</v>
      </c>
      <c r="F4414" t="str">
        <f t="shared" si="205"/>
        <v>Victoria</v>
      </c>
      <c r="G4414" t="s">
        <v>45</v>
      </c>
      <c r="H4414">
        <v>3199</v>
      </c>
      <c r="I4414" t="s">
        <v>11</v>
      </c>
      <c r="J4414" t="s">
        <v>63</v>
      </c>
      <c r="K4414" t="s">
        <v>153</v>
      </c>
      <c r="L4414" t="s">
        <v>16</v>
      </c>
      <c r="M4414" s="5">
        <v>5521.9199999999983</v>
      </c>
    </row>
    <row r="4415" spans="1:13" x14ac:dyDescent="0.2">
      <c r="A4415" s="2">
        <v>45429</v>
      </c>
      <c r="B4415" s="3">
        <f t="shared" si="206"/>
        <v>2024</v>
      </c>
      <c r="C4415" t="str">
        <f t="shared" si="204"/>
        <v>2023-2024</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2">
      <c r="A4416" s="2">
        <v>45252</v>
      </c>
      <c r="B4416" s="3">
        <f t="shared" si="206"/>
        <v>2024</v>
      </c>
      <c r="C4416" t="str">
        <f t="shared" si="204"/>
        <v>2023-2024</v>
      </c>
      <c r="D4416" t="s">
        <v>147</v>
      </c>
      <c r="E4416" t="s">
        <v>126</v>
      </c>
      <c r="F4416" t="str">
        <f t="shared" si="205"/>
        <v>Queensland</v>
      </c>
      <c r="G4416" t="s">
        <v>35</v>
      </c>
      <c r="H4416">
        <v>4551</v>
      </c>
      <c r="I4416" t="s">
        <v>11</v>
      </c>
      <c r="J4416" t="s">
        <v>120</v>
      </c>
      <c r="K4416" t="s">
        <v>149</v>
      </c>
      <c r="L4416" t="s">
        <v>15</v>
      </c>
      <c r="M4416" s="5">
        <v>5541.1100000000015</v>
      </c>
    </row>
    <row r="4417" spans="1:13" x14ac:dyDescent="0.2">
      <c r="A4417" s="2">
        <v>45449</v>
      </c>
      <c r="B4417" s="3">
        <f t="shared" si="206"/>
        <v>2024</v>
      </c>
      <c r="C4417" t="str">
        <f t="shared" si="204"/>
        <v>2023-2024</v>
      </c>
      <c r="D4417" t="s">
        <v>147</v>
      </c>
      <c r="E4417" t="s">
        <v>103</v>
      </c>
      <c r="F4417" t="str">
        <f t="shared" si="205"/>
        <v>Queensland</v>
      </c>
      <c r="G4417" t="s">
        <v>35</v>
      </c>
      <c r="H4417">
        <v>4509</v>
      </c>
      <c r="I4417" t="s">
        <v>11</v>
      </c>
      <c r="J4417" t="s">
        <v>104</v>
      </c>
      <c r="K4417" t="s">
        <v>151</v>
      </c>
      <c r="L4417" t="s">
        <v>21</v>
      </c>
      <c r="M4417" s="5">
        <v>5557.4800000000005</v>
      </c>
    </row>
    <row r="4418" spans="1:13" x14ac:dyDescent="0.2">
      <c r="A4418" s="2">
        <v>45002</v>
      </c>
      <c r="B4418" s="3">
        <f t="shared" si="206"/>
        <v>2023</v>
      </c>
      <c r="C4418" t="str">
        <f t="shared" ref="C4418:C4481" si="207">IF(MONTH(A4418) &gt;= 7, YEAR(A4418) &amp; "-" &amp; YEAR(A4418) + 1, YEAR(A4418) - 1 &amp; "-" &amp; YEAR(A4418))</f>
        <v>2022-2023</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2">
      <c r="A4419" s="2">
        <v>45087</v>
      </c>
      <c r="B4419" s="3">
        <f t="shared" ref="B4419:B4482" si="209">IF(MONTH(A4419)&gt;=7,YEAR(A4419)+1,YEAR(A4419))</f>
        <v>2023</v>
      </c>
      <c r="C4419" t="str">
        <f t="shared" si="207"/>
        <v>2022-2023</v>
      </c>
      <c r="D4419" t="s">
        <v>147</v>
      </c>
      <c r="E4419" t="s">
        <v>135</v>
      </c>
      <c r="F4419" t="str">
        <f t="shared" si="208"/>
        <v>Victoria</v>
      </c>
      <c r="G4419" t="s">
        <v>45</v>
      </c>
      <c r="H4419">
        <v>3550</v>
      </c>
      <c r="I4419" t="s">
        <v>11</v>
      </c>
      <c r="J4419" t="s">
        <v>60</v>
      </c>
      <c r="K4419" t="s">
        <v>149</v>
      </c>
      <c r="L4419" t="s">
        <v>15</v>
      </c>
      <c r="M4419" s="5">
        <v>5591.9500000000007</v>
      </c>
    </row>
    <row r="4420" spans="1:13" x14ac:dyDescent="0.2">
      <c r="A4420" s="2">
        <v>45203</v>
      </c>
      <c r="B4420" s="3">
        <f t="shared" si="209"/>
        <v>2024</v>
      </c>
      <c r="C4420" t="str">
        <f t="shared" si="207"/>
        <v>2023-2024</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2">
      <c r="A4421" s="2">
        <v>45118</v>
      </c>
      <c r="B4421" s="3">
        <f t="shared" si="209"/>
        <v>2024</v>
      </c>
      <c r="C4421" t="str">
        <f t="shared" si="207"/>
        <v>2023-2024</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2">
      <c r="A4422" s="2">
        <v>45350</v>
      </c>
      <c r="B4422" s="3">
        <f t="shared" si="209"/>
        <v>2024</v>
      </c>
      <c r="C4422" t="str">
        <f t="shared" si="207"/>
        <v>2023-2024</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2">
      <c r="A4423" s="2">
        <v>45373</v>
      </c>
      <c r="B4423" s="3">
        <f t="shared" si="209"/>
        <v>2024</v>
      </c>
      <c r="C4423" t="str">
        <f t="shared" si="207"/>
        <v>2023-2024</v>
      </c>
      <c r="D4423" t="s">
        <v>147</v>
      </c>
      <c r="E4423" t="s">
        <v>146</v>
      </c>
      <c r="F4423" t="str">
        <f t="shared" si="208"/>
        <v>Victoria</v>
      </c>
      <c r="G4423" t="s">
        <v>45</v>
      </c>
      <c r="H4423">
        <v>3353</v>
      </c>
      <c r="I4423" t="s">
        <v>11</v>
      </c>
      <c r="J4423" t="s">
        <v>60</v>
      </c>
      <c r="K4423" t="s">
        <v>150</v>
      </c>
      <c r="L4423" t="s">
        <v>18</v>
      </c>
      <c r="M4423" s="5">
        <v>5647.9</v>
      </c>
    </row>
    <row r="4424" spans="1:13" x14ac:dyDescent="0.2">
      <c r="A4424" s="2">
        <v>45090</v>
      </c>
      <c r="B4424" s="3">
        <f t="shared" si="209"/>
        <v>2023</v>
      </c>
      <c r="C4424" t="str">
        <f t="shared" si="207"/>
        <v>2022-2023</v>
      </c>
      <c r="D4424" t="s">
        <v>148</v>
      </c>
      <c r="E4424" t="s">
        <v>108</v>
      </c>
      <c r="F4424" t="str">
        <f t="shared" si="208"/>
        <v>Victoria</v>
      </c>
      <c r="G4424" t="s">
        <v>45</v>
      </c>
      <c r="H4424">
        <v>3018</v>
      </c>
      <c r="I4424" t="s">
        <v>11</v>
      </c>
      <c r="J4424" t="s">
        <v>46</v>
      </c>
      <c r="K4424" t="s">
        <v>151</v>
      </c>
      <c r="L4424" t="s">
        <v>21</v>
      </c>
      <c r="M4424" s="5">
        <v>5652.74</v>
      </c>
    </row>
    <row r="4425" spans="1:13" x14ac:dyDescent="0.2">
      <c r="A4425" s="2">
        <v>45474</v>
      </c>
      <c r="B4425" s="3">
        <f t="shared" si="209"/>
        <v>2025</v>
      </c>
      <c r="C4425" t="str">
        <f t="shared" si="207"/>
        <v>2024-2025</v>
      </c>
      <c r="D4425" t="s">
        <v>147</v>
      </c>
      <c r="E4425" t="s">
        <v>136</v>
      </c>
      <c r="F4425" t="str">
        <f t="shared" si="208"/>
        <v>Victoria</v>
      </c>
      <c r="G4425" t="s">
        <v>45</v>
      </c>
      <c r="H4425">
        <v>3175</v>
      </c>
      <c r="I4425" t="s">
        <v>11</v>
      </c>
      <c r="J4425" t="s">
        <v>63</v>
      </c>
      <c r="K4425" t="s">
        <v>150</v>
      </c>
      <c r="L4425" t="s">
        <v>18</v>
      </c>
      <c r="M4425" s="5">
        <v>5715.1799999999994</v>
      </c>
    </row>
    <row r="4426" spans="1:13" x14ac:dyDescent="0.2">
      <c r="A4426" s="2">
        <v>44945</v>
      </c>
      <c r="B4426" s="3">
        <f t="shared" si="209"/>
        <v>2023</v>
      </c>
      <c r="C4426" t="str">
        <f t="shared" si="207"/>
        <v>2022-2023</v>
      </c>
      <c r="D4426" t="s">
        <v>147</v>
      </c>
      <c r="E4426" t="s">
        <v>137</v>
      </c>
      <c r="F4426" t="str">
        <f t="shared" si="208"/>
        <v>New South Wales</v>
      </c>
      <c r="G4426" t="s">
        <v>10</v>
      </c>
      <c r="H4426">
        <v>2031</v>
      </c>
      <c r="I4426" t="s">
        <v>11</v>
      </c>
      <c r="J4426" t="s">
        <v>12</v>
      </c>
      <c r="K4426" t="s">
        <v>151</v>
      </c>
      <c r="L4426" t="s">
        <v>21</v>
      </c>
      <c r="M4426" s="5">
        <v>5722.39</v>
      </c>
    </row>
    <row r="4427" spans="1:13" x14ac:dyDescent="0.2">
      <c r="A4427" s="2">
        <v>45147</v>
      </c>
      <c r="B4427" s="3">
        <f t="shared" si="209"/>
        <v>2024</v>
      </c>
      <c r="C4427" t="str">
        <f t="shared" si="207"/>
        <v>2023-2024</v>
      </c>
      <c r="D4427" t="s">
        <v>147</v>
      </c>
      <c r="E4427" t="s">
        <v>24</v>
      </c>
      <c r="F4427" t="str">
        <f t="shared" si="208"/>
        <v>New South Wales</v>
      </c>
      <c r="G4427" t="s">
        <v>10</v>
      </c>
      <c r="H4427">
        <v>2795</v>
      </c>
      <c r="I4427" t="s">
        <v>11</v>
      </c>
      <c r="J4427" t="s">
        <v>25</v>
      </c>
      <c r="K4427" t="s">
        <v>152</v>
      </c>
      <c r="L4427" t="s">
        <v>13</v>
      </c>
      <c r="M4427" s="5">
        <v>5754.1299999999992</v>
      </c>
    </row>
    <row r="4428" spans="1:13" x14ac:dyDescent="0.2">
      <c r="A4428" s="2">
        <v>45287</v>
      </c>
      <c r="B4428" s="3">
        <f t="shared" si="209"/>
        <v>2024</v>
      </c>
      <c r="C4428" t="str">
        <f t="shared" si="207"/>
        <v>2023-2024</v>
      </c>
      <c r="D4428" t="s">
        <v>148</v>
      </c>
      <c r="E4428" t="s">
        <v>124</v>
      </c>
      <c r="F4428" t="str">
        <f t="shared" si="208"/>
        <v>New South Wales</v>
      </c>
      <c r="G4428" t="s">
        <v>10</v>
      </c>
      <c r="H4428">
        <v>2015</v>
      </c>
      <c r="I4428" t="s">
        <v>11</v>
      </c>
      <c r="J4428" t="s">
        <v>12</v>
      </c>
      <c r="K4428" t="s">
        <v>152</v>
      </c>
      <c r="L4428" t="s">
        <v>13</v>
      </c>
      <c r="M4428" s="5">
        <v>5761.56</v>
      </c>
    </row>
    <row r="4429" spans="1:13" x14ac:dyDescent="0.2">
      <c r="A4429" s="2">
        <v>45394</v>
      </c>
      <c r="B4429" s="3">
        <f t="shared" si="209"/>
        <v>2024</v>
      </c>
      <c r="C4429" t="str">
        <f t="shared" si="207"/>
        <v>2023-2024</v>
      </c>
      <c r="D4429" t="s">
        <v>147</v>
      </c>
      <c r="E4429" t="s">
        <v>103</v>
      </c>
      <c r="F4429" t="str">
        <f t="shared" si="208"/>
        <v>Queensland</v>
      </c>
      <c r="G4429" t="s">
        <v>35</v>
      </c>
      <c r="H4429">
        <v>4509</v>
      </c>
      <c r="I4429" t="s">
        <v>11</v>
      </c>
      <c r="J4429" t="s">
        <v>104</v>
      </c>
      <c r="K4429" t="s">
        <v>149</v>
      </c>
      <c r="L4429" t="s">
        <v>15</v>
      </c>
      <c r="M4429" s="5">
        <v>5802.1000000000022</v>
      </c>
    </row>
    <row r="4430" spans="1:13" x14ac:dyDescent="0.2">
      <c r="A4430" s="2">
        <v>44977</v>
      </c>
      <c r="B4430" s="3">
        <f t="shared" si="209"/>
        <v>2023</v>
      </c>
      <c r="C4430" t="str">
        <f t="shared" si="207"/>
        <v>2022-2023</v>
      </c>
      <c r="D4430" t="s">
        <v>147</v>
      </c>
      <c r="E4430" t="s">
        <v>64</v>
      </c>
      <c r="F4430" t="str">
        <f t="shared" si="208"/>
        <v>Victoria</v>
      </c>
      <c r="G4430" t="s">
        <v>45</v>
      </c>
      <c r="H4430">
        <v>3199</v>
      </c>
      <c r="I4430" t="s">
        <v>11</v>
      </c>
      <c r="J4430" t="s">
        <v>63</v>
      </c>
      <c r="K4430" t="s">
        <v>152</v>
      </c>
      <c r="L4430" t="s">
        <v>13</v>
      </c>
      <c r="M4430" s="5">
        <v>5804.51</v>
      </c>
    </row>
    <row r="4431" spans="1:13" x14ac:dyDescent="0.2">
      <c r="A4431" s="2">
        <v>45026</v>
      </c>
      <c r="B4431" s="3">
        <f t="shared" si="209"/>
        <v>2023</v>
      </c>
      <c r="C4431" t="str">
        <f t="shared" si="207"/>
        <v>2022-2023</v>
      </c>
      <c r="D4431" t="s">
        <v>147</v>
      </c>
      <c r="E4431" t="s">
        <v>117</v>
      </c>
      <c r="F4431" t="str">
        <f t="shared" si="208"/>
        <v>Queensland</v>
      </c>
      <c r="G4431" t="s">
        <v>35</v>
      </c>
      <c r="H4431">
        <v>4119</v>
      </c>
      <c r="I4431" t="s">
        <v>11</v>
      </c>
      <c r="J4431" t="s">
        <v>43</v>
      </c>
      <c r="K4431" t="s">
        <v>151</v>
      </c>
      <c r="L4431" t="s">
        <v>21</v>
      </c>
      <c r="M4431" s="5">
        <v>5809.8700000000017</v>
      </c>
    </row>
    <row r="4432" spans="1:13" x14ac:dyDescent="0.2">
      <c r="A4432" s="2">
        <v>45169</v>
      </c>
      <c r="B4432" s="3">
        <f t="shared" si="209"/>
        <v>2024</v>
      </c>
      <c r="C4432" t="str">
        <f t="shared" si="207"/>
        <v>2023-2024</v>
      </c>
      <c r="D4432" t="s">
        <v>147</v>
      </c>
      <c r="E4432" t="s">
        <v>113</v>
      </c>
      <c r="F4432" t="str">
        <f t="shared" si="208"/>
        <v>Queensland</v>
      </c>
      <c r="G4432" t="s">
        <v>35</v>
      </c>
      <c r="H4432">
        <v>4215</v>
      </c>
      <c r="I4432" t="s">
        <v>11</v>
      </c>
      <c r="J4432" t="s">
        <v>104</v>
      </c>
      <c r="K4432" t="s">
        <v>151</v>
      </c>
      <c r="L4432" t="s">
        <v>21</v>
      </c>
      <c r="M4432" s="5">
        <v>5832.199999999998</v>
      </c>
    </row>
    <row r="4433" spans="1:13" x14ac:dyDescent="0.2">
      <c r="A4433" s="2">
        <v>45519</v>
      </c>
      <c r="B4433" s="3">
        <f t="shared" si="209"/>
        <v>2025</v>
      </c>
      <c r="C4433" t="str">
        <f t="shared" si="207"/>
        <v>2024-2025</v>
      </c>
      <c r="D4433" t="s">
        <v>148</v>
      </c>
      <c r="E4433" t="s">
        <v>78</v>
      </c>
      <c r="F4433" t="str">
        <f t="shared" si="208"/>
        <v>New South Wales</v>
      </c>
      <c r="G4433" t="s">
        <v>10</v>
      </c>
      <c r="H4433">
        <v>2350</v>
      </c>
      <c r="I4433" t="s">
        <v>11</v>
      </c>
      <c r="J4433" t="s">
        <v>68</v>
      </c>
      <c r="K4433" t="s">
        <v>153</v>
      </c>
      <c r="L4433" t="s">
        <v>16</v>
      </c>
      <c r="M4433" s="5">
        <v>5894.8900000000012</v>
      </c>
    </row>
    <row r="4434" spans="1:13" x14ac:dyDescent="0.2">
      <c r="A4434" s="2">
        <v>45490</v>
      </c>
      <c r="B4434" s="3">
        <f t="shared" si="209"/>
        <v>2025</v>
      </c>
      <c r="C4434" t="str">
        <f t="shared" si="207"/>
        <v>2024-2025</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2">
      <c r="A4435" s="2">
        <v>45456</v>
      </c>
      <c r="B4435" s="3">
        <f t="shared" si="209"/>
        <v>2024</v>
      </c>
      <c r="C4435" t="str">
        <f t="shared" si="207"/>
        <v>2023-2024</v>
      </c>
      <c r="D4435" t="s">
        <v>148</v>
      </c>
      <c r="E4435" t="s">
        <v>72</v>
      </c>
      <c r="F4435" t="str">
        <f t="shared" si="208"/>
        <v>Western Australia</v>
      </c>
      <c r="G4435" t="s">
        <v>48</v>
      </c>
      <c r="H4435">
        <v>6010</v>
      </c>
      <c r="I4435" t="s">
        <v>11</v>
      </c>
      <c r="J4435" t="s">
        <v>49</v>
      </c>
      <c r="K4435" t="s">
        <v>150</v>
      </c>
      <c r="L4435" t="s">
        <v>18</v>
      </c>
      <c r="M4435" s="5">
        <v>5936.02</v>
      </c>
    </row>
    <row r="4436" spans="1:13" x14ac:dyDescent="0.2">
      <c r="A4436" s="2">
        <v>44966</v>
      </c>
      <c r="B4436" s="3">
        <f t="shared" si="209"/>
        <v>2023</v>
      </c>
      <c r="C4436" t="str">
        <f t="shared" si="207"/>
        <v>2022-2023</v>
      </c>
      <c r="D4436" t="s">
        <v>147</v>
      </c>
      <c r="E4436" t="s">
        <v>57</v>
      </c>
      <c r="F4436" t="str">
        <f t="shared" si="208"/>
        <v>New South Wales</v>
      </c>
      <c r="G4436" t="s">
        <v>10</v>
      </c>
      <c r="H4436">
        <v>2560</v>
      </c>
      <c r="I4436" t="s">
        <v>11</v>
      </c>
      <c r="J4436" t="s">
        <v>58</v>
      </c>
      <c r="K4436" t="s">
        <v>151</v>
      </c>
      <c r="L4436" t="s">
        <v>21</v>
      </c>
      <c r="M4436" s="5">
        <v>6008.17</v>
      </c>
    </row>
    <row r="4437" spans="1:13" x14ac:dyDescent="0.2">
      <c r="A4437" s="2">
        <v>44961</v>
      </c>
      <c r="B4437" s="3">
        <f t="shared" si="209"/>
        <v>2023</v>
      </c>
      <c r="C4437" t="str">
        <f t="shared" si="207"/>
        <v>2022-2023</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2">
      <c r="A4438" s="2">
        <v>45084</v>
      </c>
      <c r="B4438" s="3">
        <f t="shared" si="209"/>
        <v>2023</v>
      </c>
      <c r="C4438" t="str">
        <f t="shared" si="207"/>
        <v>2022-2023</v>
      </c>
      <c r="D4438" t="s">
        <v>147</v>
      </c>
      <c r="E4438" t="s">
        <v>57</v>
      </c>
      <c r="F4438" t="str">
        <f t="shared" si="208"/>
        <v>New South Wales</v>
      </c>
      <c r="G4438" t="s">
        <v>10</v>
      </c>
      <c r="H4438">
        <v>2560</v>
      </c>
      <c r="I4438" t="s">
        <v>11</v>
      </c>
      <c r="J4438" t="s">
        <v>58</v>
      </c>
      <c r="K4438" t="s">
        <v>153</v>
      </c>
      <c r="L4438" t="s">
        <v>16</v>
      </c>
      <c r="M4438" s="5">
        <v>6061.11</v>
      </c>
    </row>
    <row r="4439" spans="1:13" x14ac:dyDescent="0.2">
      <c r="A4439" s="2">
        <v>45034</v>
      </c>
      <c r="B4439" s="3">
        <f t="shared" si="209"/>
        <v>2023</v>
      </c>
      <c r="C4439" t="str">
        <f t="shared" si="207"/>
        <v>2022-2023</v>
      </c>
      <c r="D4439" t="s">
        <v>147</v>
      </c>
      <c r="E4439" t="s">
        <v>112</v>
      </c>
      <c r="F4439" t="str">
        <f t="shared" si="208"/>
        <v>Victoria</v>
      </c>
      <c r="G4439" t="s">
        <v>45</v>
      </c>
      <c r="H4439">
        <v>3076</v>
      </c>
      <c r="I4439" t="s">
        <v>11</v>
      </c>
      <c r="J4439" t="s">
        <v>46</v>
      </c>
      <c r="K4439" t="s">
        <v>149</v>
      </c>
      <c r="L4439" t="s">
        <v>15</v>
      </c>
      <c r="M4439" s="5">
        <v>6065.880000000001</v>
      </c>
    </row>
    <row r="4440" spans="1:13" x14ac:dyDescent="0.2">
      <c r="A4440" s="2">
        <v>45293</v>
      </c>
      <c r="B4440" s="3">
        <f t="shared" si="209"/>
        <v>2024</v>
      </c>
      <c r="C4440" t="str">
        <f t="shared" si="207"/>
        <v>2023-2024</v>
      </c>
      <c r="D4440" t="s">
        <v>147</v>
      </c>
      <c r="E4440" t="s">
        <v>42</v>
      </c>
      <c r="F4440" t="str">
        <f t="shared" si="208"/>
        <v>Queensland</v>
      </c>
      <c r="G4440" t="s">
        <v>35</v>
      </c>
      <c r="H4440">
        <v>4053</v>
      </c>
      <c r="I4440" t="s">
        <v>11</v>
      </c>
      <c r="J4440" t="s">
        <v>43</v>
      </c>
      <c r="K4440" t="s">
        <v>152</v>
      </c>
      <c r="L4440" t="s">
        <v>13</v>
      </c>
      <c r="M4440" s="5">
        <v>6066.260000000002</v>
      </c>
    </row>
    <row r="4441" spans="1:13" x14ac:dyDescent="0.2">
      <c r="A4441" s="2">
        <v>45100</v>
      </c>
      <c r="B4441" s="3">
        <f t="shared" si="209"/>
        <v>2023</v>
      </c>
      <c r="C4441" t="str">
        <f t="shared" si="207"/>
        <v>2022-2023</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2">
      <c r="A4442" s="2">
        <v>45330</v>
      </c>
      <c r="B4442" s="3">
        <f t="shared" si="209"/>
        <v>2024</v>
      </c>
      <c r="C4442" t="str">
        <f t="shared" si="207"/>
        <v>2023-2024</v>
      </c>
      <c r="D4442" t="s">
        <v>147</v>
      </c>
      <c r="E4442" t="s">
        <v>41</v>
      </c>
      <c r="F4442" t="str">
        <f t="shared" si="208"/>
        <v>New South Wales</v>
      </c>
      <c r="G4442" t="s">
        <v>10</v>
      </c>
      <c r="H4442">
        <v>2830</v>
      </c>
      <c r="I4442" t="s">
        <v>11</v>
      </c>
      <c r="J4442" t="s">
        <v>25</v>
      </c>
      <c r="K4442" t="s">
        <v>153</v>
      </c>
      <c r="L4442" t="s">
        <v>16</v>
      </c>
      <c r="M4442" s="5">
        <v>6156.3099999999995</v>
      </c>
    </row>
    <row r="4443" spans="1:13" x14ac:dyDescent="0.2">
      <c r="A4443" s="2">
        <v>45365</v>
      </c>
      <c r="B4443" s="3">
        <f t="shared" si="209"/>
        <v>2024</v>
      </c>
      <c r="C4443" t="str">
        <f t="shared" si="207"/>
        <v>2023-2024</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2">
      <c r="A4444" s="2">
        <v>45524</v>
      </c>
      <c r="B4444" s="3">
        <f t="shared" si="209"/>
        <v>2025</v>
      </c>
      <c r="C4444" t="str">
        <f t="shared" si="207"/>
        <v>2024-2025</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2">
      <c r="A4445" s="2">
        <v>45127</v>
      </c>
      <c r="B4445" s="3">
        <f t="shared" si="209"/>
        <v>2024</v>
      </c>
      <c r="C4445" t="str">
        <f t="shared" si="207"/>
        <v>2023-2024</v>
      </c>
      <c r="D4445" t="s">
        <v>147</v>
      </c>
      <c r="E4445" t="s">
        <v>65</v>
      </c>
      <c r="F4445" t="str">
        <f t="shared" si="208"/>
        <v>New South Wales</v>
      </c>
      <c r="G4445" t="s">
        <v>10</v>
      </c>
      <c r="H4445">
        <v>2541</v>
      </c>
      <c r="I4445" t="s">
        <v>11</v>
      </c>
      <c r="J4445" t="s">
        <v>58</v>
      </c>
      <c r="K4445" t="s">
        <v>153</v>
      </c>
      <c r="L4445" t="s">
        <v>16</v>
      </c>
      <c r="M4445" s="5">
        <v>6251.5000000000009</v>
      </c>
    </row>
    <row r="4446" spans="1:13" x14ac:dyDescent="0.2">
      <c r="A4446" s="2">
        <v>45586</v>
      </c>
      <c r="B4446" s="3">
        <f t="shared" si="209"/>
        <v>2025</v>
      </c>
      <c r="C4446" t="str">
        <f t="shared" si="207"/>
        <v>2024-2025</v>
      </c>
      <c r="D4446" t="s">
        <v>147</v>
      </c>
      <c r="E4446" t="s">
        <v>65</v>
      </c>
      <c r="F4446" t="str">
        <f t="shared" si="208"/>
        <v>New South Wales</v>
      </c>
      <c r="G4446" t="s">
        <v>10</v>
      </c>
      <c r="H4446">
        <v>2541</v>
      </c>
      <c r="I4446" t="s">
        <v>11</v>
      </c>
      <c r="J4446" t="s">
        <v>58</v>
      </c>
      <c r="K4446" t="s">
        <v>149</v>
      </c>
      <c r="L4446" t="s">
        <v>15</v>
      </c>
      <c r="M4446" s="5">
        <v>6304.0499999999993</v>
      </c>
    </row>
    <row r="4447" spans="1:13" x14ac:dyDescent="0.2">
      <c r="A4447" s="2">
        <v>44944</v>
      </c>
      <c r="B4447" s="3">
        <f t="shared" si="209"/>
        <v>2023</v>
      </c>
      <c r="C4447" t="str">
        <f t="shared" si="207"/>
        <v>2022-2023</v>
      </c>
      <c r="D4447" t="s">
        <v>147</v>
      </c>
      <c r="E4447" t="s">
        <v>117</v>
      </c>
      <c r="F4447" t="str">
        <f t="shared" si="208"/>
        <v>Queensland</v>
      </c>
      <c r="G4447" t="s">
        <v>35</v>
      </c>
      <c r="H4447">
        <v>4119</v>
      </c>
      <c r="I4447" t="s">
        <v>11</v>
      </c>
      <c r="J4447" t="s">
        <v>43</v>
      </c>
      <c r="K4447" t="s">
        <v>149</v>
      </c>
      <c r="L4447" t="s">
        <v>15</v>
      </c>
      <c r="M4447" s="5">
        <v>6393.6899999999987</v>
      </c>
    </row>
    <row r="4448" spans="1:13" x14ac:dyDescent="0.2">
      <c r="A4448" s="2">
        <v>45236</v>
      </c>
      <c r="B4448" s="3">
        <f t="shared" si="209"/>
        <v>2024</v>
      </c>
      <c r="C4448" t="str">
        <f t="shared" si="207"/>
        <v>2023-2024</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2">
      <c r="A4449" s="2">
        <v>45053</v>
      </c>
      <c r="B4449" s="3">
        <f t="shared" si="209"/>
        <v>2023</v>
      </c>
      <c r="C4449" t="str">
        <f t="shared" si="207"/>
        <v>2022-2023</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2">
      <c r="A4450" s="2">
        <v>45166</v>
      </c>
      <c r="B4450" s="3">
        <f t="shared" si="209"/>
        <v>2024</v>
      </c>
      <c r="C4450" t="str">
        <f t="shared" si="207"/>
        <v>2023-2024</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2">
      <c r="A4451" s="2">
        <v>44964</v>
      </c>
      <c r="B4451" s="3">
        <f t="shared" si="209"/>
        <v>2023</v>
      </c>
      <c r="C4451" t="str">
        <f t="shared" si="207"/>
        <v>2022-2023</v>
      </c>
      <c r="D4451" t="s">
        <v>147</v>
      </c>
      <c r="E4451" t="s">
        <v>64</v>
      </c>
      <c r="F4451" t="str">
        <f t="shared" si="208"/>
        <v>Victoria</v>
      </c>
      <c r="G4451" t="s">
        <v>45</v>
      </c>
      <c r="H4451">
        <v>3199</v>
      </c>
      <c r="I4451" t="s">
        <v>11</v>
      </c>
      <c r="J4451" t="s">
        <v>63</v>
      </c>
      <c r="K4451" t="s">
        <v>150</v>
      </c>
      <c r="L4451" t="s">
        <v>18</v>
      </c>
      <c r="M4451" s="5">
        <v>6446.1200000000008</v>
      </c>
    </row>
    <row r="4452" spans="1:13" x14ac:dyDescent="0.2">
      <c r="A4452" s="2">
        <v>45201</v>
      </c>
      <c r="B4452" s="3">
        <f t="shared" si="209"/>
        <v>2024</v>
      </c>
      <c r="C4452" t="str">
        <f t="shared" si="207"/>
        <v>2023-2024</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2">
      <c r="A4453" s="2">
        <v>45164</v>
      </c>
      <c r="B4453" s="3">
        <f t="shared" si="209"/>
        <v>2024</v>
      </c>
      <c r="C4453" t="str">
        <f t="shared" si="207"/>
        <v>2023-2024</v>
      </c>
      <c r="D4453" t="s">
        <v>147</v>
      </c>
      <c r="E4453" t="s">
        <v>103</v>
      </c>
      <c r="F4453" t="str">
        <f t="shared" si="208"/>
        <v>Queensland</v>
      </c>
      <c r="G4453" t="s">
        <v>35</v>
      </c>
      <c r="H4453">
        <v>4509</v>
      </c>
      <c r="I4453" t="s">
        <v>11</v>
      </c>
      <c r="J4453" t="s">
        <v>104</v>
      </c>
      <c r="K4453" t="s">
        <v>150</v>
      </c>
      <c r="L4453" t="s">
        <v>18</v>
      </c>
      <c r="M4453" s="5">
        <v>6508.58</v>
      </c>
    </row>
    <row r="4454" spans="1:13" x14ac:dyDescent="0.2">
      <c r="A4454" s="2">
        <v>45238</v>
      </c>
      <c r="B4454" s="3">
        <f t="shared" si="209"/>
        <v>2024</v>
      </c>
      <c r="C4454" t="str">
        <f t="shared" si="207"/>
        <v>2023-2024</v>
      </c>
      <c r="D4454" t="s">
        <v>147</v>
      </c>
      <c r="E4454" t="s">
        <v>146</v>
      </c>
      <c r="F4454" t="str">
        <f t="shared" si="208"/>
        <v>Victoria</v>
      </c>
      <c r="G4454" t="s">
        <v>45</v>
      </c>
      <c r="H4454">
        <v>3353</v>
      </c>
      <c r="I4454" t="s">
        <v>11</v>
      </c>
      <c r="J4454" t="s">
        <v>60</v>
      </c>
      <c r="K4454" t="s">
        <v>151</v>
      </c>
      <c r="L4454" t="s">
        <v>21</v>
      </c>
      <c r="M4454" s="5">
        <v>6511.67</v>
      </c>
    </row>
    <row r="4455" spans="1:13" x14ac:dyDescent="0.2">
      <c r="A4455" s="2">
        <v>45142</v>
      </c>
      <c r="B4455" s="3">
        <f t="shared" si="209"/>
        <v>2024</v>
      </c>
      <c r="C4455" t="str">
        <f t="shared" si="207"/>
        <v>2023-2024</v>
      </c>
      <c r="D4455" t="s">
        <v>147</v>
      </c>
      <c r="E4455" t="s">
        <v>137</v>
      </c>
      <c r="F4455" t="str">
        <f t="shared" si="208"/>
        <v>New South Wales</v>
      </c>
      <c r="G4455" t="s">
        <v>10</v>
      </c>
      <c r="H4455">
        <v>2031</v>
      </c>
      <c r="I4455" t="s">
        <v>11</v>
      </c>
      <c r="J4455" t="s">
        <v>12</v>
      </c>
      <c r="K4455" t="s">
        <v>149</v>
      </c>
      <c r="L4455" t="s">
        <v>15</v>
      </c>
      <c r="M4455" s="5">
        <v>6526.579999999999</v>
      </c>
    </row>
    <row r="4456" spans="1:13" x14ac:dyDescent="0.2">
      <c r="A4456" s="2">
        <v>45488</v>
      </c>
      <c r="B4456" s="3">
        <f t="shared" si="209"/>
        <v>2025</v>
      </c>
      <c r="C4456" t="str">
        <f t="shared" si="207"/>
        <v>2024-2025</v>
      </c>
      <c r="D4456" t="s">
        <v>147</v>
      </c>
      <c r="E4456" t="s">
        <v>64</v>
      </c>
      <c r="F4456" t="str">
        <f t="shared" si="208"/>
        <v>Victoria</v>
      </c>
      <c r="G4456" t="s">
        <v>45</v>
      </c>
      <c r="H4456">
        <v>3199</v>
      </c>
      <c r="I4456" t="s">
        <v>11</v>
      </c>
      <c r="J4456" t="s">
        <v>63</v>
      </c>
      <c r="K4456" t="s">
        <v>151</v>
      </c>
      <c r="L4456" t="s">
        <v>21</v>
      </c>
      <c r="M4456" s="5">
        <v>6630.3700000000008</v>
      </c>
    </row>
    <row r="4457" spans="1:13" x14ac:dyDescent="0.2">
      <c r="A4457" s="2">
        <v>45546</v>
      </c>
      <c r="B4457" s="3">
        <f t="shared" si="209"/>
        <v>2025</v>
      </c>
      <c r="C4457" t="str">
        <f t="shared" si="207"/>
        <v>2024-2025</v>
      </c>
      <c r="D4457" t="s">
        <v>147</v>
      </c>
      <c r="E4457" t="s">
        <v>9</v>
      </c>
      <c r="F4457" t="str">
        <f t="shared" si="208"/>
        <v>New South Wales</v>
      </c>
      <c r="G4457" t="s">
        <v>10</v>
      </c>
      <c r="H4457">
        <v>2067</v>
      </c>
      <c r="I4457" t="s">
        <v>11</v>
      </c>
      <c r="J4457" t="s">
        <v>12</v>
      </c>
      <c r="K4457" t="s">
        <v>149</v>
      </c>
      <c r="L4457" t="s">
        <v>15</v>
      </c>
      <c r="M4457" s="5">
        <v>6641.9900000000016</v>
      </c>
    </row>
    <row r="4458" spans="1:13" x14ac:dyDescent="0.2">
      <c r="A4458" s="2">
        <v>45223</v>
      </c>
      <c r="B4458" s="3">
        <f t="shared" si="209"/>
        <v>2024</v>
      </c>
      <c r="C4458" t="str">
        <f t="shared" si="207"/>
        <v>2023-2024</v>
      </c>
      <c r="D4458" t="s">
        <v>147</v>
      </c>
      <c r="E4458" t="s">
        <v>99</v>
      </c>
      <c r="F4458" t="str">
        <f t="shared" si="208"/>
        <v>Victoria</v>
      </c>
      <c r="G4458" t="s">
        <v>45</v>
      </c>
      <c r="H4458">
        <v>3148</v>
      </c>
      <c r="I4458" t="s">
        <v>11</v>
      </c>
      <c r="J4458" t="s">
        <v>63</v>
      </c>
      <c r="K4458" t="s">
        <v>150</v>
      </c>
      <c r="L4458" t="s">
        <v>18</v>
      </c>
      <c r="M4458" s="5">
        <v>6642.2</v>
      </c>
    </row>
    <row r="4459" spans="1:13" x14ac:dyDescent="0.2">
      <c r="A4459" s="2">
        <v>45073</v>
      </c>
      <c r="B4459" s="3">
        <f t="shared" si="209"/>
        <v>2023</v>
      </c>
      <c r="C4459" t="str">
        <f t="shared" si="207"/>
        <v>2022-2023</v>
      </c>
      <c r="D4459" t="s">
        <v>148</v>
      </c>
      <c r="E4459" t="s">
        <v>44</v>
      </c>
      <c r="F4459" t="str">
        <f t="shared" si="208"/>
        <v>Victoria</v>
      </c>
      <c r="G4459" t="s">
        <v>45</v>
      </c>
      <c r="H4459">
        <v>3066</v>
      </c>
      <c r="I4459" t="s">
        <v>11</v>
      </c>
      <c r="J4459" t="s">
        <v>46</v>
      </c>
      <c r="K4459" t="s">
        <v>149</v>
      </c>
      <c r="L4459" t="s">
        <v>15</v>
      </c>
      <c r="M4459" s="5">
        <v>6701.9900000000007</v>
      </c>
    </row>
    <row r="4460" spans="1:13" x14ac:dyDescent="0.2">
      <c r="A4460" s="2">
        <v>45166</v>
      </c>
      <c r="B4460" s="3">
        <f t="shared" si="209"/>
        <v>2024</v>
      </c>
      <c r="C4460" t="str">
        <f t="shared" si="207"/>
        <v>2023-2024</v>
      </c>
      <c r="D4460" t="s">
        <v>147</v>
      </c>
      <c r="E4460" t="s">
        <v>99</v>
      </c>
      <c r="F4460" t="str">
        <f t="shared" si="208"/>
        <v>Victoria</v>
      </c>
      <c r="G4460" t="s">
        <v>45</v>
      </c>
      <c r="H4460">
        <v>3148</v>
      </c>
      <c r="I4460" t="s">
        <v>11</v>
      </c>
      <c r="J4460" t="s">
        <v>63</v>
      </c>
      <c r="K4460" t="s">
        <v>153</v>
      </c>
      <c r="L4460" t="s">
        <v>16</v>
      </c>
      <c r="M4460" s="5">
        <v>6708.3900000000012</v>
      </c>
    </row>
    <row r="4461" spans="1:13" x14ac:dyDescent="0.2">
      <c r="A4461" s="2">
        <v>45115</v>
      </c>
      <c r="B4461" s="3">
        <f t="shared" si="209"/>
        <v>2024</v>
      </c>
      <c r="C4461" t="str">
        <f t="shared" si="207"/>
        <v>2023-2024</v>
      </c>
      <c r="D4461" t="s">
        <v>147</v>
      </c>
      <c r="E4461" t="s">
        <v>112</v>
      </c>
      <c r="F4461" t="str">
        <f t="shared" si="208"/>
        <v>Victoria</v>
      </c>
      <c r="G4461" t="s">
        <v>45</v>
      </c>
      <c r="H4461">
        <v>3076</v>
      </c>
      <c r="I4461" t="s">
        <v>11</v>
      </c>
      <c r="J4461" t="s">
        <v>46</v>
      </c>
      <c r="K4461" t="s">
        <v>149</v>
      </c>
      <c r="L4461" t="s">
        <v>15</v>
      </c>
      <c r="M4461" s="5">
        <v>6740.72</v>
      </c>
    </row>
    <row r="4462" spans="1:13" x14ac:dyDescent="0.2">
      <c r="A4462" s="2">
        <v>45537</v>
      </c>
      <c r="B4462" s="3">
        <f t="shared" si="209"/>
        <v>2025</v>
      </c>
      <c r="C4462" t="str">
        <f t="shared" si="207"/>
        <v>2024-2025</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2">
      <c r="A4463" s="2">
        <v>45218</v>
      </c>
      <c r="B4463" s="3">
        <f t="shared" si="209"/>
        <v>2024</v>
      </c>
      <c r="C4463" t="str">
        <f t="shared" si="207"/>
        <v>2023-2024</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2">
      <c r="A4464" s="2">
        <v>45550</v>
      </c>
      <c r="B4464" s="3">
        <f t="shared" si="209"/>
        <v>2025</v>
      </c>
      <c r="C4464" t="str">
        <f t="shared" si="207"/>
        <v>2024-2025</v>
      </c>
      <c r="D4464" t="s">
        <v>148</v>
      </c>
      <c r="E4464" t="s">
        <v>86</v>
      </c>
      <c r="F4464" t="str">
        <f t="shared" si="208"/>
        <v>New South Wales</v>
      </c>
      <c r="G4464" t="s">
        <v>10</v>
      </c>
      <c r="H4464">
        <v>2064</v>
      </c>
      <c r="I4464" t="s">
        <v>11</v>
      </c>
      <c r="J4464" t="s">
        <v>12</v>
      </c>
      <c r="K4464" t="s">
        <v>150</v>
      </c>
      <c r="L4464" t="s">
        <v>18</v>
      </c>
      <c r="M4464" s="5">
        <v>6954.5999999999995</v>
      </c>
    </row>
    <row r="4465" spans="1:13" x14ac:dyDescent="0.2">
      <c r="A4465" s="2">
        <v>45592</v>
      </c>
      <c r="B4465" s="3">
        <f t="shared" si="209"/>
        <v>2025</v>
      </c>
      <c r="C4465" t="str">
        <f t="shared" si="207"/>
        <v>2024-2025</v>
      </c>
      <c r="D4465" t="s">
        <v>147</v>
      </c>
      <c r="E4465" t="s">
        <v>117</v>
      </c>
      <c r="F4465" t="str">
        <f t="shared" si="208"/>
        <v>Queensland</v>
      </c>
      <c r="G4465" t="s">
        <v>35</v>
      </c>
      <c r="H4465">
        <v>4119</v>
      </c>
      <c r="I4465" t="s">
        <v>11</v>
      </c>
      <c r="J4465" t="s">
        <v>43</v>
      </c>
      <c r="K4465" t="s">
        <v>152</v>
      </c>
      <c r="L4465" t="s">
        <v>13</v>
      </c>
      <c r="M4465" s="5">
        <v>6972.0799999999981</v>
      </c>
    </row>
    <row r="4466" spans="1:13" x14ac:dyDescent="0.2">
      <c r="A4466" s="2">
        <v>45521</v>
      </c>
      <c r="B4466" s="3">
        <f t="shared" si="209"/>
        <v>2025</v>
      </c>
      <c r="C4466" t="str">
        <f t="shared" si="207"/>
        <v>2024-2025</v>
      </c>
      <c r="D4466" t="s">
        <v>147</v>
      </c>
      <c r="E4466" t="s">
        <v>135</v>
      </c>
      <c r="F4466" t="str">
        <f t="shared" si="208"/>
        <v>Victoria</v>
      </c>
      <c r="G4466" t="s">
        <v>45</v>
      </c>
      <c r="H4466">
        <v>3550</v>
      </c>
      <c r="I4466" t="s">
        <v>11</v>
      </c>
      <c r="J4466" t="s">
        <v>60</v>
      </c>
      <c r="K4466" t="s">
        <v>149</v>
      </c>
      <c r="L4466" t="s">
        <v>15</v>
      </c>
      <c r="M4466" s="5">
        <v>7040.8400000000038</v>
      </c>
    </row>
    <row r="4467" spans="1:13" x14ac:dyDescent="0.2">
      <c r="A4467" s="2">
        <v>45065</v>
      </c>
      <c r="B4467" s="3">
        <f t="shared" si="209"/>
        <v>2023</v>
      </c>
      <c r="C4467" t="str">
        <f t="shared" si="207"/>
        <v>2022-2023</v>
      </c>
      <c r="D4467" t="s">
        <v>147</v>
      </c>
      <c r="E4467" t="s">
        <v>92</v>
      </c>
      <c r="F4467" t="str">
        <f t="shared" si="208"/>
        <v>Queensland</v>
      </c>
      <c r="G4467" t="s">
        <v>35</v>
      </c>
      <c r="H4467">
        <v>4068</v>
      </c>
      <c r="I4467" t="s">
        <v>11</v>
      </c>
      <c r="J4467" t="s">
        <v>43</v>
      </c>
      <c r="K4467" t="s">
        <v>149</v>
      </c>
      <c r="L4467" t="s">
        <v>15</v>
      </c>
      <c r="M4467" s="5">
        <v>7049.4500000000025</v>
      </c>
    </row>
    <row r="4468" spans="1:13" x14ac:dyDescent="0.2">
      <c r="A4468" s="2">
        <v>44932</v>
      </c>
      <c r="B4468" s="3">
        <f t="shared" si="209"/>
        <v>2023</v>
      </c>
      <c r="C4468" t="str">
        <f t="shared" si="207"/>
        <v>2022-2023</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2">
      <c r="A4469" s="2">
        <v>45391</v>
      </c>
      <c r="B4469" s="3">
        <f t="shared" si="209"/>
        <v>2024</v>
      </c>
      <c r="C4469" t="str">
        <f t="shared" si="207"/>
        <v>2023-2024</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2">
      <c r="A4470" s="2">
        <v>45630</v>
      </c>
      <c r="B4470" s="3">
        <f t="shared" si="209"/>
        <v>2025</v>
      </c>
      <c r="C4470" t="str">
        <f t="shared" si="207"/>
        <v>2024-2025</v>
      </c>
      <c r="D4470" t="s">
        <v>147</v>
      </c>
      <c r="E4470" t="s">
        <v>138</v>
      </c>
      <c r="F4470" t="str">
        <f t="shared" si="208"/>
        <v>Queensland</v>
      </c>
      <c r="G4470" t="s">
        <v>35</v>
      </c>
      <c r="H4470">
        <v>4558</v>
      </c>
      <c r="I4470" t="s">
        <v>11</v>
      </c>
      <c r="J4470" t="s">
        <v>120</v>
      </c>
      <c r="K4470" t="s">
        <v>149</v>
      </c>
      <c r="L4470" t="s">
        <v>15</v>
      </c>
      <c r="M4470" s="5">
        <v>7110.9800000000032</v>
      </c>
    </row>
    <row r="4471" spans="1:13" x14ac:dyDescent="0.2">
      <c r="A4471" s="2">
        <v>45509</v>
      </c>
      <c r="B4471" s="3">
        <f t="shared" si="209"/>
        <v>2025</v>
      </c>
      <c r="C4471" t="str">
        <f t="shared" si="207"/>
        <v>2024-2025</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2">
      <c r="A4472" s="2">
        <v>45328</v>
      </c>
      <c r="B4472" s="3">
        <f t="shared" si="209"/>
        <v>2024</v>
      </c>
      <c r="C4472" t="str">
        <f t="shared" si="207"/>
        <v>2023-2024</v>
      </c>
      <c r="D4472" t="s">
        <v>148</v>
      </c>
      <c r="E4472" t="s">
        <v>124</v>
      </c>
      <c r="F4472" t="str">
        <f t="shared" si="208"/>
        <v>New South Wales</v>
      </c>
      <c r="G4472" t="s">
        <v>10</v>
      </c>
      <c r="H4472">
        <v>2015</v>
      </c>
      <c r="I4472" t="s">
        <v>11</v>
      </c>
      <c r="J4472" t="s">
        <v>12</v>
      </c>
      <c r="K4472" t="s">
        <v>151</v>
      </c>
      <c r="L4472" t="s">
        <v>21</v>
      </c>
      <c r="M4472" s="5">
        <v>7207.76</v>
      </c>
    </row>
    <row r="4473" spans="1:13" x14ac:dyDescent="0.2">
      <c r="A4473" s="2">
        <v>44957</v>
      </c>
      <c r="B4473" s="3">
        <f t="shared" si="209"/>
        <v>2023</v>
      </c>
      <c r="C4473" t="str">
        <f t="shared" si="207"/>
        <v>2022-2023</v>
      </c>
      <c r="D4473" t="s">
        <v>147</v>
      </c>
      <c r="E4473" t="s">
        <v>64</v>
      </c>
      <c r="F4473" t="str">
        <f t="shared" si="208"/>
        <v>Victoria</v>
      </c>
      <c r="G4473" t="s">
        <v>45</v>
      </c>
      <c r="H4473">
        <v>3199</v>
      </c>
      <c r="I4473" t="s">
        <v>11</v>
      </c>
      <c r="J4473" t="s">
        <v>63</v>
      </c>
      <c r="K4473" t="s">
        <v>152</v>
      </c>
      <c r="L4473" t="s">
        <v>13</v>
      </c>
      <c r="M4473" s="5">
        <v>7284.1799999999994</v>
      </c>
    </row>
    <row r="4474" spans="1:13" x14ac:dyDescent="0.2">
      <c r="A4474" s="2">
        <v>45216</v>
      </c>
      <c r="B4474" s="3">
        <f t="shared" si="209"/>
        <v>2024</v>
      </c>
      <c r="C4474" t="str">
        <f t="shared" si="207"/>
        <v>2023-2024</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2">
      <c r="A4475" s="2">
        <v>45278</v>
      </c>
      <c r="B4475" s="3">
        <f t="shared" si="209"/>
        <v>2024</v>
      </c>
      <c r="C4475" t="str">
        <f t="shared" si="207"/>
        <v>2023-2024</v>
      </c>
      <c r="D4475" t="s">
        <v>147</v>
      </c>
      <c r="E4475" t="s">
        <v>136</v>
      </c>
      <c r="F4475" t="str">
        <f t="shared" si="208"/>
        <v>Victoria</v>
      </c>
      <c r="G4475" t="s">
        <v>45</v>
      </c>
      <c r="H4475">
        <v>3175</v>
      </c>
      <c r="I4475" t="s">
        <v>11</v>
      </c>
      <c r="J4475" t="s">
        <v>63</v>
      </c>
      <c r="K4475" t="s">
        <v>149</v>
      </c>
      <c r="L4475" t="s">
        <v>15</v>
      </c>
      <c r="M4475" s="5">
        <v>7339.49</v>
      </c>
    </row>
    <row r="4476" spans="1:13" x14ac:dyDescent="0.2">
      <c r="A4476" s="2">
        <v>45093</v>
      </c>
      <c r="B4476" s="3">
        <f t="shared" si="209"/>
        <v>2023</v>
      </c>
      <c r="C4476" t="str">
        <f t="shared" si="207"/>
        <v>2022-2023</v>
      </c>
      <c r="D4476" t="s">
        <v>147</v>
      </c>
      <c r="E4476" t="s">
        <v>65</v>
      </c>
      <c r="F4476" t="str">
        <f t="shared" si="208"/>
        <v>New South Wales</v>
      </c>
      <c r="G4476" t="s">
        <v>10</v>
      </c>
      <c r="H4476">
        <v>2541</v>
      </c>
      <c r="I4476" t="s">
        <v>11</v>
      </c>
      <c r="J4476" t="s">
        <v>58</v>
      </c>
      <c r="K4476" t="s">
        <v>151</v>
      </c>
      <c r="L4476" t="s">
        <v>21</v>
      </c>
      <c r="M4476" s="5">
        <v>7343.3100000000013</v>
      </c>
    </row>
    <row r="4477" spans="1:13" x14ac:dyDescent="0.2">
      <c r="A4477" s="2">
        <v>45505</v>
      </c>
      <c r="B4477" s="3">
        <f t="shared" si="209"/>
        <v>2025</v>
      </c>
      <c r="C4477" t="str">
        <f t="shared" si="207"/>
        <v>2024-2025</v>
      </c>
      <c r="D4477" t="s">
        <v>147</v>
      </c>
      <c r="E4477" t="s">
        <v>57</v>
      </c>
      <c r="F4477" t="str">
        <f t="shared" si="208"/>
        <v>New South Wales</v>
      </c>
      <c r="G4477" t="s">
        <v>10</v>
      </c>
      <c r="H4477">
        <v>2560</v>
      </c>
      <c r="I4477" t="s">
        <v>11</v>
      </c>
      <c r="J4477" t="s">
        <v>58</v>
      </c>
      <c r="K4477" t="s">
        <v>152</v>
      </c>
      <c r="L4477" t="s">
        <v>13</v>
      </c>
      <c r="M4477" s="5">
        <v>7487.4900000000034</v>
      </c>
    </row>
    <row r="4478" spans="1:13" x14ac:dyDescent="0.2">
      <c r="A4478" s="2">
        <v>45077</v>
      </c>
      <c r="B4478" s="3">
        <f t="shared" si="209"/>
        <v>2023</v>
      </c>
      <c r="C4478" t="str">
        <f t="shared" si="207"/>
        <v>2022-2023</v>
      </c>
      <c r="D4478" t="s">
        <v>147</v>
      </c>
      <c r="E4478" t="s">
        <v>57</v>
      </c>
      <c r="F4478" t="str">
        <f t="shared" si="208"/>
        <v>New South Wales</v>
      </c>
      <c r="G4478" t="s">
        <v>10</v>
      </c>
      <c r="H4478">
        <v>2560</v>
      </c>
      <c r="I4478" t="s">
        <v>11</v>
      </c>
      <c r="J4478" t="s">
        <v>58</v>
      </c>
      <c r="K4478" t="s">
        <v>151</v>
      </c>
      <c r="L4478" t="s">
        <v>21</v>
      </c>
      <c r="M4478" s="5">
        <v>7520.87</v>
      </c>
    </row>
    <row r="4479" spans="1:13" x14ac:dyDescent="0.2">
      <c r="A4479" s="2">
        <v>44994</v>
      </c>
      <c r="B4479" s="3">
        <f t="shared" si="209"/>
        <v>2023</v>
      </c>
      <c r="C4479" t="str">
        <f t="shared" si="207"/>
        <v>2022-2023</v>
      </c>
      <c r="D4479" t="s">
        <v>148</v>
      </c>
      <c r="E4479" t="s">
        <v>124</v>
      </c>
      <c r="F4479" t="str">
        <f t="shared" si="208"/>
        <v>New South Wales</v>
      </c>
      <c r="G4479" t="s">
        <v>10</v>
      </c>
      <c r="H4479">
        <v>2015</v>
      </c>
      <c r="I4479" t="s">
        <v>11</v>
      </c>
      <c r="J4479" t="s">
        <v>12</v>
      </c>
      <c r="K4479" t="s">
        <v>149</v>
      </c>
      <c r="L4479" t="s">
        <v>15</v>
      </c>
      <c r="M4479" s="5">
        <v>7676.07</v>
      </c>
    </row>
    <row r="4480" spans="1:13" x14ac:dyDescent="0.2">
      <c r="A4480" s="2">
        <v>45657</v>
      </c>
      <c r="B4480" s="3">
        <f t="shared" si="209"/>
        <v>2025</v>
      </c>
      <c r="C4480" t="str">
        <f t="shared" si="207"/>
        <v>2024-2025</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2">
      <c r="A4481" s="2">
        <v>45582</v>
      </c>
      <c r="B4481" s="3">
        <f t="shared" si="209"/>
        <v>2025</v>
      </c>
      <c r="C4481" t="str">
        <f t="shared" si="207"/>
        <v>2024-2025</v>
      </c>
      <c r="D4481" t="s">
        <v>148</v>
      </c>
      <c r="E4481" t="s">
        <v>78</v>
      </c>
      <c r="F4481" t="str">
        <f t="shared" si="208"/>
        <v>New South Wales</v>
      </c>
      <c r="G4481" t="s">
        <v>10</v>
      </c>
      <c r="H4481">
        <v>2350</v>
      </c>
      <c r="I4481" t="s">
        <v>11</v>
      </c>
      <c r="J4481" t="s">
        <v>68</v>
      </c>
      <c r="K4481" t="s">
        <v>149</v>
      </c>
      <c r="L4481" t="s">
        <v>15</v>
      </c>
      <c r="M4481" s="5">
        <v>7792.92</v>
      </c>
    </row>
    <row r="4482" spans="1:13" x14ac:dyDescent="0.2">
      <c r="A4482" s="2">
        <v>45601</v>
      </c>
      <c r="B4482" s="3">
        <f t="shared" si="209"/>
        <v>2025</v>
      </c>
      <c r="C4482" t="str">
        <f t="shared" ref="C4482:C4506" si="210">IF(MONTH(A4482) &gt;= 7, YEAR(A4482) &amp; "-" &amp; YEAR(A4482) + 1, YEAR(A4482) - 1 &amp; "-" &amp; YEAR(A4482))</f>
        <v>2024-2025</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2">
      <c r="A4483" s="2">
        <v>45440</v>
      </c>
      <c r="B4483" s="3">
        <f t="shared" ref="B4483:B4506" si="212">IF(MONTH(A4483)&gt;=7,YEAR(A4483)+1,YEAR(A4483))</f>
        <v>2024</v>
      </c>
      <c r="C4483" t="str">
        <f t="shared" si="210"/>
        <v>2023-2024</v>
      </c>
      <c r="D4483" t="s">
        <v>148</v>
      </c>
      <c r="E4483" t="s">
        <v>108</v>
      </c>
      <c r="F4483" t="str">
        <f t="shared" si="211"/>
        <v>Victoria</v>
      </c>
      <c r="G4483" t="s">
        <v>45</v>
      </c>
      <c r="H4483">
        <v>3018</v>
      </c>
      <c r="I4483" t="s">
        <v>11</v>
      </c>
      <c r="J4483" t="s">
        <v>46</v>
      </c>
      <c r="K4483" t="s">
        <v>149</v>
      </c>
      <c r="L4483" t="s">
        <v>15</v>
      </c>
      <c r="M4483" s="5">
        <v>7862.59</v>
      </c>
    </row>
    <row r="4484" spans="1:13" x14ac:dyDescent="0.2">
      <c r="A4484" s="2">
        <v>45615</v>
      </c>
      <c r="B4484" s="3">
        <f t="shared" si="212"/>
        <v>2025</v>
      </c>
      <c r="C4484" t="str">
        <f t="shared" si="210"/>
        <v>2024-2025</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2">
      <c r="A4485" s="2">
        <v>45420</v>
      </c>
      <c r="B4485" s="3">
        <f t="shared" si="212"/>
        <v>2024</v>
      </c>
      <c r="C4485" t="str">
        <f t="shared" si="210"/>
        <v>2023-2024</v>
      </c>
      <c r="D4485" t="s">
        <v>147</v>
      </c>
      <c r="E4485" t="s">
        <v>24</v>
      </c>
      <c r="F4485" t="str">
        <f t="shared" si="211"/>
        <v>New South Wales</v>
      </c>
      <c r="G4485" t="s">
        <v>10</v>
      </c>
      <c r="H4485">
        <v>2795</v>
      </c>
      <c r="I4485" t="s">
        <v>11</v>
      </c>
      <c r="J4485" t="s">
        <v>25</v>
      </c>
      <c r="K4485" t="s">
        <v>151</v>
      </c>
      <c r="L4485" t="s">
        <v>21</v>
      </c>
      <c r="M4485" s="5">
        <v>7909.7500000000009</v>
      </c>
    </row>
    <row r="4486" spans="1:13" x14ac:dyDescent="0.2">
      <c r="A4486" s="2">
        <v>44946</v>
      </c>
      <c r="B4486" s="3">
        <f t="shared" si="212"/>
        <v>2023</v>
      </c>
      <c r="C4486" t="str">
        <f t="shared" si="210"/>
        <v>2022-2023</v>
      </c>
      <c r="D4486" t="s">
        <v>147</v>
      </c>
      <c r="E4486" t="s">
        <v>146</v>
      </c>
      <c r="F4486" t="str">
        <f t="shared" si="211"/>
        <v>Victoria</v>
      </c>
      <c r="G4486" t="s">
        <v>45</v>
      </c>
      <c r="H4486">
        <v>3353</v>
      </c>
      <c r="I4486" t="s">
        <v>11</v>
      </c>
      <c r="J4486" t="s">
        <v>60</v>
      </c>
      <c r="K4486" t="s">
        <v>149</v>
      </c>
      <c r="L4486" t="s">
        <v>15</v>
      </c>
      <c r="M4486" s="5">
        <v>8030.1400000000012</v>
      </c>
    </row>
    <row r="4487" spans="1:13" x14ac:dyDescent="0.2">
      <c r="A4487" s="2">
        <v>45562</v>
      </c>
      <c r="B4487" s="3">
        <f t="shared" si="212"/>
        <v>2025</v>
      </c>
      <c r="C4487" t="str">
        <f t="shared" si="210"/>
        <v>2024-2025</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2">
      <c r="A4488" s="2">
        <v>45615</v>
      </c>
      <c r="B4488" s="3">
        <f t="shared" si="212"/>
        <v>2025</v>
      </c>
      <c r="C4488" t="str">
        <f t="shared" si="210"/>
        <v>2024-2025</v>
      </c>
      <c r="D4488" t="s">
        <v>147</v>
      </c>
      <c r="E4488" t="s">
        <v>64</v>
      </c>
      <c r="F4488" t="str">
        <f t="shared" si="211"/>
        <v>Victoria</v>
      </c>
      <c r="G4488" t="s">
        <v>45</v>
      </c>
      <c r="H4488">
        <v>3199</v>
      </c>
      <c r="I4488" t="s">
        <v>11</v>
      </c>
      <c r="J4488" t="s">
        <v>63</v>
      </c>
      <c r="K4488" t="s">
        <v>151</v>
      </c>
      <c r="L4488" t="s">
        <v>21</v>
      </c>
      <c r="M4488" s="5">
        <v>8106.36</v>
      </c>
    </row>
    <row r="4489" spans="1:13" x14ac:dyDescent="0.2">
      <c r="A4489" s="2">
        <v>45183</v>
      </c>
      <c r="B4489" s="3">
        <f t="shared" si="212"/>
        <v>2024</v>
      </c>
      <c r="C4489" t="str">
        <f t="shared" si="210"/>
        <v>2023-2024</v>
      </c>
      <c r="D4489" t="s">
        <v>147</v>
      </c>
      <c r="E4489" t="s">
        <v>82</v>
      </c>
      <c r="F4489" t="str">
        <f t="shared" si="211"/>
        <v>Queensland</v>
      </c>
      <c r="G4489" t="s">
        <v>35</v>
      </c>
      <c r="H4489">
        <v>4012</v>
      </c>
      <c r="I4489" t="s">
        <v>11</v>
      </c>
      <c r="J4489" t="s">
        <v>43</v>
      </c>
      <c r="K4489" t="s">
        <v>150</v>
      </c>
      <c r="L4489" t="s">
        <v>18</v>
      </c>
      <c r="M4489" s="5">
        <v>8438.7899999999972</v>
      </c>
    </row>
    <row r="4490" spans="1:13" x14ac:dyDescent="0.2">
      <c r="A4490" s="2">
        <v>45577</v>
      </c>
      <c r="B4490" s="3">
        <f t="shared" si="212"/>
        <v>2025</v>
      </c>
      <c r="C4490" t="str">
        <f t="shared" si="210"/>
        <v>2024-2025</v>
      </c>
      <c r="D4490" t="s">
        <v>147</v>
      </c>
      <c r="E4490" t="s">
        <v>41</v>
      </c>
      <c r="F4490" t="str">
        <f t="shared" si="211"/>
        <v>New South Wales</v>
      </c>
      <c r="G4490" t="s">
        <v>10</v>
      </c>
      <c r="H4490">
        <v>2830</v>
      </c>
      <c r="I4490" t="s">
        <v>11</v>
      </c>
      <c r="J4490" t="s">
        <v>25</v>
      </c>
      <c r="K4490" t="s">
        <v>151</v>
      </c>
      <c r="L4490" t="s">
        <v>21</v>
      </c>
      <c r="M4490" s="5">
        <v>8620.2100000000009</v>
      </c>
    </row>
    <row r="4491" spans="1:13" x14ac:dyDescent="0.2">
      <c r="A4491" s="2">
        <v>44929</v>
      </c>
      <c r="B4491" s="3">
        <f t="shared" si="212"/>
        <v>2023</v>
      </c>
      <c r="C4491" t="str">
        <f t="shared" si="210"/>
        <v>2022-2023</v>
      </c>
      <c r="D4491" t="s">
        <v>147</v>
      </c>
      <c r="E4491" t="s">
        <v>99</v>
      </c>
      <c r="F4491" t="str">
        <f t="shared" si="211"/>
        <v>Victoria</v>
      </c>
      <c r="G4491" t="s">
        <v>45</v>
      </c>
      <c r="H4491">
        <v>3148</v>
      </c>
      <c r="I4491" t="s">
        <v>11</v>
      </c>
      <c r="J4491" t="s">
        <v>63</v>
      </c>
      <c r="K4491" t="s">
        <v>151</v>
      </c>
      <c r="L4491" t="s">
        <v>21</v>
      </c>
      <c r="M4491" s="5">
        <v>8918.2800000000025</v>
      </c>
    </row>
    <row r="4492" spans="1:13" x14ac:dyDescent="0.2">
      <c r="A4492" s="2">
        <v>45133</v>
      </c>
      <c r="B4492" s="3">
        <f t="shared" si="212"/>
        <v>2024</v>
      </c>
      <c r="C4492" t="str">
        <f t="shared" si="210"/>
        <v>2023-2024</v>
      </c>
      <c r="D4492" t="s">
        <v>147</v>
      </c>
      <c r="E4492" t="s">
        <v>99</v>
      </c>
      <c r="F4492" t="str">
        <f t="shared" si="211"/>
        <v>Victoria</v>
      </c>
      <c r="G4492" t="s">
        <v>45</v>
      </c>
      <c r="H4492">
        <v>3148</v>
      </c>
      <c r="I4492" t="s">
        <v>11</v>
      </c>
      <c r="J4492" t="s">
        <v>63</v>
      </c>
      <c r="K4492" t="s">
        <v>149</v>
      </c>
      <c r="L4492" t="s">
        <v>15</v>
      </c>
      <c r="M4492" s="5">
        <v>9049.9800000000014</v>
      </c>
    </row>
    <row r="4493" spans="1:13" x14ac:dyDescent="0.2">
      <c r="A4493" s="2">
        <v>45038</v>
      </c>
      <c r="B4493" s="3">
        <f t="shared" si="212"/>
        <v>2023</v>
      </c>
      <c r="C4493" t="str">
        <f t="shared" si="210"/>
        <v>2022-2023</v>
      </c>
      <c r="D4493" t="s">
        <v>147</v>
      </c>
      <c r="E4493" t="s">
        <v>57</v>
      </c>
      <c r="F4493" t="str">
        <f t="shared" si="211"/>
        <v>New South Wales</v>
      </c>
      <c r="G4493" t="s">
        <v>10</v>
      </c>
      <c r="H4493">
        <v>2560</v>
      </c>
      <c r="I4493" t="s">
        <v>11</v>
      </c>
      <c r="J4493" t="s">
        <v>58</v>
      </c>
      <c r="K4493" t="s">
        <v>149</v>
      </c>
      <c r="L4493" t="s">
        <v>15</v>
      </c>
      <c r="M4493" s="5">
        <v>9101.4900000000016</v>
      </c>
    </row>
    <row r="4494" spans="1:13" x14ac:dyDescent="0.2">
      <c r="A4494" s="2">
        <v>45375</v>
      </c>
      <c r="B4494" s="3">
        <f t="shared" si="212"/>
        <v>2024</v>
      </c>
      <c r="C4494" t="str">
        <f t="shared" si="210"/>
        <v>2023-2024</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2">
      <c r="A4495" s="2">
        <v>45440</v>
      </c>
      <c r="B4495" s="3">
        <f t="shared" si="212"/>
        <v>2024</v>
      </c>
      <c r="C4495" t="str">
        <f t="shared" si="210"/>
        <v>2023-2024</v>
      </c>
      <c r="D4495" t="s">
        <v>147</v>
      </c>
      <c r="E4495" t="s">
        <v>41</v>
      </c>
      <c r="F4495" t="str">
        <f t="shared" si="211"/>
        <v>New South Wales</v>
      </c>
      <c r="G4495" t="s">
        <v>10</v>
      </c>
      <c r="H4495">
        <v>2830</v>
      </c>
      <c r="I4495" t="s">
        <v>11</v>
      </c>
      <c r="J4495" t="s">
        <v>25</v>
      </c>
      <c r="K4495" t="s">
        <v>149</v>
      </c>
      <c r="L4495" t="s">
        <v>15</v>
      </c>
      <c r="M4495" s="5">
        <v>9866.4400000000023</v>
      </c>
    </row>
    <row r="4496" spans="1:13" x14ac:dyDescent="0.2">
      <c r="A4496" s="2">
        <v>45097</v>
      </c>
      <c r="B4496" s="3">
        <f t="shared" si="212"/>
        <v>2023</v>
      </c>
      <c r="C4496" t="str">
        <f t="shared" si="210"/>
        <v>2022-2023</v>
      </c>
      <c r="D4496" t="s">
        <v>147</v>
      </c>
      <c r="E4496" t="s">
        <v>146</v>
      </c>
      <c r="F4496" t="str">
        <f t="shared" si="211"/>
        <v>Victoria</v>
      </c>
      <c r="G4496" t="s">
        <v>45</v>
      </c>
      <c r="H4496">
        <v>3353</v>
      </c>
      <c r="I4496" t="s">
        <v>11</v>
      </c>
      <c r="J4496" t="s">
        <v>60</v>
      </c>
      <c r="K4496" t="s">
        <v>149</v>
      </c>
      <c r="L4496" t="s">
        <v>15</v>
      </c>
      <c r="M4496" s="5">
        <v>9965.91</v>
      </c>
    </row>
    <row r="4497" spans="1:13" x14ac:dyDescent="0.2">
      <c r="A4497" s="2">
        <v>45268</v>
      </c>
      <c r="B4497" s="3">
        <f t="shared" si="212"/>
        <v>2024</v>
      </c>
      <c r="C4497" t="str">
        <f t="shared" si="210"/>
        <v>2023-2024</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2">
      <c r="A4498" s="2">
        <v>45277</v>
      </c>
      <c r="B4498" s="3">
        <f t="shared" si="212"/>
        <v>2024</v>
      </c>
      <c r="C4498" t="str">
        <f t="shared" si="210"/>
        <v>2023-2024</v>
      </c>
      <c r="D4498" t="s">
        <v>147</v>
      </c>
      <c r="E4498" t="s">
        <v>65</v>
      </c>
      <c r="F4498" t="str">
        <f t="shared" si="211"/>
        <v>New South Wales</v>
      </c>
      <c r="G4498" t="s">
        <v>10</v>
      </c>
      <c r="H4498">
        <v>2541</v>
      </c>
      <c r="I4498" t="s">
        <v>11</v>
      </c>
      <c r="J4498" t="s">
        <v>58</v>
      </c>
      <c r="K4498" t="s">
        <v>149</v>
      </c>
      <c r="L4498" t="s">
        <v>15</v>
      </c>
      <c r="M4498" s="5">
        <v>10174.520000000002</v>
      </c>
    </row>
    <row r="4499" spans="1:13" x14ac:dyDescent="0.2">
      <c r="A4499" s="2">
        <v>45055</v>
      </c>
      <c r="B4499" s="3">
        <f t="shared" si="212"/>
        <v>2023</v>
      </c>
      <c r="C4499" t="str">
        <f t="shared" si="210"/>
        <v>2022-2023</v>
      </c>
      <c r="D4499" t="s">
        <v>147</v>
      </c>
      <c r="E4499" t="s">
        <v>117</v>
      </c>
      <c r="F4499" t="str">
        <f t="shared" si="211"/>
        <v>Queensland</v>
      </c>
      <c r="G4499" t="s">
        <v>35</v>
      </c>
      <c r="H4499">
        <v>4119</v>
      </c>
      <c r="I4499" t="s">
        <v>11</v>
      </c>
      <c r="J4499" t="s">
        <v>43</v>
      </c>
      <c r="K4499" t="s">
        <v>149</v>
      </c>
      <c r="L4499" t="s">
        <v>15</v>
      </c>
      <c r="M4499" s="5">
        <v>10233.570000000007</v>
      </c>
    </row>
    <row r="4500" spans="1:13" x14ac:dyDescent="0.2">
      <c r="A4500" s="2">
        <v>45533</v>
      </c>
      <c r="B4500" s="3">
        <f t="shared" si="212"/>
        <v>2025</v>
      </c>
      <c r="C4500" t="str">
        <f t="shared" si="210"/>
        <v>2024-2025</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2">
      <c r="A4501" s="2">
        <v>45494</v>
      </c>
      <c r="B4501" s="3">
        <f t="shared" si="212"/>
        <v>2025</v>
      </c>
      <c r="C4501" t="str">
        <f t="shared" si="210"/>
        <v>2024-2025</v>
      </c>
      <c r="D4501" t="s">
        <v>148</v>
      </c>
      <c r="E4501" t="s">
        <v>78</v>
      </c>
      <c r="F4501" t="str">
        <f t="shared" si="211"/>
        <v>New South Wales</v>
      </c>
      <c r="G4501" t="s">
        <v>10</v>
      </c>
      <c r="H4501">
        <v>2350</v>
      </c>
      <c r="I4501" t="s">
        <v>11</v>
      </c>
      <c r="J4501" t="s">
        <v>68</v>
      </c>
      <c r="K4501" t="s">
        <v>151</v>
      </c>
      <c r="L4501" t="s">
        <v>21</v>
      </c>
      <c r="M4501" s="5">
        <v>10648.29</v>
      </c>
    </row>
    <row r="4502" spans="1:13" x14ac:dyDescent="0.2">
      <c r="A4502" s="2">
        <v>45123</v>
      </c>
      <c r="B4502" s="3">
        <f t="shared" si="212"/>
        <v>2024</v>
      </c>
      <c r="C4502" t="str">
        <f t="shared" si="210"/>
        <v>2023-2024</v>
      </c>
      <c r="D4502" t="s">
        <v>147</v>
      </c>
      <c r="E4502" t="s">
        <v>64</v>
      </c>
      <c r="F4502" t="str">
        <f t="shared" si="211"/>
        <v>Victoria</v>
      </c>
      <c r="G4502" t="s">
        <v>45</v>
      </c>
      <c r="H4502">
        <v>3199</v>
      </c>
      <c r="I4502" t="s">
        <v>11</v>
      </c>
      <c r="J4502" t="s">
        <v>63</v>
      </c>
      <c r="K4502" t="s">
        <v>149</v>
      </c>
      <c r="L4502" t="s">
        <v>15</v>
      </c>
      <c r="M4502" s="5">
        <v>10866.589999999998</v>
      </c>
    </row>
    <row r="4503" spans="1:13" x14ac:dyDescent="0.2">
      <c r="A4503" s="2">
        <v>45510</v>
      </c>
      <c r="B4503" s="3">
        <f t="shared" si="212"/>
        <v>2025</v>
      </c>
      <c r="C4503" t="str">
        <f t="shared" si="210"/>
        <v>2024-2025</v>
      </c>
      <c r="D4503" t="s">
        <v>147</v>
      </c>
      <c r="E4503" t="s">
        <v>41</v>
      </c>
      <c r="F4503" t="str">
        <f t="shared" si="211"/>
        <v>New South Wales</v>
      </c>
      <c r="G4503" t="s">
        <v>10</v>
      </c>
      <c r="H4503">
        <v>2830</v>
      </c>
      <c r="I4503" t="s">
        <v>11</v>
      </c>
      <c r="J4503" t="s">
        <v>25</v>
      </c>
      <c r="K4503" t="s">
        <v>149</v>
      </c>
      <c r="L4503" t="s">
        <v>15</v>
      </c>
      <c r="M4503" s="5">
        <v>11753.830000000004</v>
      </c>
    </row>
    <row r="4504" spans="1:13" x14ac:dyDescent="0.2">
      <c r="A4504" s="2">
        <v>45505</v>
      </c>
      <c r="B4504" s="3">
        <f t="shared" si="212"/>
        <v>2025</v>
      </c>
      <c r="C4504" t="str">
        <f t="shared" si="210"/>
        <v>2024-2025</v>
      </c>
      <c r="D4504" t="s">
        <v>147</v>
      </c>
      <c r="E4504" t="s">
        <v>99</v>
      </c>
      <c r="F4504" t="str">
        <f t="shared" si="211"/>
        <v>Victoria</v>
      </c>
      <c r="G4504" t="s">
        <v>45</v>
      </c>
      <c r="H4504">
        <v>3148</v>
      </c>
      <c r="I4504" t="s">
        <v>11</v>
      </c>
      <c r="J4504" t="s">
        <v>63</v>
      </c>
      <c r="K4504" t="s">
        <v>149</v>
      </c>
      <c r="L4504" t="s">
        <v>15</v>
      </c>
      <c r="M4504" s="5">
        <v>11864.76</v>
      </c>
    </row>
    <row r="4505" spans="1:13" x14ac:dyDescent="0.2">
      <c r="A4505" s="2">
        <v>45023</v>
      </c>
      <c r="B4505" s="3">
        <f t="shared" si="212"/>
        <v>2023</v>
      </c>
      <c r="C4505" t="str">
        <f t="shared" si="210"/>
        <v>2022-2023</v>
      </c>
      <c r="D4505" t="s">
        <v>147</v>
      </c>
      <c r="E4505" t="s">
        <v>64</v>
      </c>
      <c r="F4505" t="str">
        <f t="shared" si="211"/>
        <v>Victoria</v>
      </c>
      <c r="G4505" t="s">
        <v>45</v>
      </c>
      <c r="H4505">
        <v>3199</v>
      </c>
      <c r="I4505" t="s">
        <v>11</v>
      </c>
      <c r="J4505" t="s">
        <v>63</v>
      </c>
      <c r="K4505" t="s">
        <v>149</v>
      </c>
      <c r="L4505" t="s">
        <v>15</v>
      </c>
      <c r="M4505" s="5">
        <v>12583.420000000004</v>
      </c>
    </row>
    <row r="4506" spans="1:13" x14ac:dyDescent="0.2">
      <c r="A4506" s="2">
        <v>44960</v>
      </c>
      <c r="B4506" s="3">
        <f t="shared" si="212"/>
        <v>2023</v>
      </c>
      <c r="C4506" t="str">
        <f t="shared" si="210"/>
        <v>2022-2023</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topLeftCell="G3586" zoomScale="120" zoomScaleNormal="120" workbookViewId="0">
      <selection activeCell="M4478" sqref="M1:M1048576"/>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3" max="13" width="15" customWidth="1"/>
  </cols>
  <sheetData>
    <row r="1" spans="1:14" x14ac:dyDescent="0.2">
      <c r="A1" s="1" t="s">
        <v>159</v>
      </c>
      <c r="B1" t="s">
        <v>0</v>
      </c>
      <c r="C1" t="s">
        <v>160</v>
      </c>
      <c r="D1" t="s">
        <v>158</v>
      </c>
      <c r="E1" t="s">
        <v>1</v>
      </c>
      <c r="F1" t="s">
        <v>161</v>
      </c>
      <c r="G1" t="s">
        <v>2</v>
      </c>
      <c r="H1" t="s">
        <v>3</v>
      </c>
      <c r="I1" t="s">
        <v>4</v>
      </c>
      <c r="J1" t="s">
        <v>5</v>
      </c>
      <c r="K1" t="s">
        <v>6</v>
      </c>
      <c r="L1" t="s">
        <v>7</v>
      </c>
      <c r="M1" t="s">
        <v>8</v>
      </c>
      <c r="N1" t="s">
        <v>164</v>
      </c>
    </row>
    <row r="2" spans="1:14" x14ac:dyDescent="0.2">
      <c r="A2" s="2">
        <v>45110</v>
      </c>
      <c r="B2" s="3">
        <f>IF(MONTH(A2)&gt;=7,YEAR(A2)+1,YEAR(A2))</f>
        <v>2024</v>
      </c>
      <c r="C2" t="str">
        <f t="shared" ref="C2:C65" si="0">IF(MONTH(A2) &gt;= 7, YEAR(A2) &amp; "-" &amp; YEAR(A2) + 1, YEAR(A2) - 1 &amp; "-" &amp; YEAR(A2))</f>
        <v>2023-2024</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2">
      <c r="A3" s="2">
        <v>45263</v>
      </c>
      <c r="B3" s="3">
        <f t="shared" ref="B3:B65" si="2">IF(MONTH(A3)&gt;=7,YEAR(A3)+1,YEAR(A3))</f>
        <v>2024</v>
      </c>
      <c r="C3" t="str">
        <f t="shared" si="0"/>
        <v>2023-2024</v>
      </c>
      <c r="D3" t="s">
        <v>147</v>
      </c>
      <c r="E3" t="s">
        <v>67</v>
      </c>
      <c r="F3" t="str">
        <f t="shared" si="1"/>
        <v>New South Wales</v>
      </c>
      <c r="G3" t="s">
        <v>10</v>
      </c>
      <c r="H3">
        <v>2478</v>
      </c>
      <c r="I3" t="s">
        <v>11</v>
      </c>
      <c r="J3" t="s">
        <v>68</v>
      </c>
      <c r="K3" t="s">
        <v>149</v>
      </c>
      <c r="L3" t="s">
        <v>15</v>
      </c>
      <c r="M3" s="5">
        <v>1</v>
      </c>
      <c r="N3">
        <v>1</v>
      </c>
    </row>
    <row r="4" spans="1:14" x14ac:dyDescent="0.2">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c r="N4">
        <v>1</v>
      </c>
    </row>
    <row r="5" spans="1:14" x14ac:dyDescent="0.2">
      <c r="A5" s="2">
        <v>45436</v>
      </c>
      <c r="B5" s="3">
        <f t="shared" si="2"/>
        <v>2024</v>
      </c>
      <c r="C5" t="str">
        <f t="shared" si="0"/>
        <v>2023-2024</v>
      </c>
      <c r="D5" t="s">
        <v>147</v>
      </c>
      <c r="E5" t="s">
        <v>107</v>
      </c>
      <c r="F5" t="str">
        <f t="shared" si="1"/>
        <v>Queensland</v>
      </c>
      <c r="G5" t="s">
        <v>35</v>
      </c>
      <c r="H5">
        <v>4220</v>
      </c>
      <c r="I5" t="s">
        <v>11</v>
      </c>
      <c r="J5" t="s">
        <v>104</v>
      </c>
      <c r="K5" t="s">
        <v>19</v>
      </c>
      <c r="L5" t="s">
        <v>23</v>
      </c>
      <c r="M5" s="5">
        <v>1</v>
      </c>
      <c r="N5">
        <v>1</v>
      </c>
    </row>
    <row r="6" spans="1:14" x14ac:dyDescent="0.2">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c r="N6">
        <v>1</v>
      </c>
    </row>
    <row r="7" spans="1:14" x14ac:dyDescent="0.2">
      <c r="A7" s="2">
        <v>45208</v>
      </c>
      <c r="B7" s="3">
        <f t="shared" si="2"/>
        <v>2024</v>
      </c>
      <c r="C7" t="str">
        <f t="shared" si="0"/>
        <v>2023-2024</v>
      </c>
      <c r="D7" t="s">
        <v>147</v>
      </c>
      <c r="E7" t="s">
        <v>9</v>
      </c>
      <c r="F7" t="str">
        <f t="shared" si="1"/>
        <v>New South Wales</v>
      </c>
      <c r="G7" t="s">
        <v>10</v>
      </c>
      <c r="H7">
        <v>2067</v>
      </c>
      <c r="I7" t="s">
        <v>11</v>
      </c>
      <c r="J7" t="s">
        <v>12</v>
      </c>
      <c r="K7" t="s">
        <v>153</v>
      </c>
      <c r="L7" t="s">
        <v>16</v>
      </c>
      <c r="M7" s="5">
        <v>1</v>
      </c>
      <c r="N7">
        <v>1</v>
      </c>
    </row>
    <row r="8" spans="1:14" x14ac:dyDescent="0.2">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c r="N8">
        <v>1</v>
      </c>
    </row>
    <row r="9" spans="1:14" x14ac:dyDescent="0.2">
      <c r="A9" s="2">
        <v>45228</v>
      </c>
      <c r="B9" s="3">
        <f t="shared" si="2"/>
        <v>2024</v>
      </c>
      <c r="C9" t="str">
        <f t="shared" si="0"/>
        <v>2023-2024</v>
      </c>
      <c r="D9" t="s">
        <v>147</v>
      </c>
      <c r="E9" t="s">
        <v>136</v>
      </c>
      <c r="F9" t="str">
        <f t="shared" si="1"/>
        <v>Victoria</v>
      </c>
      <c r="G9" t="s">
        <v>45</v>
      </c>
      <c r="H9">
        <v>3175</v>
      </c>
      <c r="I9" t="s">
        <v>11</v>
      </c>
      <c r="J9" t="s">
        <v>63</v>
      </c>
      <c r="K9" t="s">
        <v>149</v>
      </c>
      <c r="L9" t="s">
        <v>15</v>
      </c>
      <c r="M9" s="5">
        <v>1</v>
      </c>
      <c r="N9">
        <v>1</v>
      </c>
    </row>
    <row r="10" spans="1:14" x14ac:dyDescent="0.2">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c r="N10">
        <v>1</v>
      </c>
    </row>
    <row r="11" spans="1:14" x14ac:dyDescent="0.2">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c r="N11">
        <v>1</v>
      </c>
    </row>
    <row r="12" spans="1:14" x14ac:dyDescent="0.2">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c r="N12">
        <v>1</v>
      </c>
    </row>
    <row r="13" spans="1:14" x14ac:dyDescent="0.2">
      <c r="A13" s="2">
        <v>45212</v>
      </c>
      <c r="B13" s="3">
        <f t="shared" si="2"/>
        <v>2024</v>
      </c>
      <c r="C13" t="str">
        <f t="shared" si="0"/>
        <v>2023-2024</v>
      </c>
      <c r="D13" t="s">
        <v>147</v>
      </c>
      <c r="E13" t="s">
        <v>114</v>
      </c>
      <c r="F13" t="str">
        <f t="shared" si="1"/>
        <v>Victoria</v>
      </c>
      <c r="G13" t="s">
        <v>45</v>
      </c>
      <c r="H13">
        <v>3551</v>
      </c>
      <c r="I13" t="s">
        <v>11</v>
      </c>
      <c r="J13" t="s">
        <v>60</v>
      </c>
      <c r="K13" t="s">
        <v>156</v>
      </c>
      <c r="L13" t="s">
        <v>17</v>
      </c>
      <c r="M13" s="5">
        <v>1</v>
      </c>
      <c r="N13">
        <v>1</v>
      </c>
    </row>
    <row r="14" spans="1:14" x14ac:dyDescent="0.2">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c r="N14">
        <v>1</v>
      </c>
    </row>
    <row r="15" spans="1:14" x14ac:dyDescent="0.2">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c r="N15">
        <v>1</v>
      </c>
    </row>
    <row r="16" spans="1:14" x14ac:dyDescent="0.2">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c r="N16">
        <v>1</v>
      </c>
    </row>
    <row r="17" spans="1:14" x14ac:dyDescent="0.2">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c r="N17">
        <v>1</v>
      </c>
    </row>
    <row r="18" spans="1:14" x14ac:dyDescent="0.2">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c r="N18">
        <v>1</v>
      </c>
    </row>
    <row r="19" spans="1:14" x14ac:dyDescent="0.2">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c r="N19">
        <v>1</v>
      </c>
    </row>
    <row r="20" spans="1:14" x14ac:dyDescent="0.2">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c r="N20">
        <v>1</v>
      </c>
    </row>
    <row r="21" spans="1:14" x14ac:dyDescent="0.2">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c r="N21">
        <v>1</v>
      </c>
    </row>
    <row r="22" spans="1:14" x14ac:dyDescent="0.2">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c r="N22">
        <v>1</v>
      </c>
    </row>
    <row r="23" spans="1:14" x14ac:dyDescent="0.2">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c r="N23">
        <v>1</v>
      </c>
    </row>
    <row r="24" spans="1:14" x14ac:dyDescent="0.2">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c r="N24">
        <v>1</v>
      </c>
    </row>
    <row r="25" spans="1:14" x14ac:dyDescent="0.2">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c r="N25">
        <v>1</v>
      </c>
    </row>
    <row r="26" spans="1:14" x14ac:dyDescent="0.2">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c r="N26">
        <v>1</v>
      </c>
    </row>
    <row r="27" spans="1:14" x14ac:dyDescent="0.2">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c r="N27">
        <v>1</v>
      </c>
    </row>
    <row r="28" spans="1:14" x14ac:dyDescent="0.2">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c r="N28">
        <v>1</v>
      </c>
    </row>
    <row r="29" spans="1:14" x14ac:dyDescent="0.2">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c r="N29">
        <v>1</v>
      </c>
    </row>
    <row r="30" spans="1:14" x14ac:dyDescent="0.2">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c r="N30">
        <v>1</v>
      </c>
    </row>
    <row r="31" spans="1:14" x14ac:dyDescent="0.2">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c r="N31">
        <v>1</v>
      </c>
    </row>
    <row r="32" spans="1:14" x14ac:dyDescent="0.2">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c r="N32">
        <v>1</v>
      </c>
    </row>
    <row r="33" spans="1:14" x14ac:dyDescent="0.2">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c r="N33">
        <v>1</v>
      </c>
    </row>
    <row r="34" spans="1:14" x14ac:dyDescent="0.2">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c r="N34">
        <v>1</v>
      </c>
    </row>
    <row r="35" spans="1:14" x14ac:dyDescent="0.2">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c r="N35">
        <v>1</v>
      </c>
    </row>
    <row r="36" spans="1:14" x14ac:dyDescent="0.2">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c r="N36">
        <v>1</v>
      </c>
    </row>
    <row r="37" spans="1:14" x14ac:dyDescent="0.2">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c r="N37">
        <v>1</v>
      </c>
    </row>
    <row r="38" spans="1:14" x14ac:dyDescent="0.2">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c r="N38">
        <v>1</v>
      </c>
    </row>
    <row r="39" spans="1:14" x14ac:dyDescent="0.2">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c r="N39">
        <v>1</v>
      </c>
    </row>
    <row r="40" spans="1:14" x14ac:dyDescent="0.2">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c r="N40">
        <v>1</v>
      </c>
    </row>
    <row r="41" spans="1:14" x14ac:dyDescent="0.2">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c r="N41">
        <v>1</v>
      </c>
    </row>
    <row r="42" spans="1:14" x14ac:dyDescent="0.2">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c r="N42">
        <v>1</v>
      </c>
    </row>
    <row r="43" spans="1:14" x14ac:dyDescent="0.2">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c r="N43">
        <v>1</v>
      </c>
    </row>
    <row r="44" spans="1:14" x14ac:dyDescent="0.2">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c r="N44">
        <v>1</v>
      </c>
    </row>
    <row r="45" spans="1:14" x14ac:dyDescent="0.2">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c r="N45">
        <v>1</v>
      </c>
    </row>
    <row r="46" spans="1:14" x14ac:dyDescent="0.2">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c r="N46">
        <v>1</v>
      </c>
    </row>
    <row r="47" spans="1:14" x14ac:dyDescent="0.2">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c r="N47">
        <v>1</v>
      </c>
    </row>
    <row r="48" spans="1:14" x14ac:dyDescent="0.2">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c r="N48">
        <v>1</v>
      </c>
    </row>
    <row r="49" spans="1:14" x14ac:dyDescent="0.2">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c r="N49">
        <v>1</v>
      </c>
    </row>
    <row r="50" spans="1:14" x14ac:dyDescent="0.2">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c r="N50">
        <v>1</v>
      </c>
    </row>
    <row r="51" spans="1:14" x14ac:dyDescent="0.2">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c r="N51">
        <v>1</v>
      </c>
    </row>
    <row r="52" spans="1:14" x14ac:dyDescent="0.2">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c r="N52">
        <v>1</v>
      </c>
    </row>
    <row r="53" spans="1:14" x14ac:dyDescent="0.2">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c r="N53">
        <v>1</v>
      </c>
    </row>
    <row r="54" spans="1:14" x14ac:dyDescent="0.2">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c r="N54">
        <v>1</v>
      </c>
    </row>
    <row r="55" spans="1:14" x14ac:dyDescent="0.2">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c r="N55">
        <v>1</v>
      </c>
    </row>
    <row r="56" spans="1:14" x14ac:dyDescent="0.2">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c r="N56">
        <v>1</v>
      </c>
    </row>
    <row r="57" spans="1:14" x14ac:dyDescent="0.2">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c r="N57">
        <v>1</v>
      </c>
    </row>
    <row r="58" spans="1:14" x14ac:dyDescent="0.2">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c r="N58">
        <v>1</v>
      </c>
    </row>
    <row r="59" spans="1:14" x14ac:dyDescent="0.2">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c r="N59">
        <v>1</v>
      </c>
    </row>
    <row r="60" spans="1:14" x14ac:dyDescent="0.2">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c r="N60">
        <v>1</v>
      </c>
    </row>
    <row r="61" spans="1:14" x14ac:dyDescent="0.2">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c r="N61">
        <v>1</v>
      </c>
    </row>
    <row r="62" spans="1:14" x14ac:dyDescent="0.2">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c r="N62">
        <v>1</v>
      </c>
    </row>
    <row r="63" spans="1:14" x14ac:dyDescent="0.2">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c r="N63">
        <v>1</v>
      </c>
    </row>
    <row r="64" spans="1:14" x14ac:dyDescent="0.2">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c r="N64">
        <v>1</v>
      </c>
    </row>
    <row r="65" spans="1:14" x14ac:dyDescent="0.2">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c r="N65">
        <v>1</v>
      </c>
    </row>
    <row r="66" spans="1:14" x14ac:dyDescent="0.2">
      <c r="A66" s="2">
        <v>45463</v>
      </c>
      <c r="B66" s="3">
        <f t="shared" ref="B66:B129" si="3">IF(MONTH(A66)&gt;=7,YEAR(A66)+1,YEAR(A66))</f>
        <v>2024</v>
      </c>
      <c r="C66" t="str">
        <f t="shared" ref="C66:C129" si="4">IF(MONTH(A66) &gt;= 7, YEAR(A66) &amp; "-" &amp; YEAR(A66) + 1, YEAR(A66) - 1 &amp; "-" &amp; YEAR(A66))</f>
        <v>2023-2024</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2">
      <c r="A67" s="2">
        <v>45629</v>
      </c>
      <c r="B67" s="3">
        <f t="shared" si="3"/>
        <v>2025</v>
      </c>
      <c r="C67" t="str">
        <f t="shared" si="4"/>
        <v>2024-2025</v>
      </c>
      <c r="D67" t="s">
        <v>147</v>
      </c>
      <c r="E67" t="s">
        <v>145</v>
      </c>
      <c r="F67" t="str">
        <f t="shared" si="5"/>
        <v>New South Wales</v>
      </c>
      <c r="G67" t="s">
        <v>10</v>
      </c>
      <c r="H67">
        <v>2101</v>
      </c>
      <c r="I67" t="s">
        <v>11</v>
      </c>
      <c r="J67" t="s">
        <v>27</v>
      </c>
      <c r="K67" t="s">
        <v>155</v>
      </c>
      <c r="L67" t="s">
        <v>20</v>
      </c>
      <c r="M67" s="5">
        <v>2</v>
      </c>
      <c r="N67">
        <v>1</v>
      </c>
    </row>
    <row r="68" spans="1:14" x14ac:dyDescent="0.2">
      <c r="A68" s="2">
        <v>44997</v>
      </c>
      <c r="B68" s="3">
        <f t="shared" si="3"/>
        <v>2023</v>
      </c>
      <c r="C68" t="str">
        <f t="shared" si="4"/>
        <v>2022-2023</v>
      </c>
      <c r="D68" t="s">
        <v>147</v>
      </c>
      <c r="E68" t="s">
        <v>144</v>
      </c>
      <c r="F68" t="str">
        <f t="shared" si="5"/>
        <v>Queensland</v>
      </c>
      <c r="G68" t="s">
        <v>35</v>
      </c>
      <c r="H68">
        <v>4566</v>
      </c>
      <c r="I68" t="s">
        <v>11</v>
      </c>
      <c r="J68" t="s">
        <v>120</v>
      </c>
      <c r="K68" t="s">
        <v>19</v>
      </c>
      <c r="L68" t="s">
        <v>23</v>
      </c>
      <c r="M68" s="5">
        <v>2</v>
      </c>
      <c r="N68">
        <v>1</v>
      </c>
    </row>
    <row r="69" spans="1:14" x14ac:dyDescent="0.2">
      <c r="A69" s="2">
        <v>44935</v>
      </c>
      <c r="B69" s="3">
        <f t="shared" si="3"/>
        <v>2023</v>
      </c>
      <c r="C69" t="str">
        <f t="shared" si="4"/>
        <v>2022-2023</v>
      </c>
      <c r="D69" t="s">
        <v>147</v>
      </c>
      <c r="E69" t="s">
        <v>62</v>
      </c>
      <c r="F69" t="str">
        <f t="shared" si="5"/>
        <v>Victoria</v>
      </c>
      <c r="G69" t="s">
        <v>45</v>
      </c>
      <c r="H69">
        <v>3134</v>
      </c>
      <c r="I69" t="s">
        <v>11</v>
      </c>
      <c r="J69" t="s">
        <v>63</v>
      </c>
      <c r="K69" t="s">
        <v>150</v>
      </c>
      <c r="L69" t="s">
        <v>18</v>
      </c>
      <c r="M69" s="5">
        <v>2</v>
      </c>
      <c r="N69">
        <v>1</v>
      </c>
    </row>
    <row r="70" spans="1:14" x14ac:dyDescent="0.2">
      <c r="A70" s="2">
        <v>45477</v>
      </c>
      <c r="B70" s="3">
        <f t="shared" si="3"/>
        <v>2025</v>
      </c>
      <c r="C70" t="str">
        <f t="shared" si="4"/>
        <v>2024-2025</v>
      </c>
      <c r="D70" t="s">
        <v>147</v>
      </c>
      <c r="E70" t="s">
        <v>40</v>
      </c>
      <c r="F70" t="str">
        <f t="shared" si="5"/>
        <v>New South Wales</v>
      </c>
      <c r="G70" t="s">
        <v>10</v>
      </c>
      <c r="H70">
        <v>2116</v>
      </c>
      <c r="I70" t="s">
        <v>11</v>
      </c>
      <c r="J70" t="s">
        <v>27</v>
      </c>
      <c r="K70" t="s">
        <v>154</v>
      </c>
      <c r="L70" t="s">
        <v>14</v>
      </c>
      <c r="M70" s="5">
        <v>2</v>
      </c>
      <c r="N70">
        <v>1</v>
      </c>
    </row>
    <row r="71" spans="1:14" x14ac:dyDescent="0.2">
      <c r="A71" s="2">
        <v>44983</v>
      </c>
      <c r="B71" s="3">
        <f t="shared" si="3"/>
        <v>2023</v>
      </c>
      <c r="C71" t="str">
        <f t="shared" si="4"/>
        <v>2022-2023</v>
      </c>
      <c r="D71" t="s">
        <v>147</v>
      </c>
      <c r="E71" t="s">
        <v>40</v>
      </c>
      <c r="F71" t="str">
        <f t="shared" si="5"/>
        <v>New South Wales</v>
      </c>
      <c r="G71" t="s">
        <v>10</v>
      </c>
      <c r="H71">
        <v>2116</v>
      </c>
      <c r="I71" t="s">
        <v>11</v>
      </c>
      <c r="J71" t="s">
        <v>27</v>
      </c>
      <c r="K71" t="s">
        <v>150</v>
      </c>
      <c r="L71" t="s">
        <v>18</v>
      </c>
      <c r="M71" s="5">
        <v>2</v>
      </c>
      <c r="N71">
        <v>1</v>
      </c>
    </row>
    <row r="72" spans="1:14" x14ac:dyDescent="0.2">
      <c r="A72" s="2">
        <v>45586</v>
      </c>
      <c r="B72" s="3">
        <f t="shared" si="3"/>
        <v>2025</v>
      </c>
      <c r="C72" t="str">
        <f t="shared" si="4"/>
        <v>2024-2025</v>
      </c>
      <c r="D72" t="s">
        <v>147</v>
      </c>
      <c r="E72" t="s">
        <v>90</v>
      </c>
      <c r="F72" t="str">
        <f t="shared" si="5"/>
        <v>Victoria</v>
      </c>
      <c r="G72" t="s">
        <v>45</v>
      </c>
      <c r="H72">
        <v>3179</v>
      </c>
      <c r="I72" t="s">
        <v>11</v>
      </c>
      <c r="J72" t="s">
        <v>63</v>
      </c>
      <c r="K72" t="s">
        <v>150</v>
      </c>
      <c r="L72" t="s">
        <v>18</v>
      </c>
      <c r="M72" s="5">
        <v>2</v>
      </c>
      <c r="N72">
        <v>1</v>
      </c>
    </row>
    <row r="73" spans="1:14" x14ac:dyDescent="0.2">
      <c r="A73" s="2">
        <v>45505</v>
      </c>
      <c r="B73" s="3">
        <f t="shared" si="3"/>
        <v>2025</v>
      </c>
      <c r="C73" t="str">
        <f t="shared" si="4"/>
        <v>2024-2025</v>
      </c>
      <c r="D73" t="s">
        <v>147</v>
      </c>
      <c r="E73" t="s">
        <v>75</v>
      </c>
      <c r="F73" t="str">
        <f t="shared" si="5"/>
        <v>Victoria</v>
      </c>
      <c r="G73" t="s">
        <v>45</v>
      </c>
      <c r="H73">
        <v>3630</v>
      </c>
      <c r="I73" t="s">
        <v>11</v>
      </c>
      <c r="J73" t="s">
        <v>55</v>
      </c>
      <c r="K73" t="s">
        <v>151</v>
      </c>
      <c r="L73" t="s">
        <v>21</v>
      </c>
      <c r="M73" s="5">
        <v>2</v>
      </c>
      <c r="N73">
        <v>1</v>
      </c>
    </row>
    <row r="74" spans="1:14" x14ac:dyDescent="0.2">
      <c r="A74" s="2">
        <v>45169</v>
      </c>
      <c r="B74" s="3">
        <f t="shared" si="3"/>
        <v>2024</v>
      </c>
      <c r="C74" t="str">
        <f t="shared" si="4"/>
        <v>2023-2024</v>
      </c>
      <c r="D74" t="s">
        <v>147</v>
      </c>
      <c r="E74" t="s">
        <v>42</v>
      </c>
      <c r="F74" t="str">
        <f t="shared" si="5"/>
        <v>Queensland</v>
      </c>
      <c r="G74" t="s">
        <v>35</v>
      </c>
      <c r="H74">
        <v>4053</v>
      </c>
      <c r="I74" t="s">
        <v>11</v>
      </c>
      <c r="J74" t="s">
        <v>43</v>
      </c>
      <c r="K74" t="s">
        <v>149</v>
      </c>
      <c r="L74" t="s">
        <v>15</v>
      </c>
      <c r="M74" s="5">
        <v>2</v>
      </c>
      <c r="N74">
        <v>1</v>
      </c>
    </row>
    <row r="75" spans="1:14" x14ac:dyDescent="0.2">
      <c r="A75" s="2">
        <v>45456</v>
      </c>
      <c r="B75" s="3">
        <f t="shared" si="3"/>
        <v>2024</v>
      </c>
      <c r="C75" t="str">
        <f t="shared" si="4"/>
        <v>2023-2024</v>
      </c>
      <c r="D75" t="s">
        <v>147</v>
      </c>
      <c r="E75" t="s">
        <v>117</v>
      </c>
      <c r="F75" t="str">
        <f t="shared" si="5"/>
        <v>Queensland</v>
      </c>
      <c r="G75" t="s">
        <v>35</v>
      </c>
      <c r="H75">
        <v>4119</v>
      </c>
      <c r="I75" t="s">
        <v>11</v>
      </c>
      <c r="J75" t="s">
        <v>43</v>
      </c>
      <c r="K75" t="s">
        <v>150</v>
      </c>
      <c r="L75" t="s">
        <v>18</v>
      </c>
      <c r="M75" s="5">
        <v>2</v>
      </c>
      <c r="N75">
        <v>1</v>
      </c>
    </row>
    <row r="76" spans="1:14" x14ac:dyDescent="0.2">
      <c r="A76" s="2">
        <v>45397</v>
      </c>
      <c r="B76" s="3">
        <f t="shared" si="3"/>
        <v>2024</v>
      </c>
      <c r="C76" t="str">
        <f t="shared" si="4"/>
        <v>2023-2024</v>
      </c>
      <c r="D76" t="s">
        <v>147</v>
      </c>
      <c r="E76" t="s">
        <v>52</v>
      </c>
      <c r="F76" t="str">
        <f t="shared" si="5"/>
        <v>Victoria</v>
      </c>
      <c r="G76" t="s">
        <v>45</v>
      </c>
      <c r="H76">
        <v>3030</v>
      </c>
      <c r="I76" t="s">
        <v>11</v>
      </c>
      <c r="J76" t="s">
        <v>46</v>
      </c>
      <c r="K76" t="s">
        <v>19</v>
      </c>
      <c r="L76" t="s">
        <v>23</v>
      </c>
      <c r="M76" s="5">
        <v>2</v>
      </c>
      <c r="N76">
        <v>1</v>
      </c>
    </row>
    <row r="77" spans="1:14" x14ac:dyDescent="0.2">
      <c r="A77" s="2">
        <v>45583</v>
      </c>
      <c r="B77" s="3">
        <f t="shared" si="3"/>
        <v>2025</v>
      </c>
      <c r="C77" t="str">
        <f t="shared" si="4"/>
        <v>2024-2025</v>
      </c>
      <c r="D77" t="s">
        <v>147</v>
      </c>
      <c r="E77" t="s">
        <v>50</v>
      </c>
      <c r="F77" t="str">
        <f t="shared" si="5"/>
        <v>Queensland</v>
      </c>
      <c r="G77" t="s">
        <v>35</v>
      </c>
      <c r="H77">
        <v>4703</v>
      </c>
      <c r="I77" t="s">
        <v>11</v>
      </c>
      <c r="J77" t="s">
        <v>51</v>
      </c>
      <c r="K77" t="s">
        <v>154</v>
      </c>
      <c r="L77" t="s">
        <v>14</v>
      </c>
      <c r="M77" s="5">
        <v>2</v>
      </c>
      <c r="N77">
        <v>1</v>
      </c>
    </row>
    <row r="78" spans="1:14" x14ac:dyDescent="0.2">
      <c r="A78" s="2">
        <v>45043</v>
      </c>
      <c r="B78" s="3">
        <f t="shared" si="3"/>
        <v>2023</v>
      </c>
      <c r="C78" t="str">
        <f t="shared" si="4"/>
        <v>2022-2023</v>
      </c>
      <c r="D78" t="s">
        <v>147</v>
      </c>
      <c r="E78" t="s">
        <v>114</v>
      </c>
      <c r="F78" t="str">
        <f t="shared" si="5"/>
        <v>Victoria</v>
      </c>
      <c r="G78" t="s">
        <v>45</v>
      </c>
      <c r="H78">
        <v>3551</v>
      </c>
      <c r="I78" t="s">
        <v>11</v>
      </c>
      <c r="J78" t="s">
        <v>60</v>
      </c>
      <c r="K78" t="s">
        <v>149</v>
      </c>
      <c r="L78" t="s">
        <v>15</v>
      </c>
      <c r="M78" s="5">
        <v>2.25</v>
      </c>
      <c r="N78">
        <v>1</v>
      </c>
    </row>
    <row r="79" spans="1:14" x14ac:dyDescent="0.2">
      <c r="A79" s="2">
        <v>45577</v>
      </c>
      <c r="B79" s="3">
        <f t="shared" si="3"/>
        <v>2025</v>
      </c>
      <c r="C79" t="str">
        <f t="shared" si="4"/>
        <v>2024-2025</v>
      </c>
      <c r="D79" t="s">
        <v>147</v>
      </c>
      <c r="E79" t="s">
        <v>112</v>
      </c>
      <c r="F79" t="str">
        <f t="shared" si="5"/>
        <v>Victoria</v>
      </c>
      <c r="G79" t="s">
        <v>45</v>
      </c>
      <c r="H79">
        <v>3076</v>
      </c>
      <c r="I79" t="s">
        <v>11</v>
      </c>
      <c r="J79" t="s">
        <v>46</v>
      </c>
      <c r="K79" t="s">
        <v>19</v>
      </c>
      <c r="L79" t="s">
        <v>23</v>
      </c>
      <c r="M79" s="5">
        <v>2.2999999999999998</v>
      </c>
      <c r="N79">
        <v>1</v>
      </c>
    </row>
    <row r="80" spans="1:14" x14ac:dyDescent="0.2">
      <c r="A80" s="2">
        <v>45620</v>
      </c>
      <c r="B80" s="3">
        <f t="shared" si="3"/>
        <v>2025</v>
      </c>
      <c r="C80" t="str">
        <f t="shared" si="4"/>
        <v>2024-2025</v>
      </c>
      <c r="D80" t="s">
        <v>147</v>
      </c>
      <c r="E80" t="s">
        <v>24</v>
      </c>
      <c r="F80" t="str">
        <f t="shared" si="5"/>
        <v>New South Wales</v>
      </c>
      <c r="G80" t="s">
        <v>10</v>
      </c>
      <c r="H80">
        <v>2795</v>
      </c>
      <c r="I80" t="s">
        <v>11</v>
      </c>
      <c r="J80" t="s">
        <v>25</v>
      </c>
      <c r="K80" t="s">
        <v>153</v>
      </c>
      <c r="L80" t="s">
        <v>16</v>
      </c>
      <c r="M80" s="5">
        <v>2.36</v>
      </c>
      <c r="N80">
        <v>1</v>
      </c>
    </row>
    <row r="81" spans="1:14" x14ac:dyDescent="0.2">
      <c r="A81" s="2">
        <v>45574</v>
      </c>
      <c r="B81" s="3">
        <f t="shared" si="3"/>
        <v>2025</v>
      </c>
      <c r="C81" t="str">
        <f t="shared" si="4"/>
        <v>2024-2025</v>
      </c>
      <c r="D81" t="s">
        <v>148</v>
      </c>
      <c r="E81" t="s">
        <v>114</v>
      </c>
      <c r="F81" t="str">
        <f t="shared" si="5"/>
        <v>Victoria</v>
      </c>
      <c r="G81" t="s">
        <v>45</v>
      </c>
      <c r="H81">
        <v>3551</v>
      </c>
      <c r="I81" t="s">
        <v>11</v>
      </c>
      <c r="J81" t="s">
        <v>60</v>
      </c>
      <c r="K81" t="s">
        <v>153</v>
      </c>
      <c r="L81" t="s">
        <v>16</v>
      </c>
      <c r="M81" s="5">
        <v>2.44</v>
      </c>
      <c r="N81">
        <v>1</v>
      </c>
    </row>
    <row r="82" spans="1:14" x14ac:dyDescent="0.2">
      <c r="A82" s="2">
        <v>44951</v>
      </c>
      <c r="B82" s="3">
        <f t="shared" si="3"/>
        <v>2023</v>
      </c>
      <c r="C82" t="str">
        <f t="shared" si="4"/>
        <v>2022-2023</v>
      </c>
      <c r="D82" t="s">
        <v>147</v>
      </c>
      <c r="E82" t="s">
        <v>145</v>
      </c>
      <c r="F82" t="str">
        <f t="shared" si="5"/>
        <v>New South Wales</v>
      </c>
      <c r="G82" t="s">
        <v>10</v>
      </c>
      <c r="H82">
        <v>2101</v>
      </c>
      <c r="I82" t="s">
        <v>11</v>
      </c>
      <c r="J82" t="s">
        <v>27</v>
      </c>
      <c r="K82" t="s">
        <v>156</v>
      </c>
      <c r="L82" t="s">
        <v>17</v>
      </c>
      <c r="M82" s="5">
        <v>2.4500000000000002</v>
      </c>
      <c r="N82">
        <v>1</v>
      </c>
    </row>
    <row r="83" spans="1:14" x14ac:dyDescent="0.2">
      <c r="A83" s="2">
        <v>45363</v>
      </c>
      <c r="B83" s="3">
        <f t="shared" si="3"/>
        <v>2024</v>
      </c>
      <c r="C83" t="str">
        <f t="shared" si="4"/>
        <v>2023-2024</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2">
      <c r="A84" s="2">
        <v>45172</v>
      </c>
      <c r="B84" s="3">
        <f t="shared" si="3"/>
        <v>2024</v>
      </c>
      <c r="C84" t="str">
        <f t="shared" si="4"/>
        <v>2023-2024</v>
      </c>
      <c r="D84" t="s">
        <v>147</v>
      </c>
      <c r="E84" t="s">
        <v>96</v>
      </c>
      <c r="F84" t="str">
        <f t="shared" si="5"/>
        <v>Western Australia</v>
      </c>
      <c r="G84" t="s">
        <v>48</v>
      </c>
      <c r="H84">
        <v>6330</v>
      </c>
      <c r="I84" t="s">
        <v>11</v>
      </c>
      <c r="J84" t="s">
        <v>94</v>
      </c>
      <c r="K84" t="s">
        <v>155</v>
      </c>
      <c r="L84" t="s">
        <v>20</v>
      </c>
      <c r="M84" s="5">
        <v>2.5</v>
      </c>
      <c r="N84">
        <v>1</v>
      </c>
    </row>
    <row r="85" spans="1:14" x14ac:dyDescent="0.2">
      <c r="A85" s="2">
        <v>45075</v>
      </c>
      <c r="B85" s="3">
        <f t="shared" si="3"/>
        <v>2023</v>
      </c>
      <c r="C85" t="str">
        <f t="shared" si="4"/>
        <v>2022-2023</v>
      </c>
      <c r="D85" t="s">
        <v>147</v>
      </c>
      <c r="E85" t="s">
        <v>31</v>
      </c>
      <c r="F85" t="str">
        <f t="shared" si="5"/>
        <v>South Australia</v>
      </c>
      <c r="G85" t="s">
        <v>32</v>
      </c>
      <c r="H85">
        <v>5168</v>
      </c>
      <c r="I85" t="s">
        <v>11</v>
      </c>
      <c r="J85" t="s">
        <v>33</v>
      </c>
      <c r="K85" t="s">
        <v>153</v>
      </c>
      <c r="L85" t="s">
        <v>16</v>
      </c>
      <c r="M85" s="5">
        <v>2.5</v>
      </c>
      <c r="N85">
        <v>1</v>
      </c>
    </row>
    <row r="86" spans="1:14" x14ac:dyDescent="0.2">
      <c r="A86" s="2">
        <v>45373</v>
      </c>
      <c r="B86" s="3">
        <f t="shared" si="3"/>
        <v>2024</v>
      </c>
      <c r="C86" t="str">
        <f t="shared" si="4"/>
        <v>2023-2024</v>
      </c>
      <c r="D86" t="s">
        <v>147</v>
      </c>
      <c r="E86" t="s">
        <v>53</v>
      </c>
      <c r="F86" t="str">
        <f t="shared" si="5"/>
        <v>South Australia</v>
      </c>
      <c r="G86" t="s">
        <v>32</v>
      </c>
      <c r="H86">
        <v>5082</v>
      </c>
      <c r="I86" t="s">
        <v>11</v>
      </c>
      <c r="J86" t="s">
        <v>33</v>
      </c>
      <c r="K86" t="s">
        <v>153</v>
      </c>
      <c r="L86" t="s">
        <v>16</v>
      </c>
      <c r="M86" s="5">
        <v>2.5</v>
      </c>
      <c r="N86">
        <v>1</v>
      </c>
    </row>
    <row r="87" spans="1:14" x14ac:dyDescent="0.2">
      <c r="A87" s="2">
        <v>45523</v>
      </c>
      <c r="B87" s="3">
        <f t="shared" si="3"/>
        <v>2025</v>
      </c>
      <c r="C87" t="str">
        <f t="shared" si="4"/>
        <v>2024-2025</v>
      </c>
      <c r="D87" t="s">
        <v>147</v>
      </c>
      <c r="E87" t="s">
        <v>114</v>
      </c>
      <c r="F87" t="str">
        <f t="shared" si="5"/>
        <v>Victoria</v>
      </c>
      <c r="G87" t="s">
        <v>45</v>
      </c>
      <c r="H87">
        <v>3551</v>
      </c>
      <c r="I87" t="s">
        <v>11</v>
      </c>
      <c r="J87" t="s">
        <v>60</v>
      </c>
      <c r="K87" t="s">
        <v>149</v>
      </c>
      <c r="L87" t="s">
        <v>15</v>
      </c>
      <c r="M87" s="5">
        <v>2.52</v>
      </c>
      <c r="N87">
        <v>1</v>
      </c>
    </row>
    <row r="88" spans="1:14" x14ac:dyDescent="0.2">
      <c r="A88" s="2">
        <v>44938</v>
      </c>
      <c r="B88" s="3">
        <f t="shared" si="3"/>
        <v>2023</v>
      </c>
      <c r="C88" t="str">
        <f t="shared" si="4"/>
        <v>2022-2023</v>
      </c>
      <c r="D88" t="s">
        <v>147</v>
      </c>
      <c r="E88" t="s">
        <v>143</v>
      </c>
      <c r="F88" t="str">
        <f t="shared" si="5"/>
        <v>New South Wales</v>
      </c>
      <c r="G88" t="s">
        <v>10</v>
      </c>
      <c r="H88">
        <v>2154</v>
      </c>
      <c r="I88" t="s">
        <v>11</v>
      </c>
      <c r="J88" t="s">
        <v>27</v>
      </c>
      <c r="K88" t="s">
        <v>154</v>
      </c>
      <c r="L88" t="s">
        <v>14</v>
      </c>
      <c r="M88" s="5">
        <v>2.6</v>
      </c>
      <c r="N88">
        <v>1</v>
      </c>
    </row>
    <row r="89" spans="1:14" x14ac:dyDescent="0.2">
      <c r="A89" s="2">
        <v>45582</v>
      </c>
      <c r="B89" s="3">
        <f t="shared" si="3"/>
        <v>2025</v>
      </c>
      <c r="C89" t="str">
        <f t="shared" si="4"/>
        <v>2024-2025</v>
      </c>
      <c r="D89" t="s">
        <v>147</v>
      </c>
      <c r="E89" t="s">
        <v>42</v>
      </c>
      <c r="F89" t="str">
        <f t="shared" si="5"/>
        <v>Queensland</v>
      </c>
      <c r="G89" t="s">
        <v>35</v>
      </c>
      <c r="H89">
        <v>4053</v>
      </c>
      <c r="I89" t="s">
        <v>11</v>
      </c>
      <c r="J89" t="s">
        <v>43</v>
      </c>
      <c r="K89" t="s">
        <v>152</v>
      </c>
      <c r="L89" t="s">
        <v>13</v>
      </c>
      <c r="M89" s="5">
        <v>2.67</v>
      </c>
      <c r="N89">
        <v>1</v>
      </c>
    </row>
    <row r="90" spans="1:14" x14ac:dyDescent="0.2">
      <c r="A90" s="2">
        <v>45601</v>
      </c>
      <c r="B90" s="3">
        <f t="shared" si="3"/>
        <v>2025</v>
      </c>
      <c r="C90" t="str">
        <f t="shared" si="4"/>
        <v>2024-2025</v>
      </c>
      <c r="D90" t="s">
        <v>147</v>
      </c>
      <c r="E90" t="s">
        <v>108</v>
      </c>
      <c r="F90" t="str">
        <f t="shared" si="5"/>
        <v>Victoria</v>
      </c>
      <c r="G90" t="s">
        <v>45</v>
      </c>
      <c r="H90">
        <v>3018</v>
      </c>
      <c r="I90" t="s">
        <v>11</v>
      </c>
      <c r="J90" t="s">
        <v>46</v>
      </c>
      <c r="K90" t="s">
        <v>154</v>
      </c>
      <c r="L90" t="s">
        <v>14</v>
      </c>
      <c r="M90" s="5">
        <v>2.7800000000000002</v>
      </c>
      <c r="N90">
        <v>1</v>
      </c>
    </row>
    <row r="91" spans="1:14" x14ac:dyDescent="0.2">
      <c r="A91" s="2">
        <v>45169</v>
      </c>
      <c r="B91" s="3">
        <f t="shared" si="3"/>
        <v>2024</v>
      </c>
      <c r="C91" t="str">
        <f t="shared" si="4"/>
        <v>2023-2024</v>
      </c>
      <c r="D91" t="s">
        <v>147</v>
      </c>
      <c r="E91" t="s">
        <v>128</v>
      </c>
      <c r="F91" t="str">
        <f t="shared" si="5"/>
        <v>Western Australia</v>
      </c>
      <c r="G91" t="s">
        <v>48</v>
      </c>
      <c r="H91">
        <v>6027</v>
      </c>
      <c r="I91" t="s">
        <v>11</v>
      </c>
      <c r="J91" t="s">
        <v>49</v>
      </c>
      <c r="K91" t="s">
        <v>152</v>
      </c>
      <c r="L91" t="s">
        <v>13</v>
      </c>
      <c r="M91" s="5">
        <v>2.97</v>
      </c>
      <c r="N91">
        <v>1</v>
      </c>
    </row>
    <row r="92" spans="1:14" x14ac:dyDescent="0.2">
      <c r="A92" s="2">
        <v>44993</v>
      </c>
      <c r="B92" s="3">
        <f t="shared" si="3"/>
        <v>2023</v>
      </c>
      <c r="C92" t="str">
        <f t="shared" si="4"/>
        <v>2022-2023</v>
      </c>
      <c r="D92" t="s">
        <v>148</v>
      </c>
      <c r="E92" t="s">
        <v>9</v>
      </c>
      <c r="F92" t="str">
        <f t="shared" si="5"/>
        <v>New South Wales</v>
      </c>
      <c r="G92" t="s">
        <v>10</v>
      </c>
      <c r="H92">
        <v>2067</v>
      </c>
      <c r="I92" t="s">
        <v>11</v>
      </c>
      <c r="J92" t="s">
        <v>12</v>
      </c>
      <c r="K92" t="s">
        <v>149</v>
      </c>
      <c r="L92" t="s">
        <v>15</v>
      </c>
      <c r="M92" s="5">
        <v>2.98</v>
      </c>
      <c r="N92">
        <v>1</v>
      </c>
    </row>
    <row r="93" spans="1:14" x14ac:dyDescent="0.2">
      <c r="A93" s="2">
        <v>45349</v>
      </c>
      <c r="B93" s="3">
        <f t="shared" si="3"/>
        <v>2024</v>
      </c>
      <c r="C93" t="str">
        <f t="shared" si="4"/>
        <v>2023-2024</v>
      </c>
      <c r="D93" t="s">
        <v>147</v>
      </c>
      <c r="E93" t="s">
        <v>109</v>
      </c>
      <c r="F93" t="str">
        <f t="shared" si="5"/>
        <v>New South Wales</v>
      </c>
      <c r="G93" t="s">
        <v>10</v>
      </c>
      <c r="H93">
        <v>2480</v>
      </c>
      <c r="I93" t="s">
        <v>11</v>
      </c>
      <c r="J93" t="s">
        <v>68</v>
      </c>
      <c r="K93" t="s">
        <v>152</v>
      </c>
      <c r="L93" t="s">
        <v>13</v>
      </c>
      <c r="M93" s="5">
        <v>2.98</v>
      </c>
      <c r="N93">
        <v>1</v>
      </c>
    </row>
    <row r="94" spans="1:14" x14ac:dyDescent="0.2">
      <c r="A94" s="2">
        <v>45460</v>
      </c>
      <c r="B94" s="3">
        <f t="shared" si="3"/>
        <v>2024</v>
      </c>
      <c r="C94" t="str">
        <f t="shared" si="4"/>
        <v>2023-2024</v>
      </c>
      <c r="D94" t="s">
        <v>148</v>
      </c>
      <c r="E94" t="s">
        <v>103</v>
      </c>
      <c r="F94" t="str">
        <f t="shared" si="5"/>
        <v>Queensland</v>
      </c>
      <c r="G94" t="s">
        <v>35</v>
      </c>
      <c r="H94">
        <v>4509</v>
      </c>
      <c r="I94" t="s">
        <v>11</v>
      </c>
      <c r="J94" t="s">
        <v>104</v>
      </c>
      <c r="K94" t="s">
        <v>157</v>
      </c>
      <c r="L94" t="s">
        <v>22</v>
      </c>
      <c r="M94" s="5">
        <v>2.98</v>
      </c>
      <c r="N94">
        <v>1</v>
      </c>
    </row>
    <row r="95" spans="1:14" x14ac:dyDescent="0.2">
      <c r="A95" s="2">
        <v>45416</v>
      </c>
      <c r="B95" s="3">
        <f t="shared" si="3"/>
        <v>2024</v>
      </c>
      <c r="C95" t="str">
        <f t="shared" si="4"/>
        <v>2023-2024</v>
      </c>
      <c r="D95" t="s">
        <v>147</v>
      </c>
      <c r="E95" t="s">
        <v>65</v>
      </c>
      <c r="F95" t="str">
        <f t="shared" si="5"/>
        <v>New South Wales</v>
      </c>
      <c r="G95" t="s">
        <v>10</v>
      </c>
      <c r="H95">
        <v>2541</v>
      </c>
      <c r="I95" t="s">
        <v>11</v>
      </c>
      <c r="J95" t="s">
        <v>58</v>
      </c>
      <c r="K95" t="s">
        <v>157</v>
      </c>
      <c r="L95" t="s">
        <v>22</v>
      </c>
      <c r="M95" s="5">
        <v>2.98</v>
      </c>
      <c r="N95">
        <v>1</v>
      </c>
    </row>
    <row r="96" spans="1:14" x14ac:dyDescent="0.2">
      <c r="A96" s="2">
        <v>45589</v>
      </c>
      <c r="B96" s="3">
        <f t="shared" si="3"/>
        <v>2025</v>
      </c>
      <c r="C96" t="str">
        <f t="shared" si="4"/>
        <v>2024-2025</v>
      </c>
      <c r="D96" t="s">
        <v>147</v>
      </c>
      <c r="E96" t="s">
        <v>39</v>
      </c>
      <c r="F96" t="str">
        <f t="shared" si="5"/>
        <v>South Australia</v>
      </c>
      <c r="G96" t="s">
        <v>32</v>
      </c>
      <c r="H96">
        <v>5343</v>
      </c>
      <c r="I96" t="s">
        <v>11</v>
      </c>
      <c r="J96" t="s">
        <v>38</v>
      </c>
      <c r="K96" t="s">
        <v>156</v>
      </c>
      <c r="L96" t="s">
        <v>17</v>
      </c>
      <c r="M96" s="5">
        <v>2.99</v>
      </c>
      <c r="N96">
        <v>1</v>
      </c>
    </row>
    <row r="97" spans="1:14" x14ac:dyDescent="0.2">
      <c r="A97" s="2">
        <v>45364</v>
      </c>
      <c r="B97" s="3">
        <f t="shared" si="3"/>
        <v>2024</v>
      </c>
      <c r="C97" t="str">
        <f t="shared" si="4"/>
        <v>2023-2024</v>
      </c>
      <c r="D97" t="s">
        <v>147</v>
      </c>
      <c r="E97" t="s">
        <v>143</v>
      </c>
      <c r="F97" t="str">
        <f t="shared" si="5"/>
        <v>New South Wales</v>
      </c>
      <c r="G97" t="s">
        <v>10</v>
      </c>
      <c r="H97">
        <v>2154</v>
      </c>
      <c r="I97" t="s">
        <v>11</v>
      </c>
      <c r="J97" t="s">
        <v>27</v>
      </c>
      <c r="K97" t="s">
        <v>149</v>
      </c>
      <c r="L97" t="s">
        <v>15</v>
      </c>
      <c r="M97" s="5">
        <v>2.99</v>
      </c>
      <c r="N97">
        <v>1</v>
      </c>
    </row>
    <row r="98" spans="1:14" x14ac:dyDescent="0.2">
      <c r="A98" s="2">
        <v>45300</v>
      </c>
      <c r="B98" s="3">
        <f t="shared" si="3"/>
        <v>2024</v>
      </c>
      <c r="C98" t="str">
        <f t="shared" si="4"/>
        <v>2023-2024</v>
      </c>
      <c r="D98" t="s">
        <v>147</v>
      </c>
      <c r="E98" t="s">
        <v>136</v>
      </c>
      <c r="F98" t="str">
        <f t="shared" si="5"/>
        <v>Victoria</v>
      </c>
      <c r="G98" t="s">
        <v>45</v>
      </c>
      <c r="H98">
        <v>3175</v>
      </c>
      <c r="I98" t="s">
        <v>11</v>
      </c>
      <c r="J98" t="s">
        <v>63</v>
      </c>
      <c r="K98" t="s">
        <v>155</v>
      </c>
      <c r="L98" t="s">
        <v>20</v>
      </c>
      <c r="M98" s="5">
        <v>2.99</v>
      </c>
      <c r="N98">
        <v>1</v>
      </c>
    </row>
    <row r="99" spans="1:14" x14ac:dyDescent="0.2">
      <c r="A99" s="2">
        <v>45615</v>
      </c>
      <c r="B99" s="3">
        <f t="shared" si="3"/>
        <v>2025</v>
      </c>
      <c r="C99" t="str">
        <f t="shared" si="4"/>
        <v>2024-2025</v>
      </c>
      <c r="D99" t="s">
        <v>147</v>
      </c>
      <c r="E99" t="s">
        <v>41</v>
      </c>
      <c r="F99" t="str">
        <f t="shared" si="5"/>
        <v>New South Wales</v>
      </c>
      <c r="G99" t="s">
        <v>10</v>
      </c>
      <c r="H99">
        <v>2830</v>
      </c>
      <c r="I99" t="s">
        <v>11</v>
      </c>
      <c r="J99" t="s">
        <v>25</v>
      </c>
      <c r="K99" t="s">
        <v>19</v>
      </c>
      <c r="L99" t="s">
        <v>23</v>
      </c>
      <c r="M99" s="5">
        <v>2.99</v>
      </c>
      <c r="N99">
        <v>1</v>
      </c>
    </row>
    <row r="100" spans="1:14" x14ac:dyDescent="0.2">
      <c r="A100" s="2">
        <v>45380</v>
      </c>
      <c r="B100" s="3">
        <f t="shared" si="3"/>
        <v>2024</v>
      </c>
      <c r="C100" t="str">
        <f t="shared" si="4"/>
        <v>2023-2024</v>
      </c>
      <c r="D100" t="s">
        <v>147</v>
      </c>
      <c r="E100" t="s">
        <v>112</v>
      </c>
      <c r="F100" t="str">
        <f t="shared" si="5"/>
        <v>Victoria</v>
      </c>
      <c r="G100" t="s">
        <v>45</v>
      </c>
      <c r="H100">
        <v>3076</v>
      </c>
      <c r="I100" t="s">
        <v>11</v>
      </c>
      <c r="J100" t="s">
        <v>46</v>
      </c>
      <c r="K100" t="s">
        <v>155</v>
      </c>
      <c r="L100" t="s">
        <v>20</v>
      </c>
      <c r="M100" s="5">
        <v>2.99</v>
      </c>
      <c r="N100">
        <v>1</v>
      </c>
    </row>
    <row r="101" spans="1:14" x14ac:dyDescent="0.2">
      <c r="A101" s="2">
        <v>44971</v>
      </c>
      <c r="B101" s="3">
        <f t="shared" si="3"/>
        <v>2023</v>
      </c>
      <c r="C101" t="str">
        <f t="shared" si="4"/>
        <v>2022-2023</v>
      </c>
      <c r="D101" t="s">
        <v>147</v>
      </c>
      <c r="E101" t="s">
        <v>93</v>
      </c>
      <c r="F101" t="str">
        <f t="shared" si="5"/>
        <v>Western Australia</v>
      </c>
      <c r="G101" t="s">
        <v>48</v>
      </c>
      <c r="H101">
        <v>6112</v>
      </c>
      <c r="I101" t="s">
        <v>11</v>
      </c>
      <c r="J101" t="s">
        <v>94</v>
      </c>
      <c r="K101" t="s">
        <v>155</v>
      </c>
      <c r="L101" t="s">
        <v>20</v>
      </c>
      <c r="M101" s="5">
        <v>2.99</v>
      </c>
      <c r="N101">
        <v>1</v>
      </c>
    </row>
    <row r="102" spans="1:14" x14ac:dyDescent="0.2">
      <c r="A102" s="2">
        <v>45313</v>
      </c>
      <c r="B102" s="3">
        <f t="shared" si="3"/>
        <v>2024</v>
      </c>
      <c r="C102" t="str">
        <f t="shared" si="4"/>
        <v>2023-2024</v>
      </c>
      <c r="D102" t="s">
        <v>147</v>
      </c>
      <c r="E102" t="s">
        <v>145</v>
      </c>
      <c r="F102" t="str">
        <f t="shared" si="5"/>
        <v>New South Wales</v>
      </c>
      <c r="G102" t="s">
        <v>10</v>
      </c>
      <c r="H102">
        <v>2101</v>
      </c>
      <c r="I102" t="s">
        <v>11</v>
      </c>
      <c r="J102" t="s">
        <v>27</v>
      </c>
      <c r="K102" t="s">
        <v>154</v>
      </c>
      <c r="L102" t="s">
        <v>14</v>
      </c>
      <c r="M102" s="5">
        <v>2.99</v>
      </c>
      <c r="N102">
        <v>1</v>
      </c>
    </row>
    <row r="103" spans="1:14" x14ac:dyDescent="0.2">
      <c r="A103" s="2">
        <v>45320</v>
      </c>
      <c r="B103" s="3">
        <f t="shared" si="3"/>
        <v>2024</v>
      </c>
      <c r="C103" t="str">
        <f t="shared" si="4"/>
        <v>2023-2024</v>
      </c>
      <c r="D103" t="s">
        <v>147</v>
      </c>
      <c r="E103" t="s">
        <v>96</v>
      </c>
      <c r="F103" t="str">
        <f t="shared" si="5"/>
        <v>Western Australia</v>
      </c>
      <c r="G103" t="s">
        <v>48</v>
      </c>
      <c r="H103">
        <v>6330</v>
      </c>
      <c r="I103" t="s">
        <v>11</v>
      </c>
      <c r="J103" t="s">
        <v>94</v>
      </c>
      <c r="K103" t="s">
        <v>150</v>
      </c>
      <c r="L103" t="s">
        <v>18</v>
      </c>
      <c r="M103" s="5">
        <v>3</v>
      </c>
      <c r="N103">
        <v>1</v>
      </c>
    </row>
    <row r="104" spans="1:14" x14ac:dyDescent="0.2">
      <c r="A104" s="2">
        <v>45500</v>
      </c>
      <c r="B104" s="3">
        <f t="shared" si="3"/>
        <v>2025</v>
      </c>
      <c r="C104" t="str">
        <f t="shared" si="4"/>
        <v>2024-2025</v>
      </c>
      <c r="D104" t="s">
        <v>147</v>
      </c>
      <c r="E104" t="s">
        <v>124</v>
      </c>
      <c r="F104" t="str">
        <f t="shared" si="5"/>
        <v>New South Wales</v>
      </c>
      <c r="G104" t="s">
        <v>10</v>
      </c>
      <c r="H104">
        <v>2015</v>
      </c>
      <c r="I104" t="s">
        <v>11</v>
      </c>
      <c r="J104" t="s">
        <v>12</v>
      </c>
      <c r="K104" t="s">
        <v>153</v>
      </c>
      <c r="L104" t="s">
        <v>16</v>
      </c>
      <c r="M104" s="5">
        <v>3</v>
      </c>
      <c r="N104">
        <v>1</v>
      </c>
    </row>
    <row r="105" spans="1:14" x14ac:dyDescent="0.2">
      <c r="A105" s="2">
        <v>45207</v>
      </c>
      <c r="B105" s="3">
        <f t="shared" si="3"/>
        <v>2024</v>
      </c>
      <c r="C105" t="str">
        <f t="shared" si="4"/>
        <v>2023-2024</v>
      </c>
      <c r="D105" t="s">
        <v>147</v>
      </c>
      <c r="E105" t="s">
        <v>124</v>
      </c>
      <c r="F105" t="str">
        <f t="shared" si="5"/>
        <v>New South Wales</v>
      </c>
      <c r="G105" t="s">
        <v>10</v>
      </c>
      <c r="H105">
        <v>2015</v>
      </c>
      <c r="I105" t="s">
        <v>11</v>
      </c>
      <c r="J105" t="s">
        <v>12</v>
      </c>
      <c r="K105" t="s">
        <v>150</v>
      </c>
      <c r="L105" t="s">
        <v>18</v>
      </c>
      <c r="M105" s="5">
        <v>3</v>
      </c>
      <c r="N105">
        <v>1</v>
      </c>
    </row>
    <row r="106" spans="1:14" x14ac:dyDescent="0.2">
      <c r="A106" s="2">
        <v>45183</v>
      </c>
      <c r="B106" s="3">
        <f t="shared" si="3"/>
        <v>2024</v>
      </c>
      <c r="C106" t="str">
        <f t="shared" si="4"/>
        <v>2023-2024</v>
      </c>
      <c r="D106" t="s">
        <v>147</v>
      </c>
      <c r="E106" t="s">
        <v>124</v>
      </c>
      <c r="F106" t="str">
        <f t="shared" si="5"/>
        <v>New South Wales</v>
      </c>
      <c r="G106" t="s">
        <v>10</v>
      </c>
      <c r="H106">
        <v>2015</v>
      </c>
      <c r="I106" t="s">
        <v>11</v>
      </c>
      <c r="J106" t="s">
        <v>12</v>
      </c>
      <c r="K106" t="s">
        <v>155</v>
      </c>
      <c r="L106" t="s">
        <v>20</v>
      </c>
      <c r="M106" s="5">
        <v>3</v>
      </c>
      <c r="N106">
        <v>1</v>
      </c>
    </row>
    <row r="107" spans="1:14" x14ac:dyDescent="0.2">
      <c r="A107" s="2">
        <v>45616</v>
      </c>
      <c r="B107" s="3">
        <f t="shared" si="3"/>
        <v>2025</v>
      </c>
      <c r="C107" t="str">
        <f t="shared" si="4"/>
        <v>2024-2025</v>
      </c>
      <c r="D107" t="s">
        <v>147</v>
      </c>
      <c r="E107" t="s">
        <v>78</v>
      </c>
      <c r="F107" t="str">
        <f t="shared" si="5"/>
        <v>New South Wales</v>
      </c>
      <c r="G107" t="s">
        <v>10</v>
      </c>
      <c r="H107">
        <v>2350</v>
      </c>
      <c r="I107" t="s">
        <v>11</v>
      </c>
      <c r="J107" t="s">
        <v>68</v>
      </c>
      <c r="K107" t="s">
        <v>150</v>
      </c>
      <c r="L107" t="s">
        <v>18</v>
      </c>
      <c r="M107" s="5">
        <v>3</v>
      </c>
      <c r="N107">
        <v>1</v>
      </c>
    </row>
    <row r="108" spans="1:14" x14ac:dyDescent="0.2">
      <c r="A108" s="2">
        <v>45301</v>
      </c>
      <c r="B108" s="3">
        <f t="shared" si="3"/>
        <v>2024</v>
      </c>
      <c r="C108" t="str">
        <f t="shared" si="4"/>
        <v>2023-2024</v>
      </c>
      <c r="D108" t="s">
        <v>147</v>
      </c>
      <c r="E108" t="s">
        <v>127</v>
      </c>
      <c r="F108" t="str">
        <f t="shared" si="5"/>
        <v>New South Wales</v>
      </c>
      <c r="G108" t="s">
        <v>10</v>
      </c>
      <c r="H108">
        <v>2131</v>
      </c>
      <c r="I108" t="s">
        <v>11</v>
      </c>
      <c r="J108" t="s">
        <v>27</v>
      </c>
      <c r="K108" t="s">
        <v>153</v>
      </c>
      <c r="L108" t="s">
        <v>16</v>
      </c>
      <c r="M108" s="5">
        <v>3</v>
      </c>
      <c r="N108">
        <v>1</v>
      </c>
    </row>
    <row r="109" spans="1:14" x14ac:dyDescent="0.2">
      <c r="A109" s="2">
        <v>44986</v>
      </c>
      <c r="B109" s="3">
        <f t="shared" si="3"/>
        <v>2023</v>
      </c>
      <c r="C109" t="str">
        <f t="shared" si="4"/>
        <v>2022-2023</v>
      </c>
      <c r="D109" t="s">
        <v>147</v>
      </c>
      <c r="E109" t="s">
        <v>127</v>
      </c>
      <c r="F109" t="str">
        <f t="shared" si="5"/>
        <v>New South Wales</v>
      </c>
      <c r="G109" t="s">
        <v>10</v>
      </c>
      <c r="H109">
        <v>2131</v>
      </c>
      <c r="I109" t="s">
        <v>11</v>
      </c>
      <c r="J109" t="s">
        <v>27</v>
      </c>
      <c r="K109" t="s">
        <v>154</v>
      </c>
      <c r="L109" t="s">
        <v>14</v>
      </c>
      <c r="M109" s="5">
        <v>3</v>
      </c>
      <c r="N109">
        <v>1</v>
      </c>
    </row>
    <row r="110" spans="1:14" x14ac:dyDescent="0.2">
      <c r="A110" s="2">
        <v>45233</v>
      </c>
      <c r="B110" s="3">
        <f t="shared" si="3"/>
        <v>2024</v>
      </c>
      <c r="C110" t="str">
        <f t="shared" si="4"/>
        <v>2023-2024</v>
      </c>
      <c r="D110" t="s">
        <v>147</v>
      </c>
      <c r="E110" t="s">
        <v>127</v>
      </c>
      <c r="F110" t="str">
        <f t="shared" si="5"/>
        <v>New South Wales</v>
      </c>
      <c r="G110" t="s">
        <v>10</v>
      </c>
      <c r="H110">
        <v>2131</v>
      </c>
      <c r="I110" t="s">
        <v>11</v>
      </c>
      <c r="J110" t="s">
        <v>27</v>
      </c>
      <c r="K110" t="s">
        <v>149</v>
      </c>
      <c r="L110" t="s">
        <v>15</v>
      </c>
      <c r="M110" s="5">
        <v>3</v>
      </c>
      <c r="N110">
        <v>1</v>
      </c>
    </row>
    <row r="111" spans="1:14" x14ac:dyDescent="0.2">
      <c r="A111" s="2">
        <v>45367</v>
      </c>
      <c r="B111" s="3">
        <f t="shared" si="3"/>
        <v>2024</v>
      </c>
      <c r="C111" t="str">
        <f t="shared" si="4"/>
        <v>2023-2024</v>
      </c>
      <c r="D111" t="s">
        <v>147</v>
      </c>
      <c r="E111" t="s">
        <v>127</v>
      </c>
      <c r="F111" t="str">
        <f t="shared" si="5"/>
        <v>New South Wales</v>
      </c>
      <c r="G111" t="s">
        <v>10</v>
      </c>
      <c r="H111">
        <v>2131</v>
      </c>
      <c r="I111" t="s">
        <v>11</v>
      </c>
      <c r="J111" t="s">
        <v>27</v>
      </c>
      <c r="K111" t="s">
        <v>150</v>
      </c>
      <c r="L111" t="s">
        <v>18</v>
      </c>
      <c r="M111" s="5">
        <v>3</v>
      </c>
      <c r="N111">
        <v>1</v>
      </c>
    </row>
    <row r="112" spans="1:14" x14ac:dyDescent="0.2">
      <c r="A112" s="2">
        <v>45309</v>
      </c>
      <c r="B112" s="3">
        <f t="shared" si="3"/>
        <v>2024</v>
      </c>
      <c r="C112" t="str">
        <f t="shared" si="4"/>
        <v>2023-2024</v>
      </c>
      <c r="D112" t="s">
        <v>147</v>
      </c>
      <c r="E112" t="s">
        <v>85</v>
      </c>
      <c r="F112" t="str">
        <f t="shared" si="5"/>
        <v>Queensland</v>
      </c>
      <c r="G112" t="s">
        <v>35</v>
      </c>
      <c r="H112">
        <v>4883</v>
      </c>
      <c r="I112" t="s">
        <v>11</v>
      </c>
      <c r="J112" t="s">
        <v>36</v>
      </c>
      <c r="K112" t="s">
        <v>149</v>
      </c>
      <c r="L112" t="s">
        <v>15</v>
      </c>
      <c r="M112" s="5">
        <v>3</v>
      </c>
      <c r="N112">
        <v>1</v>
      </c>
    </row>
    <row r="113" spans="1:14" x14ac:dyDescent="0.2">
      <c r="A113" s="2">
        <v>45052</v>
      </c>
      <c r="B113" s="3">
        <f t="shared" si="3"/>
        <v>2023</v>
      </c>
      <c r="C113" t="str">
        <f t="shared" si="4"/>
        <v>2022-2023</v>
      </c>
      <c r="D113" t="s">
        <v>147</v>
      </c>
      <c r="E113" t="s">
        <v>107</v>
      </c>
      <c r="F113" t="str">
        <f t="shared" si="5"/>
        <v>Queensland</v>
      </c>
      <c r="G113" t="s">
        <v>35</v>
      </c>
      <c r="H113">
        <v>4220</v>
      </c>
      <c r="I113" t="s">
        <v>11</v>
      </c>
      <c r="J113" t="s">
        <v>104</v>
      </c>
      <c r="K113" t="s">
        <v>19</v>
      </c>
      <c r="L113" t="s">
        <v>23</v>
      </c>
      <c r="M113" s="5">
        <v>3</v>
      </c>
      <c r="N113">
        <v>1</v>
      </c>
    </row>
    <row r="114" spans="1:14" x14ac:dyDescent="0.2">
      <c r="A114" s="2">
        <v>45015</v>
      </c>
      <c r="B114" s="3">
        <f t="shared" si="3"/>
        <v>2023</v>
      </c>
      <c r="C114" t="str">
        <f t="shared" si="4"/>
        <v>2022-2023</v>
      </c>
      <c r="D114" t="s">
        <v>147</v>
      </c>
      <c r="E114" t="s">
        <v>115</v>
      </c>
      <c r="F114" t="str">
        <f t="shared" si="5"/>
        <v>Western Australia</v>
      </c>
      <c r="G114" t="s">
        <v>48</v>
      </c>
      <c r="H114">
        <v>6280</v>
      </c>
      <c r="I114" t="s">
        <v>11</v>
      </c>
      <c r="J114" t="s">
        <v>94</v>
      </c>
      <c r="K114" t="s">
        <v>154</v>
      </c>
      <c r="L114" t="s">
        <v>14</v>
      </c>
      <c r="M114" s="5">
        <v>3</v>
      </c>
      <c r="N114">
        <v>1</v>
      </c>
    </row>
    <row r="115" spans="1:14" x14ac:dyDescent="0.2">
      <c r="A115" s="2">
        <v>45332</v>
      </c>
      <c r="B115" s="3">
        <f t="shared" si="3"/>
        <v>2024</v>
      </c>
      <c r="C115" t="str">
        <f t="shared" si="4"/>
        <v>2023-2024</v>
      </c>
      <c r="D115" t="s">
        <v>147</v>
      </c>
      <c r="E115" t="s">
        <v>102</v>
      </c>
      <c r="F115" t="str">
        <f t="shared" si="5"/>
        <v>Queensland</v>
      </c>
      <c r="G115" t="s">
        <v>35</v>
      </c>
      <c r="H115">
        <v>4870</v>
      </c>
      <c r="I115" t="s">
        <v>11</v>
      </c>
      <c r="J115" t="s">
        <v>36</v>
      </c>
      <c r="K115" t="s">
        <v>156</v>
      </c>
      <c r="L115" t="s">
        <v>17</v>
      </c>
      <c r="M115" s="5">
        <v>3</v>
      </c>
      <c r="N115">
        <v>1</v>
      </c>
    </row>
    <row r="116" spans="1:14" x14ac:dyDescent="0.2">
      <c r="A116" s="2">
        <v>45515</v>
      </c>
      <c r="B116" s="3">
        <f t="shared" si="3"/>
        <v>2025</v>
      </c>
      <c r="C116" t="str">
        <f t="shared" si="4"/>
        <v>2024-2025</v>
      </c>
      <c r="D116" t="s">
        <v>147</v>
      </c>
      <c r="E116" t="s">
        <v>126</v>
      </c>
      <c r="F116" t="str">
        <f t="shared" si="5"/>
        <v>Queensland</v>
      </c>
      <c r="G116" t="s">
        <v>35</v>
      </c>
      <c r="H116">
        <v>4551</v>
      </c>
      <c r="I116" t="s">
        <v>11</v>
      </c>
      <c r="J116" t="s">
        <v>120</v>
      </c>
      <c r="K116" t="s">
        <v>154</v>
      </c>
      <c r="L116" t="s">
        <v>14</v>
      </c>
      <c r="M116" s="5">
        <v>3</v>
      </c>
      <c r="N116">
        <v>1</v>
      </c>
    </row>
    <row r="117" spans="1:14" x14ac:dyDescent="0.2">
      <c r="A117" s="2">
        <v>45142</v>
      </c>
      <c r="B117" s="3">
        <f t="shared" si="3"/>
        <v>2024</v>
      </c>
      <c r="C117" t="str">
        <f t="shared" si="4"/>
        <v>2023-2024</v>
      </c>
      <c r="D117" t="s">
        <v>147</v>
      </c>
      <c r="E117" t="s">
        <v>28</v>
      </c>
      <c r="F117" t="str">
        <f t="shared" si="5"/>
        <v>Northern Territory</v>
      </c>
      <c r="G117" t="s">
        <v>29</v>
      </c>
      <c r="H117">
        <v>800</v>
      </c>
      <c r="I117" t="s">
        <v>11</v>
      </c>
      <c r="J117" t="s">
        <v>30</v>
      </c>
      <c r="K117" t="s">
        <v>154</v>
      </c>
      <c r="L117" t="s">
        <v>14</v>
      </c>
      <c r="M117" s="5">
        <v>3</v>
      </c>
      <c r="N117">
        <v>1</v>
      </c>
    </row>
    <row r="118" spans="1:14" x14ac:dyDescent="0.2">
      <c r="A118" s="2">
        <v>45420</v>
      </c>
      <c r="B118" s="3">
        <f t="shared" si="3"/>
        <v>2024</v>
      </c>
      <c r="C118" t="str">
        <f t="shared" si="4"/>
        <v>2023-2024</v>
      </c>
      <c r="D118" t="s">
        <v>147</v>
      </c>
      <c r="E118" t="s">
        <v>28</v>
      </c>
      <c r="F118" t="str">
        <f t="shared" si="5"/>
        <v>Northern Territory</v>
      </c>
      <c r="G118" t="s">
        <v>29</v>
      </c>
      <c r="H118">
        <v>800</v>
      </c>
      <c r="I118" t="s">
        <v>11</v>
      </c>
      <c r="J118" t="s">
        <v>30</v>
      </c>
      <c r="K118" t="s">
        <v>150</v>
      </c>
      <c r="L118" t="s">
        <v>18</v>
      </c>
      <c r="M118" s="5">
        <v>3</v>
      </c>
      <c r="N118">
        <v>1</v>
      </c>
    </row>
    <row r="119" spans="1:14" x14ac:dyDescent="0.2">
      <c r="A119" s="2">
        <v>45592</v>
      </c>
      <c r="B119" s="3">
        <f t="shared" si="3"/>
        <v>2025</v>
      </c>
      <c r="C119" t="str">
        <f t="shared" si="4"/>
        <v>2024-2025</v>
      </c>
      <c r="D119" t="s">
        <v>147</v>
      </c>
      <c r="E119" t="s">
        <v>41</v>
      </c>
      <c r="F119" t="str">
        <f t="shared" si="5"/>
        <v>New South Wales</v>
      </c>
      <c r="G119" t="s">
        <v>10</v>
      </c>
      <c r="H119">
        <v>2830</v>
      </c>
      <c r="I119" t="s">
        <v>11</v>
      </c>
      <c r="J119" t="s">
        <v>25</v>
      </c>
      <c r="K119" t="s">
        <v>154</v>
      </c>
      <c r="L119" t="s">
        <v>14</v>
      </c>
      <c r="M119" s="5">
        <v>3</v>
      </c>
      <c r="N119">
        <v>1</v>
      </c>
    </row>
    <row r="120" spans="1:14" x14ac:dyDescent="0.2">
      <c r="A120" s="2">
        <v>45341</v>
      </c>
      <c r="B120" s="3">
        <f t="shared" si="3"/>
        <v>2024</v>
      </c>
      <c r="C120" t="str">
        <f t="shared" si="4"/>
        <v>2023-2024</v>
      </c>
      <c r="D120" t="s">
        <v>147</v>
      </c>
      <c r="E120" t="s">
        <v>118</v>
      </c>
      <c r="F120" t="str">
        <f t="shared" si="5"/>
        <v>New South Wales</v>
      </c>
      <c r="G120" t="s">
        <v>10</v>
      </c>
      <c r="H120">
        <v>2158</v>
      </c>
      <c r="I120" t="s">
        <v>11</v>
      </c>
      <c r="J120" t="s">
        <v>27</v>
      </c>
      <c r="K120" t="s">
        <v>154</v>
      </c>
      <c r="L120" t="s">
        <v>14</v>
      </c>
      <c r="M120" s="5">
        <v>3</v>
      </c>
      <c r="N120">
        <v>1</v>
      </c>
    </row>
    <row r="121" spans="1:14" x14ac:dyDescent="0.2">
      <c r="A121" s="2">
        <v>45244</v>
      </c>
      <c r="B121" s="3">
        <f t="shared" si="3"/>
        <v>2024</v>
      </c>
      <c r="C121" t="str">
        <f t="shared" si="4"/>
        <v>2023-2024</v>
      </c>
      <c r="D121" t="s">
        <v>148</v>
      </c>
      <c r="E121" t="s">
        <v>114</v>
      </c>
      <c r="F121" t="str">
        <f t="shared" si="5"/>
        <v>Victoria</v>
      </c>
      <c r="G121" t="s">
        <v>45</v>
      </c>
      <c r="H121">
        <v>3551</v>
      </c>
      <c r="I121" t="s">
        <v>11</v>
      </c>
      <c r="J121" t="s">
        <v>60</v>
      </c>
      <c r="K121" t="s">
        <v>153</v>
      </c>
      <c r="L121" t="s">
        <v>16</v>
      </c>
      <c r="M121" s="5">
        <v>3</v>
      </c>
      <c r="N121">
        <v>1</v>
      </c>
    </row>
    <row r="122" spans="1:14" x14ac:dyDescent="0.2">
      <c r="A122" s="2">
        <v>45569</v>
      </c>
      <c r="B122" s="3">
        <f t="shared" si="3"/>
        <v>2025</v>
      </c>
      <c r="C122" t="str">
        <f t="shared" si="4"/>
        <v>2024-2025</v>
      </c>
      <c r="D122" t="s">
        <v>147</v>
      </c>
      <c r="E122" t="s">
        <v>64</v>
      </c>
      <c r="F122" t="str">
        <f t="shared" si="5"/>
        <v>Victoria</v>
      </c>
      <c r="G122" t="s">
        <v>45</v>
      </c>
      <c r="H122">
        <v>3199</v>
      </c>
      <c r="I122" t="s">
        <v>11</v>
      </c>
      <c r="J122" t="s">
        <v>63</v>
      </c>
      <c r="K122" t="s">
        <v>154</v>
      </c>
      <c r="L122" t="s">
        <v>14</v>
      </c>
      <c r="M122" s="5">
        <v>3</v>
      </c>
      <c r="N122">
        <v>1</v>
      </c>
    </row>
    <row r="123" spans="1:14" x14ac:dyDescent="0.2">
      <c r="A123" s="2">
        <v>45506</v>
      </c>
      <c r="B123" s="3">
        <f t="shared" si="3"/>
        <v>2025</v>
      </c>
      <c r="C123" t="str">
        <f t="shared" si="4"/>
        <v>2024-2025</v>
      </c>
      <c r="D123" t="s">
        <v>147</v>
      </c>
      <c r="E123" t="s">
        <v>64</v>
      </c>
      <c r="F123" t="str">
        <f t="shared" si="5"/>
        <v>Victoria</v>
      </c>
      <c r="G123" t="s">
        <v>45</v>
      </c>
      <c r="H123">
        <v>3199</v>
      </c>
      <c r="I123" t="s">
        <v>11</v>
      </c>
      <c r="J123" t="s">
        <v>63</v>
      </c>
      <c r="K123" t="s">
        <v>150</v>
      </c>
      <c r="L123" t="s">
        <v>18</v>
      </c>
      <c r="M123" s="5">
        <v>3</v>
      </c>
      <c r="N123">
        <v>1</v>
      </c>
    </row>
    <row r="124" spans="1:14" x14ac:dyDescent="0.2">
      <c r="A124" s="2">
        <v>45018</v>
      </c>
      <c r="B124" s="3">
        <f t="shared" si="3"/>
        <v>2023</v>
      </c>
      <c r="C124" t="str">
        <f t="shared" si="4"/>
        <v>2022-2023</v>
      </c>
      <c r="D124" t="s">
        <v>147</v>
      </c>
      <c r="E124" t="s">
        <v>125</v>
      </c>
      <c r="F124" t="str">
        <f t="shared" si="5"/>
        <v>Victoria</v>
      </c>
      <c r="G124" t="s">
        <v>45</v>
      </c>
      <c r="H124">
        <v>3400</v>
      </c>
      <c r="I124" t="s">
        <v>11</v>
      </c>
      <c r="J124" t="s">
        <v>60</v>
      </c>
      <c r="K124" t="s">
        <v>19</v>
      </c>
      <c r="L124" t="s">
        <v>23</v>
      </c>
      <c r="M124" s="5">
        <v>3</v>
      </c>
      <c r="N124">
        <v>1</v>
      </c>
    </row>
    <row r="125" spans="1:14" x14ac:dyDescent="0.2">
      <c r="A125" s="2">
        <v>45265</v>
      </c>
      <c r="B125" s="3">
        <f t="shared" si="3"/>
        <v>2024</v>
      </c>
      <c r="C125" t="str">
        <f t="shared" si="4"/>
        <v>2023-2024</v>
      </c>
      <c r="D125" t="s">
        <v>147</v>
      </c>
      <c r="E125" t="s">
        <v>92</v>
      </c>
      <c r="F125" t="str">
        <f t="shared" si="5"/>
        <v>Queensland</v>
      </c>
      <c r="G125" t="s">
        <v>35</v>
      </c>
      <c r="H125">
        <v>4068</v>
      </c>
      <c r="I125" t="s">
        <v>11</v>
      </c>
      <c r="J125" t="s">
        <v>43</v>
      </c>
      <c r="K125" t="s">
        <v>153</v>
      </c>
      <c r="L125" t="s">
        <v>16</v>
      </c>
      <c r="M125" s="5">
        <v>3</v>
      </c>
      <c r="N125">
        <v>1</v>
      </c>
    </row>
    <row r="126" spans="1:14" x14ac:dyDescent="0.2">
      <c r="A126" s="2">
        <v>45637</v>
      </c>
      <c r="B126" s="3">
        <f t="shared" si="3"/>
        <v>2025</v>
      </c>
      <c r="C126" t="str">
        <f t="shared" si="4"/>
        <v>2024-2025</v>
      </c>
      <c r="D126" t="s">
        <v>147</v>
      </c>
      <c r="E126" t="s">
        <v>128</v>
      </c>
      <c r="F126" t="str">
        <f t="shared" si="5"/>
        <v>Western Australia</v>
      </c>
      <c r="G126" t="s">
        <v>48</v>
      </c>
      <c r="H126">
        <v>6027</v>
      </c>
      <c r="I126" t="s">
        <v>11</v>
      </c>
      <c r="J126" t="s">
        <v>49</v>
      </c>
      <c r="K126" t="s">
        <v>154</v>
      </c>
      <c r="L126" t="s">
        <v>14</v>
      </c>
      <c r="M126" s="5">
        <v>3</v>
      </c>
      <c r="N126">
        <v>1</v>
      </c>
    </row>
    <row r="127" spans="1:14" x14ac:dyDescent="0.2">
      <c r="A127" s="2">
        <v>45187</v>
      </c>
      <c r="B127" s="3">
        <f t="shared" si="3"/>
        <v>2024</v>
      </c>
      <c r="C127" t="str">
        <f t="shared" si="4"/>
        <v>2023-2024</v>
      </c>
      <c r="D127" t="s">
        <v>147</v>
      </c>
      <c r="E127" t="s">
        <v>84</v>
      </c>
      <c r="F127" t="str">
        <f t="shared" si="5"/>
        <v>Queensland</v>
      </c>
      <c r="G127" t="s">
        <v>35</v>
      </c>
      <c r="H127">
        <v>4740</v>
      </c>
      <c r="I127" t="s">
        <v>11</v>
      </c>
      <c r="J127" t="s">
        <v>51</v>
      </c>
      <c r="K127" t="s">
        <v>149</v>
      </c>
      <c r="L127" t="s">
        <v>15</v>
      </c>
      <c r="M127" s="5">
        <v>3</v>
      </c>
      <c r="N127">
        <v>1</v>
      </c>
    </row>
    <row r="128" spans="1:14" x14ac:dyDescent="0.2">
      <c r="A128" s="2">
        <v>45030</v>
      </c>
      <c r="B128" s="3">
        <f t="shared" si="3"/>
        <v>2023</v>
      </c>
      <c r="C128" t="str">
        <f t="shared" si="4"/>
        <v>2022-2023</v>
      </c>
      <c r="D128" t="s">
        <v>147</v>
      </c>
      <c r="E128" t="s">
        <v>74</v>
      </c>
      <c r="F128" t="str">
        <f t="shared" si="5"/>
        <v>South Australia</v>
      </c>
      <c r="G128" t="s">
        <v>32</v>
      </c>
      <c r="H128">
        <v>5043</v>
      </c>
      <c r="I128" t="s">
        <v>11</v>
      </c>
      <c r="J128" t="s">
        <v>33</v>
      </c>
      <c r="K128" t="s">
        <v>150</v>
      </c>
      <c r="L128" t="s">
        <v>18</v>
      </c>
      <c r="M128" s="5">
        <v>3</v>
      </c>
      <c r="N128">
        <v>1</v>
      </c>
    </row>
    <row r="129" spans="1:14" x14ac:dyDescent="0.2">
      <c r="A129" s="2">
        <v>45593</v>
      </c>
      <c r="B129" s="3">
        <f t="shared" si="3"/>
        <v>2025</v>
      </c>
      <c r="C129" t="str">
        <f t="shared" si="4"/>
        <v>2024-2025</v>
      </c>
      <c r="D129" t="s">
        <v>147</v>
      </c>
      <c r="E129" t="s">
        <v>47</v>
      </c>
      <c r="F129" t="str">
        <f t="shared" si="5"/>
        <v>Western Australia</v>
      </c>
      <c r="G129" t="s">
        <v>48</v>
      </c>
      <c r="H129">
        <v>6030</v>
      </c>
      <c r="I129" t="s">
        <v>11</v>
      </c>
      <c r="J129" t="s">
        <v>49</v>
      </c>
      <c r="K129" t="s">
        <v>153</v>
      </c>
      <c r="L129" t="s">
        <v>16</v>
      </c>
      <c r="M129" s="5">
        <v>3</v>
      </c>
      <c r="N129">
        <v>1</v>
      </c>
    </row>
    <row r="130" spans="1:14" x14ac:dyDescent="0.2">
      <c r="A130" s="2">
        <v>45656</v>
      </c>
      <c r="B130" s="3">
        <f t="shared" ref="B130:B193" si="6">IF(MONTH(A130)&gt;=7,YEAR(A130)+1,YEAR(A130))</f>
        <v>2025</v>
      </c>
      <c r="C130" t="str">
        <f t="shared" ref="C130:C193" si="7">IF(MONTH(A130) &gt;= 7, YEAR(A130) &amp; "-" &amp; YEAR(A130) + 1, YEAR(A130) - 1 &amp; "-" &amp; YEAR(A130))</f>
        <v>2024-2025</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2">
      <c r="A131" s="2">
        <v>45584</v>
      </c>
      <c r="B131" s="3">
        <f t="shared" si="6"/>
        <v>2025</v>
      </c>
      <c r="C131" t="str">
        <f t="shared" si="7"/>
        <v>2024-2025</v>
      </c>
      <c r="D131" t="s">
        <v>147</v>
      </c>
      <c r="E131" t="s">
        <v>95</v>
      </c>
      <c r="F131" t="str">
        <f t="shared" si="8"/>
        <v>Victoria</v>
      </c>
      <c r="G131" t="s">
        <v>45</v>
      </c>
      <c r="H131">
        <v>3931</v>
      </c>
      <c r="I131" t="s">
        <v>11</v>
      </c>
      <c r="J131" t="s">
        <v>55</v>
      </c>
      <c r="K131" t="s">
        <v>154</v>
      </c>
      <c r="L131" t="s">
        <v>14</v>
      </c>
      <c r="M131" s="5">
        <v>3</v>
      </c>
      <c r="N131">
        <v>1</v>
      </c>
    </row>
    <row r="132" spans="1:14" x14ac:dyDescent="0.2">
      <c r="A132" s="2">
        <v>45284</v>
      </c>
      <c r="B132" s="3">
        <f t="shared" si="6"/>
        <v>2024</v>
      </c>
      <c r="C132" t="str">
        <f t="shared" si="7"/>
        <v>2023-2024</v>
      </c>
      <c r="D132" t="s">
        <v>147</v>
      </c>
      <c r="E132" t="s">
        <v>95</v>
      </c>
      <c r="F132" t="str">
        <f t="shared" si="8"/>
        <v>Victoria</v>
      </c>
      <c r="G132" t="s">
        <v>45</v>
      </c>
      <c r="H132">
        <v>3931</v>
      </c>
      <c r="I132" t="s">
        <v>11</v>
      </c>
      <c r="J132" t="s">
        <v>55</v>
      </c>
      <c r="K132" t="s">
        <v>149</v>
      </c>
      <c r="L132" t="s">
        <v>15</v>
      </c>
      <c r="M132" s="5">
        <v>3</v>
      </c>
      <c r="N132">
        <v>1</v>
      </c>
    </row>
    <row r="133" spans="1:14" x14ac:dyDescent="0.2">
      <c r="A133" s="2">
        <v>44950</v>
      </c>
      <c r="B133" s="3">
        <f t="shared" si="6"/>
        <v>2023</v>
      </c>
      <c r="C133" t="str">
        <f t="shared" si="7"/>
        <v>2022-2023</v>
      </c>
      <c r="D133" t="s">
        <v>147</v>
      </c>
      <c r="E133" t="s">
        <v>134</v>
      </c>
      <c r="F133" t="str">
        <f t="shared" si="8"/>
        <v>Queensland</v>
      </c>
      <c r="G133" t="s">
        <v>35</v>
      </c>
      <c r="H133">
        <v>4825</v>
      </c>
      <c r="I133" t="s">
        <v>11</v>
      </c>
      <c r="J133" t="s">
        <v>36</v>
      </c>
      <c r="K133" t="s">
        <v>155</v>
      </c>
      <c r="L133" t="s">
        <v>20</v>
      </c>
      <c r="M133" s="5">
        <v>3</v>
      </c>
      <c r="N133">
        <v>1</v>
      </c>
    </row>
    <row r="134" spans="1:14" x14ac:dyDescent="0.2">
      <c r="A134" s="2">
        <v>45490</v>
      </c>
      <c r="B134" s="3">
        <f t="shared" si="6"/>
        <v>2025</v>
      </c>
      <c r="C134" t="str">
        <f t="shared" si="7"/>
        <v>2024-2025</v>
      </c>
      <c r="D134" t="s">
        <v>147</v>
      </c>
      <c r="E134" t="s">
        <v>134</v>
      </c>
      <c r="F134" t="str">
        <f t="shared" si="8"/>
        <v>Queensland</v>
      </c>
      <c r="G134" t="s">
        <v>35</v>
      </c>
      <c r="H134">
        <v>4825</v>
      </c>
      <c r="I134" t="s">
        <v>11</v>
      </c>
      <c r="J134" t="s">
        <v>36</v>
      </c>
      <c r="K134" t="s">
        <v>154</v>
      </c>
      <c r="L134" t="s">
        <v>14</v>
      </c>
      <c r="M134" s="5">
        <v>3</v>
      </c>
      <c r="N134">
        <v>1</v>
      </c>
    </row>
    <row r="135" spans="1:14" x14ac:dyDescent="0.2">
      <c r="A135" s="2">
        <v>44983</v>
      </c>
      <c r="B135" s="3">
        <f t="shared" si="6"/>
        <v>2023</v>
      </c>
      <c r="C135" t="str">
        <f t="shared" si="7"/>
        <v>2022-2023</v>
      </c>
      <c r="D135" t="s">
        <v>148</v>
      </c>
      <c r="E135" t="s">
        <v>103</v>
      </c>
      <c r="F135" t="str">
        <f t="shared" si="8"/>
        <v>Queensland</v>
      </c>
      <c r="G135" t="s">
        <v>35</v>
      </c>
      <c r="H135">
        <v>4509</v>
      </c>
      <c r="I135" t="s">
        <v>11</v>
      </c>
      <c r="J135" t="s">
        <v>104</v>
      </c>
      <c r="K135" t="s">
        <v>153</v>
      </c>
      <c r="L135" t="s">
        <v>16</v>
      </c>
      <c r="M135" s="5">
        <v>3</v>
      </c>
      <c r="N135">
        <v>1</v>
      </c>
    </row>
    <row r="136" spans="1:14" x14ac:dyDescent="0.2">
      <c r="A136" s="2">
        <v>45285</v>
      </c>
      <c r="B136" s="3">
        <f t="shared" si="6"/>
        <v>2024</v>
      </c>
      <c r="C136" t="str">
        <f t="shared" si="7"/>
        <v>2023-2024</v>
      </c>
      <c r="D136" t="s">
        <v>147</v>
      </c>
      <c r="E136" t="s">
        <v>83</v>
      </c>
      <c r="F136" t="str">
        <f t="shared" si="8"/>
        <v>New South Wales</v>
      </c>
      <c r="G136" t="s">
        <v>10</v>
      </c>
      <c r="H136">
        <v>2750</v>
      </c>
      <c r="I136" t="s">
        <v>11</v>
      </c>
      <c r="J136" t="s">
        <v>25</v>
      </c>
      <c r="K136" t="s">
        <v>154</v>
      </c>
      <c r="L136" t="s">
        <v>14</v>
      </c>
      <c r="M136" s="5">
        <v>3</v>
      </c>
      <c r="N136">
        <v>1</v>
      </c>
    </row>
    <row r="137" spans="1:14" x14ac:dyDescent="0.2">
      <c r="A137" s="2">
        <v>45074</v>
      </c>
      <c r="B137" s="3">
        <f t="shared" si="6"/>
        <v>2023</v>
      </c>
      <c r="C137" t="str">
        <f t="shared" si="7"/>
        <v>2022-2023</v>
      </c>
      <c r="D137" t="s">
        <v>148</v>
      </c>
      <c r="E137" t="s">
        <v>37</v>
      </c>
      <c r="F137" t="str">
        <f t="shared" si="8"/>
        <v>South Australia</v>
      </c>
      <c r="G137" t="s">
        <v>32</v>
      </c>
      <c r="H137">
        <v>5607</v>
      </c>
      <c r="I137" t="s">
        <v>11</v>
      </c>
      <c r="J137" t="s">
        <v>38</v>
      </c>
      <c r="K137" t="s">
        <v>152</v>
      </c>
      <c r="L137" t="s">
        <v>13</v>
      </c>
      <c r="M137" s="5">
        <v>3</v>
      </c>
      <c r="N137">
        <v>1</v>
      </c>
    </row>
    <row r="138" spans="1:14" x14ac:dyDescent="0.2">
      <c r="A138" s="2">
        <v>44952</v>
      </c>
      <c r="B138" s="3">
        <f t="shared" si="6"/>
        <v>2023</v>
      </c>
      <c r="C138" t="str">
        <f t="shared" si="7"/>
        <v>2022-2023</v>
      </c>
      <c r="D138" t="s">
        <v>147</v>
      </c>
      <c r="E138" t="s">
        <v>62</v>
      </c>
      <c r="F138" t="str">
        <f t="shared" si="8"/>
        <v>Victoria</v>
      </c>
      <c r="G138" t="s">
        <v>45</v>
      </c>
      <c r="H138">
        <v>3134</v>
      </c>
      <c r="I138" t="s">
        <v>11</v>
      </c>
      <c r="J138" t="s">
        <v>63</v>
      </c>
      <c r="K138" t="s">
        <v>154</v>
      </c>
      <c r="L138" t="s">
        <v>14</v>
      </c>
      <c r="M138" s="5">
        <v>3</v>
      </c>
      <c r="N138">
        <v>1</v>
      </c>
    </row>
    <row r="139" spans="1:14" x14ac:dyDescent="0.2">
      <c r="A139" s="2">
        <v>44966</v>
      </c>
      <c r="B139" s="3">
        <f t="shared" si="6"/>
        <v>2023</v>
      </c>
      <c r="C139" t="str">
        <f t="shared" si="7"/>
        <v>2022-2023</v>
      </c>
      <c r="D139" t="s">
        <v>147</v>
      </c>
      <c r="E139" t="s">
        <v>42</v>
      </c>
      <c r="F139" t="str">
        <f t="shared" si="8"/>
        <v>Queensland</v>
      </c>
      <c r="G139" t="s">
        <v>35</v>
      </c>
      <c r="H139">
        <v>4053</v>
      </c>
      <c r="I139" t="s">
        <v>11</v>
      </c>
      <c r="J139" t="s">
        <v>43</v>
      </c>
      <c r="K139" t="s">
        <v>150</v>
      </c>
      <c r="L139" t="s">
        <v>18</v>
      </c>
      <c r="M139" s="5">
        <v>3</v>
      </c>
      <c r="N139">
        <v>1</v>
      </c>
    </row>
    <row r="140" spans="1:14" x14ac:dyDescent="0.2">
      <c r="A140" s="2">
        <v>45184</v>
      </c>
      <c r="B140" s="3">
        <f t="shared" si="6"/>
        <v>2024</v>
      </c>
      <c r="C140" t="str">
        <f t="shared" si="7"/>
        <v>2023-2024</v>
      </c>
      <c r="D140" t="s">
        <v>147</v>
      </c>
      <c r="E140" t="s">
        <v>98</v>
      </c>
      <c r="F140" t="str">
        <f t="shared" si="8"/>
        <v>Victoria</v>
      </c>
      <c r="G140" t="s">
        <v>45</v>
      </c>
      <c r="H140">
        <v>3429</v>
      </c>
      <c r="I140" t="s">
        <v>11</v>
      </c>
      <c r="J140" t="s">
        <v>60</v>
      </c>
      <c r="K140" t="s">
        <v>154</v>
      </c>
      <c r="L140" t="s">
        <v>14</v>
      </c>
      <c r="M140" s="5">
        <v>3</v>
      </c>
      <c r="N140">
        <v>1</v>
      </c>
    </row>
    <row r="141" spans="1:14" x14ac:dyDescent="0.2">
      <c r="A141" s="2">
        <v>44944</v>
      </c>
      <c r="B141" s="3">
        <f t="shared" si="6"/>
        <v>2023</v>
      </c>
      <c r="C141" t="str">
        <f t="shared" si="7"/>
        <v>2022-2023</v>
      </c>
      <c r="D141" t="s">
        <v>147</v>
      </c>
      <c r="E141" t="s">
        <v>111</v>
      </c>
      <c r="F141" t="str">
        <f t="shared" si="8"/>
        <v>New South Wales</v>
      </c>
      <c r="G141" t="s">
        <v>10</v>
      </c>
      <c r="H141">
        <v>2120</v>
      </c>
      <c r="I141" t="s">
        <v>11</v>
      </c>
      <c r="J141" t="s">
        <v>27</v>
      </c>
      <c r="K141" t="s">
        <v>154</v>
      </c>
      <c r="L141" t="s">
        <v>14</v>
      </c>
      <c r="M141" s="5">
        <v>3</v>
      </c>
      <c r="N141">
        <v>1</v>
      </c>
    </row>
    <row r="142" spans="1:14" x14ac:dyDescent="0.2">
      <c r="A142" s="2">
        <v>45386</v>
      </c>
      <c r="B142" s="3">
        <f t="shared" si="6"/>
        <v>2024</v>
      </c>
      <c r="C142" t="str">
        <f t="shared" si="7"/>
        <v>2023-2024</v>
      </c>
      <c r="D142" t="s">
        <v>147</v>
      </c>
      <c r="E142" t="s">
        <v>82</v>
      </c>
      <c r="F142" t="str">
        <f t="shared" si="8"/>
        <v>Queensland</v>
      </c>
      <c r="G142" t="s">
        <v>35</v>
      </c>
      <c r="H142">
        <v>4012</v>
      </c>
      <c r="I142" t="s">
        <v>11</v>
      </c>
      <c r="J142" t="s">
        <v>43</v>
      </c>
      <c r="K142" t="s">
        <v>155</v>
      </c>
      <c r="L142" t="s">
        <v>20</v>
      </c>
      <c r="M142" s="5">
        <v>3</v>
      </c>
      <c r="N142">
        <v>1</v>
      </c>
    </row>
    <row r="143" spans="1:14" x14ac:dyDescent="0.2">
      <c r="A143" s="2">
        <v>45174</v>
      </c>
      <c r="B143" s="3">
        <f t="shared" si="6"/>
        <v>2024</v>
      </c>
      <c r="C143" t="str">
        <f t="shared" si="7"/>
        <v>2023-2024</v>
      </c>
      <c r="D143" t="s">
        <v>147</v>
      </c>
      <c r="E143" t="s">
        <v>81</v>
      </c>
      <c r="F143" t="str">
        <f t="shared" si="8"/>
        <v>New South Wales</v>
      </c>
      <c r="G143" t="s">
        <v>10</v>
      </c>
      <c r="H143">
        <v>2485</v>
      </c>
      <c r="I143" t="s">
        <v>11</v>
      </c>
      <c r="J143" t="s">
        <v>68</v>
      </c>
      <c r="K143" t="s">
        <v>150</v>
      </c>
      <c r="L143" t="s">
        <v>18</v>
      </c>
      <c r="M143" s="5">
        <v>3</v>
      </c>
      <c r="N143">
        <v>1</v>
      </c>
    </row>
    <row r="144" spans="1:14" x14ac:dyDescent="0.2">
      <c r="A144" s="2">
        <v>45446</v>
      </c>
      <c r="B144" s="3">
        <f t="shared" si="6"/>
        <v>2024</v>
      </c>
      <c r="C144" t="str">
        <f t="shared" si="7"/>
        <v>2023-2024</v>
      </c>
      <c r="D144" t="s">
        <v>147</v>
      </c>
      <c r="E144" t="s">
        <v>81</v>
      </c>
      <c r="F144" t="str">
        <f t="shared" si="8"/>
        <v>New South Wales</v>
      </c>
      <c r="G144" t="s">
        <v>10</v>
      </c>
      <c r="H144">
        <v>2485</v>
      </c>
      <c r="I144" t="s">
        <v>11</v>
      </c>
      <c r="J144" t="s">
        <v>68</v>
      </c>
      <c r="K144" t="s">
        <v>19</v>
      </c>
      <c r="L144" t="s">
        <v>23</v>
      </c>
      <c r="M144" s="5">
        <v>3</v>
      </c>
      <c r="N144">
        <v>1</v>
      </c>
    </row>
    <row r="145" spans="1:14" x14ac:dyDescent="0.2">
      <c r="A145" s="2">
        <v>45486</v>
      </c>
      <c r="B145" s="3">
        <f t="shared" si="6"/>
        <v>2025</v>
      </c>
      <c r="C145" t="str">
        <f t="shared" si="7"/>
        <v>2024-2025</v>
      </c>
      <c r="D145" t="s">
        <v>147</v>
      </c>
      <c r="E145" t="s">
        <v>9</v>
      </c>
      <c r="F145" t="str">
        <f t="shared" si="8"/>
        <v>New South Wales</v>
      </c>
      <c r="G145" t="s">
        <v>10</v>
      </c>
      <c r="H145">
        <v>2067</v>
      </c>
      <c r="I145" t="s">
        <v>11</v>
      </c>
      <c r="J145" t="s">
        <v>12</v>
      </c>
      <c r="K145" t="s">
        <v>149</v>
      </c>
      <c r="L145" t="s">
        <v>15</v>
      </c>
      <c r="M145" s="5">
        <v>3.49</v>
      </c>
      <c r="N145">
        <v>1</v>
      </c>
    </row>
    <row r="146" spans="1:14" x14ac:dyDescent="0.2">
      <c r="A146" s="2">
        <v>45483</v>
      </c>
      <c r="B146" s="3">
        <f t="shared" si="6"/>
        <v>2025</v>
      </c>
      <c r="C146" t="str">
        <f t="shared" si="7"/>
        <v>2024-2025</v>
      </c>
      <c r="D146" t="s">
        <v>147</v>
      </c>
      <c r="E146" t="s">
        <v>100</v>
      </c>
      <c r="F146" t="str">
        <f t="shared" si="8"/>
        <v>Western Australia</v>
      </c>
      <c r="G146" t="s">
        <v>48</v>
      </c>
      <c r="H146">
        <v>6021</v>
      </c>
      <c r="I146" t="s">
        <v>11</v>
      </c>
      <c r="J146" t="s">
        <v>49</v>
      </c>
      <c r="K146" t="s">
        <v>153</v>
      </c>
      <c r="L146" t="s">
        <v>16</v>
      </c>
      <c r="M146" s="5">
        <v>3.5</v>
      </c>
      <c r="N146">
        <v>1</v>
      </c>
    </row>
    <row r="147" spans="1:14" x14ac:dyDescent="0.2">
      <c r="A147" s="2">
        <v>45644</v>
      </c>
      <c r="B147" s="3">
        <f t="shared" si="6"/>
        <v>2025</v>
      </c>
      <c r="C147" t="str">
        <f t="shared" si="7"/>
        <v>2024-2025</v>
      </c>
      <c r="D147" t="s">
        <v>147</v>
      </c>
      <c r="E147" t="s">
        <v>143</v>
      </c>
      <c r="F147" t="str">
        <f t="shared" si="8"/>
        <v>New South Wales</v>
      </c>
      <c r="G147" t="s">
        <v>10</v>
      </c>
      <c r="H147">
        <v>2154</v>
      </c>
      <c r="I147" t="s">
        <v>11</v>
      </c>
      <c r="J147" t="s">
        <v>27</v>
      </c>
      <c r="K147" t="s">
        <v>149</v>
      </c>
      <c r="L147" t="s">
        <v>15</v>
      </c>
      <c r="M147" s="5">
        <v>3.5</v>
      </c>
      <c r="N147">
        <v>1</v>
      </c>
    </row>
    <row r="148" spans="1:14" x14ac:dyDescent="0.2">
      <c r="A148" s="2">
        <v>45385</v>
      </c>
      <c r="B148" s="3">
        <f t="shared" si="6"/>
        <v>2024</v>
      </c>
      <c r="C148" t="str">
        <f t="shared" si="7"/>
        <v>2023-2024</v>
      </c>
      <c r="D148" t="s">
        <v>147</v>
      </c>
      <c r="E148" t="s">
        <v>129</v>
      </c>
      <c r="F148" t="str">
        <f t="shared" si="8"/>
        <v>Tasmania</v>
      </c>
      <c r="G148" t="s">
        <v>70</v>
      </c>
      <c r="H148">
        <v>7010</v>
      </c>
      <c r="I148" t="s">
        <v>11</v>
      </c>
      <c r="J148" t="s">
        <v>71</v>
      </c>
      <c r="K148" t="s">
        <v>149</v>
      </c>
      <c r="L148" t="s">
        <v>15</v>
      </c>
      <c r="M148" s="5">
        <v>3.5</v>
      </c>
      <c r="N148">
        <v>1</v>
      </c>
    </row>
    <row r="149" spans="1:14" x14ac:dyDescent="0.2">
      <c r="A149" s="2">
        <v>44951</v>
      </c>
      <c r="B149" s="3">
        <f t="shared" si="6"/>
        <v>2023</v>
      </c>
      <c r="C149" t="str">
        <f t="shared" si="7"/>
        <v>2022-2023</v>
      </c>
      <c r="D149" t="s">
        <v>148</v>
      </c>
      <c r="E149" t="s">
        <v>122</v>
      </c>
      <c r="F149" t="str">
        <f t="shared" si="8"/>
        <v>New South Wales</v>
      </c>
      <c r="G149" t="s">
        <v>10</v>
      </c>
      <c r="H149">
        <v>2650</v>
      </c>
      <c r="I149" t="s">
        <v>11</v>
      </c>
      <c r="J149" t="s">
        <v>25</v>
      </c>
      <c r="K149" t="s">
        <v>154</v>
      </c>
      <c r="L149" t="s">
        <v>14</v>
      </c>
      <c r="M149" s="5">
        <v>3.5</v>
      </c>
      <c r="N149">
        <v>1</v>
      </c>
    </row>
    <row r="150" spans="1:14" x14ac:dyDescent="0.2">
      <c r="A150" s="2">
        <v>45427</v>
      </c>
      <c r="B150" s="3">
        <f t="shared" si="6"/>
        <v>2024</v>
      </c>
      <c r="C150" t="str">
        <f t="shared" si="7"/>
        <v>2023-2024</v>
      </c>
      <c r="D150" t="s">
        <v>147</v>
      </c>
      <c r="E150" t="s">
        <v>114</v>
      </c>
      <c r="F150" t="str">
        <f t="shared" si="8"/>
        <v>Victoria</v>
      </c>
      <c r="G150" t="s">
        <v>45</v>
      </c>
      <c r="H150">
        <v>3551</v>
      </c>
      <c r="I150" t="s">
        <v>11</v>
      </c>
      <c r="J150" t="s">
        <v>60</v>
      </c>
      <c r="K150" t="s">
        <v>150</v>
      </c>
      <c r="L150" t="s">
        <v>18</v>
      </c>
      <c r="M150" s="5">
        <v>3.53</v>
      </c>
      <c r="N150">
        <v>1</v>
      </c>
    </row>
    <row r="151" spans="1:14" x14ac:dyDescent="0.2">
      <c r="A151" s="2">
        <v>45042</v>
      </c>
      <c r="B151" s="3">
        <f t="shared" si="6"/>
        <v>2023</v>
      </c>
      <c r="C151" t="str">
        <f t="shared" si="7"/>
        <v>2022-2023</v>
      </c>
      <c r="D151" t="s">
        <v>147</v>
      </c>
      <c r="E151" t="s">
        <v>76</v>
      </c>
      <c r="F151" t="str">
        <f t="shared" si="8"/>
        <v>Western Australia</v>
      </c>
      <c r="G151" t="s">
        <v>48</v>
      </c>
      <c r="H151">
        <v>6450</v>
      </c>
      <c r="I151" t="s">
        <v>11</v>
      </c>
      <c r="J151" t="s">
        <v>77</v>
      </c>
      <c r="K151" t="s">
        <v>156</v>
      </c>
      <c r="L151" t="s">
        <v>17</v>
      </c>
      <c r="M151" s="5">
        <v>3.59</v>
      </c>
      <c r="N151">
        <v>1</v>
      </c>
    </row>
    <row r="152" spans="1:14" x14ac:dyDescent="0.2">
      <c r="A152" s="2">
        <v>45599</v>
      </c>
      <c r="B152" s="3">
        <f t="shared" si="6"/>
        <v>2025</v>
      </c>
      <c r="C152" t="str">
        <f t="shared" si="7"/>
        <v>2024-2025</v>
      </c>
      <c r="D152" t="s">
        <v>147</v>
      </c>
      <c r="E152" t="s">
        <v>100</v>
      </c>
      <c r="F152" t="str">
        <f t="shared" si="8"/>
        <v>Western Australia</v>
      </c>
      <c r="G152" t="s">
        <v>48</v>
      </c>
      <c r="H152">
        <v>6021</v>
      </c>
      <c r="I152" t="s">
        <v>11</v>
      </c>
      <c r="J152" t="s">
        <v>49</v>
      </c>
      <c r="K152" t="s">
        <v>149</v>
      </c>
      <c r="L152" t="s">
        <v>15</v>
      </c>
      <c r="M152" s="5">
        <v>3.66</v>
      </c>
      <c r="N152">
        <v>1</v>
      </c>
    </row>
    <row r="153" spans="1:14" x14ac:dyDescent="0.2">
      <c r="A153" s="2">
        <v>45049</v>
      </c>
      <c r="B153" s="3">
        <f t="shared" si="6"/>
        <v>2023</v>
      </c>
      <c r="C153" t="str">
        <f t="shared" si="7"/>
        <v>2022-2023</v>
      </c>
      <c r="D153" t="s">
        <v>148</v>
      </c>
      <c r="E153" t="s">
        <v>137</v>
      </c>
      <c r="F153" t="str">
        <f t="shared" si="8"/>
        <v>New South Wales</v>
      </c>
      <c r="G153" t="s">
        <v>10</v>
      </c>
      <c r="H153">
        <v>2031</v>
      </c>
      <c r="I153" t="s">
        <v>11</v>
      </c>
      <c r="J153" t="s">
        <v>12</v>
      </c>
      <c r="K153" t="s">
        <v>149</v>
      </c>
      <c r="L153" t="s">
        <v>15</v>
      </c>
      <c r="M153" s="5">
        <v>3.75</v>
      </c>
      <c r="N153">
        <v>1</v>
      </c>
    </row>
    <row r="154" spans="1:14" x14ac:dyDescent="0.2">
      <c r="A154" s="2">
        <v>45242</v>
      </c>
      <c r="B154" s="3">
        <f t="shared" si="6"/>
        <v>2024</v>
      </c>
      <c r="C154" t="str">
        <f t="shared" si="7"/>
        <v>2023-2024</v>
      </c>
      <c r="D154" t="s">
        <v>148</v>
      </c>
      <c r="E154" t="s">
        <v>122</v>
      </c>
      <c r="F154" t="str">
        <f t="shared" si="8"/>
        <v>New South Wales</v>
      </c>
      <c r="G154" t="s">
        <v>10</v>
      </c>
      <c r="H154">
        <v>2650</v>
      </c>
      <c r="I154" t="s">
        <v>11</v>
      </c>
      <c r="J154" t="s">
        <v>25</v>
      </c>
      <c r="K154" t="s">
        <v>150</v>
      </c>
      <c r="L154" t="s">
        <v>18</v>
      </c>
      <c r="M154" s="5">
        <v>3.75</v>
      </c>
      <c r="N154">
        <v>1</v>
      </c>
    </row>
    <row r="155" spans="1:14" x14ac:dyDescent="0.2">
      <c r="A155" s="2">
        <v>45295</v>
      </c>
      <c r="B155" s="3">
        <f t="shared" si="6"/>
        <v>2024</v>
      </c>
      <c r="C155" t="str">
        <f t="shared" si="7"/>
        <v>2023-2024</v>
      </c>
      <c r="D155" t="s">
        <v>147</v>
      </c>
      <c r="E155" t="s">
        <v>124</v>
      </c>
      <c r="F155" t="str">
        <f t="shared" si="8"/>
        <v>New South Wales</v>
      </c>
      <c r="G155" t="s">
        <v>10</v>
      </c>
      <c r="H155">
        <v>2015</v>
      </c>
      <c r="I155" t="s">
        <v>11</v>
      </c>
      <c r="J155" t="s">
        <v>12</v>
      </c>
      <c r="K155" t="s">
        <v>150</v>
      </c>
      <c r="L155" t="s">
        <v>18</v>
      </c>
      <c r="M155" s="5">
        <v>3.88</v>
      </c>
      <c r="N155">
        <v>1</v>
      </c>
    </row>
    <row r="156" spans="1:14" x14ac:dyDescent="0.2">
      <c r="A156" s="2">
        <v>45628</v>
      </c>
      <c r="B156" s="3">
        <f t="shared" si="6"/>
        <v>2025</v>
      </c>
      <c r="C156" t="str">
        <f t="shared" si="7"/>
        <v>2024-2025</v>
      </c>
      <c r="D156" t="s">
        <v>147</v>
      </c>
      <c r="E156" t="s">
        <v>83</v>
      </c>
      <c r="F156" t="str">
        <f t="shared" si="8"/>
        <v>New South Wales</v>
      </c>
      <c r="G156" t="s">
        <v>10</v>
      </c>
      <c r="H156">
        <v>2750</v>
      </c>
      <c r="I156" t="s">
        <v>11</v>
      </c>
      <c r="J156" t="s">
        <v>25</v>
      </c>
      <c r="K156" t="s">
        <v>156</v>
      </c>
      <c r="L156" t="s">
        <v>17</v>
      </c>
      <c r="M156" s="5">
        <v>3.95</v>
      </c>
      <c r="N156">
        <v>1</v>
      </c>
    </row>
    <row r="157" spans="1:14" x14ac:dyDescent="0.2">
      <c r="A157" s="2">
        <v>45258</v>
      </c>
      <c r="B157" s="3">
        <f t="shared" si="6"/>
        <v>2024</v>
      </c>
      <c r="C157" t="str">
        <f t="shared" si="7"/>
        <v>2023-2024</v>
      </c>
      <c r="D157" t="s">
        <v>147</v>
      </c>
      <c r="E157" t="s">
        <v>102</v>
      </c>
      <c r="F157" t="str">
        <f t="shared" si="8"/>
        <v>Queensland</v>
      </c>
      <c r="G157" t="s">
        <v>35</v>
      </c>
      <c r="H157">
        <v>4870</v>
      </c>
      <c r="I157" t="s">
        <v>11</v>
      </c>
      <c r="J157" t="s">
        <v>36</v>
      </c>
      <c r="K157" t="s">
        <v>152</v>
      </c>
      <c r="L157" t="s">
        <v>13</v>
      </c>
      <c r="M157" s="5">
        <v>3.96</v>
      </c>
      <c r="N157">
        <v>1</v>
      </c>
    </row>
    <row r="158" spans="1:14" x14ac:dyDescent="0.2">
      <c r="A158" s="2">
        <v>45456</v>
      </c>
      <c r="B158" s="3">
        <f t="shared" si="6"/>
        <v>2024</v>
      </c>
      <c r="C158" t="str">
        <f t="shared" si="7"/>
        <v>2023-2024</v>
      </c>
      <c r="D158" t="s">
        <v>147</v>
      </c>
      <c r="E158" t="s">
        <v>69</v>
      </c>
      <c r="F158" t="str">
        <f t="shared" si="8"/>
        <v>Tasmania</v>
      </c>
      <c r="G158" t="s">
        <v>70</v>
      </c>
      <c r="H158">
        <v>7018</v>
      </c>
      <c r="I158" t="s">
        <v>11</v>
      </c>
      <c r="J158" t="s">
        <v>71</v>
      </c>
      <c r="K158" t="s">
        <v>155</v>
      </c>
      <c r="L158" t="s">
        <v>20</v>
      </c>
      <c r="M158" s="5">
        <v>3.98</v>
      </c>
      <c r="N158">
        <v>1</v>
      </c>
    </row>
    <row r="159" spans="1:14" x14ac:dyDescent="0.2">
      <c r="A159" s="2">
        <v>45414</v>
      </c>
      <c r="B159" s="3">
        <f t="shared" si="6"/>
        <v>2024</v>
      </c>
      <c r="C159" t="str">
        <f t="shared" si="7"/>
        <v>2023-2024</v>
      </c>
      <c r="D159" t="s">
        <v>147</v>
      </c>
      <c r="E159" t="s">
        <v>124</v>
      </c>
      <c r="F159" t="str">
        <f t="shared" si="8"/>
        <v>New South Wales</v>
      </c>
      <c r="G159" t="s">
        <v>10</v>
      </c>
      <c r="H159">
        <v>2015</v>
      </c>
      <c r="I159" t="s">
        <v>11</v>
      </c>
      <c r="J159" t="s">
        <v>12</v>
      </c>
      <c r="K159" t="s">
        <v>156</v>
      </c>
      <c r="L159" t="s">
        <v>17</v>
      </c>
      <c r="M159" s="5">
        <v>3.99</v>
      </c>
      <c r="N159">
        <v>1</v>
      </c>
    </row>
    <row r="160" spans="1:14" x14ac:dyDescent="0.2">
      <c r="A160" s="2">
        <v>44960</v>
      </c>
      <c r="B160" s="3">
        <f t="shared" si="6"/>
        <v>2023</v>
      </c>
      <c r="C160" t="str">
        <f t="shared" si="7"/>
        <v>2022-2023</v>
      </c>
      <c r="D160" t="s">
        <v>147</v>
      </c>
      <c r="E160" t="s">
        <v>124</v>
      </c>
      <c r="F160" t="str">
        <f t="shared" si="8"/>
        <v>New South Wales</v>
      </c>
      <c r="G160" t="s">
        <v>10</v>
      </c>
      <c r="H160">
        <v>2015</v>
      </c>
      <c r="I160" t="s">
        <v>11</v>
      </c>
      <c r="J160" t="s">
        <v>12</v>
      </c>
      <c r="K160" t="s">
        <v>19</v>
      </c>
      <c r="L160" t="s">
        <v>23</v>
      </c>
      <c r="M160" s="5">
        <v>3.99</v>
      </c>
      <c r="N160">
        <v>1</v>
      </c>
    </row>
    <row r="161" spans="1:14" x14ac:dyDescent="0.2">
      <c r="A161" s="2">
        <v>45551</v>
      </c>
      <c r="B161" s="3">
        <f t="shared" si="6"/>
        <v>2025</v>
      </c>
      <c r="C161" t="str">
        <f t="shared" si="7"/>
        <v>2024-2025</v>
      </c>
      <c r="D161" t="s">
        <v>147</v>
      </c>
      <c r="E161" t="s">
        <v>67</v>
      </c>
      <c r="F161" t="str">
        <f t="shared" si="8"/>
        <v>New South Wales</v>
      </c>
      <c r="G161" t="s">
        <v>10</v>
      </c>
      <c r="H161">
        <v>2478</v>
      </c>
      <c r="I161" t="s">
        <v>11</v>
      </c>
      <c r="J161" t="s">
        <v>68</v>
      </c>
      <c r="K161" t="s">
        <v>149</v>
      </c>
      <c r="L161" t="s">
        <v>15</v>
      </c>
      <c r="M161" s="5">
        <v>3.99</v>
      </c>
      <c r="N161">
        <v>1</v>
      </c>
    </row>
    <row r="162" spans="1:14" x14ac:dyDescent="0.2">
      <c r="A162" s="2">
        <v>45132</v>
      </c>
      <c r="B162" s="3">
        <f t="shared" si="6"/>
        <v>2024</v>
      </c>
      <c r="C162" t="str">
        <f t="shared" si="7"/>
        <v>2023-2024</v>
      </c>
      <c r="D162" t="s">
        <v>147</v>
      </c>
      <c r="E162" t="s">
        <v>39</v>
      </c>
      <c r="F162" t="str">
        <f t="shared" si="8"/>
        <v>South Australia</v>
      </c>
      <c r="G162" t="s">
        <v>32</v>
      </c>
      <c r="H162">
        <v>5343</v>
      </c>
      <c r="I162" t="s">
        <v>11</v>
      </c>
      <c r="J162" t="s">
        <v>38</v>
      </c>
      <c r="K162" t="s">
        <v>155</v>
      </c>
      <c r="L162" t="s">
        <v>20</v>
      </c>
      <c r="M162" s="5">
        <v>3.99</v>
      </c>
      <c r="N162">
        <v>1</v>
      </c>
    </row>
    <row r="163" spans="1:14" x14ac:dyDescent="0.2">
      <c r="A163" s="2">
        <v>45619</v>
      </c>
      <c r="B163" s="3">
        <f t="shared" si="6"/>
        <v>2025</v>
      </c>
      <c r="C163" t="str">
        <f t="shared" si="7"/>
        <v>2024-2025</v>
      </c>
      <c r="D163" t="s">
        <v>147</v>
      </c>
      <c r="E163" t="s">
        <v>99</v>
      </c>
      <c r="F163" t="str">
        <f t="shared" si="8"/>
        <v>Victoria</v>
      </c>
      <c r="G163" t="s">
        <v>45</v>
      </c>
      <c r="H163">
        <v>3148</v>
      </c>
      <c r="I163" t="s">
        <v>11</v>
      </c>
      <c r="J163" t="s">
        <v>63</v>
      </c>
      <c r="K163" t="s">
        <v>153</v>
      </c>
      <c r="L163" t="s">
        <v>16</v>
      </c>
      <c r="M163" s="5">
        <v>3.99</v>
      </c>
      <c r="N163">
        <v>1</v>
      </c>
    </row>
    <row r="164" spans="1:14" x14ac:dyDescent="0.2">
      <c r="A164" s="2">
        <v>45203</v>
      </c>
      <c r="B164" s="3">
        <f t="shared" si="6"/>
        <v>2024</v>
      </c>
      <c r="C164" t="str">
        <f t="shared" si="7"/>
        <v>2023-2024</v>
      </c>
      <c r="D164" t="s">
        <v>148</v>
      </c>
      <c r="E164" t="s">
        <v>9</v>
      </c>
      <c r="F164" t="str">
        <f t="shared" si="8"/>
        <v>New South Wales</v>
      </c>
      <c r="G164" t="s">
        <v>10</v>
      </c>
      <c r="H164">
        <v>2067</v>
      </c>
      <c r="I164" t="s">
        <v>11</v>
      </c>
      <c r="J164" t="s">
        <v>12</v>
      </c>
      <c r="K164" t="s">
        <v>153</v>
      </c>
      <c r="L164" t="s">
        <v>16</v>
      </c>
      <c r="M164" s="5">
        <v>3.99</v>
      </c>
      <c r="N164">
        <v>1</v>
      </c>
    </row>
    <row r="165" spans="1:14" x14ac:dyDescent="0.2">
      <c r="A165" s="2">
        <v>45248</v>
      </c>
      <c r="B165" s="3">
        <f t="shared" si="6"/>
        <v>2024</v>
      </c>
      <c r="C165" t="str">
        <f t="shared" si="7"/>
        <v>2023-2024</v>
      </c>
      <c r="D165" t="s">
        <v>147</v>
      </c>
      <c r="E165" t="s">
        <v>28</v>
      </c>
      <c r="F165" t="str">
        <f t="shared" si="8"/>
        <v>Northern Territory</v>
      </c>
      <c r="G165" t="s">
        <v>29</v>
      </c>
      <c r="H165">
        <v>800</v>
      </c>
      <c r="I165" t="s">
        <v>11</v>
      </c>
      <c r="J165" t="s">
        <v>30</v>
      </c>
      <c r="K165" t="s">
        <v>157</v>
      </c>
      <c r="L165" t="s">
        <v>22</v>
      </c>
      <c r="M165" s="5">
        <v>3.99</v>
      </c>
      <c r="N165">
        <v>1</v>
      </c>
    </row>
    <row r="166" spans="1:14" x14ac:dyDescent="0.2">
      <c r="A166" s="2">
        <v>45536</v>
      </c>
      <c r="B166" s="3">
        <f t="shared" si="6"/>
        <v>2025</v>
      </c>
      <c r="C166" t="str">
        <f t="shared" si="7"/>
        <v>2024-2025</v>
      </c>
      <c r="D166" t="s">
        <v>147</v>
      </c>
      <c r="E166" t="s">
        <v>26</v>
      </c>
      <c r="F166" t="str">
        <f t="shared" si="8"/>
        <v>New South Wales</v>
      </c>
      <c r="G166" t="s">
        <v>10</v>
      </c>
      <c r="H166">
        <v>2141</v>
      </c>
      <c r="I166" t="s">
        <v>11</v>
      </c>
      <c r="J166" t="s">
        <v>27</v>
      </c>
      <c r="K166" t="s">
        <v>155</v>
      </c>
      <c r="L166" t="s">
        <v>20</v>
      </c>
      <c r="M166" s="5">
        <v>3.99</v>
      </c>
      <c r="N166">
        <v>1</v>
      </c>
    </row>
    <row r="167" spans="1:14" x14ac:dyDescent="0.2">
      <c r="A167" s="2">
        <v>44948</v>
      </c>
      <c r="B167" s="3">
        <f t="shared" si="6"/>
        <v>2023</v>
      </c>
      <c r="C167" t="str">
        <f t="shared" si="7"/>
        <v>2022-2023</v>
      </c>
      <c r="D167" t="s">
        <v>147</v>
      </c>
      <c r="E167" t="s">
        <v>139</v>
      </c>
      <c r="F167" t="str">
        <f t="shared" si="8"/>
        <v>New South Wales</v>
      </c>
      <c r="G167" t="s">
        <v>10</v>
      </c>
      <c r="H167">
        <v>2020</v>
      </c>
      <c r="I167" t="s">
        <v>11</v>
      </c>
      <c r="J167" t="s">
        <v>12</v>
      </c>
      <c r="K167" t="s">
        <v>156</v>
      </c>
      <c r="L167" t="s">
        <v>17</v>
      </c>
      <c r="M167" s="5">
        <v>3.99</v>
      </c>
      <c r="N167">
        <v>1</v>
      </c>
    </row>
    <row r="168" spans="1:14" x14ac:dyDescent="0.2">
      <c r="A168" s="2">
        <v>44959</v>
      </c>
      <c r="B168" s="3">
        <f t="shared" si="6"/>
        <v>2023</v>
      </c>
      <c r="C168" t="str">
        <f t="shared" si="7"/>
        <v>2022-2023</v>
      </c>
      <c r="D168" t="s">
        <v>148</v>
      </c>
      <c r="E168" t="s">
        <v>130</v>
      </c>
      <c r="F168" t="str">
        <f t="shared" si="8"/>
        <v>South Australia</v>
      </c>
      <c r="G168" t="s">
        <v>32</v>
      </c>
      <c r="H168">
        <v>5290</v>
      </c>
      <c r="I168" t="s">
        <v>11</v>
      </c>
      <c r="J168" t="s">
        <v>38</v>
      </c>
      <c r="K168" t="s">
        <v>156</v>
      </c>
      <c r="L168" t="s">
        <v>17</v>
      </c>
      <c r="M168" s="5">
        <v>3.99</v>
      </c>
      <c r="N168">
        <v>1</v>
      </c>
    </row>
    <row r="169" spans="1:14" x14ac:dyDescent="0.2">
      <c r="A169" s="2">
        <v>45640</v>
      </c>
      <c r="B169" s="3">
        <f t="shared" si="6"/>
        <v>2025</v>
      </c>
      <c r="C169" t="str">
        <f t="shared" si="7"/>
        <v>2024-2025</v>
      </c>
      <c r="D169" t="s">
        <v>147</v>
      </c>
      <c r="E169" t="s">
        <v>134</v>
      </c>
      <c r="F169" t="str">
        <f t="shared" si="8"/>
        <v>Queensland</v>
      </c>
      <c r="G169" t="s">
        <v>35</v>
      </c>
      <c r="H169">
        <v>4825</v>
      </c>
      <c r="I169" t="s">
        <v>11</v>
      </c>
      <c r="J169" t="s">
        <v>36</v>
      </c>
      <c r="K169" t="s">
        <v>155</v>
      </c>
      <c r="L169" t="s">
        <v>20</v>
      </c>
      <c r="M169" s="5">
        <v>3.99</v>
      </c>
      <c r="N169">
        <v>1</v>
      </c>
    </row>
    <row r="170" spans="1:14" x14ac:dyDescent="0.2">
      <c r="A170" s="2">
        <v>45327</v>
      </c>
      <c r="B170" s="3">
        <f t="shared" si="6"/>
        <v>2024</v>
      </c>
      <c r="C170" t="str">
        <f t="shared" si="7"/>
        <v>2023-2024</v>
      </c>
      <c r="D170" t="s">
        <v>147</v>
      </c>
      <c r="E170" t="s">
        <v>65</v>
      </c>
      <c r="F170" t="str">
        <f t="shared" si="8"/>
        <v>New South Wales</v>
      </c>
      <c r="G170" t="s">
        <v>10</v>
      </c>
      <c r="H170">
        <v>2541</v>
      </c>
      <c r="I170" t="s">
        <v>11</v>
      </c>
      <c r="J170" t="s">
        <v>58</v>
      </c>
      <c r="K170" t="s">
        <v>149</v>
      </c>
      <c r="L170" t="s">
        <v>15</v>
      </c>
      <c r="M170" s="5">
        <v>3.99</v>
      </c>
      <c r="N170">
        <v>1</v>
      </c>
    </row>
    <row r="171" spans="1:14" x14ac:dyDescent="0.2">
      <c r="A171" s="2">
        <v>45652</v>
      </c>
      <c r="B171" s="3">
        <f t="shared" si="6"/>
        <v>2025</v>
      </c>
      <c r="C171" t="str">
        <f t="shared" si="7"/>
        <v>2024-2025</v>
      </c>
      <c r="D171" t="s">
        <v>147</v>
      </c>
      <c r="E171" t="s">
        <v>34</v>
      </c>
      <c r="F171" t="str">
        <f t="shared" si="8"/>
        <v>Queensland</v>
      </c>
      <c r="G171" t="s">
        <v>35</v>
      </c>
      <c r="H171">
        <v>4802</v>
      </c>
      <c r="I171" t="s">
        <v>11</v>
      </c>
      <c r="J171" t="s">
        <v>36</v>
      </c>
      <c r="K171" t="s">
        <v>149</v>
      </c>
      <c r="L171" t="s">
        <v>15</v>
      </c>
      <c r="M171" s="5">
        <v>4</v>
      </c>
      <c r="N171">
        <v>1</v>
      </c>
    </row>
    <row r="172" spans="1:14" x14ac:dyDescent="0.2">
      <c r="A172" s="2">
        <v>45479</v>
      </c>
      <c r="B172" s="3">
        <f t="shared" si="6"/>
        <v>2025</v>
      </c>
      <c r="C172" t="str">
        <f t="shared" si="7"/>
        <v>2024-2025</v>
      </c>
      <c r="D172" t="s">
        <v>147</v>
      </c>
      <c r="E172" t="s">
        <v>96</v>
      </c>
      <c r="F172" t="str">
        <f t="shared" si="8"/>
        <v>Western Australia</v>
      </c>
      <c r="G172" t="s">
        <v>48</v>
      </c>
      <c r="H172">
        <v>6330</v>
      </c>
      <c r="I172" t="s">
        <v>11</v>
      </c>
      <c r="J172" t="s">
        <v>94</v>
      </c>
      <c r="K172" t="s">
        <v>156</v>
      </c>
      <c r="L172" t="s">
        <v>17</v>
      </c>
      <c r="M172" s="5">
        <v>4</v>
      </c>
      <c r="N172">
        <v>1</v>
      </c>
    </row>
    <row r="173" spans="1:14" x14ac:dyDescent="0.2">
      <c r="A173" s="2">
        <v>45110</v>
      </c>
      <c r="B173" s="3">
        <f t="shared" si="6"/>
        <v>2024</v>
      </c>
      <c r="C173" t="str">
        <f t="shared" si="7"/>
        <v>2023-2024</v>
      </c>
      <c r="D173" t="s">
        <v>147</v>
      </c>
      <c r="E173" t="s">
        <v>96</v>
      </c>
      <c r="F173" t="str">
        <f t="shared" si="8"/>
        <v>Western Australia</v>
      </c>
      <c r="G173" t="s">
        <v>48</v>
      </c>
      <c r="H173">
        <v>6330</v>
      </c>
      <c r="I173" t="s">
        <v>11</v>
      </c>
      <c r="J173" t="s">
        <v>94</v>
      </c>
      <c r="K173" t="s">
        <v>150</v>
      </c>
      <c r="L173" t="s">
        <v>18</v>
      </c>
      <c r="M173" s="5">
        <v>4</v>
      </c>
      <c r="N173">
        <v>1</v>
      </c>
    </row>
    <row r="174" spans="1:14" x14ac:dyDescent="0.2">
      <c r="A174" s="2">
        <v>45126</v>
      </c>
      <c r="B174" s="3">
        <f t="shared" si="6"/>
        <v>2024</v>
      </c>
      <c r="C174" t="str">
        <f t="shared" si="7"/>
        <v>2023-2024</v>
      </c>
      <c r="D174" t="s">
        <v>147</v>
      </c>
      <c r="E174" t="s">
        <v>96</v>
      </c>
      <c r="F174" t="str">
        <f t="shared" si="8"/>
        <v>Western Australia</v>
      </c>
      <c r="G174" t="s">
        <v>48</v>
      </c>
      <c r="H174">
        <v>6330</v>
      </c>
      <c r="I174" t="s">
        <v>11</v>
      </c>
      <c r="J174" t="s">
        <v>94</v>
      </c>
      <c r="K174" t="s">
        <v>151</v>
      </c>
      <c r="L174" t="s">
        <v>21</v>
      </c>
      <c r="M174" s="5">
        <v>4</v>
      </c>
      <c r="N174">
        <v>1</v>
      </c>
    </row>
    <row r="175" spans="1:14" x14ac:dyDescent="0.2">
      <c r="A175" s="2">
        <v>45373</v>
      </c>
      <c r="B175" s="3">
        <f t="shared" si="6"/>
        <v>2024</v>
      </c>
      <c r="C175" t="str">
        <f t="shared" si="7"/>
        <v>2023-2024</v>
      </c>
      <c r="D175" t="s">
        <v>147</v>
      </c>
      <c r="E175" t="s">
        <v>127</v>
      </c>
      <c r="F175" t="str">
        <f t="shared" si="8"/>
        <v>New South Wales</v>
      </c>
      <c r="G175" t="s">
        <v>10</v>
      </c>
      <c r="H175">
        <v>2131</v>
      </c>
      <c r="I175" t="s">
        <v>11</v>
      </c>
      <c r="J175" t="s">
        <v>27</v>
      </c>
      <c r="K175" t="s">
        <v>19</v>
      </c>
      <c r="L175" t="s">
        <v>23</v>
      </c>
      <c r="M175" s="5">
        <v>4</v>
      </c>
      <c r="N175">
        <v>1</v>
      </c>
    </row>
    <row r="176" spans="1:14" x14ac:dyDescent="0.2">
      <c r="A176" s="2">
        <v>45176</v>
      </c>
      <c r="B176" s="3">
        <f t="shared" si="6"/>
        <v>2024</v>
      </c>
      <c r="C176" t="str">
        <f t="shared" si="7"/>
        <v>2023-2024</v>
      </c>
      <c r="D176" t="s">
        <v>147</v>
      </c>
      <c r="E176" t="s">
        <v>146</v>
      </c>
      <c r="F176" t="str">
        <f t="shared" si="8"/>
        <v>Victoria</v>
      </c>
      <c r="G176" t="s">
        <v>45</v>
      </c>
      <c r="H176">
        <v>3353</v>
      </c>
      <c r="I176" t="s">
        <v>11</v>
      </c>
      <c r="J176" t="s">
        <v>60</v>
      </c>
      <c r="K176" t="s">
        <v>149</v>
      </c>
      <c r="L176" t="s">
        <v>15</v>
      </c>
      <c r="M176" s="5">
        <v>4</v>
      </c>
      <c r="N176">
        <v>1</v>
      </c>
    </row>
    <row r="177" spans="1:14" x14ac:dyDescent="0.2">
      <c r="A177" s="2">
        <v>45444</v>
      </c>
      <c r="B177" s="3">
        <f t="shared" si="6"/>
        <v>2024</v>
      </c>
      <c r="C177" t="str">
        <f t="shared" si="7"/>
        <v>2023-2024</v>
      </c>
      <c r="D177" t="s">
        <v>147</v>
      </c>
      <c r="E177" t="s">
        <v>39</v>
      </c>
      <c r="F177" t="str">
        <f t="shared" si="8"/>
        <v>South Australia</v>
      </c>
      <c r="G177" t="s">
        <v>32</v>
      </c>
      <c r="H177">
        <v>5343</v>
      </c>
      <c r="I177" t="s">
        <v>11</v>
      </c>
      <c r="J177" t="s">
        <v>38</v>
      </c>
      <c r="K177" t="s">
        <v>154</v>
      </c>
      <c r="L177" t="s">
        <v>14</v>
      </c>
      <c r="M177" s="5">
        <v>4</v>
      </c>
      <c r="N177">
        <v>1</v>
      </c>
    </row>
    <row r="178" spans="1:14" x14ac:dyDescent="0.2">
      <c r="A178" s="2">
        <v>45415</v>
      </c>
      <c r="B178" s="3">
        <f t="shared" si="6"/>
        <v>2024</v>
      </c>
      <c r="C178" t="str">
        <f t="shared" si="7"/>
        <v>2023-2024</v>
      </c>
      <c r="D178" t="s">
        <v>147</v>
      </c>
      <c r="E178" t="s">
        <v>136</v>
      </c>
      <c r="F178" t="str">
        <f t="shared" si="8"/>
        <v>Victoria</v>
      </c>
      <c r="G178" t="s">
        <v>45</v>
      </c>
      <c r="H178">
        <v>3175</v>
      </c>
      <c r="I178" t="s">
        <v>11</v>
      </c>
      <c r="J178" t="s">
        <v>63</v>
      </c>
      <c r="K178" t="s">
        <v>149</v>
      </c>
      <c r="L178" t="s">
        <v>15</v>
      </c>
      <c r="M178" s="5">
        <v>4</v>
      </c>
      <c r="N178">
        <v>1</v>
      </c>
    </row>
    <row r="179" spans="1:14" x14ac:dyDescent="0.2">
      <c r="A179" s="2">
        <v>45158</v>
      </c>
      <c r="B179" s="3">
        <f t="shared" si="6"/>
        <v>2024</v>
      </c>
      <c r="C179" t="str">
        <f t="shared" si="7"/>
        <v>2023-2024</v>
      </c>
      <c r="D179" t="s">
        <v>147</v>
      </c>
      <c r="E179" t="s">
        <v>112</v>
      </c>
      <c r="F179" t="str">
        <f t="shared" si="8"/>
        <v>Victoria</v>
      </c>
      <c r="G179" t="s">
        <v>45</v>
      </c>
      <c r="H179">
        <v>3076</v>
      </c>
      <c r="I179" t="s">
        <v>11</v>
      </c>
      <c r="J179" t="s">
        <v>46</v>
      </c>
      <c r="K179" t="s">
        <v>155</v>
      </c>
      <c r="L179" t="s">
        <v>20</v>
      </c>
      <c r="M179" s="5">
        <v>4</v>
      </c>
      <c r="N179">
        <v>1</v>
      </c>
    </row>
    <row r="180" spans="1:14" x14ac:dyDescent="0.2">
      <c r="A180" s="2">
        <v>45033</v>
      </c>
      <c r="B180" s="3">
        <f t="shared" si="6"/>
        <v>2023</v>
      </c>
      <c r="C180" t="str">
        <f t="shared" si="7"/>
        <v>2022-2023</v>
      </c>
      <c r="D180" t="s">
        <v>148</v>
      </c>
      <c r="E180" t="s">
        <v>114</v>
      </c>
      <c r="F180" t="str">
        <f t="shared" si="8"/>
        <v>Victoria</v>
      </c>
      <c r="G180" t="s">
        <v>45</v>
      </c>
      <c r="H180">
        <v>3551</v>
      </c>
      <c r="I180" t="s">
        <v>11</v>
      </c>
      <c r="J180" t="s">
        <v>60</v>
      </c>
      <c r="K180" t="s">
        <v>19</v>
      </c>
      <c r="L180" t="s">
        <v>23</v>
      </c>
      <c r="M180" s="5">
        <v>4</v>
      </c>
      <c r="N180">
        <v>1</v>
      </c>
    </row>
    <row r="181" spans="1:14" x14ac:dyDescent="0.2">
      <c r="A181" s="2">
        <v>45406</v>
      </c>
      <c r="B181" s="3">
        <f t="shared" si="6"/>
        <v>2024</v>
      </c>
      <c r="C181" t="str">
        <f t="shared" si="7"/>
        <v>2023-2024</v>
      </c>
      <c r="D181" t="s">
        <v>147</v>
      </c>
      <c r="E181" t="s">
        <v>145</v>
      </c>
      <c r="F181" t="str">
        <f t="shared" si="8"/>
        <v>New South Wales</v>
      </c>
      <c r="G181" t="s">
        <v>10</v>
      </c>
      <c r="H181">
        <v>2101</v>
      </c>
      <c r="I181" t="s">
        <v>11</v>
      </c>
      <c r="J181" t="s">
        <v>27</v>
      </c>
      <c r="K181" t="s">
        <v>153</v>
      </c>
      <c r="L181" t="s">
        <v>16</v>
      </c>
      <c r="M181" s="5">
        <v>4</v>
      </c>
      <c r="N181">
        <v>1</v>
      </c>
    </row>
    <row r="182" spans="1:14" x14ac:dyDescent="0.2">
      <c r="A182" s="2">
        <v>44932</v>
      </c>
      <c r="B182" s="3">
        <f t="shared" si="6"/>
        <v>2023</v>
      </c>
      <c r="C182" t="str">
        <f t="shared" si="7"/>
        <v>2022-2023</v>
      </c>
      <c r="D182" t="s">
        <v>147</v>
      </c>
      <c r="E182" t="s">
        <v>82</v>
      </c>
      <c r="F182" t="str">
        <f t="shared" si="8"/>
        <v>Queensland</v>
      </c>
      <c r="G182" t="s">
        <v>35</v>
      </c>
      <c r="H182">
        <v>4012</v>
      </c>
      <c r="I182" t="s">
        <v>11</v>
      </c>
      <c r="J182" t="s">
        <v>43</v>
      </c>
      <c r="K182" t="s">
        <v>154</v>
      </c>
      <c r="L182" t="s">
        <v>14</v>
      </c>
      <c r="M182" s="5">
        <v>4</v>
      </c>
      <c r="N182">
        <v>1</v>
      </c>
    </row>
    <row r="183" spans="1:14" x14ac:dyDescent="0.2">
      <c r="A183" s="2">
        <v>45468</v>
      </c>
      <c r="B183" s="3">
        <f t="shared" si="6"/>
        <v>2024</v>
      </c>
      <c r="C183" t="str">
        <f t="shared" si="7"/>
        <v>2023-2024</v>
      </c>
      <c r="D183" t="s">
        <v>147</v>
      </c>
      <c r="E183" t="s">
        <v>64</v>
      </c>
      <c r="F183" t="str">
        <f t="shared" si="8"/>
        <v>Victoria</v>
      </c>
      <c r="G183" t="s">
        <v>45</v>
      </c>
      <c r="H183">
        <v>3199</v>
      </c>
      <c r="I183" t="s">
        <v>11</v>
      </c>
      <c r="J183" t="s">
        <v>63</v>
      </c>
      <c r="K183" t="s">
        <v>149</v>
      </c>
      <c r="L183" t="s">
        <v>15</v>
      </c>
      <c r="M183" s="5">
        <v>4.3</v>
      </c>
      <c r="N183">
        <v>1</v>
      </c>
    </row>
    <row r="184" spans="1:14" x14ac:dyDescent="0.2">
      <c r="A184" s="2">
        <v>45453</v>
      </c>
      <c r="B184" s="3">
        <f t="shared" si="6"/>
        <v>2024</v>
      </c>
      <c r="C184" t="str">
        <f t="shared" si="7"/>
        <v>2023-2024</v>
      </c>
      <c r="D184" t="s">
        <v>147</v>
      </c>
      <c r="E184" t="s">
        <v>108</v>
      </c>
      <c r="F184" t="str">
        <f t="shared" si="8"/>
        <v>Victoria</v>
      </c>
      <c r="G184" t="s">
        <v>45</v>
      </c>
      <c r="H184">
        <v>3018</v>
      </c>
      <c r="I184" t="s">
        <v>11</v>
      </c>
      <c r="J184" t="s">
        <v>46</v>
      </c>
      <c r="K184" t="s">
        <v>149</v>
      </c>
      <c r="L184" t="s">
        <v>15</v>
      </c>
      <c r="M184" s="5">
        <v>4.3099999999999996</v>
      </c>
      <c r="N184">
        <v>1</v>
      </c>
    </row>
    <row r="185" spans="1:14" x14ac:dyDescent="0.2">
      <c r="A185" s="2">
        <v>45553</v>
      </c>
      <c r="B185" s="3">
        <f t="shared" si="6"/>
        <v>2025</v>
      </c>
      <c r="C185" t="str">
        <f t="shared" si="7"/>
        <v>2024-2025</v>
      </c>
      <c r="D185" t="s">
        <v>147</v>
      </c>
      <c r="E185" t="s">
        <v>85</v>
      </c>
      <c r="F185" t="str">
        <f t="shared" si="8"/>
        <v>Queensland</v>
      </c>
      <c r="G185" t="s">
        <v>35</v>
      </c>
      <c r="H185">
        <v>4883</v>
      </c>
      <c r="I185" t="s">
        <v>11</v>
      </c>
      <c r="J185" t="s">
        <v>36</v>
      </c>
      <c r="K185" t="s">
        <v>156</v>
      </c>
      <c r="L185" t="s">
        <v>17</v>
      </c>
      <c r="M185" s="5">
        <v>4.49</v>
      </c>
      <c r="N185">
        <v>1</v>
      </c>
    </row>
    <row r="186" spans="1:14" x14ac:dyDescent="0.2">
      <c r="A186" s="2">
        <v>45170</v>
      </c>
      <c r="B186" s="3">
        <f t="shared" si="6"/>
        <v>2024</v>
      </c>
      <c r="C186" t="str">
        <f t="shared" si="7"/>
        <v>2023-2024</v>
      </c>
      <c r="D186" t="s">
        <v>147</v>
      </c>
      <c r="E186" t="s">
        <v>123</v>
      </c>
      <c r="F186" t="str">
        <f t="shared" si="8"/>
        <v>Western Australia</v>
      </c>
      <c r="G186" t="s">
        <v>48</v>
      </c>
      <c r="H186">
        <v>6109</v>
      </c>
      <c r="I186" t="s">
        <v>11</v>
      </c>
      <c r="J186" t="s">
        <v>94</v>
      </c>
      <c r="K186" t="s">
        <v>154</v>
      </c>
      <c r="L186" t="s">
        <v>14</v>
      </c>
      <c r="M186" s="5">
        <v>4.49</v>
      </c>
      <c r="N186">
        <v>1</v>
      </c>
    </row>
    <row r="187" spans="1:14" x14ac:dyDescent="0.2">
      <c r="A187" s="2">
        <v>45414</v>
      </c>
      <c r="B187" s="3">
        <f t="shared" si="6"/>
        <v>2024</v>
      </c>
      <c r="C187" t="str">
        <f t="shared" si="7"/>
        <v>2023-2024</v>
      </c>
      <c r="D187" t="s">
        <v>147</v>
      </c>
      <c r="E187" t="s">
        <v>72</v>
      </c>
      <c r="F187" t="str">
        <f t="shared" si="8"/>
        <v>Western Australia</v>
      </c>
      <c r="G187" t="s">
        <v>48</v>
      </c>
      <c r="H187">
        <v>6010</v>
      </c>
      <c r="I187" t="s">
        <v>11</v>
      </c>
      <c r="J187" t="s">
        <v>49</v>
      </c>
      <c r="K187" t="s">
        <v>153</v>
      </c>
      <c r="L187" t="s">
        <v>16</v>
      </c>
      <c r="M187" s="5">
        <v>4.5</v>
      </c>
      <c r="N187">
        <v>1</v>
      </c>
    </row>
    <row r="188" spans="1:14" x14ac:dyDescent="0.2">
      <c r="A188" s="2">
        <v>45136</v>
      </c>
      <c r="B188" s="3">
        <f t="shared" si="6"/>
        <v>2024</v>
      </c>
      <c r="C188" t="str">
        <f t="shared" si="7"/>
        <v>2023-2024</v>
      </c>
      <c r="D188" t="s">
        <v>147</v>
      </c>
      <c r="E188" t="s">
        <v>110</v>
      </c>
      <c r="F188" t="str">
        <f t="shared" si="8"/>
        <v>Queensland</v>
      </c>
      <c r="G188" t="s">
        <v>35</v>
      </c>
      <c r="H188">
        <v>4680</v>
      </c>
      <c r="I188" t="s">
        <v>11</v>
      </c>
      <c r="J188" t="s">
        <v>51</v>
      </c>
      <c r="K188" t="s">
        <v>149</v>
      </c>
      <c r="L188" t="s">
        <v>15</v>
      </c>
      <c r="M188" s="5">
        <v>4.5</v>
      </c>
      <c r="N188">
        <v>1</v>
      </c>
    </row>
    <row r="189" spans="1:14" x14ac:dyDescent="0.2">
      <c r="A189" s="2">
        <v>45486</v>
      </c>
      <c r="B189" s="3">
        <f t="shared" si="6"/>
        <v>2025</v>
      </c>
      <c r="C189" t="str">
        <f t="shared" si="7"/>
        <v>2024-2025</v>
      </c>
      <c r="D189" t="s">
        <v>147</v>
      </c>
      <c r="E189" t="s">
        <v>89</v>
      </c>
      <c r="F189" t="str">
        <f t="shared" si="8"/>
        <v>Queensland</v>
      </c>
      <c r="G189" t="s">
        <v>35</v>
      </c>
      <c r="H189">
        <v>4655</v>
      </c>
      <c r="I189" t="s">
        <v>11</v>
      </c>
      <c r="J189" t="s">
        <v>51</v>
      </c>
      <c r="K189" t="s">
        <v>153</v>
      </c>
      <c r="L189" t="s">
        <v>16</v>
      </c>
      <c r="M189" s="5">
        <v>4.5</v>
      </c>
      <c r="N189">
        <v>1</v>
      </c>
    </row>
    <row r="190" spans="1:14" x14ac:dyDescent="0.2">
      <c r="A190" s="2">
        <v>45353</v>
      </c>
      <c r="B190" s="3">
        <f t="shared" si="6"/>
        <v>2024</v>
      </c>
      <c r="C190" t="str">
        <f t="shared" si="7"/>
        <v>2023-2024</v>
      </c>
      <c r="D190" t="s">
        <v>147</v>
      </c>
      <c r="E190" t="s">
        <v>141</v>
      </c>
      <c r="F190" t="str">
        <f t="shared" si="8"/>
        <v>Western Australia</v>
      </c>
      <c r="G190" t="s">
        <v>48</v>
      </c>
      <c r="H190">
        <v>6052</v>
      </c>
      <c r="I190" t="s">
        <v>11</v>
      </c>
      <c r="J190" t="s">
        <v>49</v>
      </c>
      <c r="K190" t="s">
        <v>154</v>
      </c>
      <c r="L190" t="s">
        <v>14</v>
      </c>
      <c r="M190" s="5">
        <v>4.5</v>
      </c>
      <c r="N190">
        <v>1</v>
      </c>
    </row>
    <row r="191" spans="1:14" x14ac:dyDescent="0.2">
      <c r="A191" s="2">
        <v>45162</v>
      </c>
      <c r="B191" s="3">
        <f t="shared" si="6"/>
        <v>2024</v>
      </c>
      <c r="C191" t="str">
        <f t="shared" si="7"/>
        <v>2023-2024</v>
      </c>
      <c r="D191" t="s">
        <v>147</v>
      </c>
      <c r="E191" t="s">
        <v>53</v>
      </c>
      <c r="F191" t="str">
        <f t="shared" si="8"/>
        <v>South Australia</v>
      </c>
      <c r="G191" t="s">
        <v>32</v>
      </c>
      <c r="H191">
        <v>5082</v>
      </c>
      <c r="I191" t="s">
        <v>11</v>
      </c>
      <c r="J191" t="s">
        <v>33</v>
      </c>
      <c r="K191" t="s">
        <v>149</v>
      </c>
      <c r="L191" t="s">
        <v>15</v>
      </c>
      <c r="M191" s="5">
        <v>4.5</v>
      </c>
      <c r="N191">
        <v>1</v>
      </c>
    </row>
    <row r="192" spans="1:14" x14ac:dyDescent="0.2">
      <c r="A192" s="2">
        <v>45310</v>
      </c>
      <c r="B192" s="3">
        <f t="shared" si="6"/>
        <v>2024</v>
      </c>
      <c r="C192" t="str">
        <f t="shared" si="7"/>
        <v>2023-2024</v>
      </c>
      <c r="D192" t="s">
        <v>147</v>
      </c>
      <c r="E192" t="s">
        <v>98</v>
      </c>
      <c r="F192" t="str">
        <f t="shared" si="8"/>
        <v>Victoria</v>
      </c>
      <c r="G192" t="s">
        <v>45</v>
      </c>
      <c r="H192">
        <v>3429</v>
      </c>
      <c r="I192" t="s">
        <v>11</v>
      </c>
      <c r="J192" t="s">
        <v>60</v>
      </c>
      <c r="K192" t="s">
        <v>152</v>
      </c>
      <c r="L192" t="s">
        <v>13</v>
      </c>
      <c r="M192" s="5">
        <v>4.5</v>
      </c>
      <c r="N192">
        <v>1</v>
      </c>
    </row>
    <row r="193" spans="1:14" x14ac:dyDescent="0.2">
      <c r="A193" s="2">
        <v>45061</v>
      </c>
      <c r="B193" s="3">
        <f t="shared" si="6"/>
        <v>2023</v>
      </c>
      <c r="C193" t="str">
        <f t="shared" si="7"/>
        <v>2022-2023</v>
      </c>
      <c r="D193" t="s">
        <v>147</v>
      </c>
      <c r="E193" t="s">
        <v>111</v>
      </c>
      <c r="F193" t="str">
        <f t="shared" si="8"/>
        <v>New South Wales</v>
      </c>
      <c r="G193" t="s">
        <v>10</v>
      </c>
      <c r="H193">
        <v>2120</v>
      </c>
      <c r="I193" t="s">
        <v>11</v>
      </c>
      <c r="J193" t="s">
        <v>27</v>
      </c>
      <c r="K193" t="s">
        <v>154</v>
      </c>
      <c r="L193" t="s">
        <v>14</v>
      </c>
      <c r="M193" s="5">
        <v>4.5</v>
      </c>
      <c r="N193">
        <v>1</v>
      </c>
    </row>
    <row r="194" spans="1:14" x14ac:dyDescent="0.2">
      <c r="A194" s="2">
        <v>44945</v>
      </c>
      <c r="B194" s="3">
        <f t="shared" ref="B194:B257" si="9">IF(MONTH(A194)&gt;=7,YEAR(A194)+1,YEAR(A194))</f>
        <v>2023</v>
      </c>
      <c r="C194" t="str">
        <f t="shared" ref="C194:C257" si="10">IF(MONTH(A194) &gt;= 7, YEAR(A194) &amp; "-" &amp; YEAR(A194) + 1, YEAR(A194) - 1 &amp; "-" &amp; YEAR(A194))</f>
        <v>2022-2023</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2">
      <c r="A195" s="2">
        <v>45148</v>
      </c>
      <c r="B195" s="3">
        <f t="shared" si="9"/>
        <v>2024</v>
      </c>
      <c r="C195" t="str">
        <f t="shared" si="10"/>
        <v>2023-2024</v>
      </c>
      <c r="D195" t="s">
        <v>147</v>
      </c>
      <c r="E195" t="s">
        <v>126</v>
      </c>
      <c r="F195" t="str">
        <f t="shared" si="11"/>
        <v>Queensland</v>
      </c>
      <c r="G195" t="s">
        <v>35</v>
      </c>
      <c r="H195">
        <v>4551</v>
      </c>
      <c r="I195" t="s">
        <v>11</v>
      </c>
      <c r="J195" t="s">
        <v>120</v>
      </c>
      <c r="K195" t="s">
        <v>19</v>
      </c>
      <c r="L195" t="s">
        <v>23</v>
      </c>
      <c r="M195" s="5">
        <v>4.5599999999999996</v>
      </c>
      <c r="N195">
        <v>1</v>
      </c>
    </row>
    <row r="196" spans="1:14" x14ac:dyDescent="0.2">
      <c r="A196" s="2">
        <v>45599</v>
      </c>
      <c r="B196" s="3">
        <f t="shared" si="9"/>
        <v>2025</v>
      </c>
      <c r="C196" t="str">
        <f t="shared" si="10"/>
        <v>2024-2025</v>
      </c>
      <c r="D196" t="s">
        <v>147</v>
      </c>
      <c r="E196" t="s">
        <v>112</v>
      </c>
      <c r="F196" t="str">
        <f t="shared" si="11"/>
        <v>Victoria</v>
      </c>
      <c r="G196" t="s">
        <v>45</v>
      </c>
      <c r="H196">
        <v>3076</v>
      </c>
      <c r="I196" t="s">
        <v>11</v>
      </c>
      <c r="J196" t="s">
        <v>46</v>
      </c>
      <c r="K196" t="s">
        <v>154</v>
      </c>
      <c r="L196" t="s">
        <v>14</v>
      </c>
      <c r="M196" s="5">
        <v>4.5999999999999996</v>
      </c>
      <c r="N196">
        <v>1</v>
      </c>
    </row>
    <row r="197" spans="1:14" x14ac:dyDescent="0.2">
      <c r="A197" s="2">
        <v>45451</v>
      </c>
      <c r="B197" s="3">
        <f t="shared" si="9"/>
        <v>2024</v>
      </c>
      <c r="C197" t="str">
        <f t="shared" si="10"/>
        <v>2023-2024</v>
      </c>
      <c r="D197" t="s">
        <v>147</v>
      </c>
      <c r="E197" t="s">
        <v>109</v>
      </c>
      <c r="F197" t="str">
        <f t="shared" si="11"/>
        <v>New South Wales</v>
      </c>
      <c r="G197" t="s">
        <v>10</v>
      </c>
      <c r="H197">
        <v>2480</v>
      </c>
      <c r="I197" t="s">
        <v>11</v>
      </c>
      <c r="J197" t="s">
        <v>68</v>
      </c>
      <c r="K197" t="s">
        <v>154</v>
      </c>
      <c r="L197" t="s">
        <v>14</v>
      </c>
      <c r="M197" s="5">
        <v>4.63</v>
      </c>
      <c r="N197">
        <v>1</v>
      </c>
    </row>
    <row r="198" spans="1:14" x14ac:dyDescent="0.2">
      <c r="A198" s="2">
        <v>45022</v>
      </c>
      <c r="B198" s="3">
        <f t="shared" si="9"/>
        <v>2023</v>
      </c>
      <c r="C198" t="str">
        <f t="shared" si="10"/>
        <v>2022-2023</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2">
      <c r="A199" s="2">
        <v>45481</v>
      </c>
      <c r="B199" s="3">
        <f t="shared" si="9"/>
        <v>2025</v>
      </c>
      <c r="C199" t="str">
        <f t="shared" si="10"/>
        <v>2024-2025</v>
      </c>
      <c r="D199" t="s">
        <v>147</v>
      </c>
      <c r="E199" t="s">
        <v>85</v>
      </c>
      <c r="F199" t="str">
        <f t="shared" si="11"/>
        <v>Queensland</v>
      </c>
      <c r="G199" t="s">
        <v>35</v>
      </c>
      <c r="H199">
        <v>4883</v>
      </c>
      <c r="I199" t="s">
        <v>11</v>
      </c>
      <c r="J199" t="s">
        <v>36</v>
      </c>
      <c r="K199" t="s">
        <v>156</v>
      </c>
      <c r="L199" t="s">
        <v>17</v>
      </c>
      <c r="M199" s="5">
        <v>4.75</v>
      </c>
      <c r="N199">
        <v>1</v>
      </c>
    </row>
    <row r="200" spans="1:14" x14ac:dyDescent="0.2">
      <c r="A200" s="2">
        <v>45640</v>
      </c>
      <c r="B200" s="3">
        <f t="shared" si="9"/>
        <v>2025</v>
      </c>
      <c r="C200" t="str">
        <f t="shared" si="10"/>
        <v>2024-2025</v>
      </c>
      <c r="D200" t="s">
        <v>147</v>
      </c>
      <c r="E200" t="s">
        <v>42</v>
      </c>
      <c r="F200" t="str">
        <f t="shared" si="11"/>
        <v>Queensland</v>
      </c>
      <c r="G200" t="s">
        <v>35</v>
      </c>
      <c r="H200">
        <v>4053</v>
      </c>
      <c r="I200" t="s">
        <v>11</v>
      </c>
      <c r="J200" t="s">
        <v>43</v>
      </c>
      <c r="K200" t="s">
        <v>154</v>
      </c>
      <c r="L200" t="s">
        <v>14</v>
      </c>
      <c r="M200" s="5">
        <v>4.75</v>
      </c>
      <c r="N200">
        <v>1</v>
      </c>
    </row>
    <row r="201" spans="1:14" x14ac:dyDescent="0.2">
      <c r="A201" s="2">
        <v>44964</v>
      </c>
      <c r="B201" s="3">
        <f t="shared" si="9"/>
        <v>2023</v>
      </c>
      <c r="C201" t="str">
        <f t="shared" si="10"/>
        <v>2022-2023</v>
      </c>
      <c r="D201" t="s">
        <v>147</v>
      </c>
      <c r="E201" t="s">
        <v>44</v>
      </c>
      <c r="F201" t="str">
        <f t="shared" si="11"/>
        <v>Victoria</v>
      </c>
      <c r="G201" t="s">
        <v>45</v>
      </c>
      <c r="H201">
        <v>3066</v>
      </c>
      <c r="I201" t="s">
        <v>11</v>
      </c>
      <c r="J201" t="s">
        <v>46</v>
      </c>
      <c r="K201" t="s">
        <v>19</v>
      </c>
      <c r="L201" t="s">
        <v>23</v>
      </c>
      <c r="M201" s="5">
        <v>4.79</v>
      </c>
      <c r="N201">
        <v>1</v>
      </c>
    </row>
    <row r="202" spans="1:14" x14ac:dyDescent="0.2">
      <c r="A202" s="2">
        <v>45464</v>
      </c>
      <c r="B202" s="3">
        <f t="shared" si="9"/>
        <v>2024</v>
      </c>
      <c r="C202" t="str">
        <f t="shared" si="10"/>
        <v>2023-2024</v>
      </c>
      <c r="D202" t="s">
        <v>147</v>
      </c>
      <c r="E202" t="s">
        <v>64</v>
      </c>
      <c r="F202" t="str">
        <f t="shared" si="11"/>
        <v>Victoria</v>
      </c>
      <c r="G202" t="s">
        <v>45</v>
      </c>
      <c r="H202">
        <v>3199</v>
      </c>
      <c r="I202" t="s">
        <v>11</v>
      </c>
      <c r="J202" t="s">
        <v>63</v>
      </c>
      <c r="K202" t="s">
        <v>149</v>
      </c>
      <c r="L202" t="s">
        <v>15</v>
      </c>
      <c r="M202" s="5">
        <v>4.96</v>
      </c>
      <c r="N202">
        <v>1</v>
      </c>
    </row>
    <row r="203" spans="1:14" x14ac:dyDescent="0.2">
      <c r="A203" s="2">
        <v>45443</v>
      </c>
      <c r="B203" s="3">
        <f t="shared" si="9"/>
        <v>2024</v>
      </c>
      <c r="C203" t="str">
        <f t="shared" si="10"/>
        <v>2023-2024</v>
      </c>
      <c r="D203" t="s">
        <v>147</v>
      </c>
      <c r="E203" t="s">
        <v>100</v>
      </c>
      <c r="F203" t="str">
        <f t="shared" si="11"/>
        <v>Western Australia</v>
      </c>
      <c r="G203" t="s">
        <v>48</v>
      </c>
      <c r="H203">
        <v>6021</v>
      </c>
      <c r="I203" t="s">
        <v>11</v>
      </c>
      <c r="J203" t="s">
        <v>49</v>
      </c>
      <c r="K203" t="s">
        <v>152</v>
      </c>
      <c r="L203" t="s">
        <v>13</v>
      </c>
      <c r="M203" s="5">
        <v>4.99</v>
      </c>
      <c r="N203">
        <v>1</v>
      </c>
    </row>
    <row r="204" spans="1:14" x14ac:dyDescent="0.2">
      <c r="A204" s="2">
        <v>45080</v>
      </c>
      <c r="B204" s="3">
        <f t="shared" si="9"/>
        <v>2023</v>
      </c>
      <c r="C204" t="str">
        <f t="shared" si="10"/>
        <v>2022-2023</v>
      </c>
      <c r="D204" t="s">
        <v>147</v>
      </c>
      <c r="E204" t="s">
        <v>115</v>
      </c>
      <c r="F204" t="str">
        <f t="shared" si="11"/>
        <v>Western Australia</v>
      </c>
      <c r="G204" t="s">
        <v>48</v>
      </c>
      <c r="H204">
        <v>6280</v>
      </c>
      <c r="I204" t="s">
        <v>11</v>
      </c>
      <c r="J204" t="s">
        <v>94</v>
      </c>
      <c r="K204" t="s">
        <v>155</v>
      </c>
      <c r="L204" t="s">
        <v>20</v>
      </c>
      <c r="M204" s="5">
        <v>4.99</v>
      </c>
      <c r="N204">
        <v>1</v>
      </c>
    </row>
    <row r="205" spans="1:14" x14ac:dyDescent="0.2">
      <c r="A205" s="2">
        <v>45597</v>
      </c>
      <c r="B205" s="3">
        <f t="shared" si="9"/>
        <v>2025</v>
      </c>
      <c r="C205" t="str">
        <f t="shared" si="10"/>
        <v>2024-2025</v>
      </c>
      <c r="D205" t="s">
        <v>147</v>
      </c>
      <c r="E205" t="s">
        <v>72</v>
      </c>
      <c r="F205" t="str">
        <f t="shared" si="11"/>
        <v>Western Australia</v>
      </c>
      <c r="G205" t="s">
        <v>48</v>
      </c>
      <c r="H205">
        <v>6010</v>
      </c>
      <c r="I205" t="s">
        <v>11</v>
      </c>
      <c r="J205" t="s">
        <v>49</v>
      </c>
      <c r="K205" t="s">
        <v>155</v>
      </c>
      <c r="L205" t="s">
        <v>20</v>
      </c>
      <c r="M205" s="5">
        <v>4.99</v>
      </c>
      <c r="N205">
        <v>1</v>
      </c>
    </row>
    <row r="206" spans="1:14" x14ac:dyDescent="0.2">
      <c r="A206" s="2">
        <v>45425</v>
      </c>
      <c r="B206" s="3">
        <f t="shared" si="9"/>
        <v>2024</v>
      </c>
      <c r="C206" t="str">
        <f t="shared" si="10"/>
        <v>2023-2024</v>
      </c>
      <c r="D206" t="s">
        <v>147</v>
      </c>
      <c r="E206" t="s">
        <v>54</v>
      </c>
      <c r="F206" t="str">
        <f t="shared" si="11"/>
        <v>Victoria</v>
      </c>
      <c r="G206" t="s">
        <v>45</v>
      </c>
      <c r="H206">
        <v>3977</v>
      </c>
      <c r="I206" t="s">
        <v>11</v>
      </c>
      <c r="J206" t="s">
        <v>55</v>
      </c>
      <c r="K206" t="s">
        <v>152</v>
      </c>
      <c r="L206" t="s">
        <v>13</v>
      </c>
      <c r="M206" s="5">
        <v>4.99</v>
      </c>
      <c r="N206">
        <v>1</v>
      </c>
    </row>
    <row r="207" spans="1:14" x14ac:dyDescent="0.2">
      <c r="A207" s="2">
        <v>45038</v>
      </c>
      <c r="B207" s="3">
        <f t="shared" si="9"/>
        <v>2023</v>
      </c>
      <c r="C207" t="str">
        <f t="shared" si="10"/>
        <v>2022-2023</v>
      </c>
      <c r="D207" t="s">
        <v>147</v>
      </c>
      <c r="E207" t="s">
        <v>41</v>
      </c>
      <c r="F207" t="str">
        <f t="shared" si="11"/>
        <v>New South Wales</v>
      </c>
      <c r="G207" t="s">
        <v>10</v>
      </c>
      <c r="H207">
        <v>2830</v>
      </c>
      <c r="I207" t="s">
        <v>11</v>
      </c>
      <c r="J207" t="s">
        <v>25</v>
      </c>
      <c r="K207" t="s">
        <v>155</v>
      </c>
      <c r="L207" t="s">
        <v>20</v>
      </c>
      <c r="M207" s="5">
        <v>4.99</v>
      </c>
      <c r="N207">
        <v>1</v>
      </c>
    </row>
    <row r="208" spans="1:14" x14ac:dyDescent="0.2">
      <c r="A208" s="2">
        <v>45186</v>
      </c>
      <c r="B208" s="3">
        <f t="shared" si="9"/>
        <v>2024</v>
      </c>
      <c r="C208" t="str">
        <f t="shared" si="10"/>
        <v>2023-2024</v>
      </c>
      <c r="D208" t="s">
        <v>147</v>
      </c>
      <c r="E208" t="s">
        <v>118</v>
      </c>
      <c r="F208" t="str">
        <f t="shared" si="11"/>
        <v>New South Wales</v>
      </c>
      <c r="G208" t="s">
        <v>10</v>
      </c>
      <c r="H208">
        <v>2158</v>
      </c>
      <c r="I208" t="s">
        <v>11</v>
      </c>
      <c r="J208" t="s">
        <v>27</v>
      </c>
      <c r="K208" t="s">
        <v>155</v>
      </c>
      <c r="L208" t="s">
        <v>20</v>
      </c>
      <c r="M208" s="5">
        <v>4.99</v>
      </c>
      <c r="N208">
        <v>1</v>
      </c>
    </row>
    <row r="209" spans="1:14" x14ac:dyDescent="0.2">
      <c r="A209" s="2">
        <v>45460</v>
      </c>
      <c r="B209" s="3">
        <f t="shared" si="9"/>
        <v>2024</v>
      </c>
      <c r="C209" t="str">
        <f t="shared" si="10"/>
        <v>2023-2024</v>
      </c>
      <c r="D209" t="s">
        <v>147</v>
      </c>
      <c r="E209" t="s">
        <v>118</v>
      </c>
      <c r="F209" t="str">
        <f t="shared" si="11"/>
        <v>New South Wales</v>
      </c>
      <c r="G209" t="s">
        <v>10</v>
      </c>
      <c r="H209">
        <v>2158</v>
      </c>
      <c r="I209" t="s">
        <v>11</v>
      </c>
      <c r="J209" t="s">
        <v>27</v>
      </c>
      <c r="K209" t="s">
        <v>150</v>
      </c>
      <c r="L209" t="s">
        <v>18</v>
      </c>
      <c r="M209" s="5">
        <v>4.99</v>
      </c>
      <c r="N209">
        <v>1</v>
      </c>
    </row>
    <row r="210" spans="1:14" x14ac:dyDescent="0.2">
      <c r="A210" s="2">
        <v>45138</v>
      </c>
      <c r="B210" s="3">
        <f t="shared" si="9"/>
        <v>2024</v>
      </c>
      <c r="C210" t="str">
        <f t="shared" si="10"/>
        <v>2023-2024</v>
      </c>
      <c r="D210" t="s">
        <v>147</v>
      </c>
      <c r="E210" t="s">
        <v>89</v>
      </c>
      <c r="F210" t="str">
        <f t="shared" si="11"/>
        <v>Queensland</v>
      </c>
      <c r="G210" t="s">
        <v>35</v>
      </c>
      <c r="H210">
        <v>4655</v>
      </c>
      <c r="I210" t="s">
        <v>11</v>
      </c>
      <c r="J210" t="s">
        <v>51</v>
      </c>
      <c r="K210" t="s">
        <v>155</v>
      </c>
      <c r="L210" t="s">
        <v>20</v>
      </c>
      <c r="M210" s="5">
        <v>4.99</v>
      </c>
      <c r="N210">
        <v>1</v>
      </c>
    </row>
    <row r="211" spans="1:14" x14ac:dyDescent="0.2">
      <c r="A211" s="2">
        <v>44993</v>
      </c>
      <c r="B211" s="3">
        <f t="shared" si="9"/>
        <v>2023</v>
      </c>
      <c r="C211" t="str">
        <f t="shared" si="10"/>
        <v>2022-2023</v>
      </c>
      <c r="D211" t="s">
        <v>147</v>
      </c>
      <c r="E211" t="s">
        <v>138</v>
      </c>
      <c r="F211" t="str">
        <f t="shared" si="11"/>
        <v>Queensland</v>
      </c>
      <c r="G211" t="s">
        <v>35</v>
      </c>
      <c r="H211">
        <v>4558</v>
      </c>
      <c r="I211" t="s">
        <v>11</v>
      </c>
      <c r="J211" t="s">
        <v>120</v>
      </c>
      <c r="K211" t="s">
        <v>150</v>
      </c>
      <c r="L211" t="s">
        <v>18</v>
      </c>
      <c r="M211" s="5">
        <v>4.99</v>
      </c>
      <c r="N211">
        <v>1</v>
      </c>
    </row>
    <row r="212" spans="1:14" x14ac:dyDescent="0.2">
      <c r="A212" s="2">
        <v>45626</v>
      </c>
      <c r="B212" s="3">
        <f t="shared" si="9"/>
        <v>2025</v>
      </c>
      <c r="C212" t="str">
        <f t="shared" si="10"/>
        <v>2024-2025</v>
      </c>
      <c r="D212" t="s">
        <v>148</v>
      </c>
      <c r="E212" t="s">
        <v>113</v>
      </c>
      <c r="F212" t="str">
        <f t="shared" si="11"/>
        <v>Queensland</v>
      </c>
      <c r="G212" t="s">
        <v>35</v>
      </c>
      <c r="H212">
        <v>4215</v>
      </c>
      <c r="I212" t="s">
        <v>11</v>
      </c>
      <c r="J212" t="s">
        <v>104</v>
      </c>
      <c r="K212" t="s">
        <v>150</v>
      </c>
      <c r="L212" t="s">
        <v>18</v>
      </c>
      <c r="M212" s="5">
        <v>4.99</v>
      </c>
      <c r="N212">
        <v>1</v>
      </c>
    </row>
    <row r="213" spans="1:14" x14ac:dyDescent="0.2">
      <c r="A213" s="2">
        <v>45240</v>
      </c>
      <c r="B213" s="3">
        <f t="shared" si="9"/>
        <v>2024</v>
      </c>
      <c r="C213" t="str">
        <f t="shared" si="10"/>
        <v>2023-2024</v>
      </c>
      <c r="D213" t="s">
        <v>147</v>
      </c>
      <c r="E213" t="s">
        <v>42</v>
      </c>
      <c r="F213" t="str">
        <f t="shared" si="11"/>
        <v>Queensland</v>
      </c>
      <c r="G213" t="s">
        <v>35</v>
      </c>
      <c r="H213">
        <v>4053</v>
      </c>
      <c r="I213" t="s">
        <v>11</v>
      </c>
      <c r="J213" t="s">
        <v>43</v>
      </c>
      <c r="K213" t="s">
        <v>150</v>
      </c>
      <c r="L213" t="s">
        <v>18</v>
      </c>
      <c r="M213" s="5">
        <v>4.99</v>
      </c>
      <c r="N213">
        <v>1</v>
      </c>
    </row>
    <row r="214" spans="1:14" x14ac:dyDescent="0.2">
      <c r="A214" s="2">
        <v>45292</v>
      </c>
      <c r="B214" s="3">
        <f t="shared" si="9"/>
        <v>2024</v>
      </c>
      <c r="C214" t="str">
        <f t="shared" si="10"/>
        <v>2023-2024</v>
      </c>
      <c r="D214" t="s">
        <v>147</v>
      </c>
      <c r="E214" t="s">
        <v>34</v>
      </c>
      <c r="F214" t="str">
        <f t="shared" si="11"/>
        <v>Queensland</v>
      </c>
      <c r="G214" t="s">
        <v>35</v>
      </c>
      <c r="H214">
        <v>4802</v>
      </c>
      <c r="I214" t="s">
        <v>11</v>
      </c>
      <c r="J214" t="s">
        <v>36</v>
      </c>
      <c r="K214" t="s">
        <v>155</v>
      </c>
      <c r="L214" t="s">
        <v>20</v>
      </c>
      <c r="M214" s="5">
        <v>5</v>
      </c>
      <c r="N214">
        <v>1</v>
      </c>
    </row>
    <row r="215" spans="1:14" x14ac:dyDescent="0.2">
      <c r="A215" s="2">
        <v>45487</v>
      </c>
      <c r="B215" s="3">
        <f t="shared" si="9"/>
        <v>2025</v>
      </c>
      <c r="C215" t="str">
        <f t="shared" si="10"/>
        <v>2024-2025</v>
      </c>
      <c r="D215" t="s">
        <v>148</v>
      </c>
      <c r="E215" t="s">
        <v>126</v>
      </c>
      <c r="F215" t="str">
        <f t="shared" si="11"/>
        <v>Queensland</v>
      </c>
      <c r="G215" t="s">
        <v>35</v>
      </c>
      <c r="H215">
        <v>4551</v>
      </c>
      <c r="I215" t="s">
        <v>11</v>
      </c>
      <c r="J215" t="s">
        <v>120</v>
      </c>
      <c r="K215" t="s">
        <v>151</v>
      </c>
      <c r="L215" t="s">
        <v>21</v>
      </c>
      <c r="M215" s="5">
        <v>5</v>
      </c>
      <c r="N215">
        <v>1</v>
      </c>
    </row>
    <row r="216" spans="1:14" x14ac:dyDescent="0.2">
      <c r="A216" s="2">
        <v>45102</v>
      </c>
      <c r="B216" s="3">
        <f t="shared" si="9"/>
        <v>2023</v>
      </c>
      <c r="C216" t="str">
        <f t="shared" si="10"/>
        <v>2022-2023</v>
      </c>
      <c r="D216" t="s">
        <v>147</v>
      </c>
      <c r="E216" t="s">
        <v>57</v>
      </c>
      <c r="F216" t="str">
        <f t="shared" si="11"/>
        <v>New South Wales</v>
      </c>
      <c r="G216" t="s">
        <v>10</v>
      </c>
      <c r="H216">
        <v>2560</v>
      </c>
      <c r="I216" t="s">
        <v>11</v>
      </c>
      <c r="J216" t="s">
        <v>58</v>
      </c>
      <c r="K216" t="s">
        <v>153</v>
      </c>
      <c r="L216" t="s">
        <v>16</v>
      </c>
      <c r="M216" s="5">
        <v>5</v>
      </c>
      <c r="N216">
        <v>1</v>
      </c>
    </row>
    <row r="217" spans="1:14" x14ac:dyDescent="0.2">
      <c r="A217" s="2">
        <v>45057</v>
      </c>
      <c r="B217" s="3">
        <f t="shared" si="9"/>
        <v>2023</v>
      </c>
      <c r="C217" t="str">
        <f t="shared" si="10"/>
        <v>2022-2023</v>
      </c>
      <c r="D217" t="s">
        <v>147</v>
      </c>
      <c r="E217" t="s">
        <v>118</v>
      </c>
      <c r="F217" t="str">
        <f t="shared" si="11"/>
        <v>New South Wales</v>
      </c>
      <c r="G217" t="s">
        <v>10</v>
      </c>
      <c r="H217">
        <v>2158</v>
      </c>
      <c r="I217" t="s">
        <v>11</v>
      </c>
      <c r="J217" t="s">
        <v>27</v>
      </c>
      <c r="K217" t="s">
        <v>153</v>
      </c>
      <c r="L217" t="s">
        <v>16</v>
      </c>
      <c r="M217" s="5">
        <v>5</v>
      </c>
      <c r="N217">
        <v>1</v>
      </c>
    </row>
    <row r="218" spans="1:14" x14ac:dyDescent="0.2">
      <c r="A218" s="2">
        <v>45440</v>
      </c>
      <c r="B218" s="3">
        <f t="shared" si="9"/>
        <v>2024</v>
      </c>
      <c r="C218" t="str">
        <f t="shared" si="10"/>
        <v>2023-2024</v>
      </c>
      <c r="D218" t="s">
        <v>147</v>
      </c>
      <c r="E218" t="s">
        <v>125</v>
      </c>
      <c r="F218" t="str">
        <f t="shared" si="11"/>
        <v>Victoria</v>
      </c>
      <c r="G218" t="s">
        <v>45</v>
      </c>
      <c r="H218">
        <v>3400</v>
      </c>
      <c r="I218" t="s">
        <v>11</v>
      </c>
      <c r="J218" t="s">
        <v>60</v>
      </c>
      <c r="K218" t="s">
        <v>19</v>
      </c>
      <c r="L218" t="s">
        <v>23</v>
      </c>
      <c r="M218" s="5">
        <v>5</v>
      </c>
      <c r="N218">
        <v>1</v>
      </c>
    </row>
    <row r="219" spans="1:14" x14ac:dyDescent="0.2">
      <c r="A219" s="2">
        <v>45534</v>
      </c>
      <c r="B219" s="3">
        <f t="shared" si="9"/>
        <v>2025</v>
      </c>
      <c r="C219" t="str">
        <f t="shared" si="10"/>
        <v>2024-2025</v>
      </c>
      <c r="D219" t="s">
        <v>147</v>
      </c>
      <c r="E219" t="s">
        <v>92</v>
      </c>
      <c r="F219" t="str">
        <f t="shared" si="11"/>
        <v>Queensland</v>
      </c>
      <c r="G219" t="s">
        <v>35</v>
      </c>
      <c r="H219">
        <v>4068</v>
      </c>
      <c r="I219" t="s">
        <v>11</v>
      </c>
      <c r="J219" t="s">
        <v>43</v>
      </c>
      <c r="K219" t="s">
        <v>153</v>
      </c>
      <c r="L219" t="s">
        <v>16</v>
      </c>
      <c r="M219" s="5">
        <v>5</v>
      </c>
      <c r="N219">
        <v>1</v>
      </c>
    </row>
    <row r="220" spans="1:14" x14ac:dyDescent="0.2">
      <c r="A220" s="2">
        <v>44976</v>
      </c>
      <c r="B220" s="3">
        <f t="shared" si="9"/>
        <v>2023</v>
      </c>
      <c r="C220" t="str">
        <f t="shared" si="10"/>
        <v>2022-2023</v>
      </c>
      <c r="D220" t="s">
        <v>148</v>
      </c>
      <c r="E220" t="s">
        <v>141</v>
      </c>
      <c r="F220" t="str">
        <f t="shared" si="11"/>
        <v>Western Australia</v>
      </c>
      <c r="G220" t="s">
        <v>48</v>
      </c>
      <c r="H220">
        <v>6052</v>
      </c>
      <c r="I220" t="s">
        <v>11</v>
      </c>
      <c r="J220" t="s">
        <v>49</v>
      </c>
      <c r="K220" t="s">
        <v>154</v>
      </c>
      <c r="L220" t="s">
        <v>14</v>
      </c>
      <c r="M220" s="5">
        <v>5</v>
      </c>
      <c r="N220">
        <v>1</v>
      </c>
    </row>
    <row r="221" spans="1:14" x14ac:dyDescent="0.2">
      <c r="A221" s="2">
        <v>45446</v>
      </c>
      <c r="B221" s="3">
        <f t="shared" si="9"/>
        <v>2024</v>
      </c>
      <c r="C221" t="str">
        <f t="shared" si="10"/>
        <v>2023-2024</v>
      </c>
      <c r="D221" t="s">
        <v>147</v>
      </c>
      <c r="E221" t="s">
        <v>84</v>
      </c>
      <c r="F221" t="str">
        <f t="shared" si="11"/>
        <v>Queensland</v>
      </c>
      <c r="G221" t="s">
        <v>35</v>
      </c>
      <c r="H221">
        <v>4740</v>
      </c>
      <c r="I221" t="s">
        <v>11</v>
      </c>
      <c r="J221" t="s">
        <v>51</v>
      </c>
      <c r="K221" t="s">
        <v>154</v>
      </c>
      <c r="L221" t="s">
        <v>14</v>
      </c>
      <c r="M221" s="5">
        <v>5</v>
      </c>
      <c r="N221">
        <v>1</v>
      </c>
    </row>
    <row r="222" spans="1:14" x14ac:dyDescent="0.2">
      <c r="A222" s="2">
        <v>45190</v>
      </c>
      <c r="B222" s="3">
        <f t="shared" si="9"/>
        <v>2024</v>
      </c>
      <c r="C222" t="str">
        <f t="shared" si="10"/>
        <v>2023-2024</v>
      </c>
      <c r="D222" t="s">
        <v>147</v>
      </c>
      <c r="E222" t="s">
        <v>31</v>
      </c>
      <c r="F222" t="str">
        <f t="shared" si="11"/>
        <v>South Australia</v>
      </c>
      <c r="G222" t="s">
        <v>32</v>
      </c>
      <c r="H222">
        <v>5168</v>
      </c>
      <c r="I222" t="s">
        <v>11</v>
      </c>
      <c r="J222" t="s">
        <v>33</v>
      </c>
      <c r="K222" t="s">
        <v>153</v>
      </c>
      <c r="L222" t="s">
        <v>16</v>
      </c>
      <c r="M222" s="5">
        <v>5</v>
      </c>
      <c r="N222">
        <v>1</v>
      </c>
    </row>
    <row r="223" spans="1:14" x14ac:dyDescent="0.2">
      <c r="A223" s="2">
        <v>45008</v>
      </c>
      <c r="B223" s="3">
        <f t="shared" si="9"/>
        <v>2023</v>
      </c>
      <c r="C223" t="str">
        <f t="shared" si="10"/>
        <v>2022-2023</v>
      </c>
      <c r="D223" t="s">
        <v>147</v>
      </c>
      <c r="E223" t="s">
        <v>65</v>
      </c>
      <c r="F223" t="str">
        <f t="shared" si="11"/>
        <v>New South Wales</v>
      </c>
      <c r="G223" t="s">
        <v>10</v>
      </c>
      <c r="H223">
        <v>2541</v>
      </c>
      <c r="I223" t="s">
        <v>11</v>
      </c>
      <c r="J223" t="s">
        <v>58</v>
      </c>
      <c r="K223" t="s">
        <v>150</v>
      </c>
      <c r="L223" t="s">
        <v>18</v>
      </c>
      <c r="M223" s="5">
        <v>5</v>
      </c>
      <c r="N223">
        <v>1</v>
      </c>
    </row>
    <row r="224" spans="1:14" x14ac:dyDescent="0.2">
      <c r="A224" s="2">
        <v>45176</v>
      </c>
      <c r="B224" s="3">
        <f t="shared" si="9"/>
        <v>2024</v>
      </c>
      <c r="C224" t="str">
        <f t="shared" si="10"/>
        <v>2023-2024</v>
      </c>
      <c r="D224" t="s">
        <v>147</v>
      </c>
      <c r="E224" t="s">
        <v>75</v>
      </c>
      <c r="F224" t="str">
        <f t="shared" si="11"/>
        <v>Victoria</v>
      </c>
      <c r="G224" t="s">
        <v>45</v>
      </c>
      <c r="H224">
        <v>3630</v>
      </c>
      <c r="I224" t="s">
        <v>11</v>
      </c>
      <c r="J224" t="s">
        <v>55</v>
      </c>
      <c r="K224" t="s">
        <v>154</v>
      </c>
      <c r="L224" t="s">
        <v>14</v>
      </c>
      <c r="M224" s="5">
        <v>5</v>
      </c>
      <c r="N224">
        <v>1</v>
      </c>
    </row>
    <row r="225" spans="1:14" x14ac:dyDescent="0.2">
      <c r="A225" s="2">
        <v>45645</v>
      </c>
      <c r="B225" s="3">
        <f t="shared" si="9"/>
        <v>2025</v>
      </c>
      <c r="C225" t="str">
        <f t="shared" si="10"/>
        <v>2024-2025</v>
      </c>
      <c r="D225" t="s">
        <v>147</v>
      </c>
      <c r="E225" t="s">
        <v>59</v>
      </c>
      <c r="F225" t="str">
        <f t="shared" si="11"/>
        <v>Victoria</v>
      </c>
      <c r="G225" t="s">
        <v>45</v>
      </c>
      <c r="H225">
        <v>3280</v>
      </c>
      <c r="I225" t="s">
        <v>11</v>
      </c>
      <c r="J225" t="s">
        <v>60</v>
      </c>
      <c r="K225" t="s">
        <v>154</v>
      </c>
      <c r="L225" t="s">
        <v>14</v>
      </c>
      <c r="M225" s="5">
        <v>5</v>
      </c>
      <c r="N225">
        <v>1</v>
      </c>
    </row>
    <row r="226" spans="1:14" x14ac:dyDescent="0.2">
      <c r="A226" s="2">
        <v>45617</v>
      </c>
      <c r="B226" s="3">
        <f t="shared" si="9"/>
        <v>2025</v>
      </c>
      <c r="C226" t="str">
        <f t="shared" si="10"/>
        <v>2024-2025</v>
      </c>
      <c r="D226" t="s">
        <v>147</v>
      </c>
      <c r="E226" t="s">
        <v>59</v>
      </c>
      <c r="F226" t="str">
        <f t="shared" si="11"/>
        <v>Victoria</v>
      </c>
      <c r="G226" t="s">
        <v>45</v>
      </c>
      <c r="H226">
        <v>3280</v>
      </c>
      <c r="I226" t="s">
        <v>11</v>
      </c>
      <c r="J226" t="s">
        <v>60</v>
      </c>
      <c r="K226" t="s">
        <v>154</v>
      </c>
      <c r="L226" t="s">
        <v>14</v>
      </c>
      <c r="M226" s="5">
        <v>5</v>
      </c>
      <c r="N226">
        <v>1</v>
      </c>
    </row>
    <row r="227" spans="1:14" x14ac:dyDescent="0.2">
      <c r="A227" s="2">
        <v>45233</v>
      </c>
      <c r="B227" s="3">
        <f t="shared" si="9"/>
        <v>2024</v>
      </c>
      <c r="C227" t="str">
        <f t="shared" si="10"/>
        <v>2023-2024</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2">
      <c r="A228" s="2">
        <v>45269</v>
      </c>
      <c r="B228" s="3">
        <f t="shared" si="9"/>
        <v>2024</v>
      </c>
      <c r="C228" t="str">
        <f t="shared" si="10"/>
        <v>2023-2024</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2">
      <c r="A229" s="2">
        <v>45402</v>
      </c>
      <c r="B229" s="3">
        <f t="shared" si="9"/>
        <v>2024</v>
      </c>
      <c r="C229" t="str">
        <f t="shared" si="10"/>
        <v>2023-2024</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2">
      <c r="A230" s="2">
        <v>45414</v>
      </c>
      <c r="B230" s="3">
        <f t="shared" si="9"/>
        <v>2024</v>
      </c>
      <c r="C230" t="str">
        <f t="shared" si="10"/>
        <v>2023-2024</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2">
      <c r="A231" s="2">
        <v>45310</v>
      </c>
      <c r="B231" s="3">
        <f t="shared" si="9"/>
        <v>2024</v>
      </c>
      <c r="C231" t="str">
        <f t="shared" si="10"/>
        <v>2023-2024</v>
      </c>
      <c r="D231" t="s">
        <v>147</v>
      </c>
      <c r="E231" t="s">
        <v>65</v>
      </c>
      <c r="F231" t="str">
        <f t="shared" si="11"/>
        <v>New South Wales</v>
      </c>
      <c r="G231" t="s">
        <v>10</v>
      </c>
      <c r="H231">
        <v>2541</v>
      </c>
      <c r="I231" t="s">
        <v>11</v>
      </c>
      <c r="J231" t="s">
        <v>58</v>
      </c>
      <c r="K231" t="s">
        <v>149</v>
      </c>
      <c r="L231" t="s">
        <v>15</v>
      </c>
      <c r="M231" s="5">
        <v>5.4</v>
      </c>
      <c r="N231">
        <v>1</v>
      </c>
    </row>
    <row r="232" spans="1:14" x14ac:dyDescent="0.2">
      <c r="A232" s="2">
        <v>45166</v>
      </c>
      <c r="B232" s="3">
        <f t="shared" si="9"/>
        <v>2024</v>
      </c>
      <c r="C232" t="str">
        <f t="shared" si="10"/>
        <v>2023-2024</v>
      </c>
      <c r="D232" t="s">
        <v>147</v>
      </c>
      <c r="E232" t="s">
        <v>131</v>
      </c>
      <c r="F232" t="str">
        <f t="shared" si="11"/>
        <v>Western Australia</v>
      </c>
      <c r="G232" t="s">
        <v>48</v>
      </c>
      <c r="H232">
        <v>6530</v>
      </c>
      <c r="I232" t="s">
        <v>11</v>
      </c>
      <c r="J232" t="s">
        <v>77</v>
      </c>
      <c r="K232" t="s">
        <v>155</v>
      </c>
      <c r="L232" t="s">
        <v>20</v>
      </c>
      <c r="M232" s="5">
        <v>5.44</v>
      </c>
      <c r="N232">
        <v>1</v>
      </c>
    </row>
    <row r="233" spans="1:14" x14ac:dyDescent="0.2">
      <c r="A233" s="2">
        <v>45228</v>
      </c>
      <c r="B233" s="3">
        <f t="shared" si="9"/>
        <v>2024</v>
      </c>
      <c r="C233" t="str">
        <f t="shared" si="10"/>
        <v>2023-2024</v>
      </c>
      <c r="D233" t="s">
        <v>147</v>
      </c>
      <c r="E233" t="s">
        <v>41</v>
      </c>
      <c r="F233" t="str">
        <f t="shared" si="11"/>
        <v>New South Wales</v>
      </c>
      <c r="G233" t="s">
        <v>10</v>
      </c>
      <c r="H233">
        <v>2830</v>
      </c>
      <c r="I233" t="s">
        <v>11</v>
      </c>
      <c r="J233" t="s">
        <v>25</v>
      </c>
      <c r="K233" t="s">
        <v>153</v>
      </c>
      <c r="L233" t="s">
        <v>16</v>
      </c>
      <c r="M233" s="5">
        <v>5.5</v>
      </c>
      <c r="N233">
        <v>1</v>
      </c>
    </row>
    <row r="234" spans="1:14" x14ac:dyDescent="0.2">
      <c r="A234" s="2">
        <v>45525</v>
      </c>
      <c r="B234" s="3">
        <f t="shared" si="9"/>
        <v>2025</v>
      </c>
      <c r="C234" t="str">
        <f t="shared" si="10"/>
        <v>2024-2025</v>
      </c>
      <c r="D234" t="s">
        <v>147</v>
      </c>
      <c r="E234" t="s">
        <v>116</v>
      </c>
      <c r="F234" t="str">
        <f t="shared" si="11"/>
        <v>Western Australia</v>
      </c>
      <c r="G234" t="s">
        <v>48</v>
      </c>
      <c r="H234">
        <v>6725</v>
      </c>
      <c r="I234" t="s">
        <v>11</v>
      </c>
      <c r="J234" t="s">
        <v>77</v>
      </c>
      <c r="K234" t="s">
        <v>156</v>
      </c>
      <c r="L234" t="s">
        <v>17</v>
      </c>
      <c r="M234" s="5">
        <v>5.53</v>
      </c>
      <c r="N234">
        <v>1</v>
      </c>
    </row>
    <row r="235" spans="1:14" x14ac:dyDescent="0.2">
      <c r="A235" s="2">
        <v>45318</v>
      </c>
      <c r="B235" s="3">
        <f t="shared" si="9"/>
        <v>2024</v>
      </c>
      <c r="C235" t="str">
        <f t="shared" si="10"/>
        <v>2023-2024</v>
      </c>
      <c r="D235" t="s">
        <v>148</v>
      </c>
      <c r="E235" t="s">
        <v>109</v>
      </c>
      <c r="F235" t="str">
        <f t="shared" si="11"/>
        <v>New South Wales</v>
      </c>
      <c r="G235" t="s">
        <v>10</v>
      </c>
      <c r="H235">
        <v>2480</v>
      </c>
      <c r="I235" t="s">
        <v>11</v>
      </c>
      <c r="J235" t="s">
        <v>68</v>
      </c>
      <c r="K235" t="s">
        <v>150</v>
      </c>
      <c r="L235" t="s">
        <v>18</v>
      </c>
      <c r="M235" s="5">
        <v>5.54</v>
      </c>
      <c r="N235">
        <v>1</v>
      </c>
    </row>
    <row r="236" spans="1:14" x14ac:dyDescent="0.2">
      <c r="A236" s="2">
        <v>45628</v>
      </c>
      <c r="B236" s="3">
        <f t="shared" si="9"/>
        <v>2025</v>
      </c>
      <c r="C236" t="str">
        <f t="shared" si="10"/>
        <v>2024-2025</v>
      </c>
      <c r="D236" t="s">
        <v>147</v>
      </c>
      <c r="E236" t="s">
        <v>132</v>
      </c>
      <c r="F236" t="str">
        <f t="shared" si="11"/>
        <v>New South Wales</v>
      </c>
      <c r="G236" t="s">
        <v>10</v>
      </c>
      <c r="H236">
        <v>2800</v>
      </c>
      <c r="I236" t="s">
        <v>11</v>
      </c>
      <c r="J236" t="s">
        <v>25</v>
      </c>
      <c r="K236" t="s">
        <v>19</v>
      </c>
      <c r="L236" t="s">
        <v>23</v>
      </c>
      <c r="M236" s="5">
        <v>5.57</v>
      </c>
      <c r="N236">
        <v>1</v>
      </c>
    </row>
    <row r="237" spans="1:14" x14ac:dyDescent="0.2">
      <c r="A237" s="2">
        <v>45522</v>
      </c>
      <c r="B237" s="3">
        <f t="shared" si="9"/>
        <v>2025</v>
      </c>
      <c r="C237" t="str">
        <f t="shared" si="10"/>
        <v>2024-2025</v>
      </c>
      <c r="D237" t="s">
        <v>147</v>
      </c>
      <c r="E237" t="s">
        <v>122</v>
      </c>
      <c r="F237" t="str">
        <f t="shared" si="11"/>
        <v>New South Wales</v>
      </c>
      <c r="G237" t="s">
        <v>10</v>
      </c>
      <c r="H237">
        <v>2650</v>
      </c>
      <c r="I237" t="s">
        <v>11</v>
      </c>
      <c r="J237" t="s">
        <v>25</v>
      </c>
      <c r="K237" t="s">
        <v>153</v>
      </c>
      <c r="L237" t="s">
        <v>16</v>
      </c>
      <c r="M237" s="5">
        <v>5.79</v>
      </c>
      <c r="N237">
        <v>1</v>
      </c>
    </row>
    <row r="238" spans="1:14" x14ac:dyDescent="0.2">
      <c r="A238" s="2">
        <v>44979</v>
      </c>
      <c r="B238" s="3">
        <f t="shared" si="9"/>
        <v>2023</v>
      </c>
      <c r="C238" t="str">
        <f t="shared" si="10"/>
        <v>2022-2023</v>
      </c>
      <c r="D238" t="s">
        <v>147</v>
      </c>
      <c r="E238" t="s">
        <v>39</v>
      </c>
      <c r="F238" t="str">
        <f t="shared" si="11"/>
        <v>South Australia</v>
      </c>
      <c r="G238" t="s">
        <v>32</v>
      </c>
      <c r="H238">
        <v>5343</v>
      </c>
      <c r="I238" t="s">
        <v>11</v>
      </c>
      <c r="J238" t="s">
        <v>38</v>
      </c>
      <c r="K238" t="s">
        <v>155</v>
      </c>
      <c r="L238" t="s">
        <v>20</v>
      </c>
      <c r="M238" s="5">
        <v>5.97</v>
      </c>
      <c r="N238">
        <v>1</v>
      </c>
    </row>
    <row r="239" spans="1:14" x14ac:dyDescent="0.2">
      <c r="A239" s="2">
        <v>45493</v>
      </c>
      <c r="B239" s="3">
        <f t="shared" si="9"/>
        <v>2025</v>
      </c>
      <c r="C239" t="str">
        <f t="shared" si="10"/>
        <v>2024-2025</v>
      </c>
      <c r="D239" t="s">
        <v>147</v>
      </c>
      <c r="E239" t="s">
        <v>115</v>
      </c>
      <c r="F239" t="str">
        <f t="shared" si="11"/>
        <v>Western Australia</v>
      </c>
      <c r="G239" t="s">
        <v>48</v>
      </c>
      <c r="H239">
        <v>6280</v>
      </c>
      <c r="I239" t="s">
        <v>11</v>
      </c>
      <c r="J239" t="s">
        <v>94</v>
      </c>
      <c r="K239" t="s">
        <v>155</v>
      </c>
      <c r="L239" t="s">
        <v>20</v>
      </c>
      <c r="M239" s="5">
        <v>5.98</v>
      </c>
      <c r="N239">
        <v>1</v>
      </c>
    </row>
    <row r="240" spans="1:14" x14ac:dyDescent="0.2">
      <c r="A240" s="2">
        <v>45252</v>
      </c>
      <c r="B240" s="3">
        <f t="shared" si="9"/>
        <v>2024</v>
      </c>
      <c r="C240" t="str">
        <f t="shared" si="10"/>
        <v>2023-2024</v>
      </c>
      <c r="D240" t="s">
        <v>148</v>
      </c>
      <c r="E240" t="s">
        <v>9</v>
      </c>
      <c r="F240" t="str">
        <f t="shared" si="11"/>
        <v>New South Wales</v>
      </c>
      <c r="G240" t="s">
        <v>10</v>
      </c>
      <c r="H240">
        <v>2067</v>
      </c>
      <c r="I240" t="s">
        <v>11</v>
      </c>
      <c r="J240" t="s">
        <v>12</v>
      </c>
      <c r="K240" t="s">
        <v>154</v>
      </c>
      <c r="L240" t="s">
        <v>14</v>
      </c>
      <c r="M240" s="5">
        <v>5.98</v>
      </c>
      <c r="N240">
        <v>1</v>
      </c>
    </row>
    <row r="241" spans="1:14" x14ac:dyDescent="0.2">
      <c r="A241" s="2">
        <v>45652</v>
      </c>
      <c r="B241" s="3">
        <f t="shared" si="9"/>
        <v>2025</v>
      </c>
      <c r="C241" t="str">
        <f t="shared" si="10"/>
        <v>2024-2025</v>
      </c>
      <c r="D241" t="s">
        <v>147</v>
      </c>
      <c r="E241" t="s">
        <v>64</v>
      </c>
      <c r="F241" t="str">
        <f t="shared" si="11"/>
        <v>Victoria</v>
      </c>
      <c r="G241" t="s">
        <v>45</v>
      </c>
      <c r="H241">
        <v>3199</v>
      </c>
      <c r="I241" t="s">
        <v>11</v>
      </c>
      <c r="J241" t="s">
        <v>63</v>
      </c>
      <c r="K241" t="s">
        <v>155</v>
      </c>
      <c r="L241" t="s">
        <v>20</v>
      </c>
      <c r="M241" s="5">
        <v>5.98</v>
      </c>
      <c r="N241">
        <v>1</v>
      </c>
    </row>
    <row r="242" spans="1:14" x14ac:dyDescent="0.2">
      <c r="A242" s="2">
        <v>45224</v>
      </c>
      <c r="B242" s="3">
        <f t="shared" si="9"/>
        <v>2024</v>
      </c>
      <c r="C242" t="str">
        <f t="shared" si="10"/>
        <v>2023-2024</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2">
      <c r="A243" s="2">
        <v>45150</v>
      </c>
      <c r="B243" s="3">
        <f t="shared" si="9"/>
        <v>2024</v>
      </c>
      <c r="C243" t="str">
        <f t="shared" si="10"/>
        <v>2023-2024</v>
      </c>
      <c r="D243" t="s">
        <v>148</v>
      </c>
      <c r="E243" t="s">
        <v>113</v>
      </c>
      <c r="F243" t="str">
        <f t="shared" si="11"/>
        <v>Queensland</v>
      </c>
      <c r="G243" t="s">
        <v>35</v>
      </c>
      <c r="H243">
        <v>4215</v>
      </c>
      <c r="I243" t="s">
        <v>11</v>
      </c>
      <c r="J243" t="s">
        <v>104</v>
      </c>
      <c r="K243" t="s">
        <v>155</v>
      </c>
      <c r="L243" t="s">
        <v>20</v>
      </c>
      <c r="M243" s="5">
        <v>5.98</v>
      </c>
      <c r="N243">
        <v>1</v>
      </c>
    </row>
    <row r="244" spans="1:14" x14ac:dyDescent="0.2">
      <c r="A244" s="2">
        <v>45255</v>
      </c>
      <c r="B244" s="3">
        <f t="shared" si="9"/>
        <v>2024</v>
      </c>
      <c r="C244" t="str">
        <f t="shared" si="10"/>
        <v>2023-2024</v>
      </c>
      <c r="D244" t="s">
        <v>147</v>
      </c>
      <c r="E244" t="s">
        <v>88</v>
      </c>
      <c r="F244" t="str">
        <f t="shared" si="11"/>
        <v>South Australia</v>
      </c>
      <c r="G244" t="s">
        <v>32</v>
      </c>
      <c r="H244">
        <v>5011</v>
      </c>
      <c r="I244" t="s">
        <v>11</v>
      </c>
      <c r="J244" t="s">
        <v>33</v>
      </c>
      <c r="K244" t="s">
        <v>152</v>
      </c>
      <c r="L244" t="s">
        <v>13</v>
      </c>
      <c r="M244" s="5">
        <v>5.98</v>
      </c>
      <c r="N244">
        <v>1</v>
      </c>
    </row>
    <row r="245" spans="1:14" x14ac:dyDescent="0.2">
      <c r="A245" s="2">
        <v>45565</v>
      </c>
      <c r="B245" s="3">
        <f t="shared" si="9"/>
        <v>2025</v>
      </c>
      <c r="C245" t="str">
        <f t="shared" si="10"/>
        <v>2024-2025</v>
      </c>
      <c r="D245" t="s">
        <v>147</v>
      </c>
      <c r="E245" t="s">
        <v>78</v>
      </c>
      <c r="F245" t="str">
        <f t="shared" si="11"/>
        <v>New South Wales</v>
      </c>
      <c r="G245" t="s">
        <v>10</v>
      </c>
      <c r="H245">
        <v>2350</v>
      </c>
      <c r="I245" t="s">
        <v>11</v>
      </c>
      <c r="J245" t="s">
        <v>68</v>
      </c>
      <c r="K245" t="s">
        <v>154</v>
      </c>
      <c r="L245" t="s">
        <v>14</v>
      </c>
      <c r="M245" s="5">
        <v>5.99</v>
      </c>
      <c r="N245">
        <v>1</v>
      </c>
    </row>
    <row r="246" spans="1:14" x14ac:dyDescent="0.2">
      <c r="A246" s="2">
        <v>45325</v>
      </c>
      <c r="B246" s="3">
        <f t="shared" si="9"/>
        <v>2024</v>
      </c>
      <c r="C246" t="str">
        <f t="shared" si="10"/>
        <v>2023-2024</v>
      </c>
      <c r="D246" t="s">
        <v>147</v>
      </c>
      <c r="E246" t="s">
        <v>85</v>
      </c>
      <c r="F246" t="str">
        <f t="shared" si="11"/>
        <v>Queensland</v>
      </c>
      <c r="G246" t="s">
        <v>35</v>
      </c>
      <c r="H246">
        <v>4883</v>
      </c>
      <c r="I246" t="s">
        <v>11</v>
      </c>
      <c r="J246" t="s">
        <v>36</v>
      </c>
      <c r="K246" t="s">
        <v>19</v>
      </c>
      <c r="L246" t="s">
        <v>23</v>
      </c>
      <c r="M246" s="5">
        <v>5.99</v>
      </c>
      <c r="N246">
        <v>1</v>
      </c>
    </row>
    <row r="247" spans="1:14" x14ac:dyDescent="0.2">
      <c r="A247" s="2">
        <v>45156</v>
      </c>
      <c r="B247" s="3">
        <f t="shared" si="9"/>
        <v>2024</v>
      </c>
      <c r="C247" t="str">
        <f t="shared" si="10"/>
        <v>2023-2024</v>
      </c>
      <c r="D247" t="s">
        <v>148</v>
      </c>
      <c r="E247" t="s">
        <v>9</v>
      </c>
      <c r="F247" t="str">
        <f t="shared" si="11"/>
        <v>New South Wales</v>
      </c>
      <c r="G247" t="s">
        <v>10</v>
      </c>
      <c r="H247">
        <v>2067</v>
      </c>
      <c r="I247" t="s">
        <v>11</v>
      </c>
      <c r="J247" t="s">
        <v>12</v>
      </c>
      <c r="K247" t="s">
        <v>151</v>
      </c>
      <c r="L247" t="s">
        <v>21</v>
      </c>
      <c r="M247" s="5">
        <v>5.99</v>
      </c>
      <c r="N247">
        <v>1</v>
      </c>
    </row>
    <row r="248" spans="1:14" x14ac:dyDescent="0.2">
      <c r="A248" s="2">
        <v>45557</v>
      </c>
      <c r="B248" s="3">
        <f t="shared" si="9"/>
        <v>2025</v>
      </c>
      <c r="C248" t="str">
        <f t="shared" si="10"/>
        <v>2024-2025</v>
      </c>
      <c r="D248" t="s">
        <v>148</v>
      </c>
      <c r="E248" t="s">
        <v>9</v>
      </c>
      <c r="F248" t="str">
        <f t="shared" si="11"/>
        <v>New South Wales</v>
      </c>
      <c r="G248" t="s">
        <v>10</v>
      </c>
      <c r="H248">
        <v>2067</v>
      </c>
      <c r="I248" t="s">
        <v>11</v>
      </c>
      <c r="J248" t="s">
        <v>12</v>
      </c>
      <c r="K248" t="s">
        <v>153</v>
      </c>
      <c r="L248" t="s">
        <v>16</v>
      </c>
      <c r="M248" s="5">
        <v>5.99</v>
      </c>
      <c r="N248">
        <v>1</v>
      </c>
    </row>
    <row r="249" spans="1:14" x14ac:dyDescent="0.2">
      <c r="A249" s="2">
        <v>45108</v>
      </c>
      <c r="B249" s="3">
        <f t="shared" si="9"/>
        <v>2024</v>
      </c>
      <c r="C249" t="str">
        <f t="shared" si="10"/>
        <v>2023-2024</v>
      </c>
      <c r="D249" t="s">
        <v>147</v>
      </c>
      <c r="E249" t="s">
        <v>44</v>
      </c>
      <c r="F249" t="str">
        <f t="shared" si="11"/>
        <v>Victoria</v>
      </c>
      <c r="G249" t="s">
        <v>45</v>
      </c>
      <c r="H249">
        <v>3066</v>
      </c>
      <c r="I249" t="s">
        <v>11</v>
      </c>
      <c r="J249" t="s">
        <v>46</v>
      </c>
      <c r="K249" t="s">
        <v>151</v>
      </c>
      <c r="L249" t="s">
        <v>21</v>
      </c>
      <c r="M249" s="5">
        <v>5.99</v>
      </c>
      <c r="N249">
        <v>1</v>
      </c>
    </row>
    <row r="250" spans="1:14" x14ac:dyDescent="0.2">
      <c r="A250" s="2">
        <v>45655</v>
      </c>
      <c r="B250" s="3">
        <f t="shared" si="9"/>
        <v>2025</v>
      </c>
      <c r="C250" t="str">
        <f t="shared" si="10"/>
        <v>2024-2025</v>
      </c>
      <c r="D250" t="s">
        <v>147</v>
      </c>
      <c r="E250" t="s">
        <v>73</v>
      </c>
      <c r="F250" t="str">
        <f t="shared" si="11"/>
        <v>Victoria</v>
      </c>
      <c r="G250" t="s">
        <v>45</v>
      </c>
      <c r="H250">
        <v>3136</v>
      </c>
      <c r="I250" t="s">
        <v>11</v>
      </c>
      <c r="J250" t="s">
        <v>63</v>
      </c>
      <c r="K250" t="s">
        <v>152</v>
      </c>
      <c r="L250" t="s">
        <v>13</v>
      </c>
      <c r="M250" s="5">
        <v>5.99</v>
      </c>
      <c r="N250">
        <v>1</v>
      </c>
    </row>
    <row r="251" spans="1:14" x14ac:dyDescent="0.2">
      <c r="A251" s="2">
        <v>45231</v>
      </c>
      <c r="B251" s="3">
        <f t="shared" si="9"/>
        <v>2024</v>
      </c>
      <c r="C251" t="str">
        <f t="shared" si="10"/>
        <v>2023-2024</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2">
      <c r="A252" s="2">
        <v>44936</v>
      </c>
      <c r="B252" s="3">
        <f t="shared" si="9"/>
        <v>2023</v>
      </c>
      <c r="C252" t="str">
        <f t="shared" si="10"/>
        <v>2022-2023</v>
      </c>
      <c r="D252" t="s">
        <v>147</v>
      </c>
      <c r="E252" t="s">
        <v>87</v>
      </c>
      <c r="F252" t="str">
        <f t="shared" si="11"/>
        <v>New South Wales</v>
      </c>
      <c r="G252" t="s">
        <v>10</v>
      </c>
      <c r="H252">
        <v>2790</v>
      </c>
      <c r="I252" t="s">
        <v>11</v>
      </c>
      <c r="J252" t="s">
        <v>25</v>
      </c>
      <c r="K252" t="s">
        <v>154</v>
      </c>
      <c r="L252" t="s">
        <v>14</v>
      </c>
      <c r="M252" s="5">
        <v>5.99</v>
      </c>
      <c r="N252">
        <v>1</v>
      </c>
    </row>
    <row r="253" spans="1:14" x14ac:dyDescent="0.2">
      <c r="A253" s="2">
        <v>45633</v>
      </c>
      <c r="B253" s="3">
        <f t="shared" si="9"/>
        <v>2025</v>
      </c>
      <c r="C253" t="str">
        <f t="shared" si="10"/>
        <v>2024-2025</v>
      </c>
      <c r="D253" t="s">
        <v>148</v>
      </c>
      <c r="E253" t="s">
        <v>95</v>
      </c>
      <c r="F253" t="str">
        <f t="shared" si="11"/>
        <v>Victoria</v>
      </c>
      <c r="G253" t="s">
        <v>45</v>
      </c>
      <c r="H253">
        <v>3931</v>
      </c>
      <c r="I253" t="s">
        <v>11</v>
      </c>
      <c r="J253" t="s">
        <v>55</v>
      </c>
      <c r="K253" t="s">
        <v>19</v>
      </c>
      <c r="L253" t="s">
        <v>23</v>
      </c>
      <c r="M253" s="5">
        <v>5.99</v>
      </c>
      <c r="N253">
        <v>1</v>
      </c>
    </row>
    <row r="254" spans="1:14" x14ac:dyDescent="0.2">
      <c r="A254" s="2">
        <v>45596</v>
      </c>
      <c r="B254" s="3">
        <f t="shared" si="9"/>
        <v>2025</v>
      </c>
      <c r="C254" t="str">
        <f t="shared" si="10"/>
        <v>2024-2025</v>
      </c>
      <c r="D254" t="s">
        <v>147</v>
      </c>
      <c r="E254" t="s">
        <v>31</v>
      </c>
      <c r="F254" t="str">
        <f t="shared" si="11"/>
        <v>South Australia</v>
      </c>
      <c r="G254" t="s">
        <v>32</v>
      </c>
      <c r="H254">
        <v>5168</v>
      </c>
      <c r="I254" t="s">
        <v>11</v>
      </c>
      <c r="J254" t="s">
        <v>33</v>
      </c>
      <c r="K254" t="s">
        <v>150</v>
      </c>
      <c r="L254" t="s">
        <v>18</v>
      </c>
      <c r="M254" s="5">
        <v>5.99</v>
      </c>
      <c r="N254">
        <v>1</v>
      </c>
    </row>
    <row r="255" spans="1:14" x14ac:dyDescent="0.2">
      <c r="A255" s="2">
        <v>45155</v>
      </c>
      <c r="B255" s="3">
        <f t="shared" si="9"/>
        <v>2024</v>
      </c>
      <c r="C255" t="str">
        <f t="shared" si="10"/>
        <v>2023-2024</v>
      </c>
      <c r="D255" t="s">
        <v>148</v>
      </c>
      <c r="E255" t="s">
        <v>103</v>
      </c>
      <c r="F255" t="str">
        <f t="shared" si="11"/>
        <v>Queensland</v>
      </c>
      <c r="G255" t="s">
        <v>35</v>
      </c>
      <c r="H255">
        <v>4509</v>
      </c>
      <c r="I255" t="s">
        <v>11</v>
      </c>
      <c r="J255" t="s">
        <v>104</v>
      </c>
      <c r="K255" t="s">
        <v>19</v>
      </c>
      <c r="L255" t="s">
        <v>23</v>
      </c>
      <c r="M255" s="5">
        <v>5.99</v>
      </c>
      <c r="N255">
        <v>1</v>
      </c>
    </row>
    <row r="256" spans="1:14" x14ac:dyDescent="0.2">
      <c r="A256" s="2">
        <v>45038</v>
      </c>
      <c r="B256" s="3">
        <f t="shared" si="9"/>
        <v>2023</v>
      </c>
      <c r="C256" t="str">
        <f t="shared" si="10"/>
        <v>2022-2023</v>
      </c>
      <c r="D256" t="s">
        <v>148</v>
      </c>
      <c r="E256" t="s">
        <v>65</v>
      </c>
      <c r="F256" t="str">
        <f t="shared" si="11"/>
        <v>New South Wales</v>
      </c>
      <c r="G256" t="s">
        <v>10</v>
      </c>
      <c r="H256">
        <v>2541</v>
      </c>
      <c r="I256" t="s">
        <v>11</v>
      </c>
      <c r="J256" t="s">
        <v>58</v>
      </c>
      <c r="K256" t="s">
        <v>19</v>
      </c>
      <c r="L256" t="s">
        <v>23</v>
      </c>
      <c r="M256" s="5">
        <v>5.99</v>
      </c>
      <c r="N256">
        <v>1</v>
      </c>
    </row>
    <row r="257" spans="1:14" x14ac:dyDescent="0.2">
      <c r="A257" s="2">
        <v>45093</v>
      </c>
      <c r="B257" s="3">
        <f t="shared" si="9"/>
        <v>2023</v>
      </c>
      <c r="C257" t="str">
        <f t="shared" si="10"/>
        <v>2022-2023</v>
      </c>
      <c r="D257" t="s">
        <v>147</v>
      </c>
      <c r="E257" t="s">
        <v>121</v>
      </c>
      <c r="F257" t="str">
        <f t="shared" si="11"/>
        <v>Queensland</v>
      </c>
      <c r="G257" t="s">
        <v>35</v>
      </c>
      <c r="H257">
        <v>4700</v>
      </c>
      <c r="I257" t="s">
        <v>11</v>
      </c>
      <c r="J257" t="s">
        <v>51</v>
      </c>
      <c r="K257" t="s">
        <v>156</v>
      </c>
      <c r="L257" t="s">
        <v>17</v>
      </c>
      <c r="M257" s="5">
        <v>5.99</v>
      </c>
      <c r="N257">
        <v>1</v>
      </c>
    </row>
    <row r="258" spans="1:14" x14ac:dyDescent="0.2">
      <c r="A258" s="2">
        <v>45383</v>
      </c>
      <c r="B258" s="3">
        <f t="shared" ref="B258:B321" si="12">IF(MONTH(A258)&gt;=7,YEAR(A258)+1,YEAR(A258))</f>
        <v>2024</v>
      </c>
      <c r="C258" t="str">
        <f t="shared" ref="C258:C321" si="13">IF(MONTH(A258) &gt;= 7, YEAR(A258) &amp; "-" &amp; YEAR(A258) + 1, YEAR(A258) - 1 &amp; "-" &amp; YEAR(A258))</f>
        <v>2023-2024</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2">
      <c r="A259" s="2">
        <v>44996</v>
      </c>
      <c r="B259" s="3">
        <f t="shared" si="12"/>
        <v>2023</v>
      </c>
      <c r="C259" t="str">
        <f t="shared" si="13"/>
        <v>2022-2023</v>
      </c>
      <c r="D259" t="s">
        <v>148</v>
      </c>
      <c r="E259" t="s">
        <v>113</v>
      </c>
      <c r="F259" t="str">
        <f t="shared" si="14"/>
        <v>Queensland</v>
      </c>
      <c r="G259" t="s">
        <v>35</v>
      </c>
      <c r="H259">
        <v>4215</v>
      </c>
      <c r="I259" t="s">
        <v>11</v>
      </c>
      <c r="J259" t="s">
        <v>104</v>
      </c>
      <c r="K259" t="s">
        <v>19</v>
      </c>
      <c r="L259" t="s">
        <v>23</v>
      </c>
      <c r="M259" s="5">
        <v>5.99</v>
      </c>
      <c r="N259">
        <v>1</v>
      </c>
    </row>
    <row r="260" spans="1:14" x14ac:dyDescent="0.2">
      <c r="A260" s="2">
        <v>45010</v>
      </c>
      <c r="B260" s="3">
        <f t="shared" si="12"/>
        <v>2023</v>
      </c>
      <c r="C260" t="str">
        <f t="shared" si="13"/>
        <v>2022-2023</v>
      </c>
      <c r="D260" t="s">
        <v>147</v>
      </c>
      <c r="E260" t="s">
        <v>42</v>
      </c>
      <c r="F260" t="str">
        <f t="shared" si="14"/>
        <v>Queensland</v>
      </c>
      <c r="G260" t="s">
        <v>35</v>
      </c>
      <c r="H260">
        <v>4053</v>
      </c>
      <c r="I260" t="s">
        <v>11</v>
      </c>
      <c r="J260" t="s">
        <v>43</v>
      </c>
      <c r="K260" t="s">
        <v>154</v>
      </c>
      <c r="L260" t="s">
        <v>14</v>
      </c>
      <c r="M260" s="5">
        <v>5.99</v>
      </c>
      <c r="N260">
        <v>1</v>
      </c>
    </row>
    <row r="261" spans="1:14" x14ac:dyDescent="0.2">
      <c r="A261" s="2">
        <v>45194</v>
      </c>
      <c r="B261" s="3">
        <f t="shared" si="12"/>
        <v>2024</v>
      </c>
      <c r="C261" t="str">
        <f t="shared" si="13"/>
        <v>2023-2024</v>
      </c>
      <c r="D261" t="s">
        <v>147</v>
      </c>
      <c r="E261" t="s">
        <v>61</v>
      </c>
      <c r="F261" t="str">
        <f t="shared" si="14"/>
        <v>New South Wales</v>
      </c>
      <c r="G261" t="s">
        <v>10</v>
      </c>
      <c r="H261">
        <v>2539</v>
      </c>
      <c r="I261" t="s">
        <v>11</v>
      </c>
      <c r="J261" t="s">
        <v>58</v>
      </c>
      <c r="K261" t="s">
        <v>151</v>
      </c>
      <c r="L261" t="s">
        <v>21</v>
      </c>
      <c r="M261" s="5">
        <v>5.99</v>
      </c>
      <c r="N261">
        <v>1</v>
      </c>
    </row>
    <row r="262" spans="1:14" x14ac:dyDescent="0.2">
      <c r="A262" s="2">
        <v>45190</v>
      </c>
      <c r="B262" s="3">
        <f t="shared" si="12"/>
        <v>2024</v>
      </c>
      <c r="C262" t="str">
        <f t="shared" si="13"/>
        <v>2023-2024</v>
      </c>
      <c r="D262" t="s">
        <v>148</v>
      </c>
      <c r="E262" t="s">
        <v>122</v>
      </c>
      <c r="F262" t="str">
        <f t="shared" si="14"/>
        <v>New South Wales</v>
      </c>
      <c r="G262" t="s">
        <v>10</v>
      </c>
      <c r="H262">
        <v>2650</v>
      </c>
      <c r="I262" t="s">
        <v>11</v>
      </c>
      <c r="J262" t="s">
        <v>25</v>
      </c>
      <c r="K262" t="s">
        <v>19</v>
      </c>
      <c r="L262" t="s">
        <v>23</v>
      </c>
      <c r="M262" s="5">
        <v>5.99</v>
      </c>
      <c r="N262">
        <v>1</v>
      </c>
    </row>
    <row r="263" spans="1:14" x14ac:dyDescent="0.2">
      <c r="A263" s="2">
        <v>45152</v>
      </c>
      <c r="B263" s="3">
        <f t="shared" si="12"/>
        <v>2024</v>
      </c>
      <c r="C263" t="str">
        <f t="shared" si="13"/>
        <v>2023-2024</v>
      </c>
      <c r="D263" t="s">
        <v>147</v>
      </c>
      <c r="E263" t="s">
        <v>59</v>
      </c>
      <c r="F263" t="str">
        <f t="shared" si="14"/>
        <v>Victoria</v>
      </c>
      <c r="G263" t="s">
        <v>45</v>
      </c>
      <c r="H263">
        <v>3280</v>
      </c>
      <c r="I263" t="s">
        <v>11</v>
      </c>
      <c r="J263" t="s">
        <v>60</v>
      </c>
      <c r="K263" t="s">
        <v>149</v>
      </c>
      <c r="L263" t="s">
        <v>15</v>
      </c>
      <c r="M263" s="5">
        <v>5.99</v>
      </c>
      <c r="N263">
        <v>1</v>
      </c>
    </row>
    <row r="264" spans="1:14" x14ac:dyDescent="0.2">
      <c r="A264" s="2">
        <v>45594</v>
      </c>
      <c r="B264" s="3">
        <f t="shared" si="12"/>
        <v>2025</v>
      </c>
      <c r="C264" t="str">
        <f t="shared" si="13"/>
        <v>2024-2025</v>
      </c>
      <c r="D264" t="s">
        <v>147</v>
      </c>
      <c r="E264" t="s">
        <v>52</v>
      </c>
      <c r="F264" t="str">
        <f t="shared" si="14"/>
        <v>Victoria</v>
      </c>
      <c r="G264" t="s">
        <v>45</v>
      </c>
      <c r="H264">
        <v>3030</v>
      </c>
      <c r="I264" t="s">
        <v>11</v>
      </c>
      <c r="J264" t="s">
        <v>46</v>
      </c>
      <c r="K264" t="s">
        <v>156</v>
      </c>
      <c r="L264" t="s">
        <v>17</v>
      </c>
      <c r="M264" s="5">
        <v>5.99</v>
      </c>
      <c r="N264">
        <v>1</v>
      </c>
    </row>
    <row r="265" spans="1:14" x14ac:dyDescent="0.2">
      <c r="A265" s="2">
        <v>44934</v>
      </c>
      <c r="B265" s="3">
        <f t="shared" si="12"/>
        <v>2023</v>
      </c>
      <c r="C265" t="str">
        <f t="shared" si="13"/>
        <v>2022-2023</v>
      </c>
      <c r="D265" t="s">
        <v>147</v>
      </c>
      <c r="E265" t="s">
        <v>34</v>
      </c>
      <c r="F265" t="str">
        <f t="shared" si="14"/>
        <v>Queensland</v>
      </c>
      <c r="G265" t="s">
        <v>35</v>
      </c>
      <c r="H265">
        <v>4802</v>
      </c>
      <c r="I265" t="s">
        <v>11</v>
      </c>
      <c r="J265" t="s">
        <v>36</v>
      </c>
      <c r="K265" t="s">
        <v>154</v>
      </c>
      <c r="L265" t="s">
        <v>14</v>
      </c>
      <c r="M265" s="5">
        <v>6</v>
      </c>
      <c r="N265">
        <v>1</v>
      </c>
    </row>
    <row r="266" spans="1:14" x14ac:dyDescent="0.2">
      <c r="A266" s="2">
        <v>45078</v>
      </c>
      <c r="B266" s="3">
        <f t="shared" si="12"/>
        <v>2023</v>
      </c>
      <c r="C266" t="str">
        <f t="shared" si="13"/>
        <v>2022-2023</v>
      </c>
      <c r="D266" t="s">
        <v>147</v>
      </c>
      <c r="E266" t="s">
        <v>96</v>
      </c>
      <c r="F266" t="str">
        <f t="shared" si="14"/>
        <v>Western Australia</v>
      </c>
      <c r="G266" t="s">
        <v>48</v>
      </c>
      <c r="H266">
        <v>6330</v>
      </c>
      <c r="I266" t="s">
        <v>11</v>
      </c>
      <c r="J266" t="s">
        <v>94</v>
      </c>
      <c r="K266" t="s">
        <v>155</v>
      </c>
      <c r="L266" t="s">
        <v>20</v>
      </c>
      <c r="M266" s="5">
        <v>6</v>
      </c>
      <c r="N266">
        <v>1</v>
      </c>
    </row>
    <row r="267" spans="1:14" x14ac:dyDescent="0.2">
      <c r="A267" s="2">
        <v>45159</v>
      </c>
      <c r="B267" s="3">
        <f t="shared" si="12"/>
        <v>2024</v>
      </c>
      <c r="C267" t="str">
        <f t="shared" si="13"/>
        <v>2023-2024</v>
      </c>
      <c r="D267" t="s">
        <v>147</v>
      </c>
      <c r="E267" t="s">
        <v>86</v>
      </c>
      <c r="F267" t="str">
        <f t="shared" si="14"/>
        <v>New South Wales</v>
      </c>
      <c r="G267" t="s">
        <v>10</v>
      </c>
      <c r="H267">
        <v>2064</v>
      </c>
      <c r="I267" t="s">
        <v>11</v>
      </c>
      <c r="J267" t="s">
        <v>12</v>
      </c>
      <c r="K267" t="s">
        <v>150</v>
      </c>
      <c r="L267" t="s">
        <v>18</v>
      </c>
      <c r="M267" s="5">
        <v>6</v>
      </c>
      <c r="N267">
        <v>1</v>
      </c>
    </row>
    <row r="268" spans="1:14" x14ac:dyDescent="0.2">
      <c r="A268" s="2">
        <v>45386</v>
      </c>
      <c r="B268" s="3">
        <f t="shared" si="12"/>
        <v>2024</v>
      </c>
      <c r="C268" t="str">
        <f t="shared" si="13"/>
        <v>2023-2024</v>
      </c>
      <c r="D268" t="s">
        <v>147</v>
      </c>
      <c r="E268" t="s">
        <v>126</v>
      </c>
      <c r="F268" t="str">
        <f t="shared" si="14"/>
        <v>Queensland</v>
      </c>
      <c r="G268" t="s">
        <v>35</v>
      </c>
      <c r="H268">
        <v>4551</v>
      </c>
      <c r="I268" t="s">
        <v>11</v>
      </c>
      <c r="J268" t="s">
        <v>120</v>
      </c>
      <c r="K268" t="s">
        <v>154</v>
      </c>
      <c r="L268" t="s">
        <v>14</v>
      </c>
      <c r="M268" s="5">
        <v>6</v>
      </c>
      <c r="N268">
        <v>1</v>
      </c>
    </row>
    <row r="269" spans="1:14" x14ac:dyDescent="0.2">
      <c r="A269" s="2">
        <v>45290</v>
      </c>
      <c r="B269" s="3">
        <f t="shared" si="12"/>
        <v>2024</v>
      </c>
      <c r="C269" t="str">
        <f t="shared" si="13"/>
        <v>2023-2024</v>
      </c>
      <c r="D269" t="s">
        <v>147</v>
      </c>
      <c r="E269" t="s">
        <v>99</v>
      </c>
      <c r="F269" t="str">
        <f t="shared" si="14"/>
        <v>Victoria</v>
      </c>
      <c r="G269" t="s">
        <v>45</v>
      </c>
      <c r="H269">
        <v>3148</v>
      </c>
      <c r="I269" t="s">
        <v>11</v>
      </c>
      <c r="J269" t="s">
        <v>63</v>
      </c>
      <c r="K269" t="s">
        <v>154</v>
      </c>
      <c r="L269" t="s">
        <v>14</v>
      </c>
      <c r="M269" s="5">
        <v>6</v>
      </c>
      <c r="N269">
        <v>1</v>
      </c>
    </row>
    <row r="270" spans="1:14" x14ac:dyDescent="0.2">
      <c r="A270" s="2">
        <v>45486</v>
      </c>
      <c r="B270" s="3">
        <f t="shared" si="12"/>
        <v>2025</v>
      </c>
      <c r="C270" t="str">
        <f t="shared" si="13"/>
        <v>2024-2025</v>
      </c>
      <c r="D270" t="s">
        <v>148</v>
      </c>
      <c r="E270" t="s">
        <v>99</v>
      </c>
      <c r="F270" t="str">
        <f t="shared" si="14"/>
        <v>Victoria</v>
      </c>
      <c r="G270" t="s">
        <v>45</v>
      </c>
      <c r="H270">
        <v>3148</v>
      </c>
      <c r="I270" t="s">
        <v>11</v>
      </c>
      <c r="J270" t="s">
        <v>63</v>
      </c>
      <c r="K270" t="s">
        <v>19</v>
      </c>
      <c r="L270" t="s">
        <v>23</v>
      </c>
      <c r="M270" s="5">
        <v>6</v>
      </c>
      <c r="N270">
        <v>1</v>
      </c>
    </row>
    <row r="271" spans="1:14" x14ac:dyDescent="0.2">
      <c r="A271" s="2">
        <v>45223</v>
      </c>
      <c r="B271" s="3">
        <f t="shared" si="12"/>
        <v>2024</v>
      </c>
      <c r="C271" t="str">
        <f t="shared" si="13"/>
        <v>2023-2024</v>
      </c>
      <c r="D271" t="s">
        <v>148</v>
      </c>
      <c r="E271" t="s">
        <v>9</v>
      </c>
      <c r="F271" t="str">
        <f t="shared" si="14"/>
        <v>New South Wales</v>
      </c>
      <c r="G271" t="s">
        <v>10</v>
      </c>
      <c r="H271">
        <v>2067</v>
      </c>
      <c r="I271" t="s">
        <v>11</v>
      </c>
      <c r="J271" t="s">
        <v>12</v>
      </c>
      <c r="K271" t="s">
        <v>149</v>
      </c>
      <c r="L271" t="s">
        <v>15</v>
      </c>
      <c r="M271" s="5">
        <v>6</v>
      </c>
      <c r="N271">
        <v>1</v>
      </c>
    </row>
    <row r="272" spans="1:14" x14ac:dyDescent="0.2">
      <c r="A272" s="2">
        <v>45433</v>
      </c>
      <c r="B272" s="3">
        <f t="shared" si="12"/>
        <v>2024</v>
      </c>
      <c r="C272" t="str">
        <f t="shared" si="13"/>
        <v>2023-2024</v>
      </c>
      <c r="D272" t="s">
        <v>148</v>
      </c>
      <c r="E272" t="s">
        <v>9</v>
      </c>
      <c r="F272" t="str">
        <f t="shared" si="14"/>
        <v>New South Wales</v>
      </c>
      <c r="G272" t="s">
        <v>10</v>
      </c>
      <c r="H272">
        <v>2067</v>
      </c>
      <c r="I272" t="s">
        <v>11</v>
      </c>
      <c r="J272" t="s">
        <v>12</v>
      </c>
      <c r="K272" t="s">
        <v>150</v>
      </c>
      <c r="L272" t="s">
        <v>18</v>
      </c>
      <c r="M272" s="5">
        <v>6</v>
      </c>
      <c r="N272">
        <v>1</v>
      </c>
    </row>
    <row r="273" spans="1:14" x14ac:dyDescent="0.2">
      <c r="A273" s="2">
        <v>44987</v>
      </c>
      <c r="B273" s="3">
        <f t="shared" si="12"/>
        <v>2023</v>
      </c>
      <c r="C273" t="str">
        <f t="shared" si="13"/>
        <v>2022-2023</v>
      </c>
      <c r="D273" t="s">
        <v>148</v>
      </c>
      <c r="E273" t="s">
        <v>54</v>
      </c>
      <c r="F273" t="str">
        <f t="shared" si="14"/>
        <v>Victoria</v>
      </c>
      <c r="G273" t="s">
        <v>45</v>
      </c>
      <c r="H273">
        <v>3977</v>
      </c>
      <c r="I273" t="s">
        <v>11</v>
      </c>
      <c r="J273" t="s">
        <v>55</v>
      </c>
      <c r="K273" t="s">
        <v>152</v>
      </c>
      <c r="L273" t="s">
        <v>13</v>
      </c>
      <c r="M273" s="5">
        <v>6</v>
      </c>
      <c r="N273">
        <v>1</v>
      </c>
    </row>
    <row r="274" spans="1:14" x14ac:dyDescent="0.2">
      <c r="A274" s="2">
        <v>45032</v>
      </c>
      <c r="B274" s="3">
        <f t="shared" si="12"/>
        <v>2023</v>
      </c>
      <c r="C274" t="str">
        <f t="shared" si="13"/>
        <v>2022-2023</v>
      </c>
      <c r="D274" t="s">
        <v>147</v>
      </c>
      <c r="E274" t="s">
        <v>142</v>
      </c>
      <c r="F274" t="str">
        <f t="shared" si="14"/>
        <v>Australian Capital Territory</v>
      </c>
      <c r="G274" t="s">
        <v>80</v>
      </c>
      <c r="H274">
        <v>2609</v>
      </c>
      <c r="I274" t="s">
        <v>11</v>
      </c>
      <c r="J274" t="s">
        <v>58</v>
      </c>
      <c r="K274" t="s">
        <v>152</v>
      </c>
      <c r="L274" t="s">
        <v>13</v>
      </c>
      <c r="M274" s="5">
        <v>6</v>
      </c>
      <c r="N274">
        <v>1</v>
      </c>
    </row>
    <row r="275" spans="1:14" x14ac:dyDescent="0.2">
      <c r="A275" s="2">
        <v>45118</v>
      </c>
      <c r="B275" s="3">
        <f t="shared" si="12"/>
        <v>2024</v>
      </c>
      <c r="C275" t="str">
        <f t="shared" si="13"/>
        <v>2023-2024</v>
      </c>
      <c r="D275" t="s">
        <v>147</v>
      </c>
      <c r="E275" t="s">
        <v>110</v>
      </c>
      <c r="F275" t="str">
        <f t="shared" si="14"/>
        <v>Queensland</v>
      </c>
      <c r="G275" t="s">
        <v>35</v>
      </c>
      <c r="H275">
        <v>4680</v>
      </c>
      <c r="I275" t="s">
        <v>11</v>
      </c>
      <c r="J275" t="s">
        <v>51</v>
      </c>
      <c r="K275" t="s">
        <v>150</v>
      </c>
      <c r="L275" t="s">
        <v>18</v>
      </c>
      <c r="M275" s="5">
        <v>6</v>
      </c>
      <c r="N275">
        <v>1</v>
      </c>
    </row>
    <row r="276" spans="1:14" x14ac:dyDescent="0.2">
      <c r="A276" s="2">
        <v>45446</v>
      </c>
      <c r="B276" s="3">
        <f t="shared" si="12"/>
        <v>2024</v>
      </c>
      <c r="C276" t="str">
        <f t="shared" si="13"/>
        <v>2023-2024</v>
      </c>
      <c r="D276" t="s">
        <v>147</v>
      </c>
      <c r="E276" t="s">
        <v>133</v>
      </c>
      <c r="F276" t="str">
        <f t="shared" si="14"/>
        <v>Queensland</v>
      </c>
      <c r="G276" t="s">
        <v>35</v>
      </c>
      <c r="H276">
        <v>4305</v>
      </c>
      <c r="I276" t="s">
        <v>11</v>
      </c>
      <c r="J276" t="s">
        <v>104</v>
      </c>
      <c r="K276" t="s">
        <v>153</v>
      </c>
      <c r="L276" t="s">
        <v>16</v>
      </c>
      <c r="M276" s="5">
        <v>6</v>
      </c>
      <c r="N276">
        <v>1</v>
      </c>
    </row>
    <row r="277" spans="1:14" x14ac:dyDescent="0.2">
      <c r="A277" s="2">
        <v>44929</v>
      </c>
      <c r="B277" s="3">
        <f t="shared" si="12"/>
        <v>2023</v>
      </c>
      <c r="C277" t="str">
        <f t="shared" si="13"/>
        <v>2022-2023</v>
      </c>
      <c r="D277" t="s">
        <v>147</v>
      </c>
      <c r="E277" t="s">
        <v>26</v>
      </c>
      <c r="F277" t="str">
        <f t="shared" si="14"/>
        <v>New South Wales</v>
      </c>
      <c r="G277" t="s">
        <v>10</v>
      </c>
      <c r="H277">
        <v>2141</v>
      </c>
      <c r="I277" t="s">
        <v>11</v>
      </c>
      <c r="J277" t="s">
        <v>27</v>
      </c>
      <c r="K277" t="s">
        <v>19</v>
      </c>
      <c r="L277" t="s">
        <v>23</v>
      </c>
      <c r="M277" s="5">
        <v>6</v>
      </c>
      <c r="N277">
        <v>1</v>
      </c>
    </row>
    <row r="278" spans="1:14" x14ac:dyDescent="0.2">
      <c r="A278" s="2">
        <v>45028</v>
      </c>
      <c r="B278" s="3">
        <f t="shared" si="12"/>
        <v>2023</v>
      </c>
      <c r="C278" t="str">
        <f t="shared" si="13"/>
        <v>2022-2023</v>
      </c>
      <c r="D278" t="s">
        <v>147</v>
      </c>
      <c r="E278" t="s">
        <v>65</v>
      </c>
      <c r="F278" t="str">
        <f t="shared" si="14"/>
        <v>New South Wales</v>
      </c>
      <c r="G278" t="s">
        <v>10</v>
      </c>
      <c r="H278">
        <v>2541</v>
      </c>
      <c r="I278" t="s">
        <v>11</v>
      </c>
      <c r="J278" t="s">
        <v>58</v>
      </c>
      <c r="K278" t="s">
        <v>150</v>
      </c>
      <c r="L278" t="s">
        <v>18</v>
      </c>
      <c r="M278" s="5">
        <v>6</v>
      </c>
      <c r="N278">
        <v>1</v>
      </c>
    </row>
    <row r="279" spans="1:14" x14ac:dyDescent="0.2">
      <c r="A279" s="2">
        <v>45514</v>
      </c>
      <c r="B279" s="3">
        <f t="shared" si="12"/>
        <v>2025</v>
      </c>
      <c r="C279" t="str">
        <f t="shared" si="13"/>
        <v>2024-2025</v>
      </c>
      <c r="D279" t="s">
        <v>147</v>
      </c>
      <c r="E279" t="s">
        <v>65</v>
      </c>
      <c r="F279" t="str">
        <f t="shared" si="14"/>
        <v>New South Wales</v>
      </c>
      <c r="G279" t="s">
        <v>10</v>
      </c>
      <c r="H279">
        <v>2541</v>
      </c>
      <c r="I279" t="s">
        <v>11</v>
      </c>
      <c r="J279" t="s">
        <v>58</v>
      </c>
      <c r="K279" t="s">
        <v>150</v>
      </c>
      <c r="L279" t="s">
        <v>18</v>
      </c>
      <c r="M279" s="5">
        <v>6</v>
      </c>
      <c r="N279">
        <v>1</v>
      </c>
    </row>
    <row r="280" spans="1:14" x14ac:dyDescent="0.2">
      <c r="A280" s="2">
        <v>45004</v>
      </c>
      <c r="B280" s="3">
        <f t="shared" si="12"/>
        <v>2023</v>
      </c>
      <c r="C280" t="str">
        <f t="shared" si="13"/>
        <v>2022-2023</v>
      </c>
      <c r="D280" t="s">
        <v>147</v>
      </c>
      <c r="E280" t="s">
        <v>83</v>
      </c>
      <c r="F280" t="str">
        <f t="shared" si="14"/>
        <v>New South Wales</v>
      </c>
      <c r="G280" t="s">
        <v>10</v>
      </c>
      <c r="H280">
        <v>2750</v>
      </c>
      <c r="I280" t="s">
        <v>11</v>
      </c>
      <c r="J280" t="s">
        <v>25</v>
      </c>
      <c r="K280" t="s">
        <v>154</v>
      </c>
      <c r="L280" t="s">
        <v>14</v>
      </c>
      <c r="M280" s="5">
        <v>6</v>
      </c>
      <c r="N280">
        <v>1</v>
      </c>
    </row>
    <row r="281" spans="1:14" x14ac:dyDescent="0.2">
      <c r="A281" s="2">
        <v>45206</v>
      </c>
      <c r="B281" s="3">
        <f t="shared" si="12"/>
        <v>2024</v>
      </c>
      <c r="C281" t="str">
        <f t="shared" si="13"/>
        <v>2023-2024</v>
      </c>
      <c r="D281" t="s">
        <v>147</v>
      </c>
      <c r="E281" t="s">
        <v>62</v>
      </c>
      <c r="F281" t="str">
        <f t="shared" si="14"/>
        <v>Victoria</v>
      </c>
      <c r="G281" t="s">
        <v>45</v>
      </c>
      <c r="H281">
        <v>3134</v>
      </c>
      <c r="I281" t="s">
        <v>11</v>
      </c>
      <c r="J281" t="s">
        <v>63</v>
      </c>
      <c r="K281" t="s">
        <v>155</v>
      </c>
      <c r="L281" t="s">
        <v>20</v>
      </c>
      <c r="M281" s="5">
        <v>6</v>
      </c>
      <c r="N281">
        <v>1</v>
      </c>
    </row>
    <row r="282" spans="1:14" x14ac:dyDescent="0.2">
      <c r="A282" s="2">
        <v>45345</v>
      </c>
      <c r="B282" s="3">
        <f t="shared" si="12"/>
        <v>2024</v>
      </c>
      <c r="C282" t="str">
        <f t="shared" si="13"/>
        <v>2023-2024</v>
      </c>
      <c r="D282" t="s">
        <v>147</v>
      </c>
      <c r="E282" t="s">
        <v>40</v>
      </c>
      <c r="F282" t="str">
        <f t="shared" si="14"/>
        <v>New South Wales</v>
      </c>
      <c r="G282" t="s">
        <v>10</v>
      </c>
      <c r="H282">
        <v>2116</v>
      </c>
      <c r="I282" t="s">
        <v>11</v>
      </c>
      <c r="J282" t="s">
        <v>27</v>
      </c>
      <c r="K282" t="s">
        <v>153</v>
      </c>
      <c r="L282" t="s">
        <v>16</v>
      </c>
      <c r="M282" s="5">
        <v>6</v>
      </c>
      <c r="N282">
        <v>1</v>
      </c>
    </row>
    <row r="283" spans="1:14" x14ac:dyDescent="0.2">
      <c r="A283" s="2">
        <v>45565</v>
      </c>
      <c r="B283" s="3">
        <f t="shared" si="12"/>
        <v>2025</v>
      </c>
      <c r="C283" t="str">
        <f t="shared" si="13"/>
        <v>2024-2025</v>
      </c>
      <c r="D283" t="s">
        <v>147</v>
      </c>
      <c r="E283" t="s">
        <v>90</v>
      </c>
      <c r="F283" t="str">
        <f t="shared" si="14"/>
        <v>Victoria</v>
      </c>
      <c r="G283" t="s">
        <v>45</v>
      </c>
      <c r="H283">
        <v>3179</v>
      </c>
      <c r="I283" t="s">
        <v>11</v>
      </c>
      <c r="J283" t="s">
        <v>63</v>
      </c>
      <c r="K283" t="s">
        <v>154</v>
      </c>
      <c r="L283" t="s">
        <v>14</v>
      </c>
      <c r="M283" s="5">
        <v>6</v>
      </c>
      <c r="N283">
        <v>1</v>
      </c>
    </row>
    <row r="284" spans="1:14" x14ac:dyDescent="0.2">
      <c r="A284" s="2">
        <v>45531</v>
      </c>
      <c r="B284" s="3">
        <f t="shared" si="12"/>
        <v>2025</v>
      </c>
      <c r="C284" t="str">
        <f t="shared" si="13"/>
        <v>2024-2025</v>
      </c>
      <c r="D284" t="s">
        <v>147</v>
      </c>
      <c r="E284" t="s">
        <v>61</v>
      </c>
      <c r="F284" t="str">
        <f t="shared" si="14"/>
        <v>New South Wales</v>
      </c>
      <c r="G284" t="s">
        <v>10</v>
      </c>
      <c r="H284">
        <v>2539</v>
      </c>
      <c r="I284" t="s">
        <v>11</v>
      </c>
      <c r="J284" t="s">
        <v>58</v>
      </c>
      <c r="K284" t="s">
        <v>154</v>
      </c>
      <c r="L284" t="s">
        <v>14</v>
      </c>
      <c r="M284" s="5">
        <v>6</v>
      </c>
      <c r="N284">
        <v>1</v>
      </c>
    </row>
    <row r="285" spans="1:14" x14ac:dyDescent="0.2">
      <c r="A285" s="2">
        <v>45214</v>
      </c>
      <c r="B285" s="3">
        <f t="shared" si="12"/>
        <v>2024</v>
      </c>
      <c r="C285" t="str">
        <f t="shared" si="13"/>
        <v>2023-2024</v>
      </c>
      <c r="D285" t="s">
        <v>147</v>
      </c>
      <c r="E285" t="s">
        <v>88</v>
      </c>
      <c r="F285" t="str">
        <f t="shared" si="14"/>
        <v>South Australia</v>
      </c>
      <c r="G285" t="s">
        <v>32</v>
      </c>
      <c r="H285">
        <v>5011</v>
      </c>
      <c r="I285" t="s">
        <v>11</v>
      </c>
      <c r="J285" t="s">
        <v>33</v>
      </c>
      <c r="K285" t="s">
        <v>154</v>
      </c>
      <c r="L285" t="s">
        <v>14</v>
      </c>
      <c r="M285" s="5">
        <v>6</v>
      </c>
      <c r="N285">
        <v>1</v>
      </c>
    </row>
    <row r="286" spans="1:14" x14ac:dyDescent="0.2">
      <c r="A286" s="2">
        <v>45423</v>
      </c>
      <c r="B286" s="3">
        <f t="shared" si="12"/>
        <v>2024</v>
      </c>
      <c r="C286" t="str">
        <f t="shared" si="13"/>
        <v>2023-2024</v>
      </c>
      <c r="D286" t="s">
        <v>147</v>
      </c>
      <c r="E286" t="s">
        <v>85</v>
      </c>
      <c r="F286" t="str">
        <f t="shared" si="14"/>
        <v>Queensland</v>
      </c>
      <c r="G286" t="s">
        <v>35</v>
      </c>
      <c r="H286">
        <v>4883</v>
      </c>
      <c r="I286" t="s">
        <v>11</v>
      </c>
      <c r="J286" t="s">
        <v>36</v>
      </c>
      <c r="K286" t="s">
        <v>154</v>
      </c>
      <c r="L286" t="s">
        <v>14</v>
      </c>
      <c r="M286" s="5">
        <v>6.5</v>
      </c>
      <c r="N286">
        <v>1</v>
      </c>
    </row>
    <row r="287" spans="1:14" x14ac:dyDescent="0.2">
      <c r="A287" s="2">
        <v>45657</v>
      </c>
      <c r="B287" s="3">
        <f t="shared" si="12"/>
        <v>2025</v>
      </c>
      <c r="C287" t="str">
        <f t="shared" si="13"/>
        <v>2024-2025</v>
      </c>
      <c r="D287" t="s">
        <v>147</v>
      </c>
      <c r="E287" t="s">
        <v>110</v>
      </c>
      <c r="F287" t="str">
        <f t="shared" si="14"/>
        <v>Queensland</v>
      </c>
      <c r="G287" t="s">
        <v>35</v>
      </c>
      <c r="H287">
        <v>4680</v>
      </c>
      <c r="I287" t="s">
        <v>11</v>
      </c>
      <c r="J287" t="s">
        <v>51</v>
      </c>
      <c r="K287" t="s">
        <v>149</v>
      </c>
      <c r="L287" t="s">
        <v>15</v>
      </c>
      <c r="M287" s="5">
        <v>6.5</v>
      </c>
      <c r="N287">
        <v>1</v>
      </c>
    </row>
    <row r="288" spans="1:14" x14ac:dyDescent="0.2">
      <c r="A288" s="2">
        <v>45333</v>
      </c>
      <c r="B288" s="3">
        <f t="shared" si="12"/>
        <v>2024</v>
      </c>
      <c r="C288" t="str">
        <f t="shared" si="13"/>
        <v>2023-2024</v>
      </c>
      <c r="D288" t="s">
        <v>147</v>
      </c>
      <c r="E288" t="s">
        <v>134</v>
      </c>
      <c r="F288" t="str">
        <f t="shared" si="14"/>
        <v>Queensland</v>
      </c>
      <c r="G288" t="s">
        <v>35</v>
      </c>
      <c r="H288">
        <v>4825</v>
      </c>
      <c r="I288" t="s">
        <v>11</v>
      </c>
      <c r="J288" t="s">
        <v>36</v>
      </c>
      <c r="K288" t="s">
        <v>150</v>
      </c>
      <c r="L288" t="s">
        <v>18</v>
      </c>
      <c r="M288" s="5">
        <v>6.5</v>
      </c>
      <c r="N288">
        <v>1</v>
      </c>
    </row>
    <row r="289" spans="1:14" x14ac:dyDescent="0.2">
      <c r="A289" s="2">
        <v>45024</v>
      </c>
      <c r="B289" s="3">
        <f t="shared" si="12"/>
        <v>2023</v>
      </c>
      <c r="C289" t="str">
        <f t="shared" si="13"/>
        <v>2022-2023</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2">
      <c r="A290" s="2">
        <v>45576</v>
      </c>
      <c r="B290" s="3">
        <f t="shared" si="12"/>
        <v>2025</v>
      </c>
      <c r="C290" t="str">
        <f t="shared" si="13"/>
        <v>2024-2025</v>
      </c>
      <c r="D290" t="s">
        <v>147</v>
      </c>
      <c r="E290" t="s">
        <v>44</v>
      </c>
      <c r="F290" t="str">
        <f t="shared" si="14"/>
        <v>Victoria</v>
      </c>
      <c r="G290" t="s">
        <v>45</v>
      </c>
      <c r="H290">
        <v>3066</v>
      </c>
      <c r="I290" t="s">
        <v>11</v>
      </c>
      <c r="J290" t="s">
        <v>46</v>
      </c>
      <c r="K290" t="s">
        <v>155</v>
      </c>
      <c r="L290" t="s">
        <v>20</v>
      </c>
      <c r="M290" s="5">
        <v>6.6</v>
      </c>
      <c r="N290">
        <v>1</v>
      </c>
    </row>
    <row r="291" spans="1:14" x14ac:dyDescent="0.2">
      <c r="A291" s="2">
        <v>45471</v>
      </c>
      <c r="B291" s="3">
        <f t="shared" si="12"/>
        <v>2024</v>
      </c>
      <c r="C291" t="str">
        <f t="shared" si="13"/>
        <v>2023-2024</v>
      </c>
      <c r="D291" t="s">
        <v>147</v>
      </c>
      <c r="E291" t="s">
        <v>117</v>
      </c>
      <c r="F291" t="str">
        <f t="shared" si="14"/>
        <v>Queensland</v>
      </c>
      <c r="G291" t="s">
        <v>35</v>
      </c>
      <c r="H291">
        <v>4119</v>
      </c>
      <c r="I291" t="s">
        <v>11</v>
      </c>
      <c r="J291" t="s">
        <v>43</v>
      </c>
      <c r="K291" t="s">
        <v>154</v>
      </c>
      <c r="L291" t="s">
        <v>14</v>
      </c>
      <c r="M291" s="5">
        <v>6.6</v>
      </c>
      <c r="N291">
        <v>1</v>
      </c>
    </row>
    <row r="292" spans="1:14" x14ac:dyDescent="0.2">
      <c r="A292" s="2">
        <v>45167</v>
      </c>
      <c r="B292" s="3">
        <f t="shared" si="12"/>
        <v>2024</v>
      </c>
      <c r="C292" t="str">
        <f t="shared" si="13"/>
        <v>2023-2024</v>
      </c>
      <c r="D292" t="s">
        <v>147</v>
      </c>
      <c r="E292" t="s">
        <v>113</v>
      </c>
      <c r="F292" t="str">
        <f t="shared" si="14"/>
        <v>Queensland</v>
      </c>
      <c r="G292" t="s">
        <v>35</v>
      </c>
      <c r="H292">
        <v>4215</v>
      </c>
      <c r="I292" t="s">
        <v>11</v>
      </c>
      <c r="J292" t="s">
        <v>104</v>
      </c>
      <c r="K292" t="s">
        <v>154</v>
      </c>
      <c r="L292" t="s">
        <v>14</v>
      </c>
      <c r="M292" s="5">
        <v>6.69</v>
      </c>
      <c r="N292">
        <v>1</v>
      </c>
    </row>
    <row r="293" spans="1:14" x14ac:dyDescent="0.2">
      <c r="A293" s="2">
        <v>45567</v>
      </c>
      <c r="B293" s="3">
        <f t="shared" si="12"/>
        <v>2025</v>
      </c>
      <c r="C293" t="str">
        <f t="shared" si="13"/>
        <v>2024-2025</v>
      </c>
      <c r="D293" t="s">
        <v>148</v>
      </c>
      <c r="E293" t="s">
        <v>122</v>
      </c>
      <c r="F293" t="str">
        <f t="shared" si="14"/>
        <v>New South Wales</v>
      </c>
      <c r="G293" t="s">
        <v>10</v>
      </c>
      <c r="H293">
        <v>2650</v>
      </c>
      <c r="I293" t="s">
        <v>11</v>
      </c>
      <c r="J293" t="s">
        <v>25</v>
      </c>
      <c r="K293" t="s">
        <v>156</v>
      </c>
      <c r="L293" t="s">
        <v>17</v>
      </c>
      <c r="M293" s="5">
        <v>6.81</v>
      </c>
      <c r="N293">
        <v>1</v>
      </c>
    </row>
    <row r="294" spans="1:14" x14ac:dyDescent="0.2">
      <c r="A294" s="2">
        <v>45649</v>
      </c>
      <c r="B294" s="3">
        <f t="shared" si="12"/>
        <v>2025</v>
      </c>
      <c r="C294" t="str">
        <f t="shared" si="13"/>
        <v>2024-2025</v>
      </c>
      <c r="D294" t="s">
        <v>147</v>
      </c>
      <c r="E294" t="s">
        <v>138</v>
      </c>
      <c r="F294" t="str">
        <f t="shared" si="14"/>
        <v>Queensland</v>
      </c>
      <c r="G294" t="s">
        <v>35</v>
      </c>
      <c r="H294">
        <v>4558</v>
      </c>
      <c r="I294" t="s">
        <v>11</v>
      </c>
      <c r="J294" t="s">
        <v>120</v>
      </c>
      <c r="K294" t="s">
        <v>153</v>
      </c>
      <c r="L294" t="s">
        <v>16</v>
      </c>
      <c r="M294" s="5">
        <v>6.82</v>
      </c>
      <c r="N294">
        <v>1</v>
      </c>
    </row>
    <row r="295" spans="1:14" x14ac:dyDescent="0.2">
      <c r="A295" s="2">
        <v>45277</v>
      </c>
      <c r="B295" s="3">
        <f t="shared" si="12"/>
        <v>2024</v>
      </c>
      <c r="C295" t="str">
        <f t="shared" si="13"/>
        <v>2023-2024</v>
      </c>
      <c r="D295" t="s">
        <v>147</v>
      </c>
      <c r="E295" t="s">
        <v>78</v>
      </c>
      <c r="F295" t="str">
        <f t="shared" si="14"/>
        <v>New South Wales</v>
      </c>
      <c r="G295" t="s">
        <v>10</v>
      </c>
      <c r="H295">
        <v>2350</v>
      </c>
      <c r="I295" t="s">
        <v>11</v>
      </c>
      <c r="J295" t="s">
        <v>68</v>
      </c>
      <c r="K295" t="s">
        <v>155</v>
      </c>
      <c r="L295" t="s">
        <v>20</v>
      </c>
      <c r="M295" s="5">
        <v>6.96</v>
      </c>
      <c r="N295">
        <v>1</v>
      </c>
    </row>
    <row r="296" spans="1:14" x14ac:dyDescent="0.2">
      <c r="A296" s="2">
        <v>45005</v>
      </c>
      <c r="B296" s="3">
        <f t="shared" si="12"/>
        <v>2023</v>
      </c>
      <c r="C296" t="str">
        <f t="shared" si="13"/>
        <v>2022-2023</v>
      </c>
      <c r="D296" t="s">
        <v>147</v>
      </c>
      <c r="E296" t="s">
        <v>96</v>
      </c>
      <c r="F296" t="str">
        <f t="shared" si="14"/>
        <v>Western Australia</v>
      </c>
      <c r="G296" t="s">
        <v>48</v>
      </c>
      <c r="H296">
        <v>6330</v>
      </c>
      <c r="I296" t="s">
        <v>11</v>
      </c>
      <c r="J296" t="s">
        <v>94</v>
      </c>
      <c r="K296" t="s">
        <v>155</v>
      </c>
      <c r="L296" t="s">
        <v>20</v>
      </c>
      <c r="M296" s="5">
        <v>6.98</v>
      </c>
      <c r="N296">
        <v>1</v>
      </c>
    </row>
    <row r="297" spans="1:14" x14ac:dyDescent="0.2">
      <c r="A297" s="2">
        <v>45565</v>
      </c>
      <c r="B297" s="3">
        <f t="shared" si="12"/>
        <v>2025</v>
      </c>
      <c r="C297" t="str">
        <f t="shared" si="13"/>
        <v>2024-2025</v>
      </c>
      <c r="D297" t="s">
        <v>147</v>
      </c>
      <c r="E297" t="s">
        <v>124</v>
      </c>
      <c r="F297" t="str">
        <f t="shared" si="14"/>
        <v>New South Wales</v>
      </c>
      <c r="G297" t="s">
        <v>10</v>
      </c>
      <c r="H297">
        <v>2015</v>
      </c>
      <c r="I297" t="s">
        <v>11</v>
      </c>
      <c r="J297" t="s">
        <v>12</v>
      </c>
      <c r="K297" t="s">
        <v>19</v>
      </c>
      <c r="L297" t="s">
        <v>23</v>
      </c>
      <c r="M297" s="5">
        <v>6.99</v>
      </c>
      <c r="N297">
        <v>1</v>
      </c>
    </row>
    <row r="298" spans="1:14" x14ac:dyDescent="0.2">
      <c r="A298" s="2">
        <v>45433</v>
      </c>
      <c r="B298" s="3">
        <f t="shared" si="12"/>
        <v>2024</v>
      </c>
      <c r="C298" t="str">
        <f t="shared" si="13"/>
        <v>2023-2024</v>
      </c>
      <c r="D298" t="s">
        <v>147</v>
      </c>
      <c r="E298" t="s">
        <v>108</v>
      </c>
      <c r="F298" t="str">
        <f t="shared" si="14"/>
        <v>Victoria</v>
      </c>
      <c r="G298" t="s">
        <v>45</v>
      </c>
      <c r="H298">
        <v>3018</v>
      </c>
      <c r="I298" t="s">
        <v>11</v>
      </c>
      <c r="J298" t="s">
        <v>46</v>
      </c>
      <c r="K298" t="s">
        <v>19</v>
      </c>
      <c r="L298" t="s">
        <v>23</v>
      </c>
      <c r="M298" s="5">
        <v>6.99</v>
      </c>
      <c r="N298">
        <v>1</v>
      </c>
    </row>
    <row r="299" spans="1:14" x14ac:dyDescent="0.2">
      <c r="A299" s="2">
        <v>44938</v>
      </c>
      <c r="B299" s="3">
        <f t="shared" si="12"/>
        <v>2023</v>
      </c>
      <c r="C299" t="str">
        <f t="shared" si="13"/>
        <v>2022-2023</v>
      </c>
      <c r="D299" t="s">
        <v>147</v>
      </c>
      <c r="E299" t="s">
        <v>86</v>
      </c>
      <c r="F299" t="str">
        <f t="shared" si="14"/>
        <v>New South Wales</v>
      </c>
      <c r="G299" t="s">
        <v>10</v>
      </c>
      <c r="H299">
        <v>2064</v>
      </c>
      <c r="I299" t="s">
        <v>11</v>
      </c>
      <c r="J299" t="s">
        <v>12</v>
      </c>
      <c r="K299" t="s">
        <v>149</v>
      </c>
      <c r="L299" t="s">
        <v>15</v>
      </c>
      <c r="M299" s="5">
        <v>6.99</v>
      </c>
      <c r="N299">
        <v>1</v>
      </c>
    </row>
    <row r="300" spans="1:14" x14ac:dyDescent="0.2">
      <c r="A300" s="2">
        <v>45321</v>
      </c>
      <c r="B300" s="3">
        <f t="shared" si="12"/>
        <v>2024</v>
      </c>
      <c r="C300" t="str">
        <f t="shared" si="13"/>
        <v>2023-2024</v>
      </c>
      <c r="D300" t="s">
        <v>147</v>
      </c>
      <c r="E300" t="s">
        <v>67</v>
      </c>
      <c r="F300" t="str">
        <f t="shared" si="14"/>
        <v>New South Wales</v>
      </c>
      <c r="G300" t="s">
        <v>10</v>
      </c>
      <c r="H300">
        <v>2478</v>
      </c>
      <c r="I300" t="s">
        <v>11</v>
      </c>
      <c r="J300" t="s">
        <v>68</v>
      </c>
      <c r="K300" t="s">
        <v>19</v>
      </c>
      <c r="L300" t="s">
        <v>23</v>
      </c>
      <c r="M300" s="5">
        <v>6.99</v>
      </c>
      <c r="N300">
        <v>1</v>
      </c>
    </row>
    <row r="301" spans="1:14" x14ac:dyDescent="0.2">
      <c r="A301" s="2">
        <v>45630</v>
      </c>
      <c r="B301" s="3">
        <f t="shared" si="12"/>
        <v>2025</v>
      </c>
      <c r="C301" t="str">
        <f t="shared" si="13"/>
        <v>2024-2025</v>
      </c>
      <c r="D301" t="s">
        <v>148</v>
      </c>
      <c r="E301" t="s">
        <v>102</v>
      </c>
      <c r="F301" t="str">
        <f t="shared" si="14"/>
        <v>Queensland</v>
      </c>
      <c r="G301" t="s">
        <v>35</v>
      </c>
      <c r="H301">
        <v>4870</v>
      </c>
      <c r="I301" t="s">
        <v>11</v>
      </c>
      <c r="J301" t="s">
        <v>36</v>
      </c>
      <c r="K301" t="s">
        <v>150</v>
      </c>
      <c r="L301" t="s">
        <v>18</v>
      </c>
      <c r="M301" s="5">
        <v>6.99</v>
      </c>
      <c r="N301">
        <v>1</v>
      </c>
    </row>
    <row r="302" spans="1:14" x14ac:dyDescent="0.2">
      <c r="A302" s="2">
        <v>45035</v>
      </c>
      <c r="B302" s="3">
        <f t="shared" si="12"/>
        <v>2023</v>
      </c>
      <c r="C302" t="str">
        <f t="shared" si="13"/>
        <v>2022-2023</v>
      </c>
      <c r="D302" t="s">
        <v>147</v>
      </c>
      <c r="E302" t="s">
        <v>57</v>
      </c>
      <c r="F302" t="str">
        <f t="shared" si="14"/>
        <v>New South Wales</v>
      </c>
      <c r="G302" t="s">
        <v>10</v>
      </c>
      <c r="H302">
        <v>2560</v>
      </c>
      <c r="I302" t="s">
        <v>11</v>
      </c>
      <c r="J302" t="s">
        <v>58</v>
      </c>
      <c r="K302" t="s">
        <v>149</v>
      </c>
      <c r="L302" t="s">
        <v>15</v>
      </c>
      <c r="M302" s="5">
        <v>6.99</v>
      </c>
      <c r="N302">
        <v>1</v>
      </c>
    </row>
    <row r="303" spans="1:14" x14ac:dyDescent="0.2">
      <c r="A303" s="2">
        <v>45409</v>
      </c>
      <c r="B303" s="3">
        <f t="shared" si="12"/>
        <v>2024</v>
      </c>
      <c r="C303" t="str">
        <f t="shared" si="13"/>
        <v>2023-2024</v>
      </c>
      <c r="D303" t="s">
        <v>147</v>
      </c>
      <c r="E303" t="s">
        <v>41</v>
      </c>
      <c r="F303" t="str">
        <f t="shared" si="14"/>
        <v>New South Wales</v>
      </c>
      <c r="G303" t="s">
        <v>10</v>
      </c>
      <c r="H303">
        <v>2830</v>
      </c>
      <c r="I303" t="s">
        <v>11</v>
      </c>
      <c r="J303" t="s">
        <v>25</v>
      </c>
      <c r="K303" t="s">
        <v>19</v>
      </c>
      <c r="L303" t="s">
        <v>23</v>
      </c>
      <c r="M303" s="5">
        <v>6.99</v>
      </c>
      <c r="N303">
        <v>1</v>
      </c>
    </row>
    <row r="304" spans="1:14" x14ac:dyDescent="0.2">
      <c r="A304" s="2">
        <v>45591</v>
      </c>
      <c r="B304" s="3">
        <f t="shared" si="12"/>
        <v>2025</v>
      </c>
      <c r="C304" t="str">
        <f t="shared" si="13"/>
        <v>2024-2025</v>
      </c>
      <c r="D304" t="s">
        <v>148</v>
      </c>
      <c r="E304" t="s">
        <v>109</v>
      </c>
      <c r="F304" t="str">
        <f t="shared" si="14"/>
        <v>New South Wales</v>
      </c>
      <c r="G304" t="s">
        <v>10</v>
      </c>
      <c r="H304">
        <v>2480</v>
      </c>
      <c r="I304" t="s">
        <v>11</v>
      </c>
      <c r="J304" t="s">
        <v>68</v>
      </c>
      <c r="K304" t="s">
        <v>156</v>
      </c>
      <c r="L304" t="s">
        <v>17</v>
      </c>
      <c r="M304" s="5">
        <v>6.99</v>
      </c>
      <c r="N304">
        <v>1</v>
      </c>
    </row>
    <row r="305" spans="1:14" x14ac:dyDescent="0.2">
      <c r="A305" s="2">
        <v>45146</v>
      </c>
      <c r="B305" s="3">
        <f t="shared" si="12"/>
        <v>2024</v>
      </c>
      <c r="C305" t="str">
        <f t="shared" si="13"/>
        <v>2023-2024</v>
      </c>
      <c r="D305" t="s">
        <v>147</v>
      </c>
      <c r="E305" t="s">
        <v>138</v>
      </c>
      <c r="F305" t="str">
        <f t="shared" si="14"/>
        <v>Queensland</v>
      </c>
      <c r="G305" t="s">
        <v>35</v>
      </c>
      <c r="H305">
        <v>4558</v>
      </c>
      <c r="I305" t="s">
        <v>11</v>
      </c>
      <c r="J305" t="s">
        <v>120</v>
      </c>
      <c r="K305" t="s">
        <v>154</v>
      </c>
      <c r="L305" t="s">
        <v>14</v>
      </c>
      <c r="M305" s="5">
        <v>6.99</v>
      </c>
      <c r="N305">
        <v>1</v>
      </c>
    </row>
    <row r="306" spans="1:14" x14ac:dyDescent="0.2">
      <c r="A306" s="2">
        <v>45283</v>
      </c>
      <c r="B306" s="3">
        <f t="shared" si="12"/>
        <v>2024</v>
      </c>
      <c r="C306" t="str">
        <f t="shared" si="13"/>
        <v>2023-2024</v>
      </c>
      <c r="D306" t="s">
        <v>148</v>
      </c>
      <c r="E306" t="s">
        <v>95</v>
      </c>
      <c r="F306" t="str">
        <f t="shared" si="14"/>
        <v>Victoria</v>
      </c>
      <c r="G306" t="s">
        <v>45</v>
      </c>
      <c r="H306">
        <v>3931</v>
      </c>
      <c r="I306" t="s">
        <v>11</v>
      </c>
      <c r="J306" t="s">
        <v>55</v>
      </c>
      <c r="K306" t="s">
        <v>154</v>
      </c>
      <c r="L306" t="s">
        <v>14</v>
      </c>
      <c r="M306" s="5">
        <v>6.99</v>
      </c>
      <c r="N306">
        <v>1</v>
      </c>
    </row>
    <row r="307" spans="1:14" x14ac:dyDescent="0.2">
      <c r="A307" s="2">
        <v>45656</v>
      </c>
      <c r="B307" s="3">
        <f t="shared" si="12"/>
        <v>2025</v>
      </c>
      <c r="C307" t="str">
        <f t="shared" si="13"/>
        <v>2024-2025</v>
      </c>
      <c r="D307" t="s">
        <v>147</v>
      </c>
      <c r="E307" t="s">
        <v>42</v>
      </c>
      <c r="F307" t="str">
        <f t="shared" si="14"/>
        <v>Queensland</v>
      </c>
      <c r="G307" t="s">
        <v>35</v>
      </c>
      <c r="H307">
        <v>4053</v>
      </c>
      <c r="I307" t="s">
        <v>11</v>
      </c>
      <c r="J307" t="s">
        <v>43</v>
      </c>
      <c r="K307" t="s">
        <v>151</v>
      </c>
      <c r="L307" t="s">
        <v>21</v>
      </c>
      <c r="M307" s="5">
        <v>6.99</v>
      </c>
      <c r="N307">
        <v>1</v>
      </c>
    </row>
    <row r="308" spans="1:14" x14ac:dyDescent="0.2">
      <c r="A308" s="2">
        <v>45373</v>
      </c>
      <c r="B308" s="3">
        <f t="shared" si="12"/>
        <v>2024</v>
      </c>
      <c r="C308" t="str">
        <f t="shared" si="13"/>
        <v>2023-2024</v>
      </c>
      <c r="D308" t="s">
        <v>147</v>
      </c>
      <c r="E308" t="s">
        <v>86</v>
      </c>
      <c r="F308" t="str">
        <f t="shared" si="14"/>
        <v>New South Wales</v>
      </c>
      <c r="G308" t="s">
        <v>10</v>
      </c>
      <c r="H308">
        <v>2064</v>
      </c>
      <c r="I308" t="s">
        <v>11</v>
      </c>
      <c r="J308" t="s">
        <v>12</v>
      </c>
      <c r="K308" t="s">
        <v>154</v>
      </c>
      <c r="L308" t="s">
        <v>14</v>
      </c>
      <c r="M308" s="5">
        <v>7</v>
      </c>
      <c r="N308">
        <v>1</v>
      </c>
    </row>
    <row r="309" spans="1:14" x14ac:dyDescent="0.2">
      <c r="A309" s="2">
        <v>45044</v>
      </c>
      <c r="B309" s="3">
        <f t="shared" si="12"/>
        <v>2023</v>
      </c>
      <c r="C309" t="str">
        <f t="shared" si="13"/>
        <v>2022-2023</v>
      </c>
      <c r="D309" t="s">
        <v>147</v>
      </c>
      <c r="E309" t="s">
        <v>140</v>
      </c>
      <c r="F309" t="str">
        <f t="shared" si="14"/>
        <v>Tasmania</v>
      </c>
      <c r="G309" t="s">
        <v>70</v>
      </c>
      <c r="H309">
        <v>7320</v>
      </c>
      <c r="I309" t="s">
        <v>11</v>
      </c>
      <c r="J309" t="s">
        <v>71</v>
      </c>
      <c r="K309" t="s">
        <v>150</v>
      </c>
      <c r="L309" t="s">
        <v>18</v>
      </c>
      <c r="M309" s="5">
        <v>7</v>
      </c>
      <c r="N309">
        <v>1</v>
      </c>
    </row>
    <row r="310" spans="1:14" x14ac:dyDescent="0.2">
      <c r="A310" s="2">
        <v>45161</v>
      </c>
      <c r="B310" s="3">
        <f t="shared" si="12"/>
        <v>2024</v>
      </c>
      <c r="C310" t="str">
        <f t="shared" si="13"/>
        <v>2023-2024</v>
      </c>
      <c r="D310" t="s">
        <v>147</v>
      </c>
      <c r="E310" t="s">
        <v>57</v>
      </c>
      <c r="F310" t="str">
        <f t="shared" si="14"/>
        <v>New South Wales</v>
      </c>
      <c r="G310" t="s">
        <v>10</v>
      </c>
      <c r="H310">
        <v>2560</v>
      </c>
      <c r="I310" t="s">
        <v>11</v>
      </c>
      <c r="J310" t="s">
        <v>58</v>
      </c>
      <c r="K310" t="s">
        <v>153</v>
      </c>
      <c r="L310" t="s">
        <v>16</v>
      </c>
      <c r="M310" s="5">
        <v>7</v>
      </c>
      <c r="N310">
        <v>1</v>
      </c>
    </row>
    <row r="311" spans="1:14" x14ac:dyDescent="0.2">
      <c r="A311" s="2">
        <v>45492</v>
      </c>
      <c r="B311" s="3">
        <f t="shared" si="12"/>
        <v>2025</v>
      </c>
      <c r="C311" t="str">
        <f t="shared" si="13"/>
        <v>2024-2025</v>
      </c>
      <c r="D311" t="s">
        <v>147</v>
      </c>
      <c r="E311" t="s">
        <v>136</v>
      </c>
      <c r="F311" t="str">
        <f t="shared" si="14"/>
        <v>Victoria</v>
      </c>
      <c r="G311" t="s">
        <v>45</v>
      </c>
      <c r="H311">
        <v>3175</v>
      </c>
      <c r="I311" t="s">
        <v>11</v>
      </c>
      <c r="J311" t="s">
        <v>63</v>
      </c>
      <c r="K311" t="s">
        <v>154</v>
      </c>
      <c r="L311" t="s">
        <v>14</v>
      </c>
      <c r="M311" s="5">
        <v>7</v>
      </c>
      <c r="N311">
        <v>1</v>
      </c>
    </row>
    <row r="312" spans="1:14" x14ac:dyDescent="0.2">
      <c r="A312" s="2">
        <v>45041</v>
      </c>
      <c r="B312" s="3">
        <f t="shared" si="12"/>
        <v>2023</v>
      </c>
      <c r="C312" t="str">
        <f t="shared" si="13"/>
        <v>2022-2023</v>
      </c>
      <c r="D312" t="s">
        <v>147</v>
      </c>
      <c r="E312" t="s">
        <v>106</v>
      </c>
      <c r="F312" t="str">
        <f t="shared" si="14"/>
        <v>Victoria</v>
      </c>
      <c r="G312" t="s">
        <v>45</v>
      </c>
      <c r="H312">
        <v>3915</v>
      </c>
      <c r="I312" t="s">
        <v>11</v>
      </c>
      <c r="J312" t="s">
        <v>55</v>
      </c>
      <c r="K312" t="s">
        <v>154</v>
      </c>
      <c r="L312" t="s">
        <v>14</v>
      </c>
      <c r="M312" s="5">
        <v>7</v>
      </c>
      <c r="N312">
        <v>1</v>
      </c>
    </row>
    <row r="313" spans="1:14" x14ac:dyDescent="0.2">
      <c r="A313" s="2">
        <v>44982</v>
      </c>
      <c r="B313" s="3">
        <f t="shared" si="12"/>
        <v>2023</v>
      </c>
      <c r="C313" t="str">
        <f t="shared" si="13"/>
        <v>2022-2023</v>
      </c>
      <c r="D313" t="s">
        <v>147</v>
      </c>
      <c r="E313" t="s">
        <v>92</v>
      </c>
      <c r="F313" t="str">
        <f t="shared" si="14"/>
        <v>Queensland</v>
      </c>
      <c r="G313" t="s">
        <v>35</v>
      </c>
      <c r="H313">
        <v>4068</v>
      </c>
      <c r="I313" t="s">
        <v>11</v>
      </c>
      <c r="J313" t="s">
        <v>43</v>
      </c>
      <c r="K313" t="s">
        <v>150</v>
      </c>
      <c r="L313" t="s">
        <v>18</v>
      </c>
      <c r="M313" s="5">
        <v>7</v>
      </c>
      <c r="N313">
        <v>1</v>
      </c>
    </row>
    <row r="314" spans="1:14" x14ac:dyDescent="0.2">
      <c r="A314" s="2">
        <v>45503</v>
      </c>
      <c r="B314" s="3">
        <f t="shared" si="12"/>
        <v>2025</v>
      </c>
      <c r="C314" t="str">
        <f t="shared" si="13"/>
        <v>2024-2025</v>
      </c>
      <c r="D314" t="s">
        <v>148</v>
      </c>
      <c r="E314" t="s">
        <v>97</v>
      </c>
      <c r="F314" t="str">
        <f t="shared" si="14"/>
        <v>Tasmania</v>
      </c>
      <c r="G314" t="s">
        <v>70</v>
      </c>
      <c r="H314">
        <v>7250</v>
      </c>
      <c r="I314" t="s">
        <v>11</v>
      </c>
      <c r="J314" t="s">
        <v>71</v>
      </c>
      <c r="K314" t="s">
        <v>149</v>
      </c>
      <c r="L314" t="s">
        <v>15</v>
      </c>
      <c r="M314" s="5">
        <v>7</v>
      </c>
      <c r="N314">
        <v>1</v>
      </c>
    </row>
    <row r="315" spans="1:14" x14ac:dyDescent="0.2">
      <c r="A315" s="2">
        <v>45271</v>
      </c>
      <c r="B315" s="3">
        <f t="shared" si="12"/>
        <v>2024</v>
      </c>
      <c r="C315" t="str">
        <f t="shared" si="13"/>
        <v>2023-2024</v>
      </c>
      <c r="D315" t="s">
        <v>147</v>
      </c>
      <c r="E315" t="s">
        <v>87</v>
      </c>
      <c r="F315" t="str">
        <f t="shared" si="14"/>
        <v>New South Wales</v>
      </c>
      <c r="G315" t="s">
        <v>10</v>
      </c>
      <c r="H315">
        <v>2790</v>
      </c>
      <c r="I315" t="s">
        <v>11</v>
      </c>
      <c r="J315" t="s">
        <v>25</v>
      </c>
      <c r="K315" t="s">
        <v>150</v>
      </c>
      <c r="L315" t="s">
        <v>18</v>
      </c>
      <c r="M315" s="5">
        <v>7</v>
      </c>
      <c r="N315">
        <v>1</v>
      </c>
    </row>
    <row r="316" spans="1:14" x14ac:dyDescent="0.2">
      <c r="A316" s="2">
        <v>45616</v>
      </c>
      <c r="B316" s="3">
        <f t="shared" si="12"/>
        <v>2025</v>
      </c>
      <c r="C316" t="str">
        <f t="shared" si="13"/>
        <v>2024-2025</v>
      </c>
      <c r="D316" t="s">
        <v>147</v>
      </c>
      <c r="E316" t="s">
        <v>95</v>
      </c>
      <c r="F316" t="str">
        <f t="shared" si="14"/>
        <v>Victoria</v>
      </c>
      <c r="G316" t="s">
        <v>45</v>
      </c>
      <c r="H316">
        <v>3931</v>
      </c>
      <c r="I316" t="s">
        <v>11</v>
      </c>
      <c r="J316" t="s">
        <v>55</v>
      </c>
      <c r="K316" t="s">
        <v>153</v>
      </c>
      <c r="L316" t="s">
        <v>16</v>
      </c>
      <c r="M316" s="5">
        <v>7</v>
      </c>
      <c r="N316">
        <v>1</v>
      </c>
    </row>
    <row r="317" spans="1:14" x14ac:dyDescent="0.2">
      <c r="A317" s="2">
        <v>45117</v>
      </c>
      <c r="B317" s="3">
        <f t="shared" si="12"/>
        <v>2024</v>
      </c>
      <c r="C317" t="str">
        <f t="shared" si="13"/>
        <v>2023-2024</v>
      </c>
      <c r="D317" t="s">
        <v>147</v>
      </c>
      <c r="E317" t="s">
        <v>132</v>
      </c>
      <c r="F317" t="str">
        <f t="shared" si="14"/>
        <v>New South Wales</v>
      </c>
      <c r="G317" t="s">
        <v>10</v>
      </c>
      <c r="H317">
        <v>2800</v>
      </c>
      <c r="I317" t="s">
        <v>11</v>
      </c>
      <c r="J317" t="s">
        <v>25</v>
      </c>
      <c r="K317" t="s">
        <v>153</v>
      </c>
      <c r="L317" t="s">
        <v>16</v>
      </c>
      <c r="M317" s="5">
        <v>7</v>
      </c>
      <c r="N317">
        <v>1</v>
      </c>
    </row>
    <row r="318" spans="1:14" x14ac:dyDescent="0.2">
      <c r="A318" s="2">
        <v>44998</v>
      </c>
      <c r="B318" s="3">
        <f t="shared" si="12"/>
        <v>2023</v>
      </c>
      <c r="C318" t="str">
        <f t="shared" si="13"/>
        <v>2022-2023</v>
      </c>
      <c r="D318" t="s">
        <v>147</v>
      </c>
      <c r="E318" t="s">
        <v>66</v>
      </c>
      <c r="F318" t="str">
        <f t="shared" si="14"/>
        <v>South Australia</v>
      </c>
      <c r="G318" t="s">
        <v>32</v>
      </c>
      <c r="H318">
        <v>5169</v>
      </c>
      <c r="I318" t="s">
        <v>11</v>
      </c>
      <c r="J318" t="s">
        <v>33</v>
      </c>
      <c r="K318" t="s">
        <v>153</v>
      </c>
      <c r="L318" t="s">
        <v>16</v>
      </c>
      <c r="M318" s="5">
        <v>7</v>
      </c>
      <c r="N318">
        <v>1</v>
      </c>
    </row>
    <row r="319" spans="1:14" x14ac:dyDescent="0.2">
      <c r="A319" s="2">
        <v>45051</v>
      </c>
      <c r="B319" s="3">
        <f t="shared" si="12"/>
        <v>2023</v>
      </c>
      <c r="C319" t="str">
        <f t="shared" si="13"/>
        <v>2022-2023</v>
      </c>
      <c r="D319" t="s">
        <v>147</v>
      </c>
      <c r="E319" t="s">
        <v>82</v>
      </c>
      <c r="F319" t="str">
        <f t="shared" si="14"/>
        <v>Queensland</v>
      </c>
      <c r="G319" t="s">
        <v>35</v>
      </c>
      <c r="H319">
        <v>4012</v>
      </c>
      <c r="I319" t="s">
        <v>11</v>
      </c>
      <c r="J319" t="s">
        <v>43</v>
      </c>
      <c r="K319" t="s">
        <v>153</v>
      </c>
      <c r="L319" t="s">
        <v>16</v>
      </c>
      <c r="M319" s="5">
        <v>7</v>
      </c>
      <c r="N319">
        <v>1</v>
      </c>
    </row>
    <row r="320" spans="1:14" x14ac:dyDescent="0.2">
      <c r="A320" s="2">
        <v>45559</v>
      </c>
      <c r="B320" s="3">
        <f t="shared" si="12"/>
        <v>2025</v>
      </c>
      <c r="C320" t="str">
        <f t="shared" si="13"/>
        <v>2024-2025</v>
      </c>
      <c r="D320" t="s">
        <v>147</v>
      </c>
      <c r="E320" t="s">
        <v>82</v>
      </c>
      <c r="F320" t="str">
        <f t="shared" si="14"/>
        <v>Queensland</v>
      </c>
      <c r="G320" t="s">
        <v>35</v>
      </c>
      <c r="H320">
        <v>4012</v>
      </c>
      <c r="I320" t="s">
        <v>11</v>
      </c>
      <c r="J320" t="s">
        <v>43</v>
      </c>
      <c r="K320" t="s">
        <v>154</v>
      </c>
      <c r="L320" t="s">
        <v>14</v>
      </c>
      <c r="M320" s="5">
        <v>7</v>
      </c>
      <c r="N320">
        <v>1</v>
      </c>
    </row>
    <row r="321" spans="1:14" x14ac:dyDescent="0.2">
      <c r="A321" s="2">
        <v>45165</v>
      </c>
      <c r="B321" s="3">
        <f t="shared" si="12"/>
        <v>2024</v>
      </c>
      <c r="C321" t="str">
        <f t="shared" si="13"/>
        <v>2023-2024</v>
      </c>
      <c r="D321" t="s">
        <v>147</v>
      </c>
      <c r="E321" t="s">
        <v>117</v>
      </c>
      <c r="F321" t="str">
        <f t="shared" si="14"/>
        <v>Queensland</v>
      </c>
      <c r="G321" t="s">
        <v>35</v>
      </c>
      <c r="H321">
        <v>4119</v>
      </c>
      <c r="I321" t="s">
        <v>11</v>
      </c>
      <c r="J321" t="s">
        <v>43</v>
      </c>
      <c r="K321" t="s">
        <v>153</v>
      </c>
      <c r="L321" t="s">
        <v>16</v>
      </c>
      <c r="M321" s="5">
        <v>7</v>
      </c>
      <c r="N321">
        <v>1</v>
      </c>
    </row>
    <row r="322" spans="1:14" x14ac:dyDescent="0.2">
      <c r="A322" s="2">
        <v>45064</v>
      </c>
      <c r="B322" s="3">
        <f t="shared" ref="B322:B385" si="15">IF(MONTH(A322)&gt;=7,YEAR(A322)+1,YEAR(A322))</f>
        <v>2023</v>
      </c>
      <c r="C322" t="str">
        <f t="shared" ref="C322:C385" si="16">IF(MONTH(A322) &gt;= 7, YEAR(A322) &amp; "-" &amp; YEAR(A322) + 1, YEAR(A322) - 1 &amp; "-" &amp; YEAR(A322))</f>
        <v>2022-2023</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2">
      <c r="A323" s="2">
        <v>45418</v>
      </c>
      <c r="B323" s="3">
        <f t="shared" si="15"/>
        <v>2024</v>
      </c>
      <c r="C323" t="str">
        <f t="shared" si="16"/>
        <v>2023-2024</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2">
      <c r="A324" s="2">
        <v>45104</v>
      </c>
      <c r="B324" s="3">
        <f t="shared" si="15"/>
        <v>2023</v>
      </c>
      <c r="C324" t="str">
        <f t="shared" si="16"/>
        <v>2022-2023</v>
      </c>
      <c r="D324" t="s">
        <v>147</v>
      </c>
      <c r="E324" t="s">
        <v>106</v>
      </c>
      <c r="F324" t="str">
        <f t="shared" si="17"/>
        <v>Victoria</v>
      </c>
      <c r="G324" t="s">
        <v>45</v>
      </c>
      <c r="H324">
        <v>3915</v>
      </c>
      <c r="I324" t="s">
        <v>11</v>
      </c>
      <c r="J324" t="s">
        <v>55</v>
      </c>
      <c r="K324" t="s">
        <v>154</v>
      </c>
      <c r="L324" t="s">
        <v>14</v>
      </c>
      <c r="M324" s="5">
        <v>7.29</v>
      </c>
      <c r="N324">
        <v>1</v>
      </c>
    </row>
    <row r="325" spans="1:14" x14ac:dyDescent="0.2">
      <c r="A325" s="2">
        <v>45463</v>
      </c>
      <c r="B325" s="3">
        <f t="shared" si="15"/>
        <v>2024</v>
      </c>
      <c r="C325" t="str">
        <f t="shared" si="16"/>
        <v>2023-2024</v>
      </c>
      <c r="D325" t="s">
        <v>147</v>
      </c>
      <c r="E325" t="s">
        <v>121</v>
      </c>
      <c r="F325" t="str">
        <f t="shared" si="17"/>
        <v>Queensland</v>
      </c>
      <c r="G325" t="s">
        <v>35</v>
      </c>
      <c r="H325">
        <v>4700</v>
      </c>
      <c r="I325" t="s">
        <v>11</v>
      </c>
      <c r="J325" t="s">
        <v>51</v>
      </c>
      <c r="K325" t="s">
        <v>149</v>
      </c>
      <c r="L325" t="s">
        <v>15</v>
      </c>
      <c r="M325" s="5">
        <v>7.41</v>
      </c>
      <c r="N325">
        <v>1</v>
      </c>
    </row>
    <row r="326" spans="1:14" x14ac:dyDescent="0.2">
      <c r="A326" s="2">
        <v>45021</v>
      </c>
      <c r="B326" s="3">
        <f t="shared" si="15"/>
        <v>2023</v>
      </c>
      <c r="C326" t="str">
        <f t="shared" si="16"/>
        <v>2022-2023</v>
      </c>
      <c r="D326" t="s">
        <v>148</v>
      </c>
      <c r="E326" t="s">
        <v>54</v>
      </c>
      <c r="F326" t="str">
        <f t="shared" si="17"/>
        <v>Victoria</v>
      </c>
      <c r="G326" t="s">
        <v>45</v>
      </c>
      <c r="H326">
        <v>3977</v>
      </c>
      <c r="I326" t="s">
        <v>11</v>
      </c>
      <c r="J326" t="s">
        <v>55</v>
      </c>
      <c r="K326" t="s">
        <v>154</v>
      </c>
      <c r="L326" t="s">
        <v>14</v>
      </c>
      <c r="M326" s="5">
        <v>7.5</v>
      </c>
      <c r="N326">
        <v>1</v>
      </c>
    </row>
    <row r="327" spans="1:14" x14ac:dyDescent="0.2">
      <c r="A327" s="2">
        <v>45025</v>
      </c>
      <c r="B327" s="3">
        <f t="shared" si="15"/>
        <v>2023</v>
      </c>
      <c r="C327" t="str">
        <f t="shared" si="16"/>
        <v>2022-2023</v>
      </c>
      <c r="D327" t="s">
        <v>147</v>
      </c>
      <c r="E327" t="s">
        <v>89</v>
      </c>
      <c r="F327" t="str">
        <f t="shared" si="17"/>
        <v>Queensland</v>
      </c>
      <c r="G327" t="s">
        <v>35</v>
      </c>
      <c r="H327">
        <v>4655</v>
      </c>
      <c r="I327" t="s">
        <v>11</v>
      </c>
      <c r="J327" t="s">
        <v>51</v>
      </c>
      <c r="K327" t="s">
        <v>154</v>
      </c>
      <c r="L327" t="s">
        <v>14</v>
      </c>
      <c r="M327" s="5">
        <v>7.5</v>
      </c>
      <c r="N327">
        <v>1</v>
      </c>
    </row>
    <row r="328" spans="1:14" x14ac:dyDescent="0.2">
      <c r="A328" s="2">
        <v>45457</v>
      </c>
      <c r="B328" s="3">
        <f t="shared" si="15"/>
        <v>2024</v>
      </c>
      <c r="C328" t="str">
        <f t="shared" si="16"/>
        <v>2023-2024</v>
      </c>
      <c r="D328" t="s">
        <v>148</v>
      </c>
      <c r="E328" t="s">
        <v>113</v>
      </c>
      <c r="F328" t="str">
        <f t="shared" si="17"/>
        <v>Queensland</v>
      </c>
      <c r="G328" t="s">
        <v>35</v>
      </c>
      <c r="H328">
        <v>4215</v>
      </c>
      <c r="I328" t="s">
        <v>11</v>
      </c>
      <c r="J328" t="s">
        <v>104</v>
      </c>
      <c r="K328" t="s">
        <v>149</v>
      </c>
      <c r="L328" t="s">
        <v>15</v>
      </c>
      <c r="M328" s="5">
        <v>7.57</v>
      </c>
      <c r="N328">
        <v>1</v>
      </c>
    </row>
    <row r="329" spans="1:14" x14ac:dyDescent="0.2">
      <c r="A329" s="2">
        <v>45582</v>
      </c>
      <c r="B329" s="3">
        <f t="shared" si="15"/>
        <v>2025</v>
      </c>
      <c r="C329" t="str">
        <f t="shared" si="16"/>
        <v>2024-2025</v>
      </c>
      <c r="D329" t="s">
        <v>148</v>
      </c>
      <c r="E329" t="s">
        <v>113</v>
      </c>
      <c r="F329" t="str">
        <f t="shared" si="17"/>
        <v>Queensland</v>
      </c>
      <c r="G329" t="s">
        <v>35</v>
      </c>
      <c r="H329">
        <v>4215</v>
      </c>
      <c r="I329" t="s">
        <v>11</v>
      </c>
      <c r="J329" t="s">
        <v>104</v>
      </c>
      <c r="K329" t="s">
        <v>149</v>
      </c>
      <c r="L329" t="s">
        <v>15</v>
      </c>
      <c r="M329" s="5">
        <v>7.76</v>
      </c>
      <c r="N329">
        <v>1</v>
      </c>
    </row>
    <row r="330" spans="1:14" x14ac:dyDescent="0.2">
      <c r="A330" s="2">
        <v>45464</v>
      </c>
      <c r="B330" s="3">
        <f t="shared" si="15"/>
        <v>2024</v>
      </c>
      <c r="C330" t="str">
        <f t="shared" si="16"/>
        <v>2023-2024</v>
      </c>
      <c r="D330" t="s">
        <v>147</v>
      </c>
      <c r="E330" t="s">
        <v>59</v>
      </c>
      <c r="F330" t="str">
        <f t="shared" si="17"/>
        <v>Victoria</v>
      </c>
      <c r="G330" t="s">
        <v>45</v>
      </c>
      <c r="H330">
        <v>3280</v>
      </c>
      <c r="I330" t="s">
        <v>11</v>
      </c>
      <c r="J330" t="s">
        <v>60</v>
      </c>
      <c r="K330" t="s">
        <v>156</v>
      </c>
      <c r="L330" t="s">
        <v>17</v>
      </c>
      <c r="M330" s="5">
        <v>7.96</v>
      </c>
      <c r="N330">
        <v>1</v>
      </c>
    </row>
    <row r="331" spans="1:14" x14ac:dyDescent="0.2">
      <c r="A331" s="2">
        <v>45546</v>
      </c>
      <c r="B331" s="3">
        <f t="shared" si="15"/>
        <v>2025</v>
      </c>
      <c r="C331" t="str">
        <f t="shared" si="16"/>
        <v>2024-2025</v>
      </c>
      <c r="D331" t="s">
        <v>147</v>
      </c>
      <c r="E331" t="s">
        <v>78</v>
      </c>
      <c r="F331" t="str">
        <f t="shared" si="17"/>
        <v>New South Wales</v>
      </c>
      <c r="G331" t="s">
        <v>10</v>
      </c>
      <c r="H331">
        <v>2350</v>
      </c>
      <c r="I331" t="s">
        <v>11</v>
      </c>
      <c r="J331" t="s">
        <v>68</v>
      </c>
      <c r="K331" t="s">
        <v>155</v>
      </c>
      <c r="L331" t="s">
        <v>20</v>
      </c>
      <c r="M331" s="5">
        <v>7.98</v>
      </c>
      <c r="N331">
        <v>1</v>
      </c>
    </row>
    <row r="332" spans="1:14" x14ac:dyDescent="0.2">
      <c r="A332" s="2">
        <v>45254</v>
      </c>
      <c r="B332" s="3">
        <f t="shared" si="15"/>
        <v>2024</v>
      </c>
      <c r="C332" t="str">
        <f t="shared" si="16"/>
        <v>2023-2024</v>
      </c>
      <c r="D332" t="s">
        <v>147</v>
      </c>
      <c r="E332" t="s">
        <v>146</v>
      </c>
      <c r="F332" t="str">
        <f t="shared" si="17"/>
        <v>Victoria</v>
      </c>
      <c r="G332" t="s">
        <v>45</v>
      </c>
      <c r="H332">
        <v>3353</v>
      </c>
      <c r="I332" t="s">
        <v>11</v>
      </c>
      <c r="J332" t="s">
        <v>60</v>
      </c>
      <c r="K332" t="s">
        <v>156</v>
      </c>
      <c r="L332" t="s">
        <v>17</v>
      </c>
      <c r="M332" s="5">
        <v>7.98</v>
      </c>
      <c r="N332">
        <v>1</v>
      </c>
    </row>
    <row r="333" spans="1:14" x14ac:dyDescent="0.2">
      <c r="A333" s="2">
        <v>45647</v>
      </c>
      <c r="B333" s="3">
        <f t="shared" si="15"/>
        <v>2025</v>
      </c>
      <c r="C333" t="str">
        <f t="shared" si="16"/>
        <v>2024-2025</v>
      </c>
      <c r="D333" t="s">
        <v>148</v>
      </c>
      <c r="E333" t="s">
        <v>115</v>
      </c>
      <c r="F333" t="str">
        <f t="shared" si="17"/>
        <v>Western Australia</v>
      </c>
      <c r="G333" t="s">
        <v>48</v>
      </c>
      <c r="H333">
        <v>6280</v>
      </c>
      <c r="I333" t="s">
        <v>11</v>
      </c>
      <c r="J333" t="s">
        <v>94</v>
      </c>
      <c r="K333" t="s">
        <v>156</v>
      </c>
      <c r="L333" t="s">
        <v>17</v>
      </c>
      <c r="M333" s="5">
        <v>7.98</v>
      </c>
      <c r="N333">
        <v>1</v>
      </c>
    </row>
    <row r="334" spans="1:14" x14ac:dyDescent="0.2">
      <c r="A334" s="2">
        <v>45393</v>
      </c>
      <c r="B334" s="3">
        <f t="shared" si="15"/>
        <v>2024</v>
      </c>
      <c r="C334" t="str">
        <f t="shared" si="16"/>
        <v>2023-2024</v>
      </c>
      <c r="D334" t="s">
        <v>147</v>
      </c>
      <c r="E334" t="s">
        <v>99</v>
      </c>
      <c r="F334" t="str">
        <f t="shared" si="17"/>
        <v>Victoria</v>
      </c>
      <c r="G334" t="s">
        <v>45</v>
      </c>
      <c r="H334">
        <v>3148</v>
      </c>
      <c r="I334" t="s">
        <v>11</v>
      </c>
      <c r="J334" t="s">
        <v>63</v>
      </c>
      <c r="K334" t="s">
        <v>155</v>
      </c>
      <c r="L334" t="s">
        <v>20</v>
      </c>
      <c r="M334" s="5">
        <v>7.98</v>
      </c>
      <c r="N334">
        <v>1</v>
      </c>
    </row>
    <row r="335" spans="1:14" x14ac:dyDescent="0.2">
      <c r="A335" s="2">
        <v>45548</v>
      </c>
      <c r="B335" s="3">
        <f t="shared" si="15"/>
        <v>2025</v>
      </c>
      <c r="C335" t="str">
        <f t="shared" si="16"/>
        <v>2024-2025</v>
      </c>
      <c r="D335" t="s">
        <v>147</v>
      </c>
      <c r="E335" t="s">
        <v>64</v>
      </c>
      <c r="F335" t="str">
        <f t="shared" si="17"/>
        <v>Victoria</v>
      </c>
      <c r="G335" t="s">
        <v>45</v>
      </c>
      <c r="H335">
        <v>3199</v>
      </c>
      <c r="I335" t="s">
        <v>11</v>
      </c>
      <c r="J335" t="s">
        <v>63</v>
      </c>
      <c r="K335" t="s">
        <v>156</v>
      </c>
      <c r="L335" t="s">
        <v>17</v>
      </c>
      <c r="M335" s="5">
        <v>7.98</v>
      </c>
      <c r="N335">
        <v>1</v>
      </c>
    </row>
    <row r="336" spans="1:14" x14ac:dyDescent="0.2">
      <c r="A336" s="2">
        <v>45538</v>
      </c>
      <c r="B336" s="3">
        <f t="shared" si="15"/>
        <v>2025</v>
      </c>
      <c r="C336" t="str">
        <f t="shared" si="16"/>
        <v>2024-2025</v>
      </c>
      <c r="D336" t="s">
        <v>147</v>
      </c>
      <c r="E336" t="s">
        <v>129</v>
      </c>
      <c r="F336" t="str">
        <f t="shared" si="17"/>
        <v>Tasmania</v>
      </c>
      <c r="G336" t="s">
        <v>70</v>
      </c>
      <c r="H336">
        <v>7010</v>
      </c>
      <c r="I336" t="s">
        <v>11</v>
      </c>
      <c r="J336" t="s">
        <v>71</v>
      </c>
      <c r="K336" t="s">
        <v>155</v>
      </c>
      <c r="L336" t="s">
        <v>20</v>
      </c>
      <c r="M336" s="5">
        <v>7.98</v>
      </c>
      <c r="N336">
        <v>1</v>
      </c>
    </row>
    <row r="337" spans="1:14" x14ac:dyDescent="0.2">
      <c r="A337" s="2">
        <v>45142</v>
      </c>
      <c r="B337" s="3">
        <f t="shared" si="15"/>
        <v>2024</v>
      </c>
      <c r="C337" t="str">
        <f t="shared" si="16"/>
        <v>2023-2024</v>
      </c>
      <c r="D337" t="s">
        <v>147</v>
      </c>
      <c r="E337" t="s">
        <v>128</v>
      </c>
      <c r="F337" t="str">
        <f t="shared" si="17"/>
        <v>Western Australia</v>
      </c>
      <c r="G337" t="s">
        <v>48</v>
      </c>
      <c r="H337">
        <v>6027</v>
      </c>
      <c r="I337" t="s">
        <v>11</v>
      </c>
      <c r="J337" t="s">
        <v>49</v>
      </c>
      <c r="K337" t="s">
        <v>155</v>
      </c>
      <c r="L337" t="s">
        <v>20</v>
      </c>
      <c r="M337" s="5">
        <v>7.98</v>
      </c>
      <c r="N337">
        <v>1</v>
      </c>
    </row>
    <row r="338" spans="1:14" x14ac:dyDescent="0.2">
      <c r="A338" s="2">
        <v>45297</v>
      </c>
      <c r="B338" s="3">
        <f t="shared" si="15"/>
        <v>2024</v>
      </c>
      <c r="C338" t="str">
        <f t="shared" si="16"/>
        <v>2023-2024</v>
      </c>
      <c r="D338" t="s">
        <v>148</v>
      </c>
      <c r="E338" t="s">
        <v>65</v>
      </c>
      <c r="F338" t="str">
        <f t="shared" si="17"/>
        <v>New South Wales</v>
      </c>
      <c r="G338" t="s">
        <v>10</v>
      </c>
      <c r="H338">
        <v>2541</v>
      </c>
      <c r="I338" t="s">
        <v>11</v>
      </c>
      <c r="J338" t="s">
        <v>58</v>
      </c>
      <c r="K338" t="s">
        <v>150</v>
      </c>
      <c r="L338" t="s">
        <v>18</v>
      </c>
      <c r="M338" s="5">
        <v>7.98</v>
      </c>
      <c r="N338">
        <v>1</v>
      </c>
    </row>
    <row r="339" spans="1:14" x14ac:dyDescent="0.2">
      <c r="A339" s="2">
        <v>45539</v>
      </c>
      <c r="B339" s="3">
        <f t="shared" si="15"/>
        <v>2025</v>
      </c>
      <c r="C339" t="str">
        <f t="shared" si="16"/>
        <v>2024-2025</v>
      </c>
      <c r="D339" t="s">
        <v>147</v>
      </c>
      <c r="E339" t="s">
        <v>101</v>
      </c>
      <c r="F339" t="str">
        <f t="shared" si="17"/>
        <v>Victoria</v>
      </c>
      <c r="G339" t="s">
        <v>45</v>
      </c>
      <c r="H339">
        <v>3131</v>
      </c>
      <c r="I339" t="s">
        <v>11</v>
      </c>
      <c r="J339" t="s">
        <v>63</v>
      </c>
      <c r="K339" t="s">
        <v>155</v>
      </c>
      <c r="L339" t="s">
        <v>20</v>
      </c>
      <c r="M339" s="5">
        <v>7.98</v>
      </c>
      <c r="N339">
        <v>1</v>
      </c>
    </row>
    <row r="340" spans="1:14" x14ac:dyDescent="0.2">
      <c r="A340" s="2">
        <v>45112</v>
      </c>
      <c r="B340" s="3">
        <f t="shared" si="15"/>
        <v>2024</v>
      </c>
      <c r="C340" t="str">
        <f t="shared" si="16"/>
        <v>2023-2024</v>
      </c>
      <c r="D340" t="s">
        <v>148</v>
      </c>
      <c r="E340" t="s">
        <v>37</v>
      </c>
      <c r="F340" t="str">
        <f t="shared" si="17"/>
        <v>South Australia</v>
      </c>
      <c r="G340" t="s">
        <v>32</v>
      </c>
      <c r="H340">
        <v>5607</v>
      </c>
      <c r="I340" t="s">
        <v>11</v>
      </c>
      <c r="J340" t="s">
        <v>38</v>
      </c>
      <c r="K340" t="s">
        <v>155</v>
      </c>
      <c r="L340" t="s">
        <v>20</v>
      </c>
      <c r="M340" s="5">
        <v>7.98</v>
      </c>
      <c r="N340">
        <v>1</v>
      </c>
    </row>
    <row r="341" spans="1:14" x14ac:dyDescent="0.2">
      <c r="A341" s="2">
        <v>45440</v>
      </c>
      <c r="B341" s="3">
        <f t="shared" si="15"/>
        <v>2024</v>
      </c>
      <c r="C341" t="str">
        <f t="shared" si="16"/>
        <v>2023-2024</v>
      </c>
      <c r="D341" t="s">
        <v>147</v>
      </c>
      <c r="E341" t="s">
        <v>111</v>
      </c>
      <c r="F341" t="str">
        <f t="shared" si="17"/>
        <v>New South Wales</v>
      </c>
      <c r="G341" t="s">
        <v>10</v>
      </c>
      <c r="H341">
        <v>2120</v>
      </c>
      <c r="I341" t="s">
        <v>11</v>
      </c>
      <c r="J341" t="s">
        <v>27</v>
      </c>
      <c r="K341" t="s">
        <v>155</v>
      </c>
      <c r="L341" t="s">
        <v>20</v>
      </c>
      <c r="M341" s="5">
        <v>7.98</v>
      </c>
      <c r="N341">
        <v>1</v>
      </c>
    </row>
    <row r="342" spans="1:14" x14ac:dyDescent="0.2">
      <c r="A342" s="2">
        <v>45545</v>
      </c>
      <c r="B342" s="3">
        <f t="shared" si="15"/>
        <v>2025</v>
      </c>
      <c r="C342" t="str">
        <f t="shared" si="16"/>
        <v>2024-2025</v>
      </c>
      <c r="D342" t="s">
        <v>147</v>
      </c>
      <c r="E342" t="s">
        <v>61</v>
      </c>
      <c r="F342" t="str">
        <f t="shared" si="17"/>
        <v>New South Wales</v>
      </c>
      <c r="G342" t="s">
        <v>10</v>
      </c>
      <c r="H342">
        <v>2539</v>
      </c>
      <c r="I342" t="s">
        <v>11</v>
      </c>
      <c r="J342" t="s">
        <v>58</v>
      </c>
      <c r="K342" t="s">
        <v>155</v>
      </c>
      <c r="L342" t="s">
        <v>20</v>
      </c>
      <c r="M342" s="5">
        <v>7.98</v>
      </c>
      <c r="N342">
        <v>1</v>
      </c>
    </row>
    <row r="343" spans="1:14" x14ac:dyDescent="0.2">
      <c r="A343" s="2">
        <v>44990</v>
      </c>
      <c r="B343" s="3">
        <f t="shared" si="15"/>
        <v>2023</v>
      </c>
      <c r="C343" t="str">
        <f t="shared" si="16"/>
        <v>2022-2023</v>
      </c>
      <c r="D343" t="s">
        <v>148</v>
      </c>
      <c r="E343" t="s">
        <v>117</v>
      </c>
      <c r="F343" t="str">
        <f t="shared" si="17"/>
        <v>Queensland</v>
      </c>
      <c r="G343" t="s">
        <v>35</v>
      </c>
      <c r="H343">
        <v>4119</v>
      </c>
      <c r="I343" t="s">
        <v>11</v>
      </c>
      <c r="J343" t="s">
        <v>43</v>
      </c>
      <c r="K343" t="s">
        <v>154</v>
      </c>
      <c r="L343" t="s">
        <v>14</v>
      </c>
      <c r="M343" s="5">
        <v>7.98</v>
      </c>
      <c r="N343">
        <v>1</v>
      </c>
    </row>
    <row r="344" spans="1:14" x14ac:dyDescent="0.2">
      <c r="A344" s="2">
        <v>45459</v>
      </c>
      <c r="B344" s="3">
        <f t="shared" si="15"/>
        <v>2024</v>
      </c>
      <c r="C344" t="str">
        <f t="shared" si="16"/>
        <v>2023-2024</v>
      </c>
      <c r="D344" t="s">
        <v>147</v>
      </c>
      <c r="E344" t="s">
        <v>96</v>
      </c>
      <c r="F344" t="str">
        <f t="shared" si="17"/>
        <v>Western Australia</v>
      </c>
      <c r="G344" t="s">
        <v>48</v>
      </c>
      <c r="H344">
        <v>6330</v>
      </c>
      <c r="I344" t="s">
        <v>11</v>
      </c>
      <c r="J344" t="s">
        <v>94</v>
      </c>
      <c r="K344" t="s">
        <v>154</v>
      </c>
      <c r="L344" t="s">
        <v>14</v>
      </c>
      <c r="M344" s="5">
        <v>7.99</v>
      </c>
      <c r="N344">
        <v>1</v>
      </c>
    </row>
    <row r="345" spans="1:14" x14ac:dyDescent="0.2">
      <c r="A345" s="2">
        <v>45316</v>
      </c>
      <c r="B345" s="3">
        <f t="shared" si="15"/>
        <v>2024</v>
      </c>
      <c r="C345" t="str">
        <f t="shared" si="16"/>
        <v>2023-2024</v>
      </c>
      <c r="D345" t="s">
        <v>147</v>
      </c>
      <c r="E345" t="s">
        <v>108</v>
      </c>
      <c r="F345" t="str">
        <f t="shared" si="17"/>
        <v>Victoria</v>
      </c>
      <c r="G345" t="s">
        <v>45</v>
      </c>
      <c r="H345">
        <v>3018</v>
      </c>
      <c r="I345" t="s">
        <v>11</v>
      </c>
      <c r="J345" t="s">
        <v>46</v>
      </c>
      <c r="K345" t="s">
        <v>154</v>
      </c>
      <c r="L345" t="s">
        <v>14</v>
      </c>
      <c r="M345" s="5">
        <v>7.99</v>
      </c>
      <c r="N345">
        <v>1</v>
      </c>
    </row>
    <row r="346" spans="1:14" x14ac:dyDescent="0.2">
      <c r="A346" s="2">
        <v>44985</v>
      </c>
      <c r="B346" s="3">
        <f t="shared" si="15"/>
        <v>2023</v>
      </c>
      <c r="C346" t="str">
        <f t="shared" si="16"/>
        <v>2022-2023</v>
      </c>
      <c r="D346" t="s">
        <v>147</v>
      </c>
      <c r="E346" t="s">
        <v>135</v>
      </c>
      <c r="F346" t="str">
        <f t="shared" si="17"/>
        <v>Victoria</v>
      </c>
      <c r="G346" t="s">
        <v>45</v>
      </c>
      <c r="H346">
        <v>3550</v>
      </c>
      <c r="I346" t="s">
        <v>11</v>
      </c>
      <c r="J346" t="s">
        <v>60</v>
      </c>
      <c r="K346" t="s">
        <v>154</v>
      </c>
      <c r="L346" t="s">
        <v>14</v>
      </c>
      <c r="M346" s="5">
        <v>7.99</v>
      </c>
      <c r="N346">
        <v>1</v>
      </c>
    </row>
    <row r="347" spans="1:14" x14ac:dyDescent="0.2">
      <c r="A347" s="2">
        <v>45025</v>
      </c>
      <c r="B347" s="3">
        <f t="shared" si="15"/>
        <v>2023</v>
      </c>
      <c r="C347" t="str">
        <f t="shared" si="16"/>
        <v>2022-2023</v>
      </c>
      <c r="D347" t="s">
        <v>147</v>
      </c>
      <c r="E347" t="s">
        <v>140</v>
      </c>
      <c r="F347" t="str">
        <f t="shared" si="17"/>
        <v>Tasmania</v>
      </c>
      <c r="G347" t="s">
        <v>70</v>
      </c>
      <c r="H347">
        <v>7320</v>
      </c>
      <c r="I347" t="s">
        <v>11</v>
      </c>
      <c r="J347" t="s">
        <v>71</v>
      </c>
      <c r="K347" t="s">
        <v>155</v>
      </c>
      <c r="L347" t="s">
        <v>20</v>
      </c>
      <c r="M347" s="5">
        <v>7.99</v>
      </c>
      <c r="N347">
        <v>1</v>
      </c>
    </row>
    <row r="348" spans="1:14" x14ac:dyDescent="0.2">
      <c r="A348" s="2">
        <v>45106</v>
      </c>
      <c r="B348" s="3">
        <f t="shared" si="15"/>
        <v>2023</v>
      </c>
      <c r="C348" t="str">
        <f t="shared" si="16"/>
        <v>2022-2023</v>
      </c>
      <c r="D348" t="s">
        <v>147</v>
      </c>
      <c r="E348" t="s">
        <v>54</v>
      </c>
      <c r="F348" t="str">
        <f t="shared" si="17"/>
        <v>Victoria</v>
      </c>
      <c r="G348" t="s">
        <v>45</v>
      </c>
      <c r="H348">
        <v>3977</v>
      </c>
      <c r="I348" t="s">
        <v>11</v>
      </c>
      <c r="J348" t="s">
        <v>55</v>
      </c>
      <c r="K348" t="s">
        <v>19</v>
      </c>
      <c r="L348" t="s">
        <v>23</v>
      </c>
      <c r="M348" s="5">
        <v>7.99</v>
      </c>
      <c r="N348">
        <v>1</v>
      </c>
    </row>
    <row r="349" spans="1:14" x14ac:dyDescent="0.2">
      <c r="A349" s="2">
        <v>45526</v>
      </c>
      <c r="B349" s="3">
        <f t="shared" si="15"/>
        <v>2025</v>
      </c>
      <c r="C349" t="str">
        <f t="shared" si="16"/>
        <v>2024-2025</v>
      </c>
      <c r="D349" t="s">
        <v>147</v>
      </c>
      <c r="E349" t="s">
        <v>136</v>
      </c>
      <c r="F349" t="str">
        <f t="shared" si="17"/>
        <v>Victoria</v>
      </c>
      <c r="G349" t="s">
        <v>45</v>
      </c>
      <c r="H349">
        <v>3175</v>
      </c>
      <c r="I349" t="s">
        <v>11</v>
      </c>
      <c r="J349" t="s">
        <v>63</v>
      </c>
      <c r="K349" t="s">
        <v>151</v>
      </c>
      <c r="L349" t="s">
        <v>21</v>
      </c>
      <c r="M349" s="5">
        <v>7.99</v>
      </c>
      <c r="N349">
        <v>1</v>
      </c>
    </row>
    <row r="350" spans="1:14" x14ac:dyDescent="0.2">
      <c r="A350" s="2">
        <v>45335</v>
      </c>
      <c r="B350" s="3">
        <f t="shared" si="15"/>
        <v>2024</v>
      </c>
      <c r="C350" t="str">
        <f t="shared" si="16"/>
        <v>2023-2024</v>
      </c>
      <c r="D350" t="s">
        <v>147</v>
      </c>
      <c r="E350" t="s">
        <v>125</v>
      </c>
      <c r="F350" t="str">
        <f t="shared" si="17"/>
        <v>Victoria</v>
      </c>
      <c r="G350" t="s">
        <v>45</v>
      </c>
      <c r="H350">
        <v>3400</v>
      </c>
      <c r="I350" t="s">
        <v>11</v>
      </c>
      <c r="J350" t="s">
        <v>60</v>
      </c>
      <c r="K350" t="s">
        <v>150</v>
      </c>
      <c r="L350" t="s">
        <v>18</v>
      </c>
      <c r="M350" s="5">
        <v>7.99</v>
      </c>
      <c r="N350">
        <v>1</v>
      </c>
    </row>
    <row r="351" spans="1:14" x14ac:dyDescent="0.2">
      <c r="A351" s="2">
        <v>45476</v>
      </c>
      <c r="B351" s="3">
        <f t="shared" si="15"/>
        <v>2025</v>
      </c>
      <c r="C351" t="str">
        <f t="shared" si="16"/>
        <v>2024-2025</v>
      </c>
      <c r="D351" t="s">
        <v>148</v>
      </c>
      <c r="E351" t="s">
        <v>109</v>
      </c>
      <c r="F351" t="str">
        <f t="shared" si="17"/>
        <v>New South Wales</v>
      </c>
      <c r="G351" t="s">
        <v>10</v>
      </c>
      <c r="H351">
        <v>2480</v>
      </c>
      <c r="I351" t="s">
        <v>11</v>
      </c>
      <c r="J351" t="s">
        <v>68</v>
      </c>
      <c r="K351" t="s">
        <v>154</v>
      </c>
      <c r="L351" t="s">
        <v>14</v>
      </c>
      <c r="M351" s="5">
        <v>7.99</v>
      </c>
      <c r="N351">
        <v>1</v>
      </c>
    </row>
    <row r="352" spans="1:14" x14ac:dyDescent="0.2">
      <c r="A352" s="2">
        <v>45400</v>
      </c>
      <c r="B352" s="3">
        <f t="shared" si="15"/>
        <v>2024</v>
      </c>
      <c r="C352" t="str">
        <f t="shared" si="16"/>
        <v>2023-2024</v>
      </c>
      <c r="D352" t="s">
        <v>147</v>
      </c>
      <c r="E352" t="s">
        <v>105</v>
      </c>
      <c r="F352" t="str">
        <f t="shared" si="17"/>
        <v>Victoria</v>
      </c>
      <c r="G352" t="s">
        <v>45</v>
      </c>
      <c r="H352">
        <v>3500</v>
      </c>
      <c r="I352" t="s">
        <v>11</v>
      </c>
      <c r="J352" t="s">
        <v>60</v>
      </c>
      <c r="K352" t="s">
        <v>152</v>
      </c>
      <c r="L352" t="s">
        <v>13</v>
      </c>
      <c r="M352" s="5">
        <v>7.99</v>
      </c>
      <c r="N352">
        <v>1</v>
      </c>
    </row>
    <row r="353" spans="1:14" x14ac:dyDescent="0.2">
      <c r="A353" s="2">
        <v>44996</v>
      </c>
      <c r="B353" s="3">
        <f t="shared" si="15"/>
        <v>2023</v>
      </c>
      <c r="C353" t="str">
        <f t="shared" si="16"/>
        <v>2022-2023</v>
      </c>
      <c r="D353" t="s">
        <v>147</v>
      </c>
      <c r="E353" t="s">
        <v>145</v>
      </c>
      <c r="F353" t="str">
        <f t="shared" si="17"/>
        <v>New South Wales</v>
      </c>
      <c r="G353" t="s">
        <v>10</v>
      </c>
      <c r="H353">
        <v>2101</v>
      </c>
      <c r="I353" t="s">
        <v>11</v>
      </c>
      <c r="J353" t="s">
        <v>27</v>
      </c>
      <c r="K353" t="s">
        <v>153</v>
      </c>
      <c r="L353" t="s">
        <v>16</v>
      </c>
      <c r="M353" s="5">
        <v>7.99</v>
      </c>
      <c r="N353">
        <v>1</v>
      </c>
    </row>
    <row r="354" spans="1:14" x14ac:dyDescent="0.2">
      <c r="A354" s="2">
        <v>45215</v>
      </c>
      <c r="B354" s="3">
        <f t="shared" si="15"/>
        <v>2024</v>
      </c>
      <c r="C354" t="str">
        <f t="shared" si="16"/>
        <v>2023-2024</v>
      </c>
      <c r="D354" t="s">
        <v>148</v>
      </c>
      <c r="E354" t="s">
        <v>145</v>
      </c>
      <c r="F354" t="str">
        <f t="shared" si="17"/>
        <v>New South Wales</v>
      </c>
      <c r="G354" t="s">
        <v>10</v>
      </c>
      <c r="H354">
        <v>2101</v>
      </c>
      <c r="I354" t="s">
        <v>11</v>
      </c>
      <c r="J354" t="s">
        <v>27</v>
      </c>
      <c r="K354" t="s">
        <v>151</v>
      </c>
      <c r="L354" t="s">
        <v>21</v>
      </c>
      <c r="M354" s="5">
        <v>7.99</v>
      </c>
      <c r="N354">
        <v>1</v>
      </c>
    </row>
    <row r="355" spans="1:14" x14ac:dyDescent="0.2">
      <c r="A355" s="2">
        <v>45594</v>
      </c>
      <c r="B355" s="3">
        <f t="shared" si="15"/>
        <v>2025</v>
      </c>
      <c r="C355" t="str">
        <f t="shared" si="16"/>
        <v>2024-2025</v>
      </c>
      <c r="D355" t="s">
        <v>147</v>
      </c>
      <c r="E355" t="s">
        <v>121</v>
      </c>
      <c r="F355" t="str">
        <f t="shared" si="17"/>
        <v>Queensland</v>
      </c>
      <c r="G355" t="s">
        <v>35</v>
      </c>
      <c r="H355">
        <v>4700</v>
      </c>
      <c r="I355" t="s">
        <v>11</v>
      </c>
      <c r="J355" t="s">
        <v>51</v>
      </c>
      <c r="K355" t="s">
        <v>156</v>
      </c>
      <c r="L355" t="s">
        <v>17</v>
      </c>
      <c r="M355" s="5">
        <v>7.99</v>
      </c>
      <c r="N355">
        <v>1</v>
      </c>
    </row>
    <row r="356" spans="1:14" x14ac:dyDescent="0.2">
      <c r="A356" s="2">
        <v>44947</v>
      </c>
      <c r="B356" s="3">
        <f t="shared" si="15"/>
        <v>2023</v>
      </c>
      <c r="C356" t="str">
        <f t="shared" si="16"/>
        <v>2022-2023</v>
      </c>
      <c r="D356" t="s">
        <v>147</v>
      </c>
      <c r="E356" t="s">
        <v>66</v>
      </c>
      <c r="F356" t="str">
        <f t="shared" si="17"/>
        <v>South Australia</v>
      </c>
      <c r="G356" t="s">
        <v>32</v>
      </c>
      <c r="H356">
        <v>5169</v>
      </c>
      <c r="I356" t="s">
        <v>11</v>
      </c>
      <c r="J356" t="s">
        <v>33</v>
      </c>
      <c r="K356" t="s">
        <v>152</v>
      </c>
      <c r="L356" t="s">
        <v>13</v>
      </c>
      <c r="M356" s="5">
        <v>7.99</v>
      </c>
      <c r="N356">
        <v>1</v>
      </c>
    </row>
    <row r="357" spans="1:14" x14ac:dyDescent="0.2">
      <c r="A357" s="2">
        <v>45236</v>
      </c>
      <c r="B357" s="3">
        <f t="shared" si="15"/>
        <v>2024</v>
      </c>
      <c r="C357" t="str">
        <f t="shared" si="16"/>
        <v>2023-2024</v>
      </c>
      <c r="D357" t="s">
        <v>148</v>
      </c>
      <c r="E357" t="s">
        <v>113</v>
      </c>
      <c r="F357" t="str">
        <f t="shared" si="17"/>
        <v>Queensland</v>
      </c>
      <c r="G357" t="s">
        <v>35</v>
      </c>
      <c r="H357">
        <v>4215</v>
      </c>
      <c r="I357" t="s">
        <v>11</v>
      </c>
      <c r="J357" t="s">
        <v>104</v>
      </c>
      <c r="K357" t="s">
        <v>153</v>
      </c>
      <c r="L357" t="s">
        <v>16</v>
      </c>
      <c r="M357" s="5">
        <v>7.99</v>
      </c>
      <c r="N357">
        <v>1</v>
      </c>
    </row>
    <row r="358" spans="1:14" x14ac:dyDescent="0.2">
      <c r="A358" s="2">
        <v>45575</v>
      </c>
      <c r="B358" s="3">
        <f t="shared" si="15"/>
        <v>2025</v>
      </c>
      <c r="C358" t="str">
        <f t="shared" si="16"/>
        <v>2024-2025</v>
      </c>
      <c r="D358" t="s">
        <v>147</v>
      </c>
      <c r="E358" t="s">
        <v>61</v>
      </c>
      <c r="F358" t="str">
        <f t="shared" si="17"/>
        <v>New South Wales</v>
      </c>
      <c r="G358" t="s">
        <v>10</v>
      </c>
      <c r="H358">
        <v>2539</v>
      </c>
      <c r="I358" t="s">
        <v>11</v>
      </c>
      <c r="J358" t="s">
        <v>58</v>
      </c>
      <c r="K358" t="s">
        <v>153</v>
      </c>
      <c r="L358" t="s">
        <v>16</v>
      </c>
      <c r="M358" s="5">
        <v>7.99</v>
      </c>
      <c r="N358">
        <v>1</v>
      </c>
    </row>
    <row r="359" spans="1:14" x14ac:dyDescent="0.2">
      <c r="A359" s="2">
        <v>45287</v>
      </c>
      <c r="B359" s="3">
        <f t="shared" si="15"/>
        <v>2024</v>
      </c>
      <c r="C359" t="str">
        <f t="shared" si="16"/>
        <v>2023-2024</v>
      </c>
      <c r="D359" t="s">
        <v>147</v>
      </c>
      <c r="E359" t="s">
        <v>119</v>
      </c>
      <c r="F359" t="str">
        <f t="shared" si="17"/>
        <v>Queensland</v>
      </c>
      <c r="G359" t="s">
        <v>35</v>
      </c>
      <c r="H359">
        <v>4570</v>
      </c>
      <c r="I359" t="s">
        <v>11</v>
      </c>
      <c r="J359" t="s">
        <v>120</v>
      </c>
      <c r="K359" t="s">
        <v>153</v>
      </c>
      <c r="L359" t="s">
        <v>16</v>
      </c>
      <c r="M359" s="5">
        <v>8</v>
      </c>
      <c r="N359">
        <v>1</v>
      </c>
    </row>
    <row r="360" spans="1:14" x14ac:dyDescent="0.2">
      <c r="A360" s="2">
        <v>45595</v>
      </c>
      <c r="B360" s="3">
        <f t="shared" si="15"/>
        <v>2025</v>
      </c>
      <c r="C360" t="str">
        <f t="shared" si="16"/>
        <v>2024-2025</v>
      </c>
      <c r="D360" t="s">
        <v>147</v>
      </c>
      <c r="E360" t="s">
        <v>133</v>
      </c>
      <c r="F360" t="str">
        <f t="shared" si="17"/>
        <v>Queensland</v>
      </c>
      <c r="G360" t="s">
        <v>35</v>
      </c>
      <c r="H360">
        <v>4305</v>
      </c>
      <c r="I360" t="s">
        <v>11</v>
      </c>
      <c r="J360" t="s">
        <v>104</v>
      </c>
      <c r="K360" t="s">
        <v>153</v>
      </c>
      <c r="L360" t="s">
        <v>16</v>
      </c>
      <c r="M360" s="5">
        <v>8</v>
      </c>
      <c r="N360">
        <v>1</v>
      </c>
    </row>
    <row r="361" spans="1:14" x14ac:dyDescent="0.2">
      <c r="A361" s="2">
        <v>45070</v>
      </c>
      <c r="B361" s="3">
        <f t="shared" si="15"/>
        <v>2023</v>
      </c>
      <c r="C361" t="str">
        <f t="shared" si="16"/>
        <v>2022-2023</v>
      </c>
      <c r="D361" t="s">
        <v>147</v>
      </c>
      <c r="E361" t="s">
        <v>87</v>
      </c>
      <c r="F361" t="str">
        <f t="shared" si="17"/>
        <v>New South Wales</v>
      </c>
      <c r="G361" t="s">
        <v>10</v>
      </c>
      <c r="H361">
        <v>2790</v>
      </c>
      <c r="I361" t="s">
        <v>11</v>
      </c>
      <c r="J361" t="s">
        <v>25</v>
      </c>
      <c r="K361" t="s">
        <v>154</v>
      </c>
      <c r="L361" t="s">
        <v>14</v>
      </c>
      <c r="M361" s="5">
        <v>8</v>
      </c>
      <c r="N361">
        <v>1</v>
      </c>
    </row>
    <row r="362" spans="1:14" x14ac:dyDescent="0.2">
      <c r="A362" s="2">
        <v>44970</v>
      </c>
      <c r="B362" s="3">
        <f t="shared" si="15"/>
        <v>2023</v>
      </c>
      <c r="C362" t="str">
        <f t="shared" si="16"/>
        <v>2022-2023</v>
      </c>
      <c r="D362" t="s">
        <v>147</v>
      </c>
      <c r="E362" t="s">
        <v>123</v>
      </c>
      <c r="F362" t="str">
        <f t="shared" si="17"/>
        <v>Western Australia</v>
      </c>
      <c r="G362" t="s">
        <v>48</v>
      </c>
      <c r="H362">
        <v>6109</v>
      </c>
      <c r="I362" t="s">
        <v>11</v>
      </c>
      <c r="J362" t="s">
        <v>94</v>
      </c>
      <c r="K362" t="s">
        <v>154</v>
      </c>
      <c r="L362" t="s">
        <v>14</v>
      </c>
      <c r="M362" s="5">
        <v>8</v>
      </c>
      <c r="N362">
        <v>1</v>
      </c>
    </row>
    <row r="363" spans="1:14" x14ac:dyDescent="0.2">
      <c r="A363" s="2">
        <v>45592</v>
      </c>
      <c r="B363" s="3">
        <f t="shared" si="15"/>
        <v>2025</v>
      </c>
      <c r="C363" t="str">
        <f t="shared" si="16"/>
        <v>2024-2025</v>
      </c>
      <c r="D363" t="s">
        <v>148</v>
      </c>
      <c r="E363" t="s">
        <v>47</v>
      </c>
      <c r="F363" t="str">
        <f t="shared" si="17"/>
        <v>Western Australia</v>
      </c>
      <c r="G363" t="s">
        <v>48</v>
      </c>
      <c r="H363">
        <v>6030</v>
      </c>
      <c r="I363" t="s">
        <v>11</v>
      </c>
      <c r="J363" t="s">
        <v>49</v>
      </c>
      <c r="K363" t="s">
        <v>149</v>
      </c>
      <c r="L363" t="s">
        <v>15</v>
      </c>
      <c r="M363" s="5">
        <v>8</v>
      </c>
      <c r="N363">
        <v>1</v>
      </c>
    </row>
    <row r="364" spans="1:14" x14ac:dyDescent="0.2">
      <c r="A364" s="2">
        <v>45493</v>
      </c>
      <c r="B364" s="3">
        <f t="shared" si="15"/>
        <v>2025</v>
      </c>
      <c r="C364" t="str">
        <f t="shared" si="16"/>
        <v>2024-2025</v>
      </c>
      <c r="D364" t="s">
        <v>148</v>
      </c>
      <c r="E364" t="s">
        <v>137</v>
      </c>
      <c r="F364" t="str">
        <f t="shared" si="17"/>
        <v>New South Wales</v>
      </c>
      <c r="G364" t="s">
        <v>10</v>
      </c>
      <c r="H364">
        <v>2031</v>
      </c>
      <c r="I364" t="s">
        <v>11</v>
      </c>
      <c r="J364" t="s">
        <v>12</v>
      </c>
      <c r="K364" t="s">
        <v>150</v>
      </c>
      <c r="L364" t="s">
        <v>18</v>
      </c>
      <c r="M364" s="5">
        <v>8</v>
      </c>
      <c r="N364">
        <v>1</v>
      </c>
    </row>
    <row r="365" spans="1:14" x14ac:dyDescent="0.2">
      <c r="A365" s="2">
        <v>45636</v>
      </c>
      <c r="B365" s="3">
        <f t="shared" si="15"/>
        <v>2025</v>
      </c>
      <c r="C365" t="str">
        <f t="shared" si="16"/>
        <v>2024-2025</v>
      </c>
      <c r="D365" t="s">
        <v>148</v>
      </c>
      <c r="E365" t="s">
        <v>117</v>
      </c>
      <c r="F365" t="str">
        <f t="shared" si="17"/>
        <v>Queensland</v>
      </c>
      <c r="G365" t="s">
        <v>35</v>
      </c>
      <c r="H365">
        <v>4119</v>
      </c>
      <c r="I365" t="s">
        <v>11</v>
      </c>
      <c r="J365" t="s">
        <v>43</v>
      </c>
      <c r="K365" t="s">
        <v>19</v>
      </c>
      <c r="L365" t="s">
        <v>23</v>
      </c>
      <c r="M365" s="5">
        <v>8</v>
      </c>
      <c r="N365">
        <v>1</v>
      </c>
    </row>
    <row r="366" spans="1:14" x14ac:dyDescent="0.2">
      <c r="A366" s="2">
        <v>44989</v>
      </c>
      <c r="B366" s="3">
        <f t="shared" si="15"/>
        <v>2023</v>
      </c>
      <c r="C366" t="str">
        <f t="shared" si="16"/>
        <v>2022-2023</v>
      </c>
      <c r="D366" t="s">
        <v>147</v>
      </c>
      <c r="E366" t="s">
        <v>99</v>
      </c>
      <c r="F366" t="str">
        <f t="shared" si="17"/>
        <v>Victoria</v>
      </c>
      <c r="G366" t="s">
        <v>45</v>
      </c>
      <c r="H366">
        <v>3148</v>
      </c>
      <c r="I366" t="s">
        <v>11</v>
      </c>
      <c r="J366" t="s">
        <v>63</v>
      </c>
      <c r="K366" t="s">
        <v>154</v>
      </c>
      <c r="L366" t="s">
        <v>14</v>
      </c>
      <c r="M366" s="5">
        <v>8.1</v>
      </c>
      <c r="N366">
        <v>1</v>
      </c>
    </row>
    <row r="367" spans="1:14" x14ac:dyDescent="0.2">
      <c r="A367" s="2">
        <v>45138</v>
      </c>
      <c r="B367" s="3">
        <f t="shared" si="15"/>
        <v>2024</v>
      </c>
      <c r="C367" t="str">
        <f t="shared" si="16"/>
        <v>2023-2024</v>
      </c>
      <c r="D367" t="s">
        <v>147</v>
      </c>
      <c r="E367" t="s">
        <v>114</v>
      </c>
      <c r="F367" t="str">
        <f t="shared" si="17"/>
        <v>Victoria</v>
      </c>
      <c r="G367" t="s">
        <v>45</v>
      </c>
      <c r="H367">
        <v>3551</v>
      </c>
      <c r="I367" t="s">
        <v>11</v>
      </c>
      <c r="J367" t="s">
        <v>60</v>
      </c>
      <c r="K367" t="s">
        <v>155</v>
      </c>
      <c r="L367" t="s">
        <v>20</v>
      </c>
      <c r="M367" s="5">
        <v>8.23</v>
      </c>
      <c r="N367">
        <v>1</v>
      </c>
    </row>
    <row r="368" spans="1:14" x14ac:dyDescent="0.2">
      <c r="A368" s="2">
        <v>45461</v>
      </c>
      <c r="B368" s="3">
        <f t="shared" si="15"/>
        <v>2024</v>
      </c>
      <c r="C368" t="str">
        <f t="shared" si="16"/>
        <v>2023-2024</v>
      </c>
      <c r="D368" t="s">
        <v>147</v>
      </c>
      <c r="E368" t="s">
        <v>40</v>
      </c>
      <c r="F368" t="str">
        <f t="shared" si="17"/>
        <v>New South Wales</v>
      </c>
      <c r="G368" t="s">
        <v>10</v>
      </c>
      <c r="H368">
        <v>2116</v>
      </c>
      <c r="I368" t="s">
        <v>11</v>
      </c>
      <c r="J368" t="s">
        <v>27</v>
      </c>
      <c r="K368" t="s">
        <v>151</v>
      </c>
      <c r="L368" t="s">
        <v>21</v>
      </c>
      <c r="M368" s="5">
        <v>8.26</v>
      </c>
      <c r="N368">
        <v>1</v>
      </c>
    </row>
    <row r="369" spans="1:14" x14ac:dyDescent="0.2">
      <c r="A369" s="2">
        <v>45380</v>
      </c>
      <c r="B369" s="3">
        <f t="shared" si="15"/>
        <v>2024</v>
      </c>
      <c r="C369" t="str">
        <f t="shared" si="16"/>
        <v>2023-2024</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2">
      <c r="A370" s="2">
        <v>45047</v>
      </c>
      <c r="B370" s="3">
        <f t="shared" si="15"/>
        <v>2023</v>
      </c>
      <c r="C370" t="str">
        <f t="shared" si="16"/>
        <v>2022-2023</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2">
      <c r="A371" s="2">
        <v>45036</v>
      </c>
      <c r="B371" s="3">
        <f t="shared" si="15"/>
        <v>2023</v>
      </c>
      <c r="C371" t="str">
        <f t="shared" si="16"/>
        <v>2022-2023</v>
      </c>
      <c r="D371" t="s">
        <v>147</v>
      </c>
      <c r="E371" t="s">
        <v>76</v>
      </c>
      <c r="F371" t="str">
        <f t="shared" si="17"/>
        <v>Western Australia</v>
      </c>
      <c r="G371" t="s">
        <v>48</v>
      </c>
      <c r="H371">
        <v>6450</v>
      </c>
      <c r="I371" t="s">
        <v>11</v>
      </c>
      <c r="J371" t="s">
        <v>77</v>
      </c>
      <c r="K371" t="s">
        <v>154</v>
      </c>
      <c r="L371" t="s">
        <v>14</v>
      </c>
      <c r="M371" s="5">
        <v>8.5</v>
      </c>
      <c r="N371">
        <v>1</v>
      </c>
    </row>
    <row r="372" spans="1:14" x14ac:dyDescent="0.2">
      <c r="A372" s="2">
        <v>45208</v>
      </c>
      <c r="B372" s="3">
        <f t="shared" si="15"/>
        <v>2024</v>
      </c>
      <c r="C372" t="str">
        <f t="shared" si="16"/>
        <v>2023-2024</v>
      </c>
      <c r="D372" t="s">
        <v>147</v>
      </c>
      <c r="E372" t="s">
        <v>123</v>
      </c>
      <c r="F372" t="str">
        <f t="shared" si="17"/>
        <v>Western Australia</v>
      </c>
      <c r="G372" t="s">
        <v>48</v>
      </c>
      <c r="H372">
        <v>6109</v>
      </c>
      <c r="I372" t="s">
        <v>11</v>
      </c>
      <c r="J372" t="s">
        <v>94</v>
      </c>
      <c r="K372" t="s">
        <v>154</v>
      </c>
      <c r="L372" t="s">
        <v>14</v>
      </c>
      <c r="M372" s="5">
        <v>8.5</v>
      </c>
      <c r="N372">
        <v>1</v>
      </c>
    </row>
    <row r="373" spans="1:14" x14ac:dyDescent="0.2">
      <c r="A373" s="2">
        <v>45346</v>
      </c>
      <c r="B373" s="3">
        <f t="shared" si="15"/>
        <v>2024</v>
      </c>
      <c r="C373" t="str">
        <f t="shared" si="16"/>
        <v>2023-2024</v>
      </c>
      <c r="D373" t="s">
        <v>147</v>
      </c>
      <c r="E373" t="s">
        <v>137</v>
      </c>
      <c r="F373" t="str">
        <f t="shared" si="17"/>
        <v>New South Wales</v>
      </c>
      <c r="G373" t="s">
        <v>10</v>
      </c>
      <c r="H373">
        <v>2031</v>
      </c>
      <c r="I373" t="s">
        <v>11</v>
      </c>
      <c r="J373" t="s">
        <v>12</v>
      </c>
      <c r="K373" t="s">
        <v>154</v>
      </c>
      <c r="L373" t="s">
        <v>14</v>
      </c>
      <c r="M373" s="5">
        <v>8.5</v>
      </c>
      <c r="N373">
        <v>1</v>
      </c>
    </row>
    <row r="374" spans="1:14" x14ac:dyDescent="0.2">
      <c r="A374" s="2">
        <v>45539</v>
      </c>
      <c r="B374" s="3">
        <f t="shared" si="15"/>
        <v>2025</v>
      </c>
      <c r="C374" t="str">
        <f t="shared" si="16"/>
        <v>2024-2025</v>
      </c>
      <c r="D374" t="s">
        <v>148</v>
      </c>
      <c r="E374" t="s">
        <v>126</v>
      </c>
      <c r="F374" t="str">
        <f t="shared" si="17"/>
        <v>Queensland</v>
      </c>
      <c r="G374" t="s">
        <v>35</v>
      </c>
      <c r="H374">
        <v>4551</v>
      </c>
      <c r="I374" t="s">
        <v>11</v>
      </c>
      <c r="J374" t="s">
        <v>120</v>
      </c>
      <c r="K374" t="s">
        <v>19</v>
      </c>
      <c r="L374" t="s">
        <v>23</v>
      </c>
      <c r="M374" s="5">
        <v>8.629999999999999</v>
      </c>
      <c r="N374">
        <v>1</v>
      </c>
    </row>
    <row r="375" spans="1:14" x14ac:dyDescent="0.2">
      <c r="A375" s="2">
        <v>45170</v>
      </c>
      <c r="B375" s="3">
        <f t="shared" si="15"/>
        <v>2024</v>
      </c>
      <c r="C375" t="str">
        <f t="shared" si="16"/>
        <v>2023-2024</v>
      </c>
      <c r="D375" t="s">
        <v>147</v>
      </c>
      <c r="E375" t="s">
        <v>78</v>
      </c>
      <c r="F375" t="str">
        <f t="shared" si="17"/>
        <v>New South Wales</v>
      </c>
      <c r="G375" t="s">
        <v>10</v>
      </c>
      <c r="H375">
        <v>2350</v>
      </c>
      <c r="I375" t="s">
        <v>11</v>
      </c>
      <c r="J375" t="s">
        <v>68</v>
      </c>
      <c r="K375" t="s">
        <v>154</v>
      </c>
      <c r="L375" t="s">
        <v>14</v>
      </c>
      <c r="M375" s="5">
        <v>8.84</v>
      </c>
      <c r="N375">
        <v>1</v>
      </c>
    </row>
    <row r="376" spans="1:14" x14ac:dyDescent="0.2">
      <c r="A376" s="2">
        <v>45507</v>
      </c>
      <c r="B376" s="3">
        <f t="shared" si="15"/>
        <v>2025</v>
      </c>
      <c r="C376" t="str">
        <f t="shared" si="16"/>
        <v>2024-2025</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2">
      <c r="A377" s="2">
        <v>45303</v>
      </c>
      <c r="B377" s="3">
        <f t="shared" si="15"/>
        <v>2024</v>
      </c>
      <c r="C377" t="str">
        <f t="shared" si="16"/>
        <v>2023-2024</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2">
      <c r="A378" s="2">
        <v>45077</v>
      </c>
      <c r="B378" s="3">
        <f t="shared" si="15"/>
        <v>2023</v>
      </c>
      <c r="C378" t="str">
        <f t="shared" si="16"/>
        <v>2022-2023</v>
      </c>
      <c r="D378" t="s">
        <v>147</v>
      </c>
      <c r="E378" t="s">
        <v>44</v>
      </c>
      <c r="F378" t="str">
        <f t="shared" si="17"/>
        <v>Victoria</v>
      </c>
      <c r="G378" t="s">
        <v>45</v>
      </c>
      <c r="H378">
        <v>3066</v>
      </c>
      <c r="I378" t="s">
        <v>11</v>
      </c>
      <c r="J378" t="s">
        <v>46</v>
      </c>
      <c r="K378" t="s">
        <v>154</v>
      </c>
      <c r="L378" t="s">
        <v>14</v>
      </c>
      <c r="M378" s="5">
        <v>8.9700000000000006</v>
      </c>
      <c r="N378">
        <v>1</v>
      </c>
    </row>
    <row r="379" spans="1:14" x14ac:dyDescent="0.2">
      <c r="A379" s="2">
        <v>45154</v>
      </c>
      <c r="B379" s="3">
        <f t="shared" si="15"/>
        <v>2024</v>
      </c>
      <c r="C379" t="str">
        <f t="shared" si="16"/>
        <v>2023-2024</v>
      </c>
      <c r="D379" t="s">
        <v>147</v>
      </c>
      <c r="E379" t="s">
        <v>28</v>
      </c>
      <c r="F379" t="str">
        <f t="shared" si="17"/>
        <v>Northern Territory</v>
      </c>
      <c r="G379" t="s">
        <v>29</v>
      </c>
      <c r="H379">
        <v>800</v>
      </c>
      <c r="I379" t="s">
        <v>11</v>
      </c>
      <c r="J379" t="s">
        <v>30</v>
      </c>
      <c r="K379" t="s">
        <v>19</v>
      </c>
      <c r="L379" t="s">
        <v>23</v>
      </c>
      <c r="M379" s="5">
        <v>8.98</v>
      </c>
      <c r="N379">
        <v>1</v>
      </c>
    </row>
    <row r="380" spans="1:14" x14ac:dyDescent="0.2">
      <c r="A380" s="2">
        <v>45316</v>
      </c>
      <c r="B380" s="3">
        <f t="shared" si="15"/>
        <v>2024</v>
      </c>
      <c r="C380" t="str">
        <f t="shared" si="16"/>
        <v>2023-2024</v>
      </c>
      <c r="D380" t="s">
        <v>148</v>
      </c>
      <c r="E380" t="s">
        <v>115</v>
      </c>
      <c r="F380" t="str">
        <f t="shared" si="17"/>
        <v>Western Australia</v>
      </c>
      <c r="G380" t="s">
        <v>48</v>
      </c>
      <c r="H380">
        <v>6280</v>
      </c>
      <c r="I380" t="s">
        <v>11</v>
      </c>
      <c r="J380" t="s">
        <v>94</v>
      </c>
      <c r="K380" t="s">
        <v>153</v>
      </c>
      <c r="L380" t="s">
        <v>16</v>
      </c>
      <c r="M380" s="5">
        <v>8.99</v>
      </c>
      <c r="N380">
        <v>1</v>
      </c>
    </row>
    <row r="381" spans="1:14" x14ac:dyDescent="0.2">
      <c r="A381" s="2">
        <v>45398</v>
      </c>
      <c r="B381" s="3">
        <f t="shared" si="15"/>
        <v>2024</v>
      </c>
      <c r="C381" t="str">
        <f t="shared" si="16"/>
        <v>2023-2024</v>
      </c>
      <c r="D381" t="s">
        <v>147</v>
      </c>
      <c r="E381" t="s">
        <v>57</v>
      </c>
      <c r="F381" t="str">
        <f t="shared" si="17"/>
        <v>New South Wales</v>
      </c>
      <c r="G381" t="s">
        <v>10</v>
      </c>
      <c r="H381">
        <v>2560</v>
      </c>
      <c r="I381" t="s">
        <v>11</v>
      </c>
      <c r="J381" t="s">
        <v>58</v>
      </c>
      <c r="K381" t="s">
        <v>19</v>
      </c>
      <c r="L381" t="s">
        <v>23</v>
      </c>
      <c r="M381" s="5">
        <v>8.99</v>
      </c>
      <c r="N381">
        <v>1</v>
      </c>
    </row>
    <row r="382" spans="1:14" x14ac:dyDescent="0.2">
      <c r="A382" s="2">
        <v>45395</v>
      </c>
      <c r="B382" s="3">
        <f t="shared" si="15"/>
        <v>2024</v>
      </c>
      <c r="C382" t="str">
        <f t="shared" si="16"/>
        <v>2023-2024</v>
      </c>
      <c r="D382" t="s">
        <v>147</v>
      </c>
      <c r="E382" t="s">
        <v>65</v>
      </c>
      <c r="F382" t="str">
        <f t="shared" si="17"/>
        <v>New South Wales</v>
      </c>
      <c r="G382" t="s">
        <v>10</v>
      </c>
      <c r="H382">
        <v>2541</v>
      </c>
      <c r="I382" t="s">
        <v>11</v>
      </c>
      <c r="J382" t="s">
        <v>58</v>
      </c>
      <c r="K382" t="s">
        <v>151</v>
      </c>
      <c r="L382" t="s">
        <v>21</v>
      </c>
      <c r="M382" s="5">
        <v>8.99</v>
      </c>
      <c r="N382">
        <v>1</v>
      </c>
    </row>
    <row r="383" spans="1:14" x14ac:dyDescent="0.2">
      <c r="A383" s="2">
        <v>45042</v>
      </c>
      <c r="B383" s="3">
        <f t="shared" si="15"/>
        <v>2023</v>
      </c>
      <c r="C383" t="str">
        <f t="shared" si="16"/>
        <v>2022-2023</v>
      </c>
      <c r="D383" t="s">
        <v>147</v>
      </c>
      <c r="E383" t="s">
        <v>56</v>
      </c>
      <c r="F383" t="str">
        <f t="shared" si="17"/>
        <v>Northern Territory</v>
      </c>
      <c r="G383" t="s">
        <v>29</v>
      </c>
      <c r="H383">
        <v>870</v>
      </c>
      <c r="I383" t="s">
        <v>11</v>
      </c>
      <c r="J383" t="s">
        <v>30</v>
      </c>
      <c r="K383" t="s">
        <v>154</v>
      </c>
      <c r="L383" t="s">
        <v>14</v>
      </c>
      <c r="M383" s="5">
        <v>9</v>
      </c>
      <c r="N383">
        <v>1</v>
      </c>
    </row>
    <row r="384" spans="1:14" x14ac:dyDescent="0.2">
      <c r="A384" s="2">
        <v>45000</v>
      </c>
      <c r="B384" s="3">
        <f t="shared" si="15"/>
        <v>2023</v>
      </c>
      <c r="C384" t="str">
        <f t="shared" si="16"/>
        <v>2022-2023</v>
      </c>
      <c r="D384" t="s">
        <v>147</v>
      </c>
      <c r="E384" t="s">
        <v>100</v>
      </c>
      <c r="F384" t="str">
        <f t="shared" si="17"/>
        <v>Western Australia</v>
      </c>
      <c r="G384" t="s">
        <v>48</v>
      </c>
      <c r="H384">
        <v>6021</v>
      </c>
      <c r="I384" t="s">
        <v>11</v>
      </c>
      <c r="J384" t="s">
        <v>49</v>
      </c>
      <c r="K384" t="s">
        <v>154</v>
      </c>
      <c r="L384" t="s">
        <v>14</v>
      </c>
      <c r="M384" s="5">
        <v>9</v>
      </c>
      <c r="N384">
        <v>1</v>
      </c>
    </row>
    <row r="385" spans="1:14" x14ac:dyDescent="0.2">
      <c r="A385" s="2">
        <v>45130</v>
      </c>
      <c r="B385" s="3">
        <f t="shared" si="15"/>
        <v>2024</v>
      </c>
      <c r="C385" t="str">
        <f t="shared" si="16"/>
        <v>2023-2024</v>
      </c>
      <c r="D385" t="s">
        <v>147</v>
      </c>
      <c r="E385" t="s">
        <v>116</v>
      </c>
      <c r="F385" t="str">
        <f t="shared" si="17"/>
        <v>Western Australia</v>
      </c>
      <c r="G385" t="s">
        <v>48</v>
      </c>
      <c r="H385">
        <v>6725</v>
      </c>
      <c r="I385" t="s">
        <v>11</v>
      </c>
      <c r="J385" t="s">
        <v>77</v>
      </c>
      <c r="K385" t="s">
        <v>154</v>
      </c>
      <c r="L385" t="s">
        <v>14</v>
      </c>
      <c r="M385" s="5">
        <v>9</v>
      </c>
      <c r="N385">
        <v>1</v>
      </c>
    </row>
    <row r="386" spans="1:14" x14ac:dyDescent="0.2">
      <c r="A386" s="2">
        <v>45181</v>
      </c>
      <c r="B386" s="3">
        <f t="shared" ref="B386:B449" si="18">IF(MONTH(A386)&gt;=7,YEAR(A386)+1,YEAR(A386))</f>
        <v>2024</v>
      </c>
      <c r="C386" t="str">
        <f t="shared" ref="C386:C449" si="19">IF(MONTH(A386) &gt;= 7, YEAR(A386) &amp; "-" &amp; YEAR(A386) + 1, YEAR(A386) - 1 &amp; "-" &amp; YEAR(A386))</f>
        <v>2023-2024</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2">
      <c r="A387" s="2">
        <v>45575</v>
      </c>
      <c r="B387" s="3">
        <f t="shared" si="18"/>
        <v>2025</v>
      </c>
      <c r="C387" t="str">
        <f t="shared" si="19"/>
        <v>2024-2025</v>
      </c>
      <c r="D387" t="s">
        <v>147</v>
      </c>
      <c r="E387" t="s">
        <v>93</v>
      </c>
      <c r="F387" t="str">
        <f t="shared" si="20"/>
        <v>Western Australia</v>
      </c>
      <c r="G387" t="s">
        <v>48</v>
      </c>
      <c r="H387">
        <v>6112</v>
      </c>
      <c r="I387" t="s">
        <v>11</v>
      </c>
      <c r="J387" t="s">
        <v>94</v>
      </c>
      <c r="K387" t="s">
        <v>149</v>
      </c>
      <c r="L387" t="s">
        <v>15</v>
      </c>
      <c r="M387" s="5">
        <v>9</v>
      </c>
      <c r="N387">
        <v>1</v>
      </c>
    </row>
    <row r="388" spans="1:14" x14ac:dyDescent="0.2">
      <c r="A388" s="2">
        <v>45143</v>
      </c>
      <c r="B388" s="3">
        <f t="shared" si="18"/>
        <v>2024</v>
      </c>
      <c r="C388" t="str">
        <f t="shared" si="19"/>
        <v>2023-2024</v>
      </c>
      <c r="D388" t="s">
        <v>147</v>
      </c>
      <c r="E388" t="s">
        <v>95</v>
      </c>
      <c r="F388" t="str">
        <f t="shared" si="20"/>
        <v>Victoria</v>
      </c>
      <c r="G388" t="s">
        <v>45</v>
      </c>
      <c r="H388">
        <v>3931</v>
      </c>
      <c r="I388" t="s">
        <v>11</v>
      </c>
      <c r="J388" t="s">
        <v>55</v>
      </c>
      <c r="K388" t="s">
        <v>154</v>
      </c>
      <c r="L388" t="s">
        <v>14</v>
      </c>
      <c r="M388" s="5">
        <v>9</v>
      </c>
      <c r="N388">
        <v>1</v>
      </c>
    </row>
    <row r="389" spans="1:14" x14ac:dyDescent="0.2">
      <c r="A389" s="2">
        <v>45113</v>
      </c>
      <c r="B389" s="3">
        <f t="shared" si="18"/>
        <v>2024</v>
      </c>
      <c r="C389" t="str">
        <f t="shared" si="19"/>
        <v>2023-2024</v>
      </c>
      <c r="D389" t="s">
        <v>147</v>
      </c>
      <c r="E389" t="s">
        <v>69</v>
      </c>
      <c r="F389" t="str">
        <f t="shared" si="20"/>
        <v>Tasmania</v>
      </c>
      <c r="G389" t="s">
        <v>70</v>
      </c>
      <c r="H389">
        <v>7018</v>
      </c>
      <c r="I389" t="s">
        <v>11</v>
      </c>
      <c r="J389" t="s">
        <v>71</v>
      </c>
      <c r="K389" t="s">
        <v>154</v>
      </c>
      <c r="L389" t="s">
        <v>14</v>
      </c>
      <c r="M389" s="5">
        <v>9</v>
      </c>
      <c r="N389">
        <v>1</v>
      </c>
    </row>
    <row r="390" spans="1:14" x14ac:dyDescent="0.2">
      <c r="A390" s="2">
        <v>45452</v>
      </c>
      <c r="B390" s="3">
        <f t="shared" si="18"/>
        <v>2024</v>
      </c>
      <c r="C390" t="str">
        <f t="shared" si="19"/>
        <v>2023-2024</v>
      </c>
      <c r="D390" t="s">
        <v>147</v>
      </c>
      <c r="E390" t="s">
        <v>108</v>
      </c>
      <c r="F390" t="str">
        <f t="shared" si="20"/>
        <v>Victoria</v>
      </c>
      <c r="G390" t="s">
        <v>45</v>
      </c>
      <c r="H390">
        <v>3018</v>
      </c>
      <c r="I390" t="s">
        <v>11</v>
      </c>
      <c r="J390" t="s">
        <v>46</v>
      </c>
      <c r="K390" t="s">
        <v>153</v>
      </c>
      <c r="L390" t="s">
        <v>16</v>
      </c>
      <c r="M390" s="5">
        <v>9.02</v>
      </c>
      <c r="N390">
        <v>1</v>
      </c>
    </row>
    <row r="391" spans="1:14" x14ac:dyDescent="0.2">
      <c r="A391" s="2">
        <v>45238</v>
      </c>
      <c r="B391" s="3">
        <f t="shared" si="18"/>
        <v>2024</v>
      </c>
      <c r="C391" t="str">
        <f t="shared" si="19"/>
        <v>2023-2024</v>
      </c>
      <c r="D391" t="s">
        <v>147</v>
      </c>
      <c r="E391" t="s">
        <v>114</v>
      </c>
      <c r="F391" t="str">
        <f t="shared" si="20"/>
        <v>Victoria</v>
      </c>
      <c r="G391" t="s">
        <v>45</v>
      </c>
      <c r="H391">
        <v>3551</v>
      </c>
      <c r="I391" t="s">
        <v>11</v>
      </c>
      <c r="J391" t="s">
        <v>60</v>
      </c>
      <c r="K391" t="s">
        <v>154</v>
      </c>
      <c r="L391" t="s">
        <v>14</v>
      </c>
      <c r="M391" s="5">
        <v>9.11</v>
      </c>
      <c r="N391">
        <v>1</v>
      </c>
    </row>
    <row r="392" spans="1:14" x14ac:dyDescent="0.2">
      <c r="A392" s="2">
        <v>45531</v>
      </c>
      <c r="B392" s="3">
        <f t="shared" si="18"/>
        <v>2025</v>
      </c>
      <c r="C392" t="str">
        <f t="shared" si="19"/>
        <v>2024-2025</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2">
      <c r="A393" s="2">
        <v>45589</v>
      </c>
      <c r="B393" s="3">
        <f t="shared" si="18"/>
        <v>2025</v>
      </c>
      <c r="C393" t="str">
        <f t="shared" si="19"/>
        <v>2024-2025</v>
      </c>
      <c r="D393" t="s">
        <v>147</v>
      </c>
      <c r="E393" t="s">
        <v>108</v>
      </c>
      <c r="F393" t="str">
        <f t="shared" si="20"/>
        <v>Victoria</v>
      </c>
      <c r="G393" t="s">
        <v>45</v>
      </c>
      <c r="H393">
        <v>3018</v>
      </c>
      <c r="I393" t="s">
        <v>11</v>
      </c>
      <c r="J393" t="s">
        <v>46</v>
      </c>
      <c r="K393" t="s">
        <v>149</v>
      </c>
      <c r="L393" t="s">
        <v>15</v>
      </c>
      <c r="M393" s="5">
        <v>9.36</v>
      </c>
      <c r="N393">
        <v>1</v>
      </c>
    </row>
    <row r="394" spans="1:14" x14ac:dyDescent="0.2">
      <c r="A394" s="2">
        <v>45429</v>
      </c>
      <c r="B394" s="3">
        <f t="shared" si="18"/>
        <v>2024</v>
      </c>
      <c r="C394" t="str">
        <f t="shared" si="19"/>
        <v>2023-2024</v>
      </c>
      <c r="D394" t="s">
        <v>147</v>
      </c>
      <c r="E394" t="s">
        <v>89</v>
      </c>
      <c r="F394" t="str">
        <f t="shared" si="20"/>
        <v>Queensland</v>
      </c>
      <c r="G394" t="s">
        <v>35</v>
      </c>
      <c r="H394">
        <v>4655</v>
      </c>
      <c r="I394" t="s">
        <v>11</v>
      </c>
      <c r="J394" t="s">
        <v>51</v>
      </c>
      <c r="K394" t="s">
        <v>149</v>
      </c>
      <c r="L394" t="s">
        <v>15</v>
      </c>
      <c r="M394" s="5">
        <v>9.5</v>
      </c>
      <c r="N394">
        <v>1</v>
      </c>
    </row>
    <row r="395" spans="1:14" x14ac:dyDescent="0.2">
      <c r="A395" s="2">
        <v>45471</v>
      </c>
      <c r="B395" s="3">
        <f t="shared" si="18"/>
        <v>2024</v>
      </c>
      <c r="C395" t="str">
        <f t="shared" si="19"/>
        <v>2023-2024</v>
      </c>
      <c r="D395" t="s">
        <v>147</v>
      </c>
      <c r="E395" t="s">
        <v>92</v>
      </c>
      <c r="F395" t="str">
        <f t="shared" si="20"/>
        <v>Queensland</v>
      </c>
      <c r="G395" t="s">
        <v>35</v>
      </c>
      <c r="H395">
        <v>4068</v>
      </c>
      <c r="I395" t="s">
        <v>11</v>
      </c>
      <c r="J395" t="s">
        <v>43</v>
      </c>
      <c r="K395" t="s">
        <v>153</v>
      </c>
      <c r="L395" t="s">
        <v>16</v>
      </c>
      <c r="M395" s="5">
        <v>9.5</v>
      </c>
      <c r="N395">
        <v>1</v>
      </c>
    </row>
    <row r="396" spans="1:14" x14ac:dyDescent="0.2">
      <c r="A396" s="2">
        <v>45509</v>
      </c>
      <c r="B396" s="3">
        <f t="shared" si="18"/>
        <v>2025</v>
      </c>
      <c r="C396" t="str">
        <f t="shared" si="19"/>
        <v>2024-2025</v>
      </c>
      <c r="D396" t="s">
        <v>147</v>
      </c>
      <c r="E396" t="s">
        <v>115</v>
      </c>
      <c r="F396" t="str">
        <f t="shared" si="20"/>
        <v>Western Australia</v>
      </c>
      <c r="G396" t="s">
        <v>48</v>
      </c>
      <c r="H396">
        <v>6280</v>
      </c>
      <c r="I396" t="s">
        <v>11</v>
      </c>
      <c r="J396" t="s">
        <v>94</v>
      </c>
      <c r="K396" t="s">
        <v>154</v>
      </c>
      <c r="L396" t="s">
        <v>14</v>
      </c>
      <c r="M396" s="5">
        <v>9.52</v>
      </c>
      <c r="N396">
        <v>1</v>
      </c>
    </row>
    <row r="397" spans="1:14" x14ac:dyDescent="0.2">
      <c r="A397" s="2">
        <v>45412</v>
      </c>
      <c r="B397" s="3">
        <f t="shared" si="18"/>
        <v>2024</v>
      </c>
      <c r="C397" t="str">
        <f t="shared" si="19"/>
        <v>2023-2024</v>
      </c>
      <c r="D397" t="s">
        <v>147</v>
      </c>
      <c r="E397" t="s">
        <v>76</v>
      </c>
      <c r="F397" t="str">
        <f t="shared" si="20"/>
        <v>Western Australia</v>
      </c>
      <c r="G397" t="s">
        <v>48</v>
      </c>
      <c r="H397">
        <v>6450</v>
      </c>
      <c r="I397" t="s">
        <v>11</v>
      </c>
      <c r="J397" t="s">
        <v>77</v>
      </c>
      <c r="K397" t="s">
        <v>154</v>
      </c>
      <c r="L397" t="s">
        <v>14</v>
      </c>
      <c r="M397" s="5">
        <v>9.6</v>
      </c>
      <c r="N397">
        <v>1</v>
      </c>
    </row>
    <row r="398" spans="1:14" x14ac:dyDescent="0.2">
      <c r="A398" s="2">
        <v>45448</v>
      </c>
      <c r="B398" s="3">
        <f t="shared" si="18"/>
        <v>2024</v>
      </c>
      <c r="C398" t="str">
        <f t="shared" si="19"/>
        <v>2023-2024</v>
      </c>
      <c r="D398" t="s">
        <v>147</v>
      </c>
      <c r="E398" t="s">
        <v>44</v>
      </c>
      <c r="F398" t="str">
        <f t="shared" si="20"/>
        <v>Victoria</v>
      </c>
      <c r="G398" t="s">
        <v>45</v>
      </c>
      <c r="H398">
        <v>3066</v>
      </c>
      <c r="I398" t="s">
        <v>11</v>
      </c>
      <c r="J398" t="s">
        <v>46</v>
      </c>
      <c r="K398" t="s">
        <v>149</v>
      </c>
      <c r="L398" t="s">
        <v>15</v>
      </c>
      <c r="M398" s="5">
        <v>9.85</v>
      </c>
      <c r="N398">
        <v>1</v>
      </c>
    </row>
    <row r="399" spans="1:14" x14ac:dyDescent="0.2">
      <c r="A399" s="2">
        <v>45379</v>
      </c>
      <c r="B399" s="3">
        <f t="shared" si="18"/>
        <v>2024</v>
      </c>
      <c r="C399" t="str">
        <f t="shared" si="19"/>
        <v>2023-2024</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2">
      <c r="A400" s="2">
        <v>45426</v>
      </c>
      <c r="B400" s="3">
        <f t="shared" si="18"/>
        <v>2024</v>
      </c>
      <c r="C400" t="str">
        <f t="shared" si="19"/>
        <v>2023-2024</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2">
      <c r="A401" s="2">
        <v>45599</v>
      </c>
      <c r="B401" s="3">
        <f t="shared" si="18"/>
        <v>2025</v>
      </c>
      <c r="C401" t="str">
        <f t="shared" si="19"/>
        <v>2024-2025</v>
      </c>
      <c r="D401" t="s">
        <v>147</v>
      </c>
      <c r="E401" t="s">
        <v>138</v>
      </c>
      <c r="F401" t="str">
        <f t="shared" si="20"/>
        <v>Queensland</v>
      </c>
      <c r="G401" t="s">
        <v>35</v>
      </c>
      <c r="H401">
        <v>4558</v>
      </c>
      <c r="I401" t="s">
        <v>11</v>
      </c>
      <c r="J401" t="s">
        <v>120</v>
      </c>
      <c r="K401" t="s">
        <v>155</v>
      </c>
      <c r="L401" t="s">
        <v>20</v>
      </c>
      <c r="M401" s="5">
        <v>9.9700000000000006</v>
      </c>
      <c r="N401">
        <v>1</v>
      </c>
    </row>
    <row r="402" spans="1:14" x14ac:dyDescent="0.2">
      <c r="A402" s="2">
        <v>45064</v>
      </c>
      <c r="B402" s="3">
        <f t="shared" si="18"/>
        <v>2023</v>
      </c>
      <c r="C402" t="str">
        <f t="shared" si="19"/>
        <v>2022-2023</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2">
      <c r="A403" s="2">
        <v>45092</v>
      </c>
      <c r="B403" s="3">
        <f t="shared" si="18"/>
        <v>2023</v>
      </c>
      <c r="C403" t="str">
        <f t="shared" si="19"/>
        <v>2022-2023</v>
      </c>
      <c r="D403" t="s">
        <v>147</v>
      </c>
      <c r="E403" t="s">
        <v>85</v>
      </c>
      <c r="F403" t="str">
        <f t="shared" si="20"/>
        <v>Queensland</v>
      </c>
      <c r="G403" t="s">
        <v>35</v>
      </c>
      <c r="H403">
        <v>4883</v>
      </c>
      <c r="I403" t="s">
        <v>11</v>
      </c>
      <c r="J403" t="s">
        <v>36</v>
      </c>
      <c r="K403" t="s">
        <v>156</v>
      </c>
      <c r="L403" t="s">
        <v>17</v>
      </c>
      <c r="M403" s="5">
        <v>9.98</v>
      </c>
      <c r="N403">
        <v>1</v>
      </c>
    </row>
    <row r="404" spans="1:14" x14ac:dyDescent="0.2">
      <c r="A404" s="2">
        <v>45024</v>
      </c>
      <c r="B404" s="3">
        <f t="shared" si="18"/>
        <v>2023</v>
      </c>
      <c r="C404" t="str">
        <f t="shared" si="19"/>
        <v>2022-2023</v>
      </c>
      <c r="D404" t="s">
        <v>147</v>
      </c>
      <c r="E404" t="s">
        <v>135</v>
      </c>
      <c r="F404" t="str">
        <f t="shared" si="20"/>
        <v>Victoria</v>
      </c>
      <c r="G404" t="s">
        <v>45</v>
      </c>
      <c r="H404">
        <v>3550</v>
      </c>
      <c r="I404" t="s">
        <v>11</v>
      </c>
      <c r="J404" t="s">
        <v>60</v>
      </c>
      <c r="K404" t="s">
        <v>155</v>
      </c>
      <c r="L404" t="s">
        <v>20</v>
      </c>
      <c r="M404" s="5">
        <v>9.98</v>
      </c>
      <c r="N404">
        <v>1</v>
      </c>
    </row>
    <row r="405" spans="1:14" x14ac:dyDescent="0.2">
      <c r="A405" s="2">
        <v>45354</v>
      </c>
      <c r="B405" s="3">
        <f t="shared" si="18"/>
        <v>2024</v>
      </c>
      <c r="C405" t="str">
        <f t="shared" si="19"/>
        <v>2023-2024</v>
      </c>
      <c r="D405" t="s">
        <v>147</v>
      </c>
      <c r="E405" t="s">
        <v>135</v>
      </c>
      <c r="F405" t="str">
        <f t="shared" si="20"/>
        <v>Victoria</v>
      </c>
      <c r="G405" t="s">
        <v>45</v>
      </c>
      <c r="H405">
        <v>3550</v>
      </c>
      <c r="I405" t="s">
        <v>11</v>
      </c>
      <c r="J405" t="s">
        <v>60</v>
      </c>
      <c r="K405" t="s">
        <v>150</v>
      </c>
      <c r="L405" t="s">
        <v>18</v>
      </c>
      <c r="M405" s="5">
        <v>9.98</v>
      </c>
      <c r="N405">
        <v>1</v>
      </c>
    </row>
    <row r="406" spans="1:14" x14ac:dyDescent="0.2">
      <c r="A406" s="2">
        <v>45421</v>
      </c>
      <c r="B406" s="3">
        <f t="shared" si="18"/>
        <v>2024</v>
      </c>
      <c r="C406" t="str">
        <f t="shared" si="19"/>
        <v>2023-2024</v>
      </c>
      <c r="D406" t="s">
        <v>147</v>
      </c>
      <c r="E406" t="s">
        <v>140</v>
      </c>
      <c r="F406" t="str">
        <f t="shared" si="20"/>
        <v>Tasmania</v>
      </c>
      <c r="G406" t="s">
        <v>70</v>
      </c>
      <c r="H406">
        <v>7320</v>
      </c>
      <c r="I406" t="s">
        <v>11</v>
      </c>
      <c r="J406" t="s">
        <v>71</v>
      </c>
      <c r="K406" t="s">
        <v>152</v>
      </c>
      <c r="L406" t="s">
        <v>13</v>
      </c>
      <c r="M406" s="5">
        <v>9.98</v>
      </c>
      <c r="N406">
        <v>1</v>
      </c>
    </row>
    <row r="407" spans="1:14" x14ac:dyDescent="0.2">
      <c r="A407" s="2">
        <v>45649</v>
      </c>
      <c r="B407" s="3">
        <f t="shared" si="18"/>
        <v>2025</v>
      </c>
      <c r="C407" t="str">
        <f t="shared" si="19"/>
        <v>2024-2025</v>
      </c>
      <c r="D407" t="s">
        <v>148</v>
      </c>
      <c r="E407" t="s">
        <v>99</v>
      </c>
      <c r="F407" t="str">
        <f t="shared" si="20"/>
        <v>Victoria</v>
      </c>
      <c r="G407" t="s">
        <v>45</v>
      </c>
      <c r="H407">
        <v>3148</v>
      </c>
      <c r="I407" t="s">
        <v>11</v>
      </c>
      <c r="J407" t="s">
        <v>63</v>
      </c>
      <c r="K407" t="s">
        <v>155</v>
      </c>
      <c r="L407" t="s">
        <v>20</v>
      </c>
      <c r="M407" s="5">
        <v>9.98</v>
      </c>
      <c r="N407">
        <v>1</v>
      </c>
    </row>
    <row r="408" spans="1:14" x14ac:dyDescent="0.2">
      <c r="A408" s="2">
        <v>45495</v>
      </c>
      <c r="B408" s="3">
        <f t="shared" si="18"/>
        <v>2025</v>
      </c>
      <c r="C408" t="str">
        <f t="shared" si="19"/>
        <v>2024-2025</v>
      </c>
      <c r="D408" t="s">
        <v>148</v>
      </c>
      <c r="E408" t="s">
        <v>9</v>
      </c>
      <c r="F408" t="str">
        <f t="shared" si="20"/>
        <v>New South Wales</v>
      </c>
      <c r="G408" t="s">
        <v>10</v>
      </c>
      <c r="H408">
        <v>2067</v>
      </c>
      <c r="I408" t="s">
        <v>11</v>
      </c>
      <c r="J408" t="s">
        <v>12</v>
      </c>
      <c r="K408" t="s">
        <v>155</v>
      </c>
      <c r="L408" t="s">
        <v>20</v>
      </c>
      <c r="M408" s="5">
        <v>9.98</v>
      </c>
      <c r="N408">
        <v>1</v>
      </c>
    </row>
    <row r="409" spans="1:14" x14ac:dyDescent="0.2">
      <c r="A409" s="2">
        <v>45378</v>
      </c>
      <c r="B409" s="3">
        <f t="shared" si="18"/>
        <v>2024</v>
      </c>
      <c r="C409" t="str">
        <f t="shared" si="19"/>
        <v>2023-2024</v>
      </c>
      <c r="D409" t="s">
        <v>147</v>
      </c>
      <c r="E409" t="s">
        <v>118</v>
      </c>
      <c r="F409" t="str">
        <f t="shared" si="20"/>
        <v>New South Wales</v>
      </c>
      <c r="G409" t="s">
        <v>10</v>
      </c>
      <c r="H409">
        <v>2158</v>
      </c>
      <c r="I409" t="s">
        <v>11</v>
      </c>
      <c r="J409" t="s">
        <v>27</v>
      </c>
      <c r="K409" t="s">
        <v>154</v>
      </c>
      <c r="L409" t="s">
        <v>14</v>
      </c>
      <c r="M409" s="5">
        <v>9.98</v>
      </c>
      <c r="N409">
        <v>1</v>
      </c>
    </row>
    <row r="410" spans="1:14" x14ac:dyDescent="0.2">
      <c r="A410" s="2">
        <v>45337</v>
      </c>
      <c r="B410" s="3">
        <f t="shared" si="18"/>
        <v>2024</v>
      </c>
      <c r="C410" t="str">
        <f t="shared" si="19"/>
        <v>2023-2024</v>
      </c>
      <c r="D410" t="s">
        <v>147</v>
      </c>
      <c r="E410" t="s">
        <v>131</v>
      </c>
      <c r="F410" t="str">
        <f t="shared" si="20"/>
        <v>Western Australia</v>
      </c>
      <c r="G410" t="s">
        <v>48</v>
      </c>
      <c r="H410">
        <v>6530</v>
      </c>
      <c r="I410" t="s">
        <v>11</v>
      </c>
      <c r="J410" t="s">
        <v>77</v>
      </c>
      <c r="K410" t="s">
        <v>19</v>
      </c>
      <c r="L410" t="s">
        <v>23</v>
      </c>
      <c r="M410" s="5">
        <v>9.98</v>
      </c>
      <c r="N410">
        <v>1</v>
      </c>
    </row>
    <row r="411" spans="1:14" x14ac:dyDescent="0.2">
      <c r="A411" s="2">
        <v>45201</v>
      </c>
      <c r="B411" s="3">
        <f t="shared" si="18"/>
        <v>2024</v>
      </c>
      <c r="C411" t="str">
        <f t="shared" si="19"/>
        <v>2023-2024</v>
      </c>
      <c r="D411" t="s">
        <v>147</v>
      </c>
      <c r="E411" t="s">
        <v>119</v>
      </c>
      <c r="F411" t="str">
        <f t="shared" si="20"/>
        <v>Queensland</v>
      </c>
      <c r="G411" t="s">
        <v>35</v>
      </c>
      <c r="H411">
        <v>4570</v>
      </c>
      <c r="I411" t="s">
        <v>11</v>
      </c>
      <c r="J411" t="s">
        <v>120</v>
      </c>
      <c r="K411" t="s">
        <v>156</v>
      </c>
      <c r="L411" t="s">
        <v>17</v>
      </c>
      <c r="M411" s="5">
        <v>9.98</v>
      </c>
      <c r="N411">
        <v>1</v>
      </c>
    </row>
    <row r="412" spans="1:14" x14ac:dyDescent="0.2">
      <c r="A412" s="2">
        <v>45172</v>
      </c>
      <c r="B412" s="3">
        <f t="shared" si="18"/>
        <v>2024</v>
      </c>
      <c r="C412" t="str">
        <f t="shared" si="19"/>
        <v>2023-2024</v>
      </c>
      <c r="D412" t="s">
        <v>147</v>
      </c>
      <c r="E412" t="s">
        <v>74</v>
      </c>
      <c r="F412" t="str">
        <f t="shared" si="20"/>
        <v>South Australia</v>
      </c>
      <c r="G412" t="s">
        <v>32</v>
      </c>
      <c r="H412">
        <v>5043</v>
      </c>
      <c r="I412" t="s">
        <v>11</v>
      </c>
      <c r="J412" t="s">
        <v>33</v>
      </c>
      <c r="K412" t="s">
        <v>149</v>
      </c>
      <c r="L412" t="s">
        <v>15</v>
      </c>
      <c r="M412" s="5">
        <v>9.98</v>
      </c>
      <c r="N412">
        <v>1</v>
      </c>
    </row>
    <row r="413" spans="1:14" x14ac:dyDescent="0.2">
      <c r="A413" s="2">
        <v>45445</v>
      </c>
      <c r="B413" s="3">
        <f t="shared" si="18"/>
        <v>2024</v>
      </c>
      <c r="C413" t="str">
        <f t="shared" si="19"/>
        <v>2023-2024</v>
      </c>
      <c r="D413" t="s">
        <v>147</v>
      </c>
      <c r="E413" t="s">
        <v>74</v>
      </c>
      <c r="F413" t="str">
        <f t="shared" si="20"/>
        <v>South Australia</v>
      </c>
      <c r="G413" t="s">
        <v>32</v>
      </c>
      <c r="H413">
        <v>5043</v>
      </c>
      <c r="I413" t="s">
        <v>11</v>
      </c>
      <c r="J413" t="s">
        <v>33</v>
      </c>
      <c r="K413" t="s">
        <v>155</v>
      </c>
      <c r="L413" t="s">
        <v>20</v>
      </c>
      <c r="M413" s="5">
        <v>9.98</v>
      </c>
      <c r="N413">
        <v>1</v>
      </c>
    </row>
    <row r="414" spans="1:14" x14ac:dyDescent="0.2">
      <c r="A414" s="2">
        <v>45431</v>
      </c>
      <c r="B414" s="3">
        <f t="shared" si="18"/>
        <v>2024</v>
      </c>
      <c r="C414" t="str">
        <f t="shared" si="19"/>
        <v>2023-2024</v>
      </c>
      <c r="D414" t="s">
        <v>148</v>
      </c>
      <c r="E414" t="s">
        <v>37</v>
      </c>
      <c r="F414" t="str">
        <f t="shared" si="20"/>
        <v>South Australia</v>
      </c>
      <c r="G414" t="s">
        <v>32</v>
      </c>
      <c r="H414">
        <v>5607</v>
      </c>
      <c r="I414" t="s">
        <v>11</v>
      </c>
      <c r="J414" t="s">
        <v>38</v>
      </c>
      <c r="K414" t="s">
        <v>155</v>
      </c>
      <c r="L414" t="s">
        <v>20</v>
      </c>
      <c r="M414" s="5">
        <v>9.98</v>
      </c>
      <c r="N414">
        <v>1</v>
      </c>
    </row>
    <row r="415" spans="1:14" x14ac:dyDescent="0.2">
      <c r="A415" s="2">
        <v>45575</v>
      </c>
      <c r="B415" s="3">
        <f t="shared" si="18"/>
        <v>2025</v>
      </c>
      <c r="C415" t="str">
        <f t="shared" si="19"/>
        <v>2024-2025</v>
      </c>
      <c r="D415" t="s">
        <v>147</v>
      </c>
      <c r="E415" t="s">
        <v>121</v>
      </c>
      <c r="F415" t="str">
        <f t="shared" si="20"/>
        <v>Queensland</v>
      </c>
      <c r="G415" t="s">
        <v>35</v>
      </c>
      <c r="H415">
        <v>4700</v>
      </c>
      <c r="I415" t="s">
        <v>11</v>
      </c>
      <c r="J415" t="s">
        <v>51</v>
      </c>
      <c r="K415" t="s">
        <v>155</v>
      </c>
      <c r="L415" t="s">
        <v>20</v>
      </c>
      <c r="M415" s="5">
        <v>9.98</v>
      </c>
      <c r="N415">
        <v>1</v>
      </c>
    </row>
    <row r="416" spans="1:14" x14ac:dyDescent="0.2">
      <c r="A416" s="2">
        <v>45655</v>
      </c>
      <c r="B416" s="3">
        <f t="shared" si="18"/>
        <v>2025</v>
      </c>
      <c r="C416" t="str">
        <f t="shared" si="19"/>
        <v>2024-2025</v>
      </c>
      <c r="D416" t="s">
        <v>147</v>
      </c>
      <c r="E416" t="s">
        <v>90</v>
      </c>
      <c r="F416" t="str">
        <f t="shared" si="20"/>
        <v>Victoria</v>
      </c>
      <c r="G416" t="s">
        <v>45</v>
      </c>
      <c r="H416">
        <v>3179</v>
      </c>
      <c r="I416" t="s">
        <v>11</v>
      </c>
      <c r="J416" t="s">
        <v>63</v>
      </c>
      <c r="K416" t="s">
        <v>149</v>
      </c>
      <c r="L416" t="s">
        <v>15</v>
      </c>
      <c r="M416" s="5">
        <v>9.98</v>
      </c>
      <c r="N416">
        <v>1</v>
      </c>
    </row>
    <row r="417" spans="1:14" x14ac:dyDescent="0.2">
      <c r="A417" s="2">
        <v>45617</v>
      </c>
      <c r="B417" s="3">
        <f t="shared" si="18"/>
        <v>2025</v>
      </c>
      <c r="C417" t="str">
        <f t="shared" si="19"/>
        <v>2024-2025</v>
      </c>
      <c r="D417" t="s">
        <v>148</v>
      </c>
      <c r="E417" t="s">
        <v>113</v>
      </c>
      <c r="F417" t="str">
        <f t="shared" si="20"/>
        <v>Queensland</v>
      </c>
      <c r="G417" t="s">
        <v>35</v>
      </c>
      <c r="H417">
        <v>4215</v>
      </c>
      <c r="I417" t="s">
        <v>11</v>
      </c>
      <c r="J417" t="s">
        <v>104</v>
      </c>
      <c r="K417" t="s">
        <v>155</v>
      </c>
      <c r="L417" t="s">
        <v>20</v>
      </c>
      <c r="M417" s="5">
        <v>9.98</v>
      </c>
      <c r="N417">
        <v>1</v>
      </c>
    </row>
    <row r="418" spans="1:14" x14ac:dyDescent="0.2">
      <c r="A418" s="2">
        <v>44927</v>
      </c>
      <c r="B418" s="3">
        <f t="shared" si="18"/>
        <v>2023</v>
      </c>
      <c r="C418" t="str">
        <f t="shared" si="19"/>
        <v>2022-2023</v>
      </c>
      <c r="D418" t="s">
        <v>147</v>
      </c>
      <c r="E418" t="s">
        <v>50</v>
      </c>
      <c r="F418" t="str">
        <f t="shared" si="20"/>
        <v>Queensland</v>
      </c>
      <c r="G418" t="s">
        <v>35</v>
      </c>
      <c r="H418">
        <v>4703</v>
      </c>
      <c r="I418" t="s">
        <v>11</v>
      </c>
      <c r="J418" t="s">
        <v>51</v>
      </c>
      <c r="K418" t="s">
        <v>155</v>
      </c>
      <c r="L418" t="s">
        <v>20</v>
      </c>
      <c r="M418" s="5">
        <v>9.98</v>
      </c>
      <c r="N418">
        <v>1</v>
      </c>
    </row>
    <row r="419" spans="1:14" x14ac:dyDescent="0.2">
      <c r="A419" s="2">
        <v>45220</v>
      </c>
      <c r="B419" s="3">
        <f t="shared" si="18"/>
        <v>2024</v>
      </c>
      <c r="C419" t="str">
        <f t="shared" si="19"/>
        <v>2023-2024</v>
      </c>
      <c r="D419" t="s">
        <v>147</v>
      </c>
      <c r="E419" t="s">
        <v>96</v>
      </c>
      <c r="F419" t="str">
        <f t="shared" si="20"/>
        <v>Western Australia</v>
      </c>
      <c r="G419" t="s">
        <v>48</v>
      </c>
      <c r="H419">
        <v>6330</v>
      </c>
      <c r="I419" t="s">
        <v>11</v>
      </c>
      <c r="J419" t="s">
        <v>94</v>
      </c>
      <c r="K419" t="s">
        <v>150</v>
      </c>
      <c r="L419" t="s">
        <v>18</v>
      </c>
      <c r="M419" s="5">
        <v>9.99</v>
      </c>
      <c r="N419">
        <v>1</v>
      </c>
    </row>
    <row r="420" spans="1:14" x14ac:dyDescent="0.2">
      <c r="A420" s="2">
        <v>45491</v>
      </c>
      <c r="B420" s="3">
        <f t="shared" si="18"/>
        <v>2025</v>
      </c>
      <c r="C420" t="str">
        <f t="shared" si="19"/>
        <v>2024-2025</v>
      </c>
      <c r="D420" t="s">
        <v>147</v>
      </c>
      <c r="E420" t="s">
        <v>96</v>
      </c>
      <c r="F420" t="str">
        <f t="shared" si="20"/>
        <v>Western Australia</v>
      </c>
      <c r="G420" t="s">
        <v>48</v>
      </c>
      <c r="H420">
        <v>6330</v>
      </c>
      <c r="I420" t="s">
        <v>11</v>
      </c>
      <c r="J420" t="s">
        <v>94</v>
      </c>
      <c r="K420" t="s">
        <v>151</v>
      </c>
      <c r="L420" t="s">
        <v>21</v>
      </c>
      <c r="M420" s="5">
        <v>9.99</v>
      </c>
      <c r="N420">
        <v>1</v>
      </c>
    </row>
    <row r="421" spans="1:14" x14ac:dyDescent="0.2">
      <c r="A421" s="2">
        <v>45590</v>
      </c>
      <c r="B421" s="3">
        <f t="shared" si="18"/>
        <v>2025</v>
      </c>
      <c r="C421" t="str">
        <f t="shared" si="19"/>
        <v>2024-2025</v>
      </c>
      <c r="D421" t="s">
        <v>147</v>
      </c>
      <c r="E421" t="s">
        <v>146</v>
      </c>
      <c r="F421" t="str">
        <f t="shared" si="20"/>
        <v>Victoria</v>
      </c>
      <c r="G421" t="s">
        <v>45</v>
      </c>
      <c r="H421">
        <v>3353</v>
      </c>
      <c r="I421" t="s">
        <v>11</v>
      </c>
      <c r="J421" t="s">
        <v>60</v>
      </c>
      <c r="K421" t="s">
        <v>150</v>
      </c>
      <c r="L421" t="s">
        <v>18</v>
      </c>
      <c r="M421" s="5">
        <v>9.99</v>
      </c>
      <c r="N421">
        <v>1</v>
      </c>
    </row>
    <row r="422" spans="1:14" x14ac:dyDescent="0.2">
      <c r="A422" s="2">
        <v>44962</v>
      </c>
      <c r="B422" s="3">
        <f t="shared" si="18"/>
        <v>2023</v>
      </c>
      <c r="C422" t="str">
        <f t="shared" si="19"/>
        <v>2022-2023</v>
      </c>
      <c r="D422" t="s">
        <v>148</v>
      </c>
      <c r="E422" t="s">
        <v>24</v>
      </c>
      <c r="F422" t="str">
        <f t="shared" si="20"/>
        <v>New South Wales</v>
      </c>
      <c r="G422" t="s">
        <v>10</v>
      </c>
      <c r="H422">
        <v>2795</v>
      </c>
      <c r="I422" t="s">
        <v>11</v>
      </c>
      <c r="J422" t="s">
        <v>25</v>
      </c>
      <c r="K422" t="s">
        <v>154</v>
      </c>
      <c r="L422" t="s">
        <v>14</v>
      </c>
      <c r="M422" s="5">
        <v>9.99</v>
      </c>
      <c r="N422">
        <v>1</v>
      </c>
    </row>
    <row r="423" spans="1:14" x14ac:dyDescent="0.2">
      <c r="A423" s="2">
        <v>45164</v>
      </c>
      <c r="B423" s="3">
        <f t="shared" si="18"/>
        <v>2024</v>
      </c>
      <c r="C423" t="str">
        <f t="shared" si="19"/>
        <v>2023-2024</v>
      </c>
      <c r="D423" t="s">
        <v>147</v>
      </c>
      <c r="E423" t="s">
        <v>116</v>
      </c>
      <c r="F423" t="str">
        <f t="shared" si="20"/>
        <v>Western Australia</v>
      </c>
      <c r="G423" t="s">
        <v>48</v>
      </c>
      <c r="H423">
        <v>6725</v>
      </c>
      <c r="I423" t="s">
        <v>11</v>
      </c>
      <c r="J423" t="s">
        <v>77</v>
      </c>
      <c r="K423" t="s">
        <v>152</v>
      </c>
      <c r="L423" t="s">
        <v>13</v>
      </c>
      <c r="M423" s="5">
        <v>9.99</v>
      </c>
      <c r="N423">
        <v>1</v>
      </c>
    </row>
    <row r="424" spans="1:14" x14ac:dyDescent="0.2">
      <c r="A424" s="2">
        <v>45461</v>
      </c>
      <c r="B424" s="3">
        <f t="shared" si="18"/>
        <v>2024</v>
      </c>
      <c r="C424" t="str">
        <f t="shared" si="19"/>
        <v>2023-2024</v>
      </c>
      <c r="D424" t="s">
        <v>148</v>
      </c>
      <c r="E424" t="s">
        <v>102</v>
      </c>
      <c r="F424" t="str">
        <f t="shared" si="20"/>
        <v>Queensland</v>
      </c>
      <c r="G424" t="s">
        <v>35</v>
      </c>
      <c r="H424">
        <v>4870</v>
      </c>
      <c r="I424" t="s">
        <v>11</v>
      </c>
      <c r="J424" t="s">
        <v>36</v>
      </c>
      <c r="K424" t="s">
        <v>153</v>
      </c>
      <c r="L424" t="s">
        <v>16</v>
      </c>
      <c r="M424" s="5">
        <v>9.99</v>
      </c>
      <c r="N424">
        <v>1</v>
      </c>
    </row>
    <row r="425" spans="1:14" x14ac:dyDescent="0.2">
      <c r="A425" s="2">
        <v>45247</v>
      </c>
      <c r="B425" s="3">
        <f t="shared" si="18"/>
        <v>2024</v>
      </c>
      <c r="C425" t="str">
        <f t="shared" si="19"/>
        <v>2023-2024</v>
      </c>
      <c r="D425" t="s">
        <v>148</v>
      </c>
      <c r="E425" t="s">
        <v>126</v>
      </c>
      <c r="F425" t="str">
        <f t="shared" si="20"/>
        <v>Queensland</v>
      </c>
      <c r="G425" t="s">
        <v>35</v>
      </c>
      <c r="H425">
        <v>4551</v>
      </c>
      <c r="I425" t="s">
        <v>11</v>
      </c>
      <c r="J425" t="s">
        <v>120</v>
      </c>
      <c r="K425" t="s">
        <v>19</v>
      </c>
      <c r="L425" t="s">
        <v>23</v>
      </c>
      <c r="M425" s="5">
        <v>9.99</v>
      </c>
      <c r="N425">
        <v>1</v>
      </c>
    </row>
    <row r="426" spans="1:14" x14ac:dyDescent="0.2">
      <c r="A426" s="2">
        <v>45209</v>
      </c>
      <c r="B426" s="3">
        <f t="shared" si="18"/>
        <v>2024</v>
      </c>
      <c r="C426" t="str">
        <f t="shared" si="19"/>
        <v>2023-2024</v>
      </c>
      <c r="D426" t="s">
        <v>147</v>
      </c>
      <c r="E426" t="s">
        <v>57</v>
      </c>
      <c r="F426" t="str">
        <f t="shared" si="20"/>
        <v>New South Wales</v>
      </c>
      <c r="G426" t="s">
        <v>10</v>
      </c>
      <c r="H426">
        <v>2560</v>
      </c>
      <c r="I426" t="s">
        <v>11</v>
      </c>
      <c r="J426" t="s">
        <v>58</v>
      </c>
      <c r="K426" t="s">
        <v>19</v>
      </c>
      <c r="L426" t="s">
        <v>23</v>
      </c>
      <c r="M426" s="5">
        <v>9.99</v>
      </c>
      <c r="N426">
        <v>1</v>
      </c>
    </row>
    <row r="427" spans="1:14" x14ac:dyDescent="0.2">
      <c r="A427" s="2">
        <v>44967</v>
      </c>
      <c r="B427" s="3">
        <f t="shared" si="18"/>
        <v>2023</v>
      </c>
      <c r="C427" t="str">
        <f t="shared" si="19"/>
        <v>2022-2023</v>
      </c>
      <c r="D427" t="s">
        <v>147</v>
      </c>
      <c r="E427" t="s">
        <v>143</v>
      </c>
      <c r="F427" t="str">
        <f t="shared" si="20"/>
        <v>New South Wales</v>
      </c>
      <c r="G427" t="s">
        <v>10</v>
      </c>
      <c r="H427">
        <v>2154</v>
      </c>
      <c r="I427" t="s">
        <v>11</v>
      </c>
      <c r="J427" t="s">
        <v>27</v>
      </c>
      <c r="K427" t="s">
        <v>150</v>
      </c>
      <c r="L427" t="s">
        <v>18</v>
      </c>
      <c r="M427" s="5">
        <v>9.99</v>
      </c>
      <c r="N427">
        <v>1</v>
      </c>
    </row>
    <row r="428" spans="1:14" x14ac:dyDescent="0.2">
      <c r="A428" s="2">
        <v>45471</v>
      </c>
      <c r="B428" s="3">
        <f t="shared" si="18"/>
        <v>2024</v>
      </c>
      <c r="C428" t="str">
        <f t="shared" si="19"/>
        <v>2023-2024</v>
      </c>
      <c r="D428" t="s">
        <v>147</v>
      </c>
      <c r="E428" t="s">
        <v>28</v>
      </c>
      <c r="F428" t="str">
        <f t="shared" si="20"/>
        <v>Northern Territory</v>
      </c>
      <c r="G428" t="s">
        <v>29</v>
      </c>
      <c r="H428">
        <v>800</v>
      </c>
      <c r="I428" t="s">
        <v>11</v>
      </c>
      <c r="J428" t="s">
        <v>30</v>
      </c>
      <c r="K428" t="s">
        <v>154</v>
      </c>
      <c r="L428" t="s">
        <v>14</v>
      </c>
      <c r="M428" s="5">
        <v>9.99</v>
      </c>
      <c r="N428">
        <v>1</v>
      </c>
    </row>
    <row r="429" spans="1:14" x14ac:dyDescent="0.2">
      <c r="A429" s="2">
        <v>45523</v>
      </c>
      <c r="B429" s="3">
        <f t="shared" si="18"/>
        <v>2025</v>
      </c>
      <c r="C429" t="str">
        <f t="shared" si="19"/>
        <v>2024-2025</v>
      </c>
      <c r="D429" t="s">
        <v>147</v>
      </c>
      <c r="E429" t="s">
        <v>118</v>
      </c>
      <c r="F429" t="str">
        <f t="shared" si="20"/>
        <v>New South Wales</v>
      </c>
      <c r="G429" t="s">
        <v>10</v>
      </c>
      <c r="H429">
        <v>2158</v>
      </c>
      <c r="I429" t="s">
        <v>11</v>
      </c>
      <c r="J429" t="s">
        <v>27</v>
      </c>
      <c r="K429" t="s">
        <v>154</v>
      </c>
      <c r="L429" t="s">
        <v>14</v>
      </c>
      <c r="M429" s="5">
        <v>9.99</v>
      </c>
      <c r="N429">
        <v>1</v>
      </c>
    </row>
    <row r="430" spans="1:14" x14ac:dyDescent="0.2">
      <c r="A430" s="2">
        <v>45348</v>
      </c>
      <c r="B430" s="3">
        <f t="shared" si="18"/>
        <v>2024</v>
      </c>
      <c r="C430" t="str">
        <f t="shared" si="19"/>
        <v>2023-2024</v>
      </c>
      <c r="D430" t="s">
        <v>148</v>
      </c>
      <c r="E430" t="s">
        <v>114</v>
      </c>
      <c r="F430" t="str">
        <f t="shared" si="20"/>
        <v>Victoria</v>
      </c>
      <c r="G430" t="s">
        <v>45</v>
      </c>
      <c r="H430">
        <v>3551</v>
      </c>
      <c r="I430" t="s">
        <v>11</v>
      </c>
      <c r="J430" t="s">
        <v>60</v>
      </c>
      <c r="K430" t="s">
        <v>151</v>
      </c>
      <c r="L430" t="s">
        <v>21</v>
      </c>
      <c r="M430" s="5">
        <v>9.99</v>
      </c>
      <c r="N430">
        <v>1</v>
      </c>
    </row>
    <row r="431" spans="1:14" x14ac:dyDescent="0.2">
      <c r="A431" s="2">
        <v>45500</v>
      </c>
      <c r="B431" s="3">
        <f t="shared" si="18"/>
        <v>2025</v>
      </c>
      <c r="C431" t="str">
        <f t="shared" si="19"/>
        <v>2024-2025</v>
      </c>
      <c r="D431" t="s">
        <v>148</v>
      </c>
      <c r="E431" t="s">
        <v>93</v>
      </c>
      <c r="F431" t="str">
        <f t="shared" si="20"/>
        <v>Western Australia</v>
      </c>
      <c r="G431" t="s">
        <v>48</v>
      </c>
      <c r="H431">
        <v>6112</v>
      </c>
      <c r="I431" t="s">
        <v>11</v>
      </c>
      <c r="J431" t="s">
        <v>94</v>
      </c>
      <c r="K431" t="s">
        <v>150</v>
      </c>
      <c r="L431" t="s">
        <v>18</v>
      </c>
      <c r="M431" s="5">
        <v>9.99</v>
      </c>
      <c r="N431">
        <v>1</v>
      </c>
    </row>
    <row r="432" spans="1:14" x14ac:dyDescent="0.2">
      <c r="A432" s="2">
        <v>45207</v>
      </c>
      <c r="B432" s="3">
        <f t="shared" si="18"/>
        <v>2024</v>
      </c>
      <c r="C432" t="str">
        <f t="shared" si="19"/>
        <v>2023-2024</v>
      </c>
      <c r="D432" t="s">
        <v>147</v>
      </c>
      <c r="E432" t="s">
        <v>125</v>
      </c>
      <c r="F432" t="str">
        <f t="shared" si="20"/>
        <v>Victoria</v>
      </c>
      <c r="G432" t="s">
        <v>45</v>
      </c>
      <c r="H432">
        <v>3400</v>
      </c>
      <c r="I432" t="s">
        <v>11</v>
      </c>
      <c r="J432" t="s">
        <v>60</v>
      </c>
      <c r="K432" t="s">
        <v>154</v>
      </c>
      <c r="L432" t="s">
        <v>14</v>
      </c>
      <c r="M432" s="5">
        <v>9.99</v>
      </c>
      <c r="N432">
        <v>1</v>
      </c>
    </row>
    <row r="433" spans="1:14" x14ac:dyDescent="0.2">
      <c r="A433" s="2">
        <v>45528</v>
      </c>
      <c r="B433" s="3">
        <f t="shared" si="18"/>
        <v>2025</v>
      </c>
      <c r="C433" t="str">
        <f t="shared" si="19"/>
        <v>2024-2025</v>
      </c>
      <c r="D433" t="s">
        <v>147</v>
      </c>
      <c r="E433" t="s">
        <v>97</v>
      </c>
      <c r="F433" t="str">
        <f t="shared" si="20"/>
        <v>Tasmania</v>
      </c>
      <c r="G433" t="s">
        <v>70</v>
      </c>
      <c r="H433">
        <v>7250</v>
      </c>
      <c r="I433" t="s">
        <v>11</v>
      </c>
      <c r="J433" t="s">
        <v>71</v>
      </c>
      <c r="K433" t="s">
        <v>155</v>
      </c>
      <c r="L433" t="s">
        <v>20</v>
      </c>
      <c r="M433" s="5">
        <v>9.99</v>
      </c>
      <c r="N433">
        <v>1</v>
      </c>
    </row>
    <row r="434" spans="1:14" x14ac:dyDescent="0.2">
      <c r="A434" s="2">
        <v>45532</v>
      </c>
      <c r="B434" s="3">
        <f t="shared" si="18"/>
        <v>2025</v>
      </c>
      <c r="C434" t="str">
        <f t="shared" si="19"/>
        <v>2024-2025</v>
      </c>
      <c r="D434" t="s">
        <v>148</v>
      </c>
      <c r="E434" t="s">
        <v>47</v>
      </c>
      <c r="F434" t="str">
        <f t="shared" si="20"/>
        <v>Western Australia</v>
      </c>
      <c r="G434" t="s">
        <v>48</v>
      </c>
      <c r="H434">
        <v>6030</v>
      </c>
      <c r="I434" t="s">
        <v>11</v>
      </c>
      <c r="J434" t="s">
        <v>49</v>
      </c>
      <c r="K434" t="s">
        <v>154</v>
      </c>
      <c r="L434" t="s">
        <v>14</v>
      </c>
      <c r="M434" s="5">
        <v>9.99</v>
      </c>
      <c r="N434">
        <v>1</v>
      </c>
    </row>
    <row r="435" spans="1:14" x14ac:dyDescent="0.2">
      <c r="A435" s="2">
        <v>45075</v>
      </c>
      <c r="B435" s="3">
        <f t="shared" si="18"/>
        <v>2023</v>
      </c>
      <c r="C435" t="str">
        <f t="shared" si="19"/>
        <v>2022-2023</v>
      </c>
      <c r="D435" t="s">
        <v>147</v>
      </c>
      <c r="E435" t="s">
        <v>90</v>
      </c>
      <c r="F435" t="str">
        <f t="shared" si="20"/>
        <v>Victoria</v>
      </c>
      <c r="G435" t="s">
        <v>45</v>
      </c>
      <c r="H435">
        <v>3179</v>
      </c>
      <c r="I435" t="s">
        <v>11</v>
      </c>
      <c r="J435" t="s">
        <v>63</v>
      </c>
      <c r="K435" t="s">
        <v>155</v>
      </c>
      <c r="L435" t="s">
        <v>20</v>
      </c>
      <c r="M435" s="5">
        <v>9.99</v>
      </c>
      <c r="N435">
        <v>1</v>
      </c>
    </row>
    <row r="436" spans="1:14" x14ac:dyDescent="0.2">
      <c r="A436" s="2">
        <v>45224</v>
      </c>
      <c r="B436" s="3">
        <f t="shared" si="18"/>
        <v>2024</v>
      </c>
      <c r="C436" t="str">
        <f t="shared" si="19"/>
        <v>2023-2024</v>
      </c>
      <c r="D436" t="s">
        <v>147</v>
      </c>
      <c r="E436" t="s">
        <v>66</v>
      </c>
      <c r="F436" t="str">
        <f t="shared" si="20"/>
        <v>South Australia</v>
      </c>
      <c r="G436" t="s">
        <v>32</v>
      </c>
      <c r="H436">
        <v>5169</v>
      </c>
      <c r="I436" t="s">
        <v>11</v>
      </c>
      <c r="J436" t="s">
        <v>33</v>
      </c>
      <c r="K436" t="s">
        <v>149</v>
      </c>
      <c r="L436" t="s">
        <v>15</v>
      </c>
      <c r="M436" s="5">
        <v>9.99</v>
      </c>
      <c r="N436">
        <v>1</v>
      </c>
    </row>
    <row r="437" spans="1:14" x14ac:dyDescent="0.2">
      <c r="A437" s="2">
        <v>45418</v>
      </c>
      <c r="B437" s="3">
        <f t="shared" si="18"/>
        <v>2024</v>
      </c>
      <c r="C437" t="str">
        <f t="shared" si="19"/>
        <v>2023-2024</v>
      </c>
      <c r="D437" t="s">
        <v>148</v>
      </c>
      <c r="E437" t="s">
        <v>117</v>
      </c>
      <c r="F437" t="str">
        <f t="shared" si="20"/>
        <v>Queensland</v>
      </c>
      <c r="G437" t="s">
        <v>35</v>
      </c>
      <c r="H437">
        <v>4119</v>
      </c>
      <c r="I437" t="s">
        <v>11</v>
      </c>
      <c r="J437" t="s">
        <v>43</v>
      </c>
      <c r="K437" t="s">
        <v>149</v>
      </c>
      <c r="L437" t="s">
        <v>15</v>
      </c>
      <c r="M437" s="5">
        <v>9.99</v>
      </c>
      <c r="N437">
        <v>1</v>
      </c>
    </row>
    <row r="438" spans="1:14" x14ac:dyDescent="0.2">
      <c r="A438" s="2">
        <v>45082</v>
      </c>
      <c r="B438" s="3">
        <f t="shared" si="18"/>
        <v>2023</v>
      </c>
      <c r="C438" t="str">
        <f t="shared" si="19"/>
        <v>2022-2023</v>
      </c>
      <c r="D438" t="s">
        <v>147</v>
      </c>
      <c r="E438" t="s">
        <v>59</v>
      </c>
      <c r="F438" t="str">
        <f t="shared" si="20"/>
        <v>Victoria</v>
      </c>
      <c r="G438" t="s">
        <v>45</v>
      </c>
      <c r="H438">
        <v>3280</v>
      </c>
      <c r="I438" t="s">
        <v>11</v>
      </c>
      <c r="J438" t="s">
        <v>60</v>
      </c>
      <c r="K438" t="s">
        <v>155</v>
      </c>
      <c r="L438" t="s">
        <v>20</v>
      </c>
      <c r="M438" s="5">
        <v>9.99</v>
      </c>
      <c r="N438">
        <v>1</v>
      </c>
    </row>
    <row r="439" spans="1:14" x14ac:dyDescent="0.2">
      <c r="A439" s="2">
        <v>45389</v>
      </c>
      <c r="B439" s="3">
        <f t="shared" si="18"/>
        <v>2024</v>
      </c>
      <c r="C439" t="str">
        <f t="shared" si="19"/>
        <v>2023-2024</v>
      </c>
      <c r="D439" t="s">
        <v>147</v>
      </c>
      <c r="E439" t="s">
        <v>52</v>
      </c>
      <c r="F439" t="str">
        <f t="shared" si="20"/>
        <v>Victoria</v>
      </c>
      <c r="G439" t="s">
        <v>45</v>
      </c>
      <c r="H439">
        <v>3030</v>
      </c>
      <c r="I439" t="s">
        <v>11</v>
      </c>
      <c r="J439" t="s">
        <v>46</v>
      </c>
      <c r="K439" t="s">
        <v>152</v>
      </c>
      <c r="L439" t="s">
        <v>13</v>
      </c>
      <c r="M439" s="5">
        <v>9.99</v>
      </c>
      <c r="N439">
        <v>1</v>
      </c>
    </row>
    <row r="440" spans="1:14" x14ac:dyDescent="0.2">
      <c r="A440" s="2">
        <v>45442</v>
      </c>
      <c r="B440" s="3">
        <f t="shared" si="18"/>
        <v>2024</v>
      </c>
      <c r="C440" t="str">
        <f t="shared" si="19"/>
        <v>2023-2024</v>
      </c>
      <c r="D440" t="s">
        <v>147</v>
      </c>
      <c r="E440" t="s">
        <v>34</v>
      </c>
      <c r="F440" t="str">
        <f t="shared" si="20"/>
        <v>Queensland</v>
      </c>
      <c r="G440" t="s">
        <v>35</v>
      </c>
      <c r="H440">
        <v>4802</v>
      </c>
      <c r="I440" t="s">
        <v>11</v>
      </c>
      <c r="J440" t="s">
        <v>36</v>
      </c>
      <c r="K440" t="s">
        <v>154</v>
      </c>
      <c r="L440" t="s">
        <v>14</v>
      </c>
      <c r="M440" s="5">
        <v>10</v>
      </c>
      <c r="N440">
        <v>1</v>
      </c>
    </row>
    <row r="441" spans="1:14" x14ac:dyDescent="0.2">
      <c r="A441" s="2">
        <v>45001</v>
      </c>
      <c r="B441" s="3">
        <f t="shared" si="18"/>
        <v>2023</v>
      </c>
      <c r="C441" t="str">
        <f t="shared" si="19"/>
        <v>2022-2023</v>
      </c>
      <c r="D441" t="s">
        <v>147</v>
      </c>
      <c r="E441" t="s">
        <v>100</v>
      </c>
      <c r="F441" t="str">
        <f t="shared" si="20"/>
        <v>Western Australia</v>
      </c>
      <c r="G441" t="s">
        <v>48</v>
      </c>
      <c r="H441">
        <v>6021</v>
      </c>
      <c r="I441" t="s">
        <v>11</v>
      </c>
      <c r="J441" t="s">
        <v>49</v>
      </c>
      <c r="K441" t="s">
        <v>150</v>
      </c>
      <c r="L441" t="s">
        <v>18</v>
      </c>
      <c r="M441" s="5">
        <v>10</v>
      </c>
      <c r="N441">
        <v>1</v>
      </c>
    </row>
    <row r="442" spans="1:14" x14ac:dyDescent="0.2">
      <c r="A442" s="2">
        <v>44966</v>
      </c>
      <c r="B442" s="3">
        <f t="shared" si="18"/>
        <v>2023</v>
      </c>
      <c r="C442" t="str">
        <f t="shared" si="19"/>
        <v>2022-2023</v>
      </c>
      <c r="D442" t="s">
        <v>147</v>
      </c>
      <c r="E442" t="s">
        <v>136</v>
      </c>
      <c r="F442" t="str">
        <f t="shared" si="20"/>
        <v>Victoria</v>
      </c>
      <c r="G442" t="s">
        <v>45</v>
      </c>
      <c r="H442">
        <v>3175</v>
      </c>
      <c r="I442" t="s">
        <v>11</v>
      </c>
      <c r="J442" t="s">
        <v>63</v>
      </c>
      <c r="K442" t="s">
        <v>153</v>
      </c>
      <c r="L442" t="s">
        <v>16</v>
      </c>
      <c r="M442" s="5">
        <v>10</v>
      </c>
      <c r="N442">
        <v>1</v>
      </c>
    </row>
    <row r="443" spans="1:14" x14ac:dyDescent="0.2">
      <c r="A443" s="2">
        <v>45026</v>
      </c>
      <c r="B443" s="3">
        <f t="shared" si="18"/>
        <v>2023</v>
      </c>
      <c r="C443" t="str">
        <f t="shared" si="19"/>
        <v>2022-2023</v>
      </c>
      <c r="D443" t="s">
        <v>147</v>
      </c>
      <c r="E443" t="s">
        <v>129</v>
      </c>
      <c r="F443" t="str">
        <f t="shared" si="20"/>
        <v>Tasmania</v>
      </c>
      <c r="G443" t="s">
        <v>70</v>
      </c>
      <c r="H443">
        <v>7010</v>
      </c>
      <c r="I443" t="s">
        <v>11</v>
      </c>
      <c r="J443" t="s">
        <v>71</v>
      </c>
      <c r="K443" t="s">
        <v>154</v>
      </c>
      <c r="L443" t="s">
        <v>14</v>
      </c>
      <c r="M443" s="5">
        <v>10</v>
      </c>
      <c r="N443">
        <v>1</v>
      </c>
    </row>
    <row r="444" spans="1:14" x14ac:dyDescent="0.2">
      <c r="A444" s="2">
        <v>45273</v>
      </c>
      <c r="B444" s="3">
        <f t="shared" si="18"/>
        <v>2024</v>
      </c>
      <c r="C444" t="str">
        <f t="shared" si="19"/>
        <v>2023-2024</v>
      </c>
      <c r="D444" t="s">
        <v>147</v>
      </c>
      <c r="E444" t="s">
        <v>128</v>
      </c>
      <c r="F444" t="str">
        <f t="shared" si="20"/>
        <v>Western Australia</v>
      </c>
      <c r="G444" t="s">
        <v>48</v>
      </c>
      <c r="H444">
        <v>6027</v>
      </c>
      <c r="I444" t="s">
        <v>11</v>
      </c>
      <c r="J444" t="s">
        <v>49</v>
      </c>
      <c r="K444" t="s">
        <v>154</v>
      </c>
      <c r="L444" t="s">
        <v>14</v>
      </c>
      <c r="M444" s="5">
        <v>10</v>
      </c>
      <c r="N444">
        <v>1</v>
      </c>
    </row>
    <row r="445" spans="1:14" x14ac:dyDescent="0.2">
      <c r="A445" s="2">
        <v>44989</v>
      </c>
      <c r="B445" s="3">
        <f t="shared" si="18"/>
        <v>2023</v>
      </c>
      <c r="C445" t="str">
        <f t="shared" si="19"/>
        <v>2022-2023</v>
      </c>
      <c r="D445" t="s">
        <v>147</v>
      </c>
      <c r="E445" t="s">
        <v>26</v>
      </c>
      <c r="F445" t="str">
        <f t="shared" si="20"/>
        <v>New South Wales</v>
      </c>
      <c r="G445" t="s">
        <v>10</v>
      </c>
      <c r="H445">
        <v>2141</v>
      </c>
      <c r="I445" t="s">
        <v>11</v>
      </c>
      <c r="J445" t="s">
        <v>27</v>
      </c>
      <c r="K445" t="s">
        <v>154</v>
      </c>
      <c r="L445" t="s">
        <v>14</v>
      </c>
      <c r="M445" s="5">
        <v>10</v>
      </c>
      <c r="N445">
        <v>1</v>
      </c>
    </row>
    <row r="446" spans="1:14" x14ac:dyDescent="0.2">
      <c r="A446" s="2">
        <v>45406</v>
      </c>
      <c r="B446" s="3">
        <f t="shared" si="18"/>
        <v>2024</v>
      </c>
      <c r="C446" t="str">
        <f t="shared" si="19"/>
        <v>2023-2024</v>
      </c>
      <c r="D446" t="s">
        <v>147</v>
      </c>
      <c r="E446" t="s">
        <v>105</v>
      </c>
      <c r="F446" t="str">
        <f t="shared" si="20"/>
        <v>Victoria</v>
      </c>
      <c r="G446" t="s">
        <v>45</v>
      </c>
      <c r="H446">
        <v>3500</v>
      </c>
      <c r="I446" t="s">
        <v>11</v>
      </c>
      <c r="J446" t="s">
        <v>60</v>
      </c>
      <c r="K446" t="s">
        <v>154</v>
      </c>
      <c r="L446" t="s">
        <v>14</v>
      </c>
      <c r="M446" s="5">
        <v>10</v>
      </c>
      <c r="N446">
        <v>1</v>
      </c>
    </row>
    <row r="447" spans="1:14" x14ac:dyDescent="0.2">
      <c r="A447" s="2">
        <v>45262</v>
      </c>
      <c r="B447" s="3">
        <f t="shared" si="18"/>
        <v>2024</v>
      </c>
      <c r="C447" t="str">
        <f t="shared" si="19"/>
        <v>2023-2024</v>
      </c>
      <c r="D447" t="s">
        <v>147</v>
      </c>
      <c r="E447" t="s">
        <v>31</v>
      </c>
      <c r="F447" t="str">
        <f t="shared" si="20"/>
        <v>South Australia</v>
      </c>
      <c r="G447" t="s">
        <v>32</v>
      </c>
      <c r="H447">
        <v>5168</v>
      </c>
      <c r="I447" t="s">
        <v>11</v>
      </c>
      <c r="J447" t="s">
        <v>33</v>
      </c>
      <c r="K447" t="s">
        <v>154</v>
      </c>
      <c r="L447" t="s">
        <v>14</v>
      </c>
      <c r="M447" s="5">
        <v>10</v>
      </c>
      <c r="N447">
        <v>1</v>
      </c>
    </row>
    <row r="448" spans="1:14" x14ac:dyDescent="0.2">
      <c r="A448" s="2">
        <v>44944</v>
      </c>
      <c r="B448" s="3">
        <f t="shared" si="18"/>
        <v>2023</v>
      </c>
      <c r="C448" t="str">
        <f t="shared" si="19"/>
        <v>2022-2023</v>
      </c>
      <c r="D448" t="s">
        <v>148</v>
      </c>
      <c r="E448" t="s">
        <v>65</v>
      </c>
      <c r="F448" t="str">
        <f t="shared" si="20"/>
        <v>New South Wales</v>
      </c>
      <c r="G448" t="s">
        <v>10</v>
      </c>
      <c r="H448">
        <v>2541</v>
      </c>
      <c r="I448" t="s">
        <v>11</v>
      </c>
      <c r="J448" t="s">
        <v>58</v>
      </c>
      <c r="K448" t="s">
        <v>19</v>
      </c>
      <c r="L448" t="s">
        <v>23</v>
      </c>
      <c r="M448" s="5">
        <v>10</v>
      </c>
      <c r="N448">
        <v>1</v>
      </c>
    </row>
    <row r="449" spans="1:14" x14ac:dyDescent="0.2">
      <c r="A449" s="2">
        <v>45029</v>
      </c>
      <c r="B449" s="3">
        <f t="shared" si="18"/>
        <v>2023</v>
      </c>
      <c r="C449" t="str">
        <f t="shared" si="19"/>
        <v>2022-2023</v>
      </c>
      <c r="D449" t="s">
        <v>147</v>
      </c>
      <c r="E449" t="s">
        <v>90</v>
      </c>
      <c r="F449" t="str">
        <f t="shared" si="20"/>
        <v>Victoria</v>
      </c>
      <c r="G449" t="s">
        <v>45</v>
      </c>
      <c r="H449">
        <v>3179</v>
      </c>
      <c r="I449" t="s">
        <v>11</v>
      </c>
      <c r="J449" t="s">
        <v>63</v>
      </c>
      <c r="K449" t="s">
        <v>149</v>
      </c>
      <c r="L449" t="s">
        <v>15</v>
      </c>
      <c r="M449" s="5">
        <v>10</v>
      </c>
      <c r="N449">
        <v>1</v>
      </c>
    </row>
    <row r="450" spans="1:14" x14ac:dyDescent="0.2">
      <c r="A450" s="2">
        <v>45515</v>
      </c>
      <c r="B450" s="3">
        <f t="shared" ref="B450:B513" si="21">IF(MONTH(A450)&gt;=7,YEAR(A450)+1,YEAR(A450))</f>
        <v>2025</v>
      </c>
      <c r="C450" t="str">
        <f t="shared" ref="C450:C513" si="22">IF(MONTH(A450) &gt;= 7, YEAR(A450) &amp; "-" &amp; YEAR(A450) + 1, YEAR(A450) - 1 &amp; "-" &amp; YEAR(A450))</f>
        <v>2024-2025</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2">
      <c r="A451" s="2">
        <v>45481</v>
      </c>
      <c r="B451" s="3">
        <f t="shared" si="21"/>
        <v>2025</v>
      </c>
      <c r="C451" t="str">
        <f t="shared" si="22"/>
        <v>2024-2025</v>
      </c>
      <c r="D451" t="s">
        <v>148</v>
      </c>
      <c r="E451" t="s">
        <v>113</v>
      </c>
      <c r="F451" t="str">
        <f t="shared" si="23"/>
        <v>Queensland</v>
      </c>
      <c r="G451" t="s">
        <v>35</v>
      </c>
      <c r="H451">
        <v>4215</v>
      </c>
      <c r="I451" t="s">
        <v>11</v>
      </c>
      <c r="J451" t="s">
        <v>104</v>
      </c>
      <c r="K451" t="s">
        <v>154</v>
      </c>
      <c r="L451" t="s">
        <v>14</v>
      </c>
      <c r="M451" s="5">
        <v>10.050000000000001</v>
      </c>
      <c r="N451">
        <v>1</v>
      </c>
    </row>
    <row r="452" spans="1:14" x14ac:dyDescent="0.2">
      <c r="A452" s="2">
        <v>45161</v>
      </c>
      <c r="B452" s="3">
        <f t="shared" si="21"/>
        <v>2024</v>
      </c>
      <c r="C452" t="str">
        <f t="shared" si="22"/>
        <v>2023-2024</v>
      </c>
      <c r="D452" t="s">
        <v>147</v>
      </c>
      <c r="E452" t="s">
        <v>41</v>
      </c>
      <c r="F452" t="str">
        <f t="shared" si="23"/>
        <v>New South Wales</v>
      </c>
      <c r="G452" t="s">
        <v>10</v>
      </c>
      <c r="H452">
        <v>2830</v>
      </c>
      <c r="I452" t="s">
        <v>11</v>
      </c>
      <c r="J452" t="s">
        <v>25</v>
      </c>
      <c r="K452" t="s">
        <v>154</v>
      </c>
      <c r="L452" t="s">
        <v>14</v>
      </c>
      <c r="M452" s="5">
        <v>10.09</v>
      </c>
      <c r="N452">
        <v>1</v>
      </c>
    </row>
    <row r="453" spans="1:14" x14ac:dyDescent="0.2">
      <c r="A453" s="2">
        <v>45098</v>
      </c>
      <c r="B453" s="3">
        <f t="shared" si="21"/>
        <v>2023</v>
      </c>
      <c r="C453" t="str">
        <f t="shared" si="22"/>
        <v>2022-2023</v>
      </c>
      <c r="D453" t="s">
        <v>147</v>
      </c>
      <c r="E453" t="s">
        <v>138</v>
      </c>
      <c r="F453" t="str">
        <f t="shared" si="23"/>
        <v>Queensland</v>
      </c>
      <c r="G453" t="s">
        <v>35</v>
      </c>
      <c r="H453">
        <v>4558</v>
      </c>
      <c r="I453" t="s">
        <v>11</v>
      </c>
      <c r="J453" t="s">
        <v>120</v>
      </c>
      <c r="K453" t="s">
        <v>154</v>
      </c>
      <c r="L453" t="s">
        <v>14</v>
      </c>
      <c r="M453" s="5">
        <v>10.25</v>
      </c>
      <c r="N453">
        <v>1</v>
      </c>
    </row>
    <row r="454" spans="1:14" x14ac:dyDescent="0.2">
      <c r="A454" s="2">
        <v>45013</v>
      </c>
      <c r="B454" s="3">
        <f t="shared" si="21"/>
        <v>2023</v>
      </c>
      <c r="C454" t="str">
        <f t="shared" si="22"/>
        <v>2022-2023</v>
      </c>
      <c r="D454" t="s">
        <v>147</v>
      </c>
      <c r="E454" t="s">
        <v>106</v>
      </c>
      <c r="F454" t="str">
        <f t="shared" si="23"/>
        <v>Victoria</v>
      </c>
      <c r="G454" t="s">
        <v>45</v>
      </c>
      <c r="H454">
        <v>3915</v>
      </c>
      <c r="I454" t="s">
        <v>11</v>
      </c>
      <c r="J454" t="s">
        <v>55</v>
      </c>
      <c r="K454" t="s">
        <v>19</v>
      </c>
      <c r="L454" t="s">
        <v>23</v>
      </c>
      <c r="M454" s="5">
        <v>10.5</v>
      </c>
      <c r="N454">
        <v>1</v>
      </c>
    </row>
    <row r="455" spans="1:14" x14ac:dyDescent="0.2">
      <c r="A455" s="2">
        <v>45438</v>
      </c>
      <c r="B455" s="3">
        <f t="shared" si="21"/>
        <v>2024</v>
      </c>
      <c r="C455" t="str">
        <f t="shared" si="22"/>
        <v>2023-2024</v>
      </c>
      <c r="D455" t="s">
        <v>147</v>
      </c>
      <c r="E455" t="s">
        <v>65</v>
      </c>
      <c r="F455" t="str">
        <f t="shared" si="23"/>
        <v>New South Wales</v>
      </c>
      <c r="G455" t="s">
        <v>10</v>
      </c>
      <c r="H455">
        <v>2541</v>
      </c>
      <c r="I455" t="s">
        <v>11</v>
      </c>
      <c r="J455" t="s">
        <v>58</v>
      </c>
      <c r="K455" t="s">
        <v>152</v>
      </c>
      <c r="L455" t="s">
        <v>13</v>
      </c>
      <c r="M455" s="5">
        <v>10.5</v>
      </c>
      <c r="N455">
        <v>1</v>
      </c>
    </row>
    <row r="456" spans="1:14" x14ac:dyDescent="0.2">
      <c r="A456" s="2">
        <v>45202</v>
      </c>
      <c r="B456" s="3">
        <f t="shared" si="21"/>
        <v>2024</v>
      </c>
      <c r="C456" t="str">
        <f t="shared" si="22"/>
        <v>2023-2024</v>
      </c>
      <c r="D456" t="s">
        <v>147</v>
      </c>
      <c r="E456" t="s">
        <v>109</v>
      </c>
      <c r="F456" t="str">
        <f t="shared" si="23"/>
        <v>New South Wales</v>
      </c>
      <c r="G456" t="s">
        <v>10</v>
      </c>
      <c r="H456">
        <v>2480</v>
      </c>
      <c r="I456" t="s">
        <v>11</v>
      </c>
      <c r="J456" t="s">
        <v>68</v>
      </c>
      <c r="K456" t="s">
        <v>149</v>
      </c>
      <c r="L456" t="s">
        <v>15</v>
      </c>
      <c r="M456" s="5">
        <v>10.65</v>
      </c>
      <c r="N456">
        <v>1</v>
      </c>
    </row>
    <row r="457" spans="1:14" x14ac:dyDescent="0.2">
      <c r="A457" s="2">
        <v>45285</v>
      </c>
      <c r="B457" s="3">
        <f t="shared" si="21"/>
        <v>2024</v>
      </c>
      <c r="C457" t="str">
        <f t="shared" si="22"/>
        <v>2023-2024</v>
      </c>
      <c r="D457" t="s">
        <v>147</v>
      </c>
      <c r="E457" t="s">
        <v>89</v>
      </c>
      <c r="F457" t="str">
        <f t="shared" si="23"/>
        <v>Queensland</v>
      </c>
      <c r="G457" t="s">
        <v>35</v>
      </c>
      <c r="H457">
        <v>4655</v>
      </c>
      <c r="I457" t="s">
        <v>11</v>
      </c>
      <c r="J457" t="s">
        <v>51</v>
      </c>
      <c r="K457" t="s">
        <v>150</v>
      </c>
      <c r="L457" t="s">
        <v>18</v>
      </c>
      <c r="M457" s="5">
        <v>10.7</v>
      </c>
      <c r="N457">
        <v>1</v>
      </c>
    </row>
    <row r="458" spans="1:14" x14ac:dyDescent="0.2">
      <c r="A458" s="2">
        <v>45352</v>
      </c>
      <c r="B458" s="3">
        <f t="shared" si="21"/>
        <v>2024</v>
      </c>
      <c r="C458" t="str">
        <f t="shared" si="22"/>
        <v>2023-2024</v>
      </c>
      <c r="D458" t="s">
        <v>148</v>
      </c>
      <c r="E458" t="s">
        <v>24</v>
      </c>
      <c r="F458" t="str">
        <f t="shared" si="23"/>
        <v>New South Wales</v>
      </c>
      <c r="G458" t="s">
        <v>10</v>
      </c>
      <c r="H458">
        <v>2795</v>
      </c>
      <c r="I458" t="s">
        <v>11</v>
      </c>
      <c r="J458" t="s">
        <v>25</v>
      </c>
      <c r="K458" t="s">
        <v>155</v>
      </c>
      <c r="L458" t="s">
        <v>20</v>
      </c>
      <c r="M458" s="5">
        <v>10.78</v>
      </c>
      <c r="N458">
        <v>1</v>
      </c>
    </row>
    <row r="459" spans="1:14" x14ac:dyDescent="0.2">
      <c r="A459" s="2">
        <v>44942</v>
      </c>
      <c r="B459" s="3">
        <f t="shared" si="21"/>
        <v>2023</v>
      </c>
      <c r="C459" t="str">
        <f t="shared" si="22"/>
        <v>2022-2023</v>
      </c>
      <c r="D459" t="s">
        <v>148</v>
      </c>
      <c r="E459" t="s">
        <v>109</v>
      </c>
      <c r="F459" t="str">
        <f t="shared" si="23"/>
        <v>New South Wales</v>
      </c>
      <c r="G459" t="s">
        <v>10</v>
      </c>
      <c r="H459">
        <v>2480</v>
      </c>
      <c r="I459" t="s">
        <v>11</v>
      </c>
      <c r="J459" t="s">
        <v>68</v>
      </c>
      <c r="K459" t="s">
        <v>154</v>
      </c>
      <c r="L459" t="s">
        <v>14</v>
      </c>
      <c r="M459" s="5">
        <v>10.8</v>
      </c>
      <c r="N459">
        <v>1</v>
      </c>
    </row>
    <row r="460" spans="1:14" x14ac:dyDescent="0.2">
      <c r="A460" s="2">
        <v>45084</v>
      </c>
      <c r="B460" s="3">
        <f t="shared" si="21"/>
        <v>2023</v>
      </c>
      <c r="C460" t="str">
        <f t="shared" si="22"/>
        <v>2022-2023</v>
      </c>
      <c r="D460" t="s">
        <v>147</v>
      </c>
      <c r="E460" t="s">
        <v>65</v>
      </c>
      <c r="F460" t="str">
        <f t="shared" si="23"/>
        <v>New South Wales</v>
      </c>
      <c r="G460" t="s">
        <v>10</v>
      </c>
      <c r="H460">
        <v>2541</v>
      </c>
      <c r="I460" t="s">
        <v>11</v>
      </c>
      <c r="J460" t="s">
        <v>58</v>
      </c>
      <c r="K460" t="s">
        <v>154</v>
      </c>
      <c r="L460" t="s">
        <v>14</v>
      </c>
      <c r="M460" s="5">
        <v>10.9</v>
      </c>
      <c r="N460">
        <v>1</v>
      </c>
    </row>
    <row r="461" spans="1:14" x14ac:dyDescent="0.2">
      <c r="A461" s="2">
        <v>45325</v>
      </c>
      <c r="B461" s="3">
        <f t="shared" si="21"/>
        <v>2024</v>
      </c>
      <c r="C461" t="str">
        <f t="shared" si="22"/>
        <v>2023-2024</v>
      </c>
      <c r="D461" t="s">
        <v>147</v>
      </c>
      <c r="E461" t="s">
        <v>86</v>
      </c>
      <c r="F461" t="str">
        <f t="shared" si="23"/>
        <v>New South Wales</v>
      </c>
      <c r="G461" t="s">
        <v>10</v>
      </c>
      <c r="H461">
        <v>2064</v>
      </c>
      <c r="I461" t="s">
        <v>11</v>
      </c>
      <c r="J461" t="s">
        <v>12</v>
      </c>
      <c r="K461" t="s">
        <v>152</v>
      </c>
      <c r="L461" t="s">
        <v>13</v>
      </c>
      <c r="M461" s="5">
        <v>10.98</v>
      </c>
      <c r="N461">
        <v>1</v>
      </c>
    </row>
    <row r="462" spans="1:14" x14ac:dyDescent="0.2">
      <c r="A462" s="2">
        <v>45272</v>
      </c>
      <c r="B462" s="3">
        <f t="shared" si="21"/>
        <v>2024</v>
      </c>
      <c r="C462" t="str">
        <f t="shared" si="22"/>
        <v>2023-2024</v>
      </c>
      <c r="D462" t="s">
        <v>148</v>
      </c>
      <c r="E462" t="s">
        <v>116</v>
      </c>
      <c r="F462" t="str">
        <f t="shared" si="23"/>
        <v>Western Australia</v>
      </c>
      <c r="G462" t="s">
        <v>48</v>
      </c>
      <c r="H462">
        <v>6725</v>
      </c>
      <c r="I462" t="s">
        <v>11</v>
      </c>
      <c r="J462" t="s">
        <v>77</v>
      </c>
      <c r="K462" t="s">
        <v>150</v>
      </c>
      <c r="L462" t="s">
        <v>18</v>
      </c>
      <c r="M462" s="5">
        <v>10.98</v>
      </c>
      <c r="N462">
        <v>1</v>
      </c>
    </row>
    <row r="463" spans="1:14" x14ac:dyDescent="0.2">
      <c r="A463" s="2">
        <v>45299</v>
      </c>
      <c r="B463" s="3">
        <f t="shared" si="21"/>
        <v>2024</v>
      </c>
      <c r="C463" t="str">
        <f t="shared" si="22"/>
        <v>2023-2024</v>
      </c>
      <c r="D463" t="s">
        <v>147</v>
      </c>
      <c r="E463" t="s">
        <v>87</v>
      </c>
      <c r="F463" t="str">
        <f t="shared" si="23"/>
        <v>New South Wales</v>
      </c>
      <c r="G463" t="s">
        <v>10</v>
      </c>
      <c r="H463">
        <v>2790</v>
      </c>
      <c r="I463" t="s">
        <v>11</v>
      </c>
      <c r="J463" t="s">
        <v>25</v>
      </c>
      <c r="K463" t="s">
        <v>19</v>
      </c>
      <c r="L463" t="s">
        <v>23</v>
      </c>
      <c r="M463" s="5">
        <v>10.98</v>
      </c>
      <c r="N463">
        <v>1</v>
      </c>
    </row>
    <row r="464" spans="1:14" x14ac:dyDescent="0.2">
      <c r="A464" s="2">
        <v>45405</v>
      </c>
      <c r="B464" s="3">
        <f t="shared" si="21"/>
        <v>2024</v>
      </c>
      <c r="C464" t="str">
        <f t="shared" si="22"/>
        <v>2023-2024</v>
      </c>
      <c r="D464" t="s">
        <v>148</v>
      </c>
      <c r="E464" t="s">
        <v>37</v>
      </c>
      <c r="F464" t="str">
        <f t="shared" si="23"/>
        <v>South Australia</v>
      </c>
      <c r="G464" t="s">
        <v>32</v>
      </c>
      <c r="H464">
        <v>5607</v>
      </c>
      <c r="I464" t="s">
        <v>11</v>
      </c>
      <c r="J464" t="s">
        <v>38</v>
      </c>
      <c r="K464" t="s">
        <v>155</v>
      </c>
      <c r="L464" t="s">
        <v>20</v>
      </c>
      <c r="M464" s="5">
        <v>10.98</v>
      </c>
      <c r="N464">
        <v>1</v>
      </c>
    </row>
    <row r="465" spans="1:14" x14ac:dyDescent="0.2">
      <c r="A465" s="2">
        <v>45104</v>
      </c>
      <c r="B465" s="3">
        <f t="shared" si="21"/>
        <v>2023</v>
      </c>
      <c r="C465" t="str">
        <f t="shared" si="22"/>
        <v>2022-2023</v>
      </c>
      <c r="D465" t="s">
        <v>147</v>
      </c>
      <c r="E465" t="s">
        <v>121</v>
      </c>
      <c r="F465" t="str">
        <f t="shared" si="23"/>
        <v>Queensland</v>
      </c>
      <c r="G465" t="s">
        <v>35</v>
      </c>
      <c r="H465">
        <v>4700</v>
      </c>
      <c r="I465" t="s">
        <v>11</v>
      </c>
      <c r="J465" t="s">
        <v>51</v>
      </c>
      <c r="K465" t="s">
        <v>149</v>
      </c>
      <c r="L465" t="s">
        <v>15</v>
      </c>
      <c r="M465" s="5">
        <v>10.98</v>
      </c>
      <c r="N465">
        <v>1</v>
      </c>
    </row>
    <row r="466" spans="1:14" x14ac:dyDescent="0.2">
      <c r="A466" s="2">
        <v>45629</v>
      </c>
      <c r="B466" s="3">
        <f t="shared" si="21"/>
        <v>2025</v>
      </c>
      <c r="C466" t="str">
        <f t="shared" si="22"/>
        <v>2024-2025</v>
      </c>
      <c r="D466" t="s">
        <v>148</v>
      </c>
      <c r="E466" t="s">
        <v>9</v>
      </c>
      <c r="F466" t="str">
        <f t="shared" si="23"/>
        <v>New South Wales</v>
      </c>
      <c r="G466" t="s">
        <v>10</v>
      </c>
      <c r="H466">
        <v>2067</v>
      </c>
      <c r="I466" t="s">
        <v>11</v>
      </c>
      <c r="J466" t="s">
        <v>12</v>
      </c>
      <c r="K466" t="s">
        <v>149</v>
      </c>
      <c r="L466" t="s">
        <v>15</v>
      </c>
      <c r="M466" s="5">
        <v>10.99</v>
      </c>
      <c r="N466">
        <v>1</v>
      </c>
    </row>
    <row r="467" spans="1:14" x14ac:dyDescent="0.2">
      <c r="A467" s="2">
        <v>44968</v>
      </c>
      <c r="B467" s="3">
        <f t="shared" si="21"/>
        <v>2023</v>
      </c>
      <c r="C467" t="str">
        <f t="shared" si="22"/>
        <v>2022-2023</v>
      </c>
      <c r="D467" t="s">
        <v>147</v>
      </c>
      <c r="E467" t="s">
        <v>131</v>
      </c>
      <c r="F467" t="str">
        <f t="shared" si="23"/>
        <v>Western Australia</v>
      </c>
      <c r="G467" t="s">
        <v>48</v>
      </c>
      <c r="H467">
        <v>6530</v>
      </c>
      <c r="I467" t="s">
        <v>11</v>
      </c>
      <c r="J467" t="s">
        <v>77</v>
      </c>
      <c r="K467" t="s">
        <v>151</v>
      </c>
      <c r="L467" t="s">
        <v>21</v>
      </c>
      <c r="M467" s="5">
        <v>10.99</v>
      </c>
      <c r="N467">
        <v>1</v>
      </c>
    </row>
    <row r="468" spans="1:14" x14ac:dyDescent="0.2">
      <c r="A468" s="2">
        <v>45117</v>
      </c>
      <c r="B468" s="3">
        <f t="shared" si="21"/>
        <v>2024</v>
      </c>
      <c r="C468" t="str">
        <f t="shared" si="22"/>
        <v>2023-2024</v>
      </c>
      <c r="D468" t="s">
        <v>147</v>
      </c>
      <c r="E468" t="s">
        <v>86</v>
      </c>
      <c r="F468" t="str">
        <f t="shared" si="23"/>
        <v>New South Wales</v>
      </c>
      <c r="G468" t="s">
        <v>10</v>
      </c>
      <c r="H468">
        <v>2064</v>
      </c>
      <c r="I468" t="s">
        <v>11</v>
      </c>
      <c r="J468" t="s">
        <v>12</v>
      </c>
      <c r="K468" t="s">
        <v>19</v>
      </c>
      <c r="L468" t="s">
        <v>23</v>
      </c>
      <c r="M468" s="5">
        <v>11</v>
      </c>
      <c r="N468">
        <v>1</v>
      </c>
    </row>
    <row r="469" spans="1:14" x14ac:dyDescent="0.2">
      <c r="A469" s="2">
        <v>45046</v>
      </c>
      <c r="B469" s="3">
        <f t="shared" si="21"/>
        <v>2023</v>
      </c>
      <c r="C469" t="str">
        <f t="shared" si="22"/>
        <v>2022-2023</v>
      </c>
      <c r="D469" t="s">
        <v>147</v>
      </c>
      <c r="E469" t="s">
        <v>125</v>
      </c>
      <c r="F469" t="str">
        <f t="shared" si="23"/>
        <v>Victoria</v>
      </c>
      <c r="G469" t="s">
        <v>45</v>
      </c>
      <c r="H469">
        <v>3400</v>
      </c>
      <c r="I469" t="s">
        <v>11</v>
      </c>
      <c r="J469" t="s">
        <v>60</v>
      </c>
      <c r="K469" t="s">
        <v>154</v>
      </c>
      <c r="L469" t="s">
        <v>14</v>
      </c>
      <c r="M469" s="5">
        <v>11</v>
      </c>
      <c r="N469">
        <v>1</v>
      </c>
    </row>
    <row r="470" spans="1:14" x14ac:dyDescent="0.2">
      <c r="A470" s="2">
        <v>45316</v>
      </c>
      <c r="B470" s="3">
        <f t="shared" si="21"/>
        <v>2024</v>
      </c>
      <c r="C470" t="str">
        <f t="shared" si="22"/>
        <v>2023-2024</v>
      </c>
      <c r="D470" t="s">
        <v>148</v>
      </c>
      <c r="E470" t="s">
        <v>141</v>
      </c>
      <c r="F470" t="str">
        <f t="shared" si="23"/>
        <v>Western Australia</v>
      </c>
      <c r="G470" t="s">
        <v>48</v>
      </c>
      <c r="H470">
        <v>6052</v>
      </c>
      <c r="I470" t="s">
        <v>11</v>
      </c>
      <c r="J470" t="s">
        <v>49</v>
      </c>
      <c r="K470" t="s">
        <v>150</v>
      </c>
      <c r="L470" t="s">
        <v>18</v>
      </c>
      <c r="M470" s="5">
        <v>11</v>
      </c>
      <c r="N470">
        <v>1</v>
      </c>
    </row>
    <row r="471" spans="1:14" x14ac:dyDescent="0.2">
      <c r="A471" s="2">
        <v>45374</v>
      </c>
      <c r="B471" s="3">
        <f t="shared" si="21"/>
        <v>2024</v>
      </c>
      <c r="C471" t="str">
        <f t="shared" si="22"/>
        <v>2023-2024</v>
      </c>
      <c r="D471" t="s">
        <v>147</v>
      </c>
      <c r="E471" t="s">
        <v>66</v>
      </c>
      <c r="F471" t="str">
        <f t="shared" si="23"/>
        <v>South Australia</v>
      </c>
      <c r="G471" t="s">
        <v>32</v>
      </c>
      <c r="H471">
        <v>5169</v>
      </c>
      <c r="I471" t="s">
        <v>11</v>
      </c>
      <c r="J471" t="s">
        <v>33</v>
      </c>
      <c r="K471" t="s">
        <v>154</v>
      </c>
      <c r="L471" t="s">
        <v>14</v>
      </c>
      <c r="M471" s="5">
        <v>11</v>
      </c>
      <c r="N471">
        <v>1</v>
      </c>
    </row>
    <row r="472" spans="1:14" x14ac:dyDescent="0.2">
      <c r="A472" s="2">
        <v>45078</v>
      </c>
      <c r="B472" s="3">
        <f t="shared" si="21"/>
        <v>2023</v>
      </c>
      <c r="C472" t="str">
        <f t="shared" si="22"/>
        <v>2022-2023</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2">
      <c r="A473" s="2">
        <v>45581</v>
      </c>
      <c r="B473" s="3">
        <f t="shared" si="21"/>
        <v>2025</v>
      </c>
      <c r="C473" t="str">
        <f t="shared" si="22"/>
        <v>2024-2025</v>
      </c>
      <c r="D473" t="s">
        <v>148</v>
      </c>
      <c r="E473" t="s">
        <v>114</v>
      </c>
      <c r="F473" t="str">
        <f t="shared" si="23"/>
        <v>Victoria</v>
      </c>
      <c r="G473" t="s">
        <v>45</v>
      </c>
      <c r="H473">
        <v>3551</v>
      </c>
      <c r="I473" t="s">
        <v>11</v>
      </c>
      <c r="J473" t="s">
        <v>60</v>
      </c>
      <c r="K473" t="s">
        <v>154</v>
      </c>
      <c r="L473" t="s">
        <v>14</v>
      </c>
      <c r="M473" s="5">
        <v>11.32</v>
      </c>
      <c r="N473">
        <v>1</v>
      </c>
    </row>
    <row r="474" spans="1:14" x14ac:dyDescent="0.2">
      <c r="A474" s="2">
        <v>45284</v>
      </c>
      <c r="B474" s="3">
        <f t="shared" si="21"/>
        <v>2024</v>
      </c>
      <c r="C474" t="str">
        <f t="shared" si="22"/>
        <v>2023-2024</v>
      </c>
      <c r="D474" t="s">
        <v>147</v>
      </c>
      <c r="E474" t="s">
        <v>140</v>
      </c>
      <c r="F474" t="str">
        <f t="shared" si="23"/>
        <v>Tasmania</v>
      </c>
      <c r="G474" t="s">
        <v>70</v>
      </c>
      <c r="H474">
        <v>7320</v>
      </c>
      <c r="I474" t="s">
        <v>11</v>
      </c>
      <c r="J474" t="s">
        <v>71</v>
      </c>
      <c r="K474" t="s">
        <v>154</v>
      </c>
      <c r="L474" t="s">
        <v>14</v>
      </c>
      <c r="M474" s="5">
        <v>11.5</v>
      </c>
      <c r="N474">
        <v>1</v>
      </c>
    </row>
    <row r="475" spans="1:14" x14ac:dyDescent="0.2">
      <c r="A475" s="2">
        <v>45502</v>
      </c>
      <c r="B475" s="3">
        <f t="shared" si="21"/>
        <v>2025</v>
      </c>
      <c r="C475" t="str">
        <f t="shared" si="22"/>
        <v>2024-2025</v>
      </c>
      <c r="D475" t="s">
        <v>147</v>
      </c>
      <c r="E475" t="s">
        <v>90</v>
      </c>
      <c r="F475" t="str">
        <f t="shared" si="23"/>
        <v>Victoria</v>
      </c>
      <c r="G475" t="s">
        <v>45</v>
      </c>
      <c r="H475">
        <v>3179</v>
      </c>
      <c r="I475" t="s">
        <v>11</v>
      </c>
      <c r="J475" t="s">
        <v>63</v>
      </c>
      <c r="K475" t="s">
        <v>154</v>
      </c>
      <c r="L475" t="s">
        <v>14</v>
      </c>
      <c r="M475" s="5">
        <v>11.5</v>
      </c>
      <c r="N475">
        <v>1</v>
      </c>
    </row>
    <row r="476" spans="1:14" x14ac:dyDescent="0.2">
      <c r="A476" s="2">
        <v>45134</v>
      </c>
      <c r="B476" s="3">
        <f t="shared" si="21"/>
        <v>2024</v>
      </c>
      <c r="C476" t="str">
        <f t="shared" si="22"/>
        <v>2023-2024</v>
      </c>
      <c r="D476" t="s">
        <v>147</v>
      </c>
      <c r="E476" t="s">
        <v>73</v>
      </c>
      <c r="F476" t="str">
        <f t="shared" si="23"/>
        <v>Victoria</v>
      </c>
      <c r="G476" t="s">
        <v>45</v>
      </c>
      <c r="H476">
        <v>3136</v>
      </c>
      <c r="I476" t="s">
        <v>11</v>
      </c>
      <c r="J476" t="s">
        <v>63</v>
      </c>
      <c r="K476" t="s">
        <v>154</v>
      </c>
      <c r="L476" t="s">
        <v>14</v>
      </c>
      <c r="M476" s="5">
        <v>11.6</v>
      </c>
      <c r="N476">
        <v>1</v>
      </c>
    </row>
    <row r="477" spans="1:14" x14ac:dyDescent="0.2">
      <c r="A477" s="2">
        <v>45611</v>
      </c>
      <c r="B477" s="3">
        <f t="shared" si="21"/>
        <v>2025</v>
      </c>
      <c r="C477" t="str">
        <f t="shared" si="22"/>
        <v>2024-2025</v>
      </c>
      <c r="D477" t="s">
        <v>147</v>
      </c>
      <c r="E477" t="s">
        <v>136</v>
      </c>
      <c r="F477" t="str">
        <f t="shared" si="23"/>
        <v>Victoria</v>
      </c>
      <c r="G477" t="s">
        <v>45</v>
      </c>
      <c r="H477">
        <v>3175</v>
      </c>
      <c r="I477" t="s">
        <v>11</v>
      </c>
      <c r="J477" t="s">
        <v>63</v>
      </c>
      <c r="K477" t="s">
        <v>157</v>
      </c>
      <c r="L477" t="s">
        <v>22</v>
      </c>
      <c r="M477" s="5">
        <v>11.61</v>
      </c>
      <c r="N477">
        <v>1</v>
      </c>
    </row>
    <row r="478" spans="1:14" x14ac:dyDescent="0.2">
      <c r="A478" s="2">
        <v>45254</v>
      </c>
      <c r="B478" s="3">
        <f t="shared" si="21"/>
        <v>2024</v>
      </c>
      <c r="C478" t="str">
        <f t="shared" si="22"/>
        <v>2023-2024</v>
      </c>
      <c r="D478" t="s">
        <v>148</v>
      </c>
      <c r="E478" t="s">
        <v>137</v>
      </c>
      <c r="F478" t="str">
        <f t="shared" si="23"/>
        <v>New South Wales</v>
      </c>
      <c r="G478" t="s">
        <v>10</v>
      </c>
      <c r="H478">
        <v>2031</v>
      </c>
      <c r="I478" t="s">
        <v>11</v>
      </c>
      <c r="J478" t="s">
        <v>12</v>
      </c>
      <c r="K478" t="s">
        <v>149</v>
      </c>
      <c r="L478" t="s">
        <v>15</v>
      </c>
      <c r="M478" s="5">
        <v>11.76</v>
      </c>
      <c r="N478">
        <v>1</v>
      </c>
    </row>
    <row r="479" spans="1:14" x14ac:dyDescent="0.2">
      <c r="A479" s="2">
        <v>45587</v>
      </c>
      <c r="B479" s="3">
        <f t="shared" si="21"/>
        <v>2025</v>
      </c>
      <c r="C479" t="str">
        <f t="shared" si="22"/>
        <v>2024-2025</v>
      </c>
      <c r="D479" t="s">
        <v>148</v>
      </c>
      <c r="E479" t="s">
        <v>9</v>
      </c>
      <c r="F479" t="str">
        <f t="shared" si="23"/>
        <v>New South Wales</v>
      </c>
      <c r="G479" t="s">
        <v>10</v>
      </c>
      <c r="H479">
        <v>2067</v>
      </c>
      <c r="I479" t="s">
        <v>11</v>
      </c>
      <c r="J479" t="s">
        <v>12</v>
      </c>
      <c r="K479" t="s">
        <v>152</v>
      </c>
      <c r="L479" t="s">
        <v>13</v>
      </c>
      <c r="M479" s="5">
        <v>11.92</v>
      </c>
      <c r="N479">
        <v>1</v>
      </c>
    </row>
    <row r="480" spans="1:14" x14ac:dyDescent="0.2">
      <c r="A480" s="2">
        <v>45384</v>
      </c>
      <c r="B480" s="3">
        <f t="shared" si="21"/>
        <v>2024</v>
      </c>
      <c r="C480" t="str">
        <f t="shared" si="22"/>
        <v>2023-2024</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2">
      <c r="A481" s="2">
        <v>45440</v>
      </c>
      <c r="B481" s="3">
        <f t="shared" si="21"/>
        <v>2024</v>
      </c>
      <c r="C481" t="str">
        <f t="shared" si="22"/>
        <v>2023-2024</v>
      </c>
      <c r="D481" t="s">
        <v>147</v>
      </c>
      <c r="E481" t="s">
        <v>143</v>
      </c>
      <c r="F481" t="str">
        <f t="shared" si="23"/>
        <v>New South Wales</v>
      </c>
      <c r="G481" t="s">
        <v>10</v>
      </c>
      <c r="H481">
        <v>2154</v>
      </c>
      <c r="I481" t="s">
        <v>11</v>
      </c>
      <c r="J481" t="s">
        <v>27</v>
      </c>
      <c r="K481" t="s">
        <v>154</v>
      </c>
      <c r="L481" t="s">
        <v>14</v>
      </c>
      <c r="M481" s="5">
        <v>11.96</v>
      </c>
      <c r="N481">
        <v>1</v>
      </c>
    </row>
    <row r="482" spans="1:14" x14ac:dyDescent="0.2">
      <c r="A482" s="2">
        <v>44987</v>
      </c>
      <c r="B482" s="3">
        <f t="shared" si="21"/>
        <v>2023</v>
      </c>
      <c r="C482" t="str">
        <f t="shared" si="22"/>
        <v>2022-2023</v>
      </c>
      <c r="D482" t="s">
        <v>148</v>
      </c>
      <c r="E482" t="s">
        <v>103</v>
      </c>
      <c r="F482" t="str">
        <f t="shared" si="23"/>
        <v>Queensland</v>
      </c>
      <c r="G482" t="s">
        <v>35</v>
      </c>
      <c r="H482">
        <v>4509</v>
      </c>
      <c r="I482" t="s">
        <v>11</v>
      </c>
      <c r="J482" t="s">
        <v>104</v>
      </c>
      <c r="K482" t="s">
        <v>155</v>
      </c>
      <c r="L482" t="s">
        <v>20</v>
      </c>
      <c r="M482" s="5">
        <v>11.96</v>
      </c>
      <c r="N482">
        <v>1</v>
      </c>
    </row>
    <row r="483" spans="1:14" x14ac:dyDescent="0.2">
      <c r="A483" s="2">
        <v>45283</v>
      </c>
      <c r="B483" s="3">
        <f t="shared" si="21"/>
        <v>2024</v>
      </c>
      <c r="C483" t="str">
        <f t="shared" si="22"/>
        <v>2023-2024</v>
      </c>
      <c r="D483" t="s">
        <v>148</v>
      </c>
      <c r="E483" t="s">
        <v>37</v>
      </c>
      <c r="F483" t="str">
        <f t="shared" si="23"/>
        <v>South Australia</v>
      </c>
      <c r="G483" t="s">
        <v>32</v>
      </c>
      <c r="H483">
        <v>5607</v>
      </c>
      <c r="I483" t="s">
        <v>11</v>
      </c>
      <c r="J483" t="s">
        <v>38</v>
      </c>
      <c r="K483" t="s">
        <v>156</v>
      </c>
      <c r="L483" t="s">
        <v>17</v>
      </c>
      <c r="M483" s="5">
        <v>11.96</v>
      </c>
      <c r="N483">
        <v>1</v>
      </c>
    </row>
    <row r="484" spans="1:14" x14ac:dyDescent="0.2">
      <c r="A484" s="2">
        <v>44973</v>
      </c>
      <c r="B484" s="3">
        <f t="shared" si="21"/>
        <v>2023</v>
      </c>
      <c r="C484" t="str">
        <f t="shared" si="22"/>
        <v>2022-2023</v>
      </c>
      <c r="D484" t="s">
        <v>147</v>
      </c>
      <c r="E484" t="s">
        <v>96</v>
      </c>
      <c r="F484" t="str">
        <f t="shared" si="23"/>
        <v>Western Australia</v>
      </c>
      <c r="G484" t="s">
        <v>48</v>
      </c>
      <c r="H484">
        <v>6330</v>
      </c>
      <c r="I484" t="s">
        <v>11</v>
      </c>
      <c r="J484" t="s">
        <v>94</v>
      </c>
      <c r="K484" t="s">
        <v>156</v>
      </c>
      <c r="L484" t="s">
        <v>17</v>
      </c>
      <c r="M484" s="5">
        <v>11.97</v>
      </c>
      <c r="N484">
        <v>1</v>
      </c>
    </row>
    <row r="485" spans="1:14" x14ac:dyDescent="0.2">
      <c r="A485" s="2">
        <v>45242</v>
      </c>
      <c r="B485" s="3">
        <f t="shared" si="21"/>
        <v>2024</v>
      </c>
      <c r="C485" t="str">
        <f t="shared" si="22"/>
        <v>2023-2024</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2">
      <c r="A486" s="2">
        <v>45251</v>
      </c>
      <c r="B486" s="3">
        <f t="shared" si="21"/>
        <v>2024</v>
      </c>
      <c r="C486" t="str">
        <f t="shared" si="22"/>
        <v>2023-2024</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2">
      <c r="A487" s="2">
        <v>45349</v>
      </c>
      <c r="B487" s="3">
        <f t="shared" si="21"/>
        <v>2024</v>
      </c>
      <c r="C487" t="str">
        <f t="shared" si="22"/>
        <v>2023-2024</v>
      </c>
      <c r="D487" t="s">
        <v>147</v>
      </c>
      <c r="E487" t="s">
        <v>135</v>
      </c>
      <c r="F487" t="str">
        <f t="shared" si="23"/>
        <v>Victoria</v>
      </c>
      <c r="G487" t="s">
        <v>45</v>
      </c>
      <c r="H487">
        <v>3550</v>
      </c>
      <c r="I487" t="s">
        <v>11</v>
      </c>
      <c r="J487" t="s">
        <v>60</v>
      </c>
      <c r="K487" t="s">
        <v>156</v>
      </c>
      <c r="L487" t="s">
        <v>17</v>
      </c>
      <c r="M487" s="5">
        <v>11.97</v>
      </c>
      <c r="N487">
        <v>1</v>
      </c>
    </row>
    <row r="488" spans="1:14" x14ac:dyDescent="0.2">
      <c r="A488" s="2">
        <v>45337</v>
      </c>
      <c r="B488" s="3">
        <f t="shared" si="21"/>
        <v>2024</v>
      </c>
      <c r="C488" t="str">
        <f t="shared" si="22"/>
        <v>2023-2024</v>
      </c>
      <c r="D488" t="s">
        <v>148</v>
      </c>
      <c r="E488" t="s">
        <v>102</v>
      </c>
      <c r="F488" t="str">
        <f t="shared" si="23"/>
        <v>Queensland</v>
      </c>
      <c r="G488" t="s">
        <v>35</v>
      </c>
      <c r="H488">
        <v>4870</v>
      </c>
      <c r="I488" t="s">
        <v>11</v>
      </c>
      <c r="J488" t="s">
        <v>36</v>
      </c>
      <c r="K488" t="s">
        <v>155</v>
      </c>
      <c r="L488" t="s">
        <v>20</v>
      </c>
      <c r="M488" s="5">
        <v>11.97</v>
      </c>
      <c r="N488">
        <v>1</v>
      </c>
    </row>
    <row r="489" spans="1:14" x14ac:dyDescent="0.2">
      <c r="A489" s="2">
        <v>45554</v>
      </c>
      <c r="B489" s="3">
        <f t="shared" si="21"/>
        <v>2025</v>
      </c>
      <c r="C489" t="str">
        <f t="shared" si="22"/>
        <v>2024-2025</v>
      </c>
      <c r="D489" t="s">
        <v>147</v>
      </c>
      <c r="E489" t="s">
        <v>54</v>
      </c>
      <c r="F489" t="str">
        <f t="shared" si="23"/>
        <v>Victoria</v>
      </c>
      <c r="G489" t="s">
        <v>45</v>
      </c>
      <c r="H489">
        <v>3977</v>
      </c>
      <c r="I489" t="s">
        <v>11</v>
      </c>
      <c r="J489" t="s">
        <v>55</v>
      </c>
      <c r="K489" t="s">
        <v>150</v>
      </c>
      <c r="L489" t="s">
        <v>18</v>
      </c>
      <c r="M489" s="5">
        <v>11.97</v>
      </c>
      <c r="N489">
        <v>1</v>
      </c>
    </row>
    <row r="490" spans="1:14" x14ac:dyDescent="0.2">
      <c r="A490" s="2">
        <v>45112</v>
      </c>
      <c r="B490" s="3">
        <f t="shared" si="21"/>
        <v>2024</v>
      </c>
      <c r="C490" t="str">
        <f t="shared" si="22"/>
        <v>2023-2024</v>
      </c>
      <c r="D490" t="s">
        <v>147</v>
      </c>
      <c r="E490" t="s">
        <v>110</v>
      </c>
      <c r="F490" t="str">
        <f t="shared" si="23"/>
        <v>Queensland</v>
      </c>
      <c r="G490" t="s">
        <v>35</v>
      </c>
      <c r="H490">
        <v>4680</v>
      </c>
      <c r="I490" t="s">
        <v>11</v>
      </c>
      <c r="J490" t="s">
        <v>51</v>
      </c>
      <c r="K490" t="s">
        <v>150</v>
      </c>
      <c r="L490" t="s">
        <v>18</v>
      </c>
      <c r="M490" s="5">
        <v>11.97</v>
      </c>
      <c r="N490">
        <v>1</v>
      </c>
    </row>
    <row r="491" spans="1:14" x14ac:dyDescent="0.2">
      <c r="A491" s="2">
        <v>45078</v>
      </c>
      <c r="B491" s="3">
        <f t="shared" si="21"/>
        <v>2023</v>
      </c>
      <c r="C491" t="str">
        <f t="shared" si="22"/>
        <v>2022-2023</v>
      </c>
      <c r="D491" t="s">
        <v>148</v>
      </c>
      <c r="E491" t="s">
        <v>93</v>
      </c>
      <c r="F491" t="str">
        <f t="shared" si="23"/>
        <v>Western Australia</v>
      </c>
      <c r="G491" t="s">
        <v>48</v>
      </c>
      <c r="H491">
        <v>6112</v>
      </c>
      <c r="I491" t="s">
        <v>11</v>
      </c>
      <c r="J491" t="s">
        <v>94</v>
      </c>
      <c r="K491" t="s">
        <v>19</v>
      </c>
      <c r="L491" t="s">
        <v>23</v>
      </c>
      <c r="M491" s="5">
        <v>11.97</v>
      </c>
      <c r="N491">
        <v>1</v>
      </c>
    </row>
    <row r="492" spans="1:14" x14ac:dyDescent="0.2">
      <c r="A492" s="2">
        <v>45441</v>
      </c>
      <c r="B492" s="3">
        <f t="shared" si="21"/>
        <v>2024</v>
      </c>
      <c r="C492" t="str">
        <f t="shared" si="22"/>
        <v>2023-2024</v>
      </c>
      <c r="D492" t="s">
        <v>147</v>
      </c>
      <c r="E492" t="s">
        <v>89</v>
      </c>
      <c r="F492" t="str">
        <f t="shared" si="23"/>
        <v>Queensland</v>
      </c>
      <c r="G492" t="s">
        <v>35</v>
      </c>
      <c r="H492">
        <v>4655</v>
      </c>
      <c r="I492" t="s">
        <v>11</v>
      </c>
      <c r="J492" t="s">
        <v>51</v>
      </c>
      <c r="K492" t="s">
        <v>155</v>
      </c>
      <c r="L492" t="s">
        <v>20</v>
      </c>
      <c r="M492" s="5">
        <v>11.97</v>
      </c>
      <c r="N492">
        <v>1</v>
      </c>
    </row>
    <row r="493" spans="1:14" x14ac:dyDescent="0.2">
      <c r="A493" s="2">
        <v>45184</v>
      </c>
      <c r="B493" s="3">
        <f t="shared" si="21"/>
        <v>2024</v>
      </c>
      <c r="C493" t="str">
        <f t="shared" si="22"/>
        <v>2023-2024</v>
      </c>
      <c r="D493" t="s">
        <v>147</v>
      </c>
      <c r="E493" t="s">
        <v>92</v>
      </c>
      <c r="F493" t="str">
        <f t="shared" si="23"/>
        <v>Queensland</v>
      </c>
      <c r="G493" t="s">
        <v>35</v>
      </c>
      <c r="H493">
        <v>4068</v>
      </c>
      <c r="I493" t="s">
        <v>11</v>
      </c>
      <c r="J493" t="s">
        <v>43</v>
      </c>
      <c r="K493" t="s">
        <v>155</v>
      </c>
      <c r="L493" t="s">
        <v>20</v>
      </c>
      <c r="M493" s="5">
        <v>11.97</v>
      </c>
      <c r="N493">
        <v>1</v>
      </c>
    </row>
    <row r="494" spans="1:14" x14ac:dyDescent="0.2">
      <c r="A494" s="2">
        <v>45520</v>
      </c>
      <c r="B494" s="3">
        <f t="shared" si="21"/>
        <v>2025</v>
      </c>
      <c r="C494" t="str">
        <f t="shared" si="22"/>
        <v>2024-2025</v>
      </c>
      <c r="D494" t="s">
        <v>148</v>
      </c>
      <c r="E494" t="s">
        <v>83</v>
      </c>
      <c r="F494" t="str">
        <f t="shared" si="23"/>
        <v>New South Wales</v>
      </c>
      <c r="G494" t="s">
        <v>10</v>
      </c>
      <c r="H494">
        <v>2750</v>
      </c>
      <c r="I494" t="s">
        <v>11</v>
      </c>
      <c r="J494" t="s">
        <v>25</v>
      </c>
      <c r="K494" t="s">
        <v>155</v>
      </c>
      <c r="L494" t="s">
        <v>20</v>
      </c>
      <c r="M494" s="5">
        <v>11.97</v>
      </c>
      <c r="N494">
        <v>1</v>
      </c>
    </row>
    <row r="495" spans="1:14" x14ac:dyDescent="0.2">
      <c r="A495" s="2">
        <v>45622</v>
      </c>
      <c r="B495" s="3">
        <f t="shared" si="21"/>
        <v>2025</v>
      </c>
      <c r="C495" t="str">
        <f t="shared" si="22"/>
        <v>2024-2025</v>
      </c>
      <c r="D495" t="s">
        <v>147</v>
      </c>
      <c r="E495" t="s">
        <v>98</v>
      </c>
      <c r="F495" t="str">
        <f t="shared" si="23"/>
        <v>Victoria</v>
      </c>
      <c r="G495" t="s">
        <v>45</v>
      </c>
      <c r="H495">
        <v>3429</v>
      </c>
      <c r="I495" t="s">
        <v>11</v>
      </c>
      <c r="J495" t="s">
        <v>60</v>
      </c>
      <c r="K495" t="s">
        <v>155</v>
      </c>
      <c r="L495" t="s">
        <v>20</v>
      </c>
      <c r="M495" s="5">
        <v>11.97</v>
      </c>
      <c r="N495">
        <v>1</v>
      </c>
    </row>
    <row r="496" spans="1:14" x14ac:dyDescent="0.2">
      <c r="A496" s="2">
        <v>45013</v>
      </c>
      <c r="B496" s="3">
        <f t="shared" si="21"/>
        <v>2023</v>
      </c>
      <c r="C496" t="str">
        <f t="shared" si="22"/>
        <v>2022-2023</v>
      </c>
      <c r="D496" t="s">
        <v>147</v>
      </c>
      <c r="E496" t="s">
        <v>50</v>
      </c>
      <c r="F496" t="str">
        <f t="shared" si="23"/>
        <v>Queensland</v>
      </c>
      <c r="G496" t="s">
        <v>35</v>
      </c>
      <c r="H496">
        <v>4703</v>
      </c>
      <c r="I496" t="s">
        <v>11</v>
      </c>
      <c r="J496" t="s">
        <v>51</v>
      </c>
      <c r="K496" t="s">
        <v>155</v>
      </c>
      <c r="L496" t="s">
        <v>20</v>
      </c>
      <c r="M496" s="5">
        <v>11.97</v>
      </c>
      <c r="N496">
        <v>1</v>
      </c>
    </row>
    <row r="497" spans="1:14" x14ac:dyDescent="0.2">
      <c r="A497" s="2">
        <v>45219</v>
      </c>
      <c r="B497" s="3">
        <f t="shared" si="21"/>
        <v>2024</v>
      </c>
      <c r="C497" t="str">
        <f t="shared" si="22"/>
        <v>2023-2024</v>
      </c>
      <c r="D497" t="s">
        <v>147</v>
      </c>
      <c r="E497" t="s">
        <v>34</v>
      </c>
      <c r="F497" t="str">
        <f t="shared" si="23"/>
        <v>Queensland</v>
      </c>
      <c r="G497" t="s">
        <v>35</v>
      </c>
      <c r="H497">
        <v>4802</v>
      </c>
      <c r="I497" t="s">
        <v>11</v>
      </c>
      <c r="J497" t="s">
        <v>36</v>
      </c>
      <c r="K497" t="s">
        <v>153</v>
      </c>
      <c r="L497" t="s">
        <v>16</v>
      </c>
      <c r="M497" s="5">
        <v>11.98</v>
      </c>
      <c r="N497">
        <v>1</v>
      </c>
    </row>
    <row r="498" spans="1:14" x14ac:dyDescent="0.2">
      <c r="A498" s="2">
        <v>45339</v>
      </c>
      <c r="B498" s="3">
        <f t="shared" si="21"/>
        <v>2024</v>
      </c>
      <c r="C498" t="str">
        <f t="shared" si="22"/>
        <v>2023-2024</v>
      </c>
      <c r="D498" t="s">
        <v>147</v>
      </c>
      <c r="E498" t="s">
        <v>39</v>
      </c>
      <c r="F498" t="str">
        <f t="shared" si="23"/>
        <v>South Australia</v>
      </c>
      <c r="G498" t="s">
        <v>32</v>
      </c>
      <c r="H498">
        <v>5343</v>
      </c>
      <c r="I498" t="s">
        <v>11</v>
      </c>
      <c r="J498" t="s">
        <v>38</v>
      </c>
      <c r="K498" t="s">
        <v>150</v>
      </c>
      <c r="L498" t="s">
        <v>18</v>
      </c>
      <c r="M498" s="5">
        <v>11.98</v>
      </c>
      <c r="N498">
        <v>1</v>
      </c>
    </row>
    <row r="499" spans="1:14" x14ac:dyDescent="0.2">
      <c r="A499" s="2">
        <v>45058</v>
      </c>
      <c r="B499" s="3">
        <f t="shared" si="21"/>
        <v>2023</v>
      </c>
      <c r="C499" t="str">
        <f t="shared" si="22"/>
        <v>2022-2023</v>
      </c>
      <c r="D499" t="s">
        <v>148</v>
      </c>
      <c r="E499" t="s">
        <v>116</v>
      </c>
      <c r="F499" t="str">
        <f t="shared" si="23"/>
        <v>Western Australia</v>
      </c>
      <c r="G499" t="s">
        <v>48</v>
      </c>
      <c r="H499">
        <v>6725</v>
      </c>
      <c r="I499" t="s">
        <v>11</v>
      </c>
      <c r="J499" t="s">
        <v>77</v>
      </c>
      <c r="K499" t="s">
        <v>156</v>
      </c>
      <c r="L499" t="s">
        <v>17</v>
      </c>
      <c r="M499" s="5">
        <v>11.98</v>
      </c>
      <c r="N499">
        <v>1</v>
      </c>
    </row>
    <row r="500" spans="1:14" x14ac:dyDescent="0.2">
      <c r="A500" s="2">
        <v>45053</v>
      </c>
      <c r="B500" s="3">
        <f t="shared" si="21"/>
        <v>2023</v>
      </c>
      <c r="C500" t="str">
        <f t="shared" si="22"/>
        <v>2022-2023</v>
      </c>
      <c r="D500" t="s">
        <v>147</v>
      </c>
      <c r="E500" t="s">
        <v>140</v>
      </c>
      <c r="F500" t="str">
        <f t="shared" si="23"/>
        <v>Tasmania</v>
      </c>
      <c r="G500" t="s">
        <v>70</v>
      </c>
      <c r="H500">
        <v>7320</v>
      </c>
      <c r="I500" t="s">
        <v>11</v>
      </c>
      <c r="J500" t="s">
        <v>71</v>
      </c>
      <c r="K500" t="s">
        <v>151</v>
      </c>
      <c r="L500" t="s">
        <v>21</v>
      </c>
      <c r="M500" s="5">
        <v>11.98</v>
      </c>
      <c r="N500">
        <v>1</v>
      </c>
    </row>
    <row r="501" spans="1:14" x14ac:dyDescent="0.2">
      <c r="A501" s="2">
        <v>45312</v>
      </c>
      <c r="B501" s="3">
        <f t="shared" si="21"/>
        <v>2024</v>
      </c>
      <c r="C501" t="str">
        <f t="shared" si="22"/>
        <v>2023-2024</v>
      </c>
      <c r="D501" t="s">
        <v>147</v>
      </c>
      <c r="E501" t="s">
        <v>129</v>
      </c>
      <c r="F501" t="str">
        <f t="shared" si="23"/>
        <v>Tasmania</v>
      </c>
      <c r="G501" t="s">
        <v>70</v>
      </c>
      <c r="H501">
        <v>7010</v>
      </c>
      <c r="I501" t="s">
        <v>11</v>
      </c>
      <c r="J501" t="s">
        <v>71</v>
      </c>
      <c r="K501" t="s">
        <v>156</v>
      </c>
      <c r="L501" t="s">
        <v>17</v>
      </c>
      <c r="M501" s="5">
        <v>11.98</v>
      </c>
      <c r="N501">
        <v>1</v>
      </c>
    </row>
    <row r="502" spans="1:14" x14ac:dyDescent="0.2">
      <c r="A502" s="2">
        <v>45179</v>
      </c>
      <c r="B502" s="3">
        <f t="shared" si="21"/>
        <v>2024</v>
      </c>
      <c r="C502" t="str">
        <f t="shared" si="22"/>
        <v>2023-2024</v>
      </c>
      <c r="D502" t="s">
        <v>147</v>
      </c>
      <c r="E502" t="s">
        <v>125</v>
      </c>
      <c r="F502" t="str">
        <f t="shared" si="23"/>
        <v>Victoria</v>
      </c>
      <c r="G502" t="s">
        <v>45</v>
      </c>
      <c r="H502">
        <v>3400</v>
      </c>
      <c r="I502" t="s">
        <v>11</v>
      </c>
      <c r="J502" t="s">
        <v>60</v>
      </c>
      <c r="K502" t="s">
        <v>149</v>
      </c>
      <c r="L502" t="s">
        <v>15</v>
      </c>
      <c r="M502" s="5">
        <v>11.98</v>
      </c>
      <c r="N502">
        <v>1</v>
      </c>
    </row>
    <row r="503" spans="1:14" x14ac:dyDescent="0.2">
      <c r="A503" s="2">
        <v>45001</v>
      </c>
      <c r="B503" s="3">
        <f t="shared" si="21"/>
        <v>2023</v>
      </c>
      <c r="C503" t="str">
        <f t="shared" si="22"/>
        <v>2022-2023</v>
      </c>
      <c r="D503" t="s">
        <v>147</v>
      </c>
      <c r="E503" t="s">
        <v>92</v>
      </c>
      <c r="F503" t="str">
        <f t="shared" si="23"/>
        <v>Queensland</v>
      </c>
      <c r="G503" t="s">
        <v>35</v>
      </c>
      <c r="H503">
        <v>4068</v>
      </c>
      <c r="I503" t="s">
        <v>11</v>
      </c>
      <c r="J503" t="s">
        <v>43</v>
      </c>
      <c r="K503" t="s">
        <v>154</v>
      </c>
      <c r="L503" t="s">
        <v>14</v>
      </c>
      <c r="M503" s="5">
        <v>11.98</v>
      </c>
      <c r="N503">
        <v>1</v>
      </c>
    </row>
    <row r="504" spans="1:14" x14ac:dyDescent="0.2">
      <c r="A504" s="2">
        <v>44975</v>
      </c>
      <c r="B504" s="3">
        <f t="shared" si="21"/>
        <v>2023</v>
      </c>
      <c r="C504" t="str">
        <f t="shared" si="22"/>
        <v>2022-2023</v>
      </c>
      <c r="D504" t="s">
        <v>147</v>
      </c>
      <c r="E504" t="s">
        <v>133</v>
      </c>
      <c r="F504" t="str">
        <f t="shared" si="23"/>
        <v>Queensland</v>
      </c>
      <c r="G504" t="s">
        <v>35</v>
      </c>
      <c r="H504">
        <v>4305</v>
      </c>
      <c r="I504" t="s">
        <v>11</v>
      </c>
      <c r="J504" t="s">
        <v>104</v>
      </c>
      <c r="K504" t="s">
        <v>152</v>
      </c>
      <c r="L504" t="s">
        <v>13</v>
      </c>
      <c r="M504" s="5">
        <v>11.98</v>
      </c>
      <c r="N504">
        <v>1</v>
      </c>
    </row>
    <row r="505" spans="1:14" x14ac:dyDescent="0.2">
      <c r="A505" s="2">
        <v>45299</v>
      </c>
      <c r="B505" s="3">
        <f t="shared" si="21"/>
        <v>2024</v>
      </c>
      <c r="C505" t="str">
        <f t="shared" si="22"/>
        <v>2023-2024</v>
      </c>
      <c r="D505" t="s">
        <v>147</v>
      </c>
      <c r="E505" t="s">
        <v>90</v>
      </c>
      <c r="F505" t="str">
        <f t="shared" si="23"/>
        <v>Victoria</v>
      </c>
      <c r="G505" t="s">
        <v>45</v>
      </c>
      <c r="H505">
        <v>3179</v>
      </c>
      <c r="I505" t="s">
        <v>11</v>
      </c>
      <c r="J505" t="s">
        <v>63</v>
      </c>
      <c r="K505" t="s">
        <v>150</v>
      </c>
      <c r="L505" t="s">
        <v>18</v>
      </c>
      <c r="M505" s="5">
        <v>11.98</v>
      </c>
      <c r="N505">
        <v>1</v>
      </c>
    </row>
    <row r="506" spans="1:14" x14ac:dyDescent="0.2">
      <c r="A506" s="2">
        <v>45407</v>
      </c>
      <c r="B506" s="3">
        <f t="shared" si="21"/>
        <v>2024</v>
      </c>
      <c r="C506" t="str">
        <f t="shared" si="22"/>
        <v>2023-2024</v>
      </c>
      <c r="D506" t="s">
        <v>147</v>
      </c>
      <c r="E506" t="s">
        <v>61</v>
      </c>
      <c r="F506" t="str">
        <f t="shared" si="23"/>
        <v>New South Wales</v>
      </c>
      <c r="G506" t="s">
        <v>10</v>
      </c>
      <c r="H506">
        <v>2539</v>
      </c>
      <c r="I506" t="s">
        <v>11</v>
      </c>
      <c r="J506" t="s">
        <v>58</v>
      </c>
      <c r="K506" t="s">
        <v>149</v>
      </c>
      <c r="L506" t="s">
        <v>15</v>
      </c>
      <c r="M506" s="5">
        <v>11.98</v>
      </c>
      <c r="N506">
        <v>1</v>
      </c>
    </row>
    <row r="507" spans="1:14" x14ac:dyDescent="0.2">
      <c r="A507" s="2">
        <v>45405</v>
      </c>
      <c r="B507" s="3">
        <f t="shared" si="21"/>
        <v>2024</v>
      </c>
      <c r="C507" t="str">
        <f t="shared" si="22"/>
        <v>2023-2024</v>
      </c>
      <c r="D507" t="s">
        <v>147</v>
      </c>
      <c r="E507" t="s">
        <v>56</v>
      </c>
      <c r="F507" t="str">
        <f t="shared" si="23"/>
        <v>Northern Territory</v>
      </c>
      <c r="G507" t="s">
        <v>29</v>
      </c>
      <c r="H507">
        <v>870</v>
      </c>
      <c r="I507" t="s">
        <v>11</v>
      </c>
      <c r="J507" t="s">
        <v>30</v>
      </c>
      <c r="K507" t="s">
        <v>154</v>
      </c>
      <c r="L507" t="s">
        <v>14</v>
      </c>
      <c r="M507" s="5">
        <v>11.99</v>
      </c>
      <c r="N507">
        <v>1</v>
      </c>
    </row>
    <row r="508" spans="1:14" x14ac:dyDescent="0.2">
      <c r="A508" s="2">
        <v>45072</v>
      </c>
      <c r="B508" s="3">
        <f t="shared" si="21"/>
        <v>2023</v>
      </c>
      <c r="C508" t="str">
        <f t="shared" si="22"/>
        <v>2022-2023</v>
      </c>
      <c r="D508" t="s">
        <v>147</v>
      </c>
      <c r="E508" t="s">
        <v>108</v>
      </c>
      <c r="F508" t="str">
        <f t="shared" si="23"/>
        <v>Victoria</v>
      </c>
      <c r="G508" t="s">
        <v>45</v>
      </c>
      <c r="H508">
        <v>3018</v>
      </c>
      <c r="I508" t="s">
        <v>11</v>
      </c>
      <c r="J508" t="s">
        <v>46</v>
      </c>
      <c r="K508" t="s">
        <v>149</v>
      </c>
      <c r="L508" t="s">
        <v>15</v>
      </c>
      <c r="M508" s="5">
        <v>11.99</v>
      </c>
      <c r="N508">
        <v>1</v>
      </c>
    </row>
    <row r="509" spans="1:14" x14ac:dyDescent="0.2">
      <c r="A509" s="2">
        <v>45570</v>
      </c>
      <c r="B509" s="3">
        <f t="shared" si="21"/>
        <v>2025</v>
      </c>
      <c r="C509" t="str">
        <f t="shared" si="22"/>
        <v>2024-2025</v>
      </c>
      <c r="D509" t="s">
        <v>147</v>
      </c>
      <c r="E509" t="s">
        <v>101</v>
      </c>
      <c r="F509" t="str">
        <f t="shared" si="23"/>
        <v>Victoria</v>
      </c>
      <c r="G509" t="s">
        <v>45</v>
      </c>
      <c r="H509">
        <v>3131</v>
      </c>
      <c r="I509" t="s">
        <v>11</v>
      </c>
      <c r="J509" t="s">
        <v>63</v>
      </c>
      <c r="K509" t="s">
        <v>154</v>
      </c>
      <c r="L509" t="s">
        <v>14</v>
      </c>
      <c r="M509" s="5">
        <v>11.99</v>
      </c>
      <c r="N509">
        <v>1</v>
      </c>
    </row>
    <row r="510" spans="1:14" x14ac:dyDescent="0.2">
      <c r="A510" s="2">
        <v>45164</v>
      </c>
      <c r="B510" s="3">
        <f t="shared" si="21"/>
        <v>2024</v>
      </c>
      <c r="C510" t="str">
        <f t="shared" si="22"/>
        <v>2023-2024</v>
      </c>
      <c r="D510" t="s">
        <v>148</v>
      </c>
      <c r="E510" t="s">
        <v>122</v>
      </c>
      <c r="F510" t="str">
        <f t="shared" si="23"/>
        <v>New South Wales</v>
      </c>
      <c r="G510" t="s">
        <v>10</v>
      </c>
      <c r="H510">
        <v>2650</v>
      </c>
      <c r="I510" t="s">
        <v>11</v>
      </c>
      <c r="J510" t="s">
        <v>25</v>
      </c>
      <c r="K510" t="s">
        <v>153</v>
      </c>
      <c r="L510" t="s">
        <v>16</v>
      </c>
      <c r="M510" s="5">
        <v>12</v>
      </c>
      <c r="N510">
        <v>1</v>
      </c>
    </row>
    <row r="511" spans="1:14" x14ac:dyDescent="0.2">
      <c r="A511" s="2">
        <v>45394</v>
      </c>
      <c r="B511" s="3">
        <f t="shared" si="21"/>
        <v>2024</v>
      </c>
      <c r="C511" t="str">
        <f t="shared" si="22"/>
        <v>2023-2024</v>
      </c>
      <c r="D511" t="s">
        <v>147</v>
      </c>
      <c r="E511" t="s">
        <v>92</v>
      </c>
      <c r="F511" t="str">
        <f t="shared" si="23"/>
        <v>Queensland</v>
      </c>
      <c r="G511" t="s">
        <v>35</v>
      </c>
      <c r="H511">
        <v>4068</v>
      </c>
      <c r="I511" t="s">
        <v>11</v>
      </c>
      <c r="J511" t="s">
        <v>43</v>
      </c>
      <c r="K511" t="s">
        <v>152</v>
      </c>
      <c r="L511" t="s">
        <v>13</v>
      </c>
      <c r="M511" s="5">
        <v>12.43</v>
      </c>
      <c r="N511">
        <v>1</v>
      </c>
    </row>
    <row r="512" spans="1:14" x14ac:dyDescent="0.2">
      <c r="A512" s="2">
        <v>45197</v>
      </c>
      <c r="B512" s="3">
        <f t="shared" si="21"/>
        <v>2024</v>
      </c>
      <c r="C512" t="str">
        <f t="shared" si="22"/>
        <v>2023-2024</v>
      </c>
      <c r="D512" t="s">
        <v>147</v>
      </c>
      <c r="E512" t="s">
        <v>131</v>
      </c>
      <c r="F512" t="str">
        <f t="shared" si="23"/>
        <v>Western Australia</v>
      </c>
      <c r="G512" t="s">
        <v>48</v>
      </c>
      <c r="H512">
        <v>6530</v>
      </c>
      <c r="I512" t="s">
        <v>11</v>
      </c>
      <c r="J512" t="s">
        <v>77</v>
      </c>
      <c r="K512" t="s">
        <v>154</v>
      </c>
      <c r="L512" t="s">
        <v>14</v>
      </c>
      <c r="M512" s="5">
        <v>12.52</v>
      </c>
      <c r="N512">
        <v>1</v>
      </c>
    </row>
    <row r="513" spans="1:14" x14ac:dyDescent="0.2">
      <c r="A513" s="2">
        <v>45373</v>
      </c>
      <c r="B513" s="3">
        <f t="shared" si="21"/>
        <v>2024</v>
      </c>
      <c r="C513" t="str">
        <f t="shared" si="22"/>
        <v>2023-2024</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2">
      <c r="A514" s="2">
        <v>45380</v>
      </c>
      <c r="B514" s="3">
        <f t="shared" ref="B514:B577" si="24">IF(MONTH(A514)&gt;=7,YEAR(A514)+1,YEAR(A514))</f>
        <v>2024</v>
      </c>
      <c r="C514" t="str">
        <f t="shared" ref="C514:C577" si="25">IF(MONTH(A514) &gt;= 7, YEAR(A514) &amp; "-" &amp; YEAR(A514) + 1, YEAR(A514) - 1 &amp; "-" &amp; YEAR(A514))</f>
        <v>2023-2024</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2">
      <c r="A515" s="2">
        <v>45395</v>
      </c>
      <c r="B515" s="3">
        <f t="shared" si="24"/>
        <v>2024</v>
      </c>
      <c r="C515" t="str">
        <f t="shared" si="25"/>
        <v>2023-2024</v>
      </c>
      <c r="D515" t="s">
        <v>147</v>
      </c>
      <c r="E515" t="s">
        <v>57</v>
      </c>
      <c r="F515" t="str">
        <f t="shared" si="26"/>
        <v>New South Wales</v>
      </c>
      <c r="G515" t="s">
        <v>10</v>
      </c>
      <c r="H515">
        <v>2560</v>
      </c>
      <c r="I515" t="s">
        <v>11</v>
      </c>
      <c r="J515" t="s">
        <v>58</v>
      </c>
      <c r="K515" t="s">
        <v>149</v>
      </c>
      <c r="L515" t="s">
        <v>15</v>
      </c>
      <c r="M515" s="5">
        <v>12.98</v>
      </c>
      <c r="N515">
        <v>1</v>
      </c>
    </row>
    <row r="516" spans="1:14" x14ac:dyDescent="0.2">
      <c r="A516" s="2">
        <v>45457</v>
      </c>
      <c r="B516" s="3">
        <f t="shared" si="24"/>
        <v>2024</v>
      </c>
      <c r="C516" t="str">
        <f t="shared" si="25"/>
        <v>2023-2024</v>
      </c>
      <c r="D516" t="s">
        <v>147</v>
      </c>
      <c r="E516" t="s">
        <v>100</v>
      </c>
      <c r="F516" t="str">
        <f t="shared" si="26"/>
        <v>Western Australia</v>
      </c>
      <c r="G516" t="s">
        <v>48</v>
      </c>
      <c r="H516">
        <v>6021</v>
      </c>
      <c r="I516" t="s">
        <v>11</v>
      </c>
      <c r="J516" t="s">
        <v>49</v>
      </c>
      <c r="K516" t="s">
        <v>154</v>
      </c>
      <c r="L516" t="s">
        <v>14</v>
      </c>
      <c r="M516" s="5">
        <v>12.99</v>
      </c>
      <c r="N516">
        <v>1</v>
      </c>
    </row>
    <row r="517" spans="1:14" x14ac:dyDescent="0.2">
      <c r="A517" s="2">
        <v>45027</v>
      </c>
      <c r="B517" s="3">
        <f t="shared" si="24"/>
        <v>2023</v>
      </c>
      <c r="C517" t="str">
        <f t="shared" si="25"/>
        <v>2022-2023</v>
      </c>
      <c r="D517" t="s">
        <v>147</v>
      </c>
      <c r="E517" t="s">
        <v>140</v>
      </c>
      <c r="F517" t="str">
        <f t="shared" si="26"/>
        <v>Tasmania</v>
      </c>
      <c r="G517" t="s">
        <v>70</v>
      </c>
      <c r="H517">
        <v>7320</v>
      </c>
      <c r="I517" t="s">
        <v>11</v>
      </c>
      <c r="J517" t="s">
        <v>71</v>
      </c>
      <c r="K517" t="s">
        <v>153</v>
      </c>
      <c r="L517" t="s">
        <v>16</v>
      </c>
      <c r="M517" s="5">
        <v>12.99</v>
      </c>
      <c r="N517">
        <v>1</v>
      </c>
    </row>
    <row r="518" spans="1:14" x14ac:dyDescent="0.2">
      <c r="A518" s="2">
        <v>45296</v>
      </c>
      <c r="B518" s="3">
        <f t="shared" si="24"/>
        <v>2024</v>
      </c>
      <c r="C518" t="str">
        <f t="shared" si="25"/>
        <v>2023-2024</v>
      </c>
      <c r="D518" t="s">
        <v>147</v>
      </c>
      <c r="E518" t="s">
        <v>73</v>
      </c>
      <c r="F518" t="str">
        <f t="shared" si="26"/>
        <v>Victoria</v>
      </c>
      <c r="G518" t="s">
        <v>45</v>
      </c>
      <c r="H518">
        <v>3136</v>
      </c>
      <c r="I518" t="s">
        <v>11</v>
      </c>
      <c r="J518" t="s">
        <v>63</v>
      </c>
      <c r="K518" t="s">
        <v>153</v>
      </c>
      <c r="L518" t="s">
        <v>16</v>
      </c>
      <c r="M518" s="5">
        <v>12.99</v>
      </c>
      <c r="N518">
        <v>1</v>
      </c>
    </row>
    <row r="519" spans="1:14" x14ac:dyDescent="0.2">
      <c r="A519" s="2">
        <v>44965</v>
      </c>
      <c r="B519" s="3">
        <f t="shared" si="24"/>
        <v>2023</v>
      </c>
      <c r="C519" t="str">
        <f t="shared" si="25"/>
        <v>2022-2023</v>
      </c>
      <c r="D519" t="s">
        <v>147</v>
      </c>
      <c r="E519" t="s">
        <v>28</v>
      </c>
      <c r="F519" t="str">
        <f t="shared" si="26"/>
        <v>Northern Territory</v>
      </c>
      <c r="G519" t="s">
        <v>29</v>
      </c>
      <c r="H519">
        <v>800</v>
      </c>
      <c r="I519" t="s">
        <v>11</v>
      </c>
      <c r="J519" t="s">
        <v>30</v>
      </c>
      <c r="K519" t="s">
        <v>154</v>
      </c>
      <c r="L519" t="s">
        <v>14</v>
      </c>
      <c r="M519" s="5">
        <v>12.99</v>
      </c>
      <c r="N519">
        <v>1</v>
      </c>
    </row>
    <row r="520" spans="1:14" x14ac:dyDescent="0.2">
      <c r="A520" s="2">
        <v>44940</v>
      </c>
      <c r="B520" s="3">
        <f t="shared" si="24"/>
        <v>2023</v>
      </c>
      <c r="C520" t="str">
        <f t="shared" si="25"/>
        <v>2022-2023</v>
      </c>
      <c r="D520" t="s">
        <v>147</v>
      </c>
      <c r="E520" t="s">
        <v>112</v>
      </c>
      <c r="F520" t="str">
        <f t="shared" si="26"/>
        <v>Victoria</v>
      </c>
      <c r="G520" t="s">
        <v>45</v>
      </c>
      <c r="H520">
        <v>3076</v>
      </c>
      <c r="I520" t="s">
        <v>11</v>
      </c>
      <c r="J520" t="s">
        <v>46</v>
      </c>
      <c r="K520" t="s">
        <v>153</v>
      </c>
      <c r="L520" t="s">
        <v>16</v>
      </c>
      <c r="M520" s="5">
        <v>12.99</v>
      </c>
      <c r="N520">
        <v>1</v>
      </c>
    </row>
    <row r="521" spans="1:14" x14ac:dyDescent="0.2">
      <c r="A521" s="2">
        <v>44928</v>
      </c>
      <c r="B521" s="3">
        <f t="shared" si="24"/>
        <v>2023</v>
      </c>
      <c r="C521" t="str">
        <f t="shared" si="25"/>
        <v>2022-2023</v>
      </c>
      <c r="D521" t="s">
        <v>147</v>
      </c>
      <c r="E521" t="s">
        <v>131</v>
      </c>
      <c r="F521" t="str">
        <f t="shared" si="26"/>
        <v>Western Australia</v>
      </c>
      <c r="G521" t="s">
        <v>48</v>
      </c>
      <c r="H521">
        <v>6530</v>
      </c>
      <c r="I521" t="s">
        <v>11</v>
      </c>
      <c r="J521" t="s">
        <v>77</v>
      </c>
      <c r="K521" t="s">
        <v>153</v>
      </c>
      <c r="L521" t="s">
        <v>16</v>
      </c>
      <c r="M521" s="5">
        <v>12.99</v>
      </c>
      <c r="N521">
        <v>1</v>
      </c>
    </row>
    <row r="522" spans="1:14" x14ac:dyDescent="0.2">
      <c r="A522" s="2">
        <v>45485</v>
      </c>
      <c r="B522" s="3">
        <f t="shared" si="24"/>
        <v>2025</v>
      </c>
      <c r="C522" t="str">
        <f t="shared" si="25"/>
        <v>2024-2025</v>
      </c>
      <c r="D522" t="s">
        <v>147</v>
      </c>
      <c r="E522" t="s">
        <v>119</v>
      </c>
      <c r="F522" t="str">
        <f t="shared" si="26"/>
        <v>Queensland</v>
      </c>
      <c r="G522" t="s">
        <v>35</v>
      </c>
      <c r="H522">
        <v>4570</v>
      </c>
      <c r="I522" t="s">
        <v>11</v>
      </c>
      <c r="J522" t="s">
        <v>120</v>
      </c>
      <c r="K522" t="s">
        <v>155</v>
      </c>
      <c r="L522" t="s">
        <v>20</v>
      </c>
      <c r="M522" s="5">
        <v>12.99</v>
      </c>
      <c r="N522">
        <v>1</v>
      </c>
    </row>
    <row r="523" spans="1:14" x14ac:dyDescent="0.2">
      <c r="A523" s="2">
        <v>45210</v>
      </c>
      <c r="B523" s="3">
        <f t="shared" si="24"/>
        <v>2024</v>
      </c>
      <c r="C523" t="str">
        <f t="shared" si="25"/>
        <v>2023-2024</v>
      </c>
      <c r="D523" t="s">
        <v>147</v>
      </c>
      <c r="E523" t="s">
        <v>26</v>
      </c>
      <c r="F523" t="str">
        <f t="shared" si="26"/>
        <v>New South Wales</v>
      </c>
      <c r="G523" t="s">
        <v>10</v>
      </c>
      <c r="H523">
        <v>2141</v>
      </c>
      <c r="I523" t="s">
        <v>11</v>
      </c>
      <c r="J523" t="s">
        <v>27</v>
      </c>
      <c r="K523" t="s">
        <v>150</v>
      </c>
      <c r="L523" t="s">
        <v>18</v>
      </c>
      <c r="M523" s="5">
        <v>12.99</v>
      </c>
      <c r="N523">
        <v>1</v>
      </c>
    </row>
    <row r="524" spans="1:14" x14ac:dyDescent="0.2">
      <c r="A524" s="2">
        <v>45547</v>
      </c>
      <c r="B524" s="3">
        <f t="shared" si="24"/>
        <v>2025</v>
      </c>
      <c r="C524" t="str">
        <f t="shared" si="25"/>
        <v>2024-2025</v>
      </c>
      <c r="D524" t="s">
        <v>148</v>
      </c>
      <c r="E524" t="s">
        <v>109</v>
      </c>
      <c r="F524" t="str">
        <f t="shared" si="26"/>
        <v>New South Wales</v>
      </c>
      <c r="G524" t="s">
        <v>10</v>
      </c>
      <c r="H524">
        <v>2480</v>
      </c>
      <c r="I524" t="s">
        <v>11</v>
      </c>
      <c r="J524" t="s">
        <v>68</v>
      </c>
      <c r="K524" t="s">
        <v>153</v>
      </c>
      <c r="L524" t="s">
        <v>16</v>
      </c>
      <c r="M524" s="5">
        <v>12.99</v>
      </c>
      <c r="N524">
        <v>1</v>
      </c>
    </row>
    <row r="525" spans="1:14" x14ac:dyDescent="0.2">
      <c r="A525" s="2">
        <v>45139</v>
      </c>
      <c r="B525" s="3">
        <f t="shared" si="24"/>
        <v>2024</v>
      </c>
      <c r="C525" t="str">
        <f t="shared" si="25"/>
        <v>2023-2024</v>
      </c>
      <c r="D525" t="s">
        <v>148</v>
      </c>
      <c r="E525" t="s">
        <v>139</v>
      </c>
      <c r="F525" t="str">
        <f t="shared" si="26"/>
        <v>New South Wales</v>
      </c>
      <c r="G525" t="s">
        <v>10</v>
      </c>
      <c r="H525">
        <v>2020</v>
      </c>
      <c r="I525" t="s">
        <v>11</v>
      </c>
      <c r="J525" t="s">
        <v>12</v>
      </c>
      <c r="K525" t="s">
        <v>153</v>
      </c>
      <c r="L525" t="s">
        <v>16</v>
      </c>
      <c r="M525" s="5">
        <v>12.99</v>
      </c>
      <c r="N525">
        <v>1</v>
      </c>
    </row>
    <row r="526" spans="1:14" x14ac:dyDescent="0.2">
      <c r="A526" s="2">
        <v>45170</v>
      </c>
      <c r="B526" s="3">
        <f t="shared" si="24"/>
        <v>2024</v>
      </c>
      <c r="C526" t="str">
        <f t="shared" si="25"/>
        <v>2023-2024</v>
      </c>
      <c r="D526" t="s">
        <v>147</v>
      </c>
      <c r="E526" t="s">
        <v>105</v>
      </c>
      <c r="F526" t="str">
        <f t="shared" si="26"/>
        <v>Victoria</v>
      </c>
      <c r="G526" t="s">
        <v>45</v>
      </c>
      <c r="H526">
        <v>3500</v>
      </c>
      <c r="I526" t="s">
        <v>11</v>
      </c>
      <c r="J526" t="s">
        <v>60</v>
      </c>
      <c r="K526" t="s">
        <v>153</v>
      </c>
      <c r="L526" t="s">
        <v>16</v>
      </c>
      <c r="M526" s="5">
        <v>12.99</v>
      </c>
      <c r="N526">
        <v>1</v>
      </c>
    </row>
    <row r="527" spans="1:14" x14ac:dyDescent="0.2">
      <c r="A527" s="2">
        <v>44971</v>
      </c>
      <c r="B527" s="3">
        <f t="shared" si="24"/>
        <v>2023</v>
      </c>
      <c r="C527" t="str">
        <f t="shared" si="25"/>
        <v>2022-2023</v>
      </c>
      <c r="D527" t="s">
        <v>148</v>
      </c>
      <c r="E527" t="s">
        <v>95</v>
      </c>
      <c r="F527" t="str">
        <f t="shared" si="26"/>
        <v>Victoria</v>
      </c>
      <c r="G527" t="s">
        <v>45</v>
      </c>
      <c r="H527">
        <v>3931</v>
      </c>
      <c r="I527" t="s">
        <v>11</v>
      </c>
      <c r="J527" t="s">
        <v>55</v>
      </c>
      <c r="K527" t="s">
        <v>153</v>
      </c>
      <c r="L527" t="s">
        <v>16</v>
      </c>
      <c r="M527" s="5">
        <v>12.99</v>
      </c>
      <c r="N527">
        <v>1</v>
      </c>
    </row>
    <row r="528" spans="1:14" x14ac:dyDescent="0.2">
      <c r="A528" s="2">
        <v>45468</v>
      </c>
      <c r="B528" s="3">
        <f t="shared" si="24"/>
        <v>2024</v>
      </c>
      <c r="C528" t="str">
        <f t="shared" si="25"/>
        <v>2023-2024</v>
      </c>
      <c r="D528" t="s">
        <v>148</v>
      </c>
      <c r="E528" t="s">
        <v>83</v>
      </c>
      <c r="F528" t="str">
        <f t="shared" si="26"/>
        <v>New South Wales</v>
      </c>
      <c r="G528" t="s">
        <v>10</v>
      </c>
      <c r="H528">
        <v>2750</v>
      </c>
      <c r="I528" t="s">
        <v>11</v>
      </c>
      <c r="J528" t="s">
        <v>25</v>
      </c>
      <c r="K528" t="s">
        <v>19</v>
      </c>
      <c r="L528" t="s">
        <v>23</v>
      </c>
      <c r="M528" s="5">
        <v>12.99</v>
      </c>
      <c r="N528">
        <v>1</v>
      </c>
    </row>
    <row r="529" spans="1:14" x14ac:dyDescent="0.2">
      <c r="A529" s="2">
        <v>45022</v>
      </c>
      <c r="B529" s="3">
        <f t="shared" si="24"/>
        <v>2023</v>
      </c>
      <c r="C529" t="str">
        <f t="shared" si="25"/>
        <v>2022-2023</v>
      </c>
      <c r="D529" t="s">
        <v>148</v>
      </c>
      <c r="E529" t="s">
        <v>137</v>
      </c>
      <c r="F529" t="str">
        <f t="shared" si="26"/>
        <v>New South Wales</v>
      </c>
      <c r="G529" t="s">
        <v>10</v>
      </c>
      <c r="H529">
        <v>2031</v>
      </c>
      <c r="I529" t="s">
        <v>11</v>
      </c>
      <c r="J529" t="s">
        <v>12</v>
      </c>
      <c r="K529" t="s">
        <v>153</v>
      </c>
      <c r="L529" t="s">
        <v>16</v>
      </c>
      <c r="M529" s="5">
        <v>12.99</v>
      </c>
      <c r="N529">
        <v>1</v>
      </c>
    </row>
    <row r="530" spans="1:14" x14ac:dyDescent="0.2">
      <c r="A530" s="2">
        <v>45416</v>
      </c>
      <c r="B530" s="3">
        <f t="shared" si="24"/>
        <v>2024</v>
      </c>
      <c r="C530" t="str">
        <f t="shared" si="25"/>
        <v>2023-2024</v>
      </c>
      <c r="D530" t="s">
        <v>148</v>
      </c>
      <c r="E530" t="s">
        <v>122</v>
      </c>
      <c r="F530" t="str">
        <f t="shared" si="26"/>
        <v>New South Wales</v>
      </c>
      <c r="G530" t="s">
        <v>10</v>
      </c>
      <c r="H530">
        <v>2650</v>
      </c>
      <c r="I530" t="s">
        <v>11</v>
      </c>
      <c r="J530" t="s">
        <v>25</v>
      </c>
      <c r="K530" t="s">
        <v>149</v>
      </c>
      <c r="L530" t="s">
        <v>15</v>
      </c>
      <c r="M530" s="5">
        <v>12.99</v>
      </c>
      <c r="N530">
        <v>1</v>
      </c>
    </row>
    <row r="531" spans="1:14" x14ac:dyDescent="0.2">
      <c r="A531" s="2">
        <v>45329</v>
      </c>
      <c r="B531" s="3">
        <f t="shared" si="24"/>
        <v>2024</v>
      </c>
      <c r="C531" t="str">
        <f t="shared" si="25"/>
        <v>2023-2024</v>
      </c>
      <c r="D531" t="s">
        <v>147</v>
      </c>
      <c r="E531" t="s">
        <v>59</v>
      </c>
      <c r="F531" t="str">
        <f t="shared" si="26"/>
        <v>Victoria</v>
      </c>
      <c r="G531" t="s">
        <v>45</v>
      </c>
      <c r="H531">
        <v>3280</v>
      </c>
      <c r="I531" t="s">
        <v>11</v>
      </c>
      <c r="J531" t="s">
        <v>60</v>
      </c>
      <c r="K531" t="s">
        <v>153</v>
      </c>
      <c r="L531" t="s">
        <v>16</v>
      </c>
      <c r="M531" s="5">
        <v>12.99</v>
      </c>
      <c r="N531">
        <v>1</v>
      </c>
    </row>
    <row r="532" spans="1:14" x14ac:dyDescent="0.2">
      <c r="A532" s="2">
        <v>45513</v>
      </c>
      <c r="B532" s="3">
        <f t="shared" si="24"/>
        <v>2025</v>
      </c>
      <c r="C532" t="str">
        <f t="shared" si="25"/>
        <v>2024-2025</v>
      </c>
      <c r="D532" t="s">
        <v>147</v>
      </c>
      <c r="E532" t="s">
        <v>59</v>
      </c>
      <c r="F532" t="str">
        <f t="shared" si="26"/>
        <v>Victoria</v>
      </c>
      <c r="G532" t="s">
        <v>45</v>
      </c>
      <c r="H532">
        <v>3280</v>
      </c>
      <c r="I532" t="s">
        <v>11</v>
      </c>
      <c r="J532" t="s">
        <v>60</v>
      </c>
      <c r="K532" t="s">
        <v>151</v>
      </c>
      <c r="L532" t="s">
        <v>21</v>
      </c>
      <c r="M532" s="5">
        <v>12.99</v>
      </c>
      <c r="N532">
        <v>1</v>
      </c>
    </row>
    <row r="533" spans="1:14" x14ac:dyDescent="0.2">
      <c r="A533" s="2">
        <v>45508</v>
      </c>
      <c r="B533" s="3">
        <f t="shared" si="24"/>
        <v>2025</v>
      </c>
      <c r="C533" t="str">
        <f t="shared" si="25"/>
        <v>2024-2025</v>
      </c>
      <c r="D533" t="s">
        <v>147</v>
      </c>
      <c r="E533" t="s">
        <v>91</v>
      </c>
      <c r="F533" t="str">
        <f t="shared" si="26"/>
        <v>Victoria</v>
      </c>
      <c r="G533" t="s">
        <v>45</v>
      </c>
      <c r="H533">
        <v>3690</v>
      </c>
      <c r="I533" t="s">
        <v>11</v>
      </c>
      <c r="J533" t="s">
        <v>55</v>
      </c>
      <c r="K533" t="s">
        <v>154</v>
      </c>
      <c r="L533" t="s">
        <v>14</v>
      </c>
      <c r="M533" s="5">
        <v>12.99</v>
      </c>
      <c r="N533">
        <v>1</v>
      </c>
    </row>
    <row r="534" spans="1:14" x14ac:dyDescent="0.2">
      <c r="A534" s="2">
        <v>44944</v>
      </c>
      <c r="B534" s="3">
        <f t="shared" si="24"/>
        <v>2023</v>
      </c>
      <c r="C534" t="str">
        <f t="shared" si="25"/>
        <v>2022-2023</v>
      </c>
      <c r="D534" t="s">
        <v>147</v>
      </c>
      <c r="E534" t="s">
        <v>41</v>
      </c>
      <c r="F534" t="str">
        <f t="shared" si="26"/>
        <v>New South Wales</v>
      </c>
      <c r="G534" t="s">
        <v>10</v>
      </c>
      <c r="H534">
        <v>2830</v>
      </c>
      <c r="I534" t="s">
        <v>11</v>
      </c>
      <c r="J534" t="s">
        <v>25</v>
      </c>
      <c r="K534" t="s">
        <v>19</v>
      </c>
      <c r="L534" t="s">
        <v>23</v>
      </c>
      <c r="M534" s="5">
        <v>13</v>
      </c>
      <c r="N534">
        <v>1</v>
      </c>
    </row>
    <row r="535" spans="1:14" x14ac:dyDescent="0.2">
      <c r="A535" s="2">
        <v>45140</v>
      </c>
      <c r="B535" s="3">
        <f t="shared" si="24"/>
        <v>2024</v>
      </c>
      <c r="C535" t="str">
        <f t="shared" si="25"/>
        <v>2023-2024</v>
      </c>
      <c r="D535" t="s">
        <v>147</v>
      </c>
      <c r="E535" t="s">
        <v>133</v>
      </c>
      <c r="F535" t="str">
        <f t="shared" si="26"/>
        <v>Queensland</v>
      </c>
      <c r="G535" t="s">
        <v>35</v>
      </c>
      <c r="H535">
        <v>4305</v>
      </c>
      <c r="I535" t="s">
        <v>11</v>
      </c>
      <c r="J535" t="s">
        <v>104</v>
      </c>
      <c r="K535" t="s">
        <v>19</v>
      </c>
      <c r="L535" t="s">
        <v>23</v>
      </c>
      <c r="M535" s="5">
        <v>13</v>
      </c>
      <c r="N535">
        <v>1</v>
      </c>
    </row>
    <row r="536" spans="1:14" x14ac:dyDescent="0.2">
      <c r="A536" s="2">
        <v>45422</v>
      </c>
      <c r="B536" s="3">
        <f t="shared" si="24"/>
        <v>2024</v>
      </c>
      <c r="C536" t="str">
        <f t="shared" si="25"/>
        <v>2023-2024</v>
      </c>
      <c r="D536" t="s">
        <v>147</v>
      </c>
      <c r="E536" t="s">
        <v>61</v>
      </c>
      <c r="F536" t="str">
        <f t="shared" si="26"/>
        <v>New South Wales</v>
      </c>
      <c r="G536" t="s">
        <v>10</v>
      </c>
      <c r="H536">
        <v>2539</v>
      </c>
      <c r="I536" t="s">
        <v>11</v>
      </c>
      <c r="J536" t="s">
        <v>58</v>
      </c>
      <c r="K536" t="s">
        <v>154</v>
      </c>
      <c r="L536" t="s">
        <v>14</v>
      </c>
      <c r="M536" s="5">
        <v>13</v>
      </c>
      <c r="N536">
        <v>1</v>
      </c>
    </row>
    <row r="537" spans="1:14" x14ac:dyDescent="0.2">
      <c r="A537" s="2">
        <v>45105</v>
      </c>
      <c r="B537" s="3">
        <f t="shared" si="24"/>
        <v>2023</v>
      </c>
      <c r="C537" t="str">
        <f t="shared" si="25"/>
        <v>2022-2023</v>
      </c>
      <c r="D537" t="s">
        <v>147</v>
      </c>
      <c r="E537" t="s">
        <v>127</v>
      </c>
      <c r="F537" t="str">
        <f t="shared" si="26"/>
        <v>New South Wales</v>
      </c>
      <c r="G537" t="s">
        <v>10</v>
      </c>
      <c r="H537">
        <v>2131</v>
      </c>
      <c r="I537" t="s">
        <v>11</v>
      </c>
      <c r="J537" t="s">
        <v>27</v>
      </c>
      <c r="K537" t="s">
        <v>153</v>
      </c>
      <c r="L537" t="s">
        <v>16</v>
      </c>
      <c r="M537" s="5">
        <v>13.01</v>
      </c>
      <c r="N537">
        <v>1</v>
      </c>
    </row>
    <row r="538" spans="1:14" x14ac:dyDescent="0.2">
      <c r="A538" s="2">
        <v>45545</v>
      </c>
      <c r="B538" s="3">
        <f t="shared" si="24"/>
        <v>2025</v>
      </c>
      <c r="C538" t="str">
        <f t="shared" si="25"/>
        <v>2024-2025</v>
      </c>
      <c r="D538" t="s">
        <v>147</v>
      </c>
      <c r="E538" t="s">
        <v>108</v>
      </c>
      <c r="F538" t="str">
        <f t="shared" si="26"/>
        <v>Victoria</v>
      </c>
      <c r="G538" t="s">
        <v>45</v>
      </c>
      <c r="H538">
        <v>3018</v>
      </c>
      <c r="I538" t="s">
        <v>11</v>
      </c>
      <c r="J538" t="s">
        <v>46</v>
      </c>
      <c r="K538" t="s">
        <v>154</v>
      </c>
      <c r="L538" t="s">
        <v>14</v>
      </c>
      <c r="M538" s="5">
        <v>13.08</v>
      </c>
      <c r="N538">
        <v>1</v>
      </c>
    </row>
    <row r="539" spans="1:14" x14ac:dyDescent="0.2">
      <c r="A539" s="2">
        <v>45369</v>
      </c>
      <c r="B539" s="3">
        <f t="shared" si="24"/>
        <v>2024</v>
      </c>
      <c r="C539" t="str">
        <f t="shared" si="25"/>
        <v>2023-2024</v>
      </c>
      <c r="D539" t="s">
        <v>147</v>
      </c>
      <c r="E539" t="s">
        <v>56</v>
      </c>
      <c r="F539" t="str">
        <f t="shared" si="26"/>
        <v>Northern Territory</v>
      </c>
      <c r="G539" t="s">
        <v>29</v>
      </c>
      <c r="H539">
        <v>870</v>
      </c>
      <c r="I539" t="s">
        <v>11</v>
      </c>
      <c r="J539" t="s">
        <v>30</v>
      </c>
      <c r="K539" t="s">
        <v>155</v>
      </c>
      <c r="L539" t="s">
        <v>20</v>
      </c>
      <c r="M539" s="5">
        <v>13.27</v>
      </c>
      <c r="N539">
        <v>1</v>
      </c>
    </row>
    <row r="540" spans="1:14" x14ac:dyDescent="0.2">
      <c r="A540" s="2">
        <v>45214</v>
      </c>
      <c r="B540" s="3">
        <f t="shared" si="24"/>
        <v>2024</v>
      </c>
      <c r="C540" t="str">
        <f t="shared" si="25"/>
        <v>2023-2024</v>
      </c>
      <c r="D540" t="s">
        <v>147</v>
      </c>
      <c r="E540" t="s">
        <v>98</v>
      </c>
      <c r="F540" t="str">
        <f t="shared" si="26"/>
        <v>Victoria</v>
      </c>
      <c r="G540" t="s">
        <v>45</v>
      </c>
      <c r="H540">
        <v>3429</v>
      </c>
      <c r="I540" t="s">
        <v>11</v>
      </c>
      <c r="J540" t="s">
        <v>60</v>
      </c>
      <c r="K540" t="s">
        <v>149</v>
      </c>
      <c r="L540" t="s">
        <v>15</v>
      </c>
      <c r="M540" s="5">
        <v>13.440000000000001</v>
      </c>
      <c r="N540">
        <v>1</v>
      </c>
    </row>
    <row r="541" spans="1:14" x14ac:dyDescent="0.2">
      <c r="A541" s="2">
        <v>45581</v>
      </c>
      <c r="B541" s="3">
        <f t="shared" si="24"/>
        <v>2025</v>
      </c>
      <c r="C541" t="str">
        <f t="shared" si="25"/>
        <v>2024-2025</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2">
      <c r="A542" s="2">
        <v>45172</v>
      </c>
      <c r="B542" s="3">
        <f t="shared" si="24"/>
        <v>2024</v>
      </c>
      <c r="C542" t="str">
        <f t="shared" si="25"/>
        <v>2023-2024</v>
      </c>
      <c r="D542" t="s">
        <v>147</v>
      </c>
      <c r="E542" t="s">
        <v>95</v>
      </c>
      <c r="F542" t="str">
        <f t="shared" si="26"/>
        <v>Victoria</v>
      </c>
      <c r="G542" t="s">
        <v>45</v>
      </c>
      <c r="H542">
        <v>3931</v>
      </c>
      <c r="I542" t="s">
        <v>11</v>
      </c>
      <c r="J542" t="s">
        <v>55</v>
      </c>
      <c r="K542" t="s">
        <v>19</v>
      </c>
      <c r="L542" t="s">
        <v>23</v>
      </c>
      <c r="M542" s="5">
        <v>13.5</v>
      </c>
      <c r="N542">
        <v>1</v>
      </c>
    </row>
    <row r="543" spans="1:14" x14ac:dyDescent="0.2">
      <c r="A543" s="2">
        <v>45636</v>
      </c>
      <c r="B543" s="3">
        <f t="shared" si="24"/>
        <v>2025</v>
      </c>
      <c r="C543" t="str">
        <f t="shared" si="25"/>
        <v>2024-2025</v>
      </c>
      <c r="D543" t="s">
        <v>147</v>
      </c>
      <c r="E543" t="s">
        <v>42</v>
      </c>
      <c r="F543" t="str">
        <f t="shared" si="26"/>
        <v>Queensland</v>
      </c>
      <c r="G543" t="s">
        <v>35</v>
      </c>
      <c r="H543">
        <v>4053</v>
      </c>
      <c r="I543" t="s">
        <v>11</v>
      </c>
      <c r="J543" t="s">
        <v>43</v>
      </c>
      <c r="K543" t="s">
        <v>154</v>
      </c>
      <c r="L543" t="s">
        <v>14</v>
      </c>
      <c r="M543" s="5">
        <v>13.64</v>
      </c>
      <c r="N543">
        <v>1</v>
      </c>
    </row>
    <row r="544" spans="1:14" x14ac:dyDescent="0.2">
      <c r="A544" s="2">
        <v>45145</v>
      </c>
      <c r="B544" s="3">
        <f t="shared" si="24"/>
        <v>2024</v>
      </c>
      <c r="C544" t="str">
        <f t="shared" si="25"/>
        <v>2023-2024</v>
      </c>
      <c r="D544" t="s">
        <v>147</v>
      </c>
      <c r="E544" t="s">
        <v>64</v>
      </c>
      <c r="F544" t="str">
        <f t="shared" si="26"/>
        <v>Victoria</v>
      </c>
      <c r="G544" t="s">
        <v>45</v>
      </c>
      <c r="H544">
        <v>3199</v>
      </c>
      <c r="I544" t="s">
        <v>11</v>
      </c>
      <c r="J544" t="s">
        <v>63</v>
      </c>
      <c r="K544" t="s">
        <v>156</v>
      </c>
      <c r="L544" t="s">
        <v>17</v>
      </c>
      <c r="M544" s="5">
        <v>13.86</v>
      </c>
      <c r="N544">
        <v>1</v>
      </c>
    </row>
    <row r="545" spans="1:14" x14ac:dyDescent="0.2">
      <c r="A545" s="2">
        <v>45617</v>
      </c>
      <c r="B545" s="3">
        <f t="shared" si="24"/>
        <v>2025</v>
      </c>
      <c r="C545" t="str">
        <f t="shared" si="25"/>
        <v>2024-2025</v>
      </c>
      <c r="D545" t="s">
        <v>147</v>
      </c>
      <c r="E545" t="s">
        <v>44</v>
      </c>
      <c r="F545" t="str">
        <f t="shared" si="26"/>
        <v>Victoria</v>
      </c>
      <c r="G545" t="s">
        <v>45</v>
      </c>
      <c r="H545">
        <v>3066</v>
      </c>
      <c r="I545" t="s">
        <v>11</v>
      </c>
      <c r="J545" t="s">
        <v>46</v>
      </c>
      <c r="K545" t="s">
        <v>153</v>
      </c>
      <c r="L545" t="s">
        <v>16</v>
      </c>
      <c r="M545" s="5">
        <v>13.93</v>
      </c>
      <c r="N545">
        <v>1</v>
      </c>
    </row>
    <row r="546" spans="1:14" x14ac:dyDescent="0.2">
      <c r="A546" s="2">
        <v>45314</v>
      </c>
      <c r="B546" s="3">
        <f t="shared" si="24"/>
        <v>2024</v>
      </c>
      <c r="C546" t="str">
        <f t="shared" si="25"/>
        <v>2023-2024</v>
      </c>
      <c r="D546" t="s">
        <v>148</v>
      </c>
      <c r="E546" t="s">
        <v>37</v>
      </c>
      <c r="F546" t="str">
        <f t="shared" si="26"/>
        <v>South Australia</v>
      </c>
      <c r="G546" t="s">
        <v>32</v>
      </c>
      <c r="H546">
        <v>5607</v>
      </c>
      <c r="I546" t="s">
        <v>11</v>
      </c>
      <c r="J546" t="s">
        <v>38</v>
      </c>
      <c r="K546" t="s">
        <v>152</v>
      </c>
      <c r="L546" t="s">
        <v>13</v>
      </c>
      <c r="M546" s="5">
        <v>13.95</v>
      </c>
      <c r="N546">
        <v>1</v>
      </c>
    </row>
    <row r="547" spans="1:14" x14ac:dyDescent="0.2">
      <c r="A547" s="2">
        <v>45202</v>
      </c>
      <c r="B547" s="3">
        <f t="shared" si="24"/>
        <v>2024</v>
      </c>
      <c r="C547" t="str">
        <f t="shared" si="25"/>
        <v>2023-2024</v>
      </c>
      <c r="D547" t="s">
        <v>147</v>
      </c>
      <c r="E547" t="s">
        <v>76</v>
      </c>
      <c r="F547" t="str">
        <f t="shared" si="26"/>
        <v>Western Australia</v>
      </c>
      <c r="G547" t="s">
        <v>48</v>
      </c>
      <c r="H547">
        <v>6450</v>
      </c>
      <c r="I547" t="s">
        <v>11</v>
      </c>
      <c r="J547" t="s">
        <v>77</v>
      </c>
      <c r="K547" t="s">
        <v>155</v>
      </c>
      <c r="L547" t="s">
        <v>20</v>
      </c>
      <c r="M547" s="5">
        <v>13.96</v>
      </c>
      <c r="N547">
        <v>1</v>
      </c>
    </row>
    <row r="548" spans="1:14" x14ac:dyDescent="0.2">
      <c r="A548" s="2">
        <v>45330</v>
      </c>
      <c r="B548" s="3">
        <f t="shared" si="24"/>
        <v>2024</v>
      </c>
      <c r="C548" t="str">
        <f t="shared" si="25"/>
        <v>2023-2024</v>
      </c>
      <c r="D548" t="s">
        <v>147</v>
      </c>
      <c r="E548" t="s">
        <v>61</v>
      </c>
      <c r="F548" t="str">
        <f t="shared" si="26"/>
        <v>New South Wales</v>
      </c>
      <c r="G548" t="s">
        <v>10</v>
      </c>
      <c r="H548">
        <v>2539</v>
      </c>
      <c r="I548" t="s">
        <v>11</v>
      </c>
      <c r="J548" t="s">
        <v>58</v>
      </c>
      <c r="K548" t="s">
        <v>156</v>
      </c>
      <c r="L548" t="s">
        <v>17</v>
      </c>
      <c r="M548" s="5">
        <v>13.97</v>
      </c>
      <c r="N548">
        <v>1</v>
      </c>
    </row>
    <row r="549" spans="1:14" x14ac:dyDescent="0.2">
      <c r="A549" s="2">
        <v>45080</v>
      </c>
      <c r="B549" s="3">
        <f t="shared" si="24"/>
        <v>2023</v>
      </c>
      <c r="C549" t="str">
        <f t="shared" si="25"/>
        <v>2022-2023</v>
      </c>
      <c r="D549" t="s">
        <v>147</v>
      </c>
      <c r="E549" t="s">
        <v>86</v>
      </c>
      <c r="F549" t="str">
        <f t="shared" si="26"/>
        <v>New South Wales</v>
      </c>
      <c r="G549" t="s">
        <v>10</v>
      </c>
      <c r="H549">
        <v>2064</v>
      </c>
      <c r="I549" t="s">
        <v>11</v>
      </c>
      <c r="J549" t="s">
        <v>12</v>
      </c>
      <c r="K549" t="s">
        <v>149</v>
      </c>
      <c r="L549" t="s">
        <v>15</v>
      </c>
      <c r="M549" s="5">
        <v>13.98</v>
      </c>
      <c r="N549">
        <v>1</v>
      </c>
    </row>
    <row r="550" spans="1:14" x14ac:dyDescent="0.2">
      <c r="A550" s="2">
        <v>45485</v>
      </c>
      <c r="B550" s="3">
        <f t="shared" si="24"/>
        <v>2025</v>
      </c>
      <c r="C550" t="str">
        <f t="shared" si="25"/>
        <v>2024-2025</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2">
      <c r="A551" s="2">
        <v>45354</v>
      </c>
      <c r="B551" s="3">
        <f t="shared" si="24"/>
        <v>2024</v>
      </c>
      <c r="C551" t="str">
        <f t="shared" si="25"/>
        <v>2023-2024</v>
      </c>
      <c r="D551" t="s">
        <v>147</v>
      </c>
      <c r="E551" t="s">
        <v>56</v>
      </c>
      <c r="F551" t="str">
        <f t="shared" si="26"/>
        <v>Northern Territory</v>
      </c>
      <c r="G551" t="s">
        <v>29</v>
      </c>
      <c r="H551">
        <v>870</v>
      </c>
      <c r="I551" t="s">
        <v>11</v>
      </c>
      <c r="J551" t="s">
        <v>30</v>
      </c>
      <c r="K551" t="s">
        <v>19</v>
      </c>
      <c r="L551" t="s">
        <v>23</v>
      </c>
      <c r="M551" s="5">
        <v>13.99</v>
      </c>
      <c r="N551">
        <v>1</v>
      </c>
    </row>
    <row r="552" spans="1:14" x14ac:dyDescent="0.2">
      <c r="A552" s="2">
        <v>45629</v>
      </c>
      <c r="B552" s="3">
        <f t="shared" si="24"/>
        <v>2025</v>
      </c>
      <c r="C552" t="str">
        <f t="shared" si="25"/>
        <v>2024-2025</v>
      </c>
      <c r="D552" t="s">
        <v>147</v>
      </c>
      <c r="E552" t="s">
        <v>41</v>
      </c>
      <c r="F552" t="str">
        <f t="shared" si="26"/>
        <v>New South Wales</v>
      </c>
      <c r="G552" t="s">
        <v>10</v>
      </c>
      <c r="H552">
        <v>2830</v>
      </c>
      <c r="I552" t="s">
        <v>11</v>
      </c>
      <c r="J552" t="s">
        <v>25</v>
      </c>
      <c r="K552" t="s">
        <v>155</v>
      </c>
      <c r="L552" t="s">
        <v>20</v>
      </c>
      <c r="M552" s="5">
        <v>13.99</v>
      </c>
      <c r="N552">
        <v>1</v>
      </c>
    </row>
    <row r="553" spans="1:14" x14ac:dyDescent="0.2">
      <c r="A553" s="2">
        <v>44997</v>
      </c>
      <c r="B553" s="3">
        <f t="shared" si="24"/>
        <v>2023</v>
      </c>
      <c r="C553" t="str">
        <f t="shared" si="25"/>
        <v>2022-2023</v>
      </c>
      <c r="D553" t="s">
        <v>147</v>
      </c>
      <c r="E553" t="s">
        <v>64</v>
      </c>
      <c r="F553" t="str">
        <f t="shared" si="26"/>
        <v>Victoria</v>
      </c>
      <c r="G553" t="s">
        <v>45</v>
      </c>
      <c r="H553">
        <v>3199</v>
      </c>
      <c r="I553" t="s">
        <v>11</v>
      </c>
      <c r="J553" t="s">
        <v>63</v>
      </c>
      <c r="K553" t="s">
        <v>153</v>
      </c>
      <c r="L553" t="s">
        <v>16</v>
      </c>
      <c r="M553" s="5">
        <v>13.99</v>
      </c>
      <c r="N553">
        <v>1</v>
      </c>
    </row>
    <row r="554" spans="1:14" x14ac:dyDescent="0.2">
      <c r="A554" s="2">
        <v>45359</v>
      </c>
      <c r="B554" s="3">
        <f t="shared" si="24"/>
        <v>2024</v>
      </c>
      <c r="C554" t="str">
        <f t="shared" si="25"/>
        <v>2023-2024</v>
      </c>
      <c r="D554" t="s">
        <v>147</v>
      </c>
      <c r="E554" t="s">
        <v>110</v>
      </c>
      <c r="F554" t="str">
        <f t="shared" si="26"/>
        <v>Queensland</v>
      </c>
      <c r="G554" t="s">
        <v>35</v>
      </c>
      <c r="H554">
        <v>4680</v>
      </c>
      <c r="I554" t="s">
        <v>11</v>
      </c>
      <c r="J554" t="s">
        <v>51</v>
      </c>
      <c r="K554" t="s">
        <v>152</v>
      </c>
      <c r="L554" t="s">
        <v>13</v>
      </c>
      <c r="M554" s="5">
        <v>13.99</v>
      </c>
      <c r="N554">
        <v>1</v>
      </c>
    </row>
    <row r="555" spans="1:14" x14ac:dyDescent="0.2">
      <c r="A555" s="2">
        <v>45013</v>
      </c>
      <c r="B555" s="3">
        <f t="shared" si="24"/>
        <v>2023</v>
      </c>
      <c r="C555" t="str">
        <f t="shared" si="25"/>
        <v>2022-2023</v>
      </c>
      <c r="D555" t="s">
        <v>147</v>
      </c>
      <c r="E555" t="s">
        <v>88</v>
      </c>
      <c r="F555" t="str">
        <f t="shared" si="26"/>
        <v>South Australia</v>
      </c>
      <c r="G555" t="s">
        <v>32</v>
      </c>
      <c r="H555">
        <v>5011</v>
      </c>
      <c r="I555" t="s">
        <v>11</v>
      </c>
      <c r="J555" t="s">
        <v>33</v>
      </c>
      <c r="K555" t="s">
        <v>155</v>
      </c>
      <c r="L555" t="s">
        <v>20</v>
      </c>
      <c r="M555" s="5">
        <v>14</v>
      </c>
      <c r="N555">
        <v>1</v>
      </c>
    </row>
    <row r="556" spans="1:14" x14ac:dyDescent="0.2">
      <c r="A556" s="2">
        <v>45550</v>
      </c>
      <c r="B556" s="3">
        <f t="shared" si="24"/>
        <v>2025</v>
      </c>
      <c r="C556" t="str">
        <f t="shared" si="25"/>
        <v>2024-2025</v>
      </c>
      <c r="D556" t="s">
        <v>147</v>
      </c>
      <c r="E556" t="s">
        <v>143</v>
      </c>
      <c r="F556" t="str">
        <f t="shared" si="26"/>
        <v>New South Wales</v>
      </c>
      <c r="G556" t="s">
        <v>10</v>
      </c>
      <c r="H556">
        <v>2154</v>
      </c>
      <c r="I556" t="s">
        <v>11</v>
      </c>
      <c r="J556" t="s">
        <v>27</v>
      </c>
      <c r="K556" t="s">
        <v>153</v>
      </c>
      <c r="L556" t="s">
        <v>16</v>
      </c>
      <c r="M556" s="5">
        <v>14</v>
      </c>
      <c r="N556">
        <v>1</v>
      </c>
    </row>
    <row r="557" spans="1:14" x14ac:dyDescent="0.2">
      <c r="A557" s="2">
        <v>45305</v>
      </c>
      <c r="B557" s="3">
        <f t="shared" si="24"/>
        <v>2024</v>
      </c>
      <c r="C557" t="str">
        <f t="shared" si="25"/>
        <v>2023-2024</v>
      </c>
      <c r="D557" t="s">
        <v>148</v>
      </c>
      <c r="E557" t="s">
        <v>24</v>
      </c>
      <c r="F557" t="str">
        <f t="shared" si="26"/>
        <v>New South Wales</v>
      </c>
      <c r="G557" t="s">
        <v>10</v>
      </c>
      <c r="H557">
        <v>2795</v>
      </c>
      <c r="I557" t="s">
        <v>11</v>
      </c>
      <c r="J557" t="s">
        <v>25</v>
      </c>
      <c r="K557" t="s">
        <v>19</v>
      </c>
      <c r="L557" t="s">
        <v>23</v>
      </c>
      <c r="M557" s="5">
        <v>14.11</v>
      </c>
      <c r="N557">
        <v>1</v>
      </c>
    </row>
    <row r="558" spans="1:14" x14ac:dyDescent="0.2">
      <c r="A558" s="2">
        <v>45345</v>
      </c>
      <c r="B558" s="3">
        <f t="shared" si="24"/>
        <v>2024</v>
      </c>
      <c r="C558" t="str">
        <f t="shared" si="25"/>
        <v>2023-2024</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2">
      <c r="A559" s="2">
        <v>45481</v>
      </c>
      <c r="B559" s="3">
        <f t="shared" si="24"/>
        <v>2025</v>
      </c>
      <c r="C559" t="str">
        <f t="shared" si="25"/>
        <v>2024-2025</v>
      </c>
      <c r="D559" t="s">
        <v>147</v>
      </c>
      <c r="E559" t="s">
        <v>108</v>
      </c>
      <c r="F559" t="str">
        <f t="shared" si="26"/>
        <v>Victoria</v>
      </c>
      <c r="G559" t="s">
        <v>45</v>
      </c>
      <c r="H559">
        <v>3018</v>
      </c>
      <c r="I559" t="s">
        <v>11</v>
      </c>
      <c r="J559" t="s">
        <v>46</v>
      </c>
      <c r="K559" t="s">
        <v>157</v>
      </c>
      <c r="L559" t="s">
        <v>22</v>
      </c>
      <c r="M559" s="5">
        <v>14.21</v>
      </c>
      <c r="N559">
        <v>1</v>
      </c>
    </row>
    <row r="560" spans="1:14" x14ac:dyDescent="0.2">
      <c r="A560" s="2">
        <v>45252</v>
      </c>
      <c r="B560" s="3">
        <f t="shared" si="24"/>
        <v>2024</v>
      </c>
      <c r="C560" t="str">
        <f t="shared" si="25"/>
        <v>2023-2024</v>
      </c>
      <c r="D560" t="s">
        <v>148</v>
      </c>
      <c r="E560" t="s">
        <v>103</v>
      </c>
      <c r="F560" t="str">
        <f t="shared" si="26"/>
        <v>Queensland</v>
      </c>
      <c r="G560" t="s">
        <v>35</v>
      </c>
      <c r="H560">
        <v>4509</v>
      </c>
      <c r="I560" t="s">
        <v>11</v>
      </c>
      <c r="J560" t="s">
        <v>104</v>
      </c>
      <c r="K560" t="s">
        <v>155</v>
      </c>
      <c r="L560" t="s">
        <v>20</v>
      </c>
      <c r="M560" s="5">
        <v>14.370000000000001</v>
      </c>
      <c r="N560">
        <v>1</v>
      </c>
    </row>
    <row r="561" spans="1:14" x14ac:dyDescent="0.2">
      <c r="A561" s="2">
        <v>45466</v>
      </c>
      <c r="B561" s="3">
        <f t="shared" si="24"/>
        <v>2024</v>
      </c>
      <c r="C561" t="str">
        <f t="shared" si="25"/>
        <v>2023-2024</v>
      </c>
      <c r="D561" t="s">
        <v>147</v>
      </c>
      <c r="E561" t="s">
        <v>24</v>
      </c>
      <c r="F561" t="str">
        <f t="shared" si="26"/>
        <v>New South Wales</v>
      </c>
      <c r="G561" t="s">
        <v>10</v>
      </c>
      <c r="H561">
        <v>2795</v>
      </c>
      <c r="I561" t="s">
        <v>11</v>
      </c>
      <c r="J561" t="s">
        <v>25</v>
      </c>
      <c r="K561" t="s">
        <v>154</v>
      </c>
      <c r="L561" t="s">
        <v>14</v>
      </c>
      <c r="M561" s="5">
        <v>14.55</v>
      </c>
      <c r="N561">
        <v>1</v>
      </c>
    </row>
    <row r="562" spans="1:14" x14ac:dyDescent="0.2">
      <c r="A562" s="2">
        <v>44933</v>
      </c>
      <c r="B562" s="3">
        <f t="shared" si="24"/>
        <v>2023</v>
      </c>
      <c r="C562" t="str">
        <f t="shared" si="25"/>
        <v>2022-2023</v>
      </c>
      <c r="D562" t="s">
        <v>147</v>
      </c>
      <c r="E562" t="s">
        <v>65</v>
      </c>
      <c r="F562" t="str">
        <f t="shared" si="26"/>
        <v>New South Wales</v>
      </c>
      <c r="G562" t="s">
        <v>10</v>
      </c>
      <c r="H562">
        <v>2541</v>
      </c>
      <c r="I562" t="s">
        <v>11</v>
      </c>
      <c r="J562" t="s">
        <v>58</v>
      </c>
      <c r="K562" t="s">
        <v>154</v>
      </c>
      <c r="L562" t="s">
        <v>14</v>
      </c>
      <c r="M562" s="5">
        <v>14.57</v>
      </c>
      <c r="N562">
        <v>1</v>
      </c>
    </row>
    <row r="563" spans="1:14" x14ac:dyDescent="0.2">
      <c r="A563" s="2">
        <v>45317</v>
      </c>
      <c r="B563" s="3">
        <f t="shared" si="24"/>
        <v>2024</v>
      </c>
      <c r="C563" t="str">
        <f t="shared" si="25"/>
        <v>2023-2024</v>
      </c>
      <c r="D563" t="s">
        <v>147</v>
      </c>
      <c r="E563" t="s">
        <v>96</v>
      </c>
      <c r="F563" t="str">
        <f t="shared" si="26"/>
        <v>Western Australia</v>
      </c>
      <c r="G563" t="s">
        <v>48</v>
      </c>
      <c r="H563">
        <v>6330</v>
      </c>
      <c r="I563" t="s">
        <v>11</v>
      </c>
      <c r="J563" t="s">
        <v>94</v>
      </c>
      <c r="K563" t="s">
        <v>152</v>
      </c>
      <c r="L563" t="s">
        <v>13</v>
      </c>
      <c r="M563" s="5">
        <v>14.73</v>
      </c>
      <c r="N563">
        <v>1</v>
      </c>
    </row>
    <row r="564" spans="1:14" x14ac:dyDescent="0.2">
      <c r="A564" s="2">
        <v>45609</v>
      </c>
      <c r="B564" s="3">
        <f t="shared" si="24"/>
        <v>2025</v>
      </c>
      <c r="C564" t="str">
        <f t="shared" si="25"/>
        <v>2024-2025</v>
      </c>
      <c r="D564" t="s">
        <v>147</v>
      </c>
      <c r="E564" t="s">
        <v>24</v>
      </c>
      <c r="F564" t="str">
        <f t="shared" si="26"/>
        <v>New South Wales</v>
      </c>
      <c r="G564" t="s">
        <v>10</v>
      </c>
      <c r="H564">
        <v>2795</v>
      </c>
      <c r="I564" t="s">
        <v>11</v>
      </c>
      <c r="J564" t="s">
        <v>25</v>
      </c>
      <c r="K564" t="s">
        <v>155</v>
      </c>
      <c r="L564" t="s">
        <v>20</v>
      </c>
      <c r="M564" s="5">
        <v>14.75</v>
      </c>
      <c r="N564">
        <v>1</v>
      </c>
    </row>
    <row r="565" spans="1:14" x14ac:dyDescent="0.2">
      <c r="A565" s="2">
        <v>45562</v>
      </c>
      <c r="B565" s="3">
        <f t="shared" si="24"/>
        <v>2025</v>
      </c>
      <c r="C565" t="str">
        <f t="shared" si="25"/>
        <v>2024-2025</v>
      </c>
      <c r="D565" t="s">
        <v>147</v>
      </c>
      <c r="E565" t="s">
        <v>24</v>
      </c>
      <c r="F565" t="str">
        <f t="shared" si="26"/>
        <v>New South Wales</v>
      </c>
      <c r="G565" t="s">
        <v>10</v>
      </c>
      <c r="H565">
        <v>2795</v>
      </c>
      <c r="I565" t="s">
        <v>11</v>
      </c>
      <c r="J565" t="s">
        <v>25</v>
      </c>
      <c r="K565" t="s">
        <v>154</v>
      </c>
      <c r="L565" t="s">
        <v>14</v>
      </c>
      <c r="M565" s="5">
        <v>14.9</v>
      </c>
      <c r="N565">
        <v>1</v>
      </c>
    </row>
    <row r="566" spans="1:14" x14ac:dyDescent="0.2">
      <c r="A566" s="2">
        <v>45341</v>
      </c>
      <c r="B566" s="3">
        <f t="shared" si="24"/>
        <v>2024</v>
      </c>
      <c r="C566" t="str">
        <f t="shared" si="25"/>
        <v>2023-2024</v>
      </c>
      <c r="D566" t="s">
        <v>147</v>
      </c>
      <c r="E566" t="s">
        <v>110</v>
      </c>
      <c r="F566" t="str">
        <f t="shared" si="26"/>
        <v>Queensland</v>
      </c>
      <c r="G566" t="s">
        <v>35</v>
      </c>
      <c r="H566">
        <v>4680</v>
      </c>
      <c r="I566" t="s">
        <v>11</v>
      </c>
      <c r="J566" t="s">
        <v>51</v>
      </c>
      <c r="K566" t="s">
        <v>19</v>
      </c>
      <c r="L566" t="s">
        <v>23</v>
      </c>
      <c r="M566" s="5">
        <v>14.95</v>
      </c>
      <c r="N566">
        <v>1</v>
      </c>
    </row>
    <row r="567" spans="1:14" x14ac:dyDescent="0.2">
      <c r="A567" s="2">
        <v>45186</v>
      </c>
      <c r="B567" s="3">
        <f t="shared" si="24"/>
        <v>2024</v>
      </c>
      <c r="C567" t="str">
        <f t="shared" si="25"/>
        <v>2023-2024</v>
      </c>
      <c r="D567" t="s">
        <v>147</v>
      </c>
      <c r="E567" t="s">
        <v>90</v>
      </c>
      <c r="F567" t="str">
        <f t="shared" si="26"/>
        <v>Victoria</v>
      </c>
      <c r="G567" t="s">
        <v>45</v>
      </c>
      <c r="H567">
        <v>3179</v>
      </c>
      <c r="I567" t="s">
        <v>11</v>
      </c>
      <c r="J567" t="s">
        <v>63</v>
      </c>
      <c r="K567" t="s">
        <v>19</v>
      </c>
      <c r="L567" t="s">
        <v>23</v>
      </c>
      <c r="M567" s="5">
        <v>14.95</v>
      </c>
      <c r="N567">
        <v>1</v>
      </c>
    </row>
    <row r="568" spans="1:14" x14ac:dyDescent="0.2">
      <c r="A568" s="2">
        <v>45032</v>
      </c>
      <c r="B568" s="3">
        <f t="shared" si="24"/>
        <v>2023</v>
      </c>
      <c r="C568" t="str">
        <f t="shared" si="25"/>
        <v>2022-2023</v>
      </c>
      <c r="D568" t="s">
        <v>147</v>
      </c>
      <c r="E568" t="s">
        <v>108</v>
      </c>
      <c r="F568" t="str">
        <f t="shared" si="26"/>
        <v>Victoria</v>
      </c>
      <c r="G568" t="s">
        <v>45</v>
      </c>
      <c r="H568">
        <v>3018</v>
      </c>
      <c r="I568" t="s">
        <v>11</v>
      </c>
      <c r="J568" t="s">
        <v>46</v>
      </c>
      <c r="K568" t="s">
        <v>150</v>
      </c>
      <c r="L568" t="s">
        <v>18</v>
      </c>
      <c r="M568" s="5">
        <v>14.97</v>
      </c>
      <c r="N568">
        <v>1</v>
      </c>
    </row>
    <row r="569" spans="1:14" x14ac:dyDescent="0.2">
      <c r="A569" s="2">
        <v>44933</v>
      </c>
      <c r="B569" s="3">
        <f t="shared" si="24"/>
        <v>2023</v>
      </c>
      <c r="C569" t="str">
        <f t="shared" si="25"/>
        <v>2022-2023</v>
      </c>
      <c r="D569" t="s">
        <v>148</v>
      </c>
      <c r="E569" t="s">
        <v>24</v>
      </c>
      <c r="F569" t="str">
        <f t="shared" si="26"/>
        <v>New South Wales</v>
      </c>
      <c r="G569" t="s">
        <v>10</v>
      </c>
      <c r="H569">
        <v>2795</v>
      </c>
      <c r="I569" t="s">
        <v>11</v>
      </c>
      <c r="J569" t="s">
        <v>25</v>
      </c>
      <c r="K569" t="s">
        <v>153</v>
      </c>
      <c r="L569" t="s">
        <v>16</v>
      </c>
      <c r="M569" s="5">
        <v>14.97</v>
      </c>
      <c r="N569">
        <v>1</v>
      </c>
    </row>
    <row r="570" spans="1:14" x14ac:dyDescent="0.2">
      <c r="A570" s="2">
        <v>45612</v>
      </c>
      <c r="B570" s="3">
        <f t="shared" si="24"/>
        <v>2025</v>
      </c>
      <c r="C570" t="str">
        <f t="shared" si="25"/>
        <v>2024-2025</v>
      </c>
      <c r="D570" t="s">
        <v>148</v>
      </c>
      <c r="E570" t="s">
        <v>137</v>
      </c>
      <c r="F570" t="str">
        <f t="shared" si="26"/>
        <v>New South Wales</v>
      </c>
      <c r="G570" t="s">
        <v>10</v>
      </c>
      <c r="H570">
        <v>2031</v>
      </c>
      <c r="I570" t="s">
        <v>11</v>
      </c>
      <c r="J570" t="s">
        <v>12</v>
      </c>
      <c r="K570" t="s">
        <v>155</v>
      </c>
      <c r="L570" t="s">
        <v>20</v>
      </c>
      <c r="M570" s="5">
        <v>14.97</v>
      </c>
      <c r="N570">
        <v>1</v>
      </c>
    </row>
    <row r="571" spans="1:14" x14ac:dyDescent="0.2">
      <c r="A571" s="2">
        <v>45055</v>
      </c>
      <c r="B571" s="3">
        <f t="shared" si="24"/>
        <v>2023</v>
      </c>
      <c r="C571" t="str">
        <f t="shared" si="25"/>
        <v>2022-2023</v>
      </c>
      <c r="D571" t="s">
        <v>148</v>
      </c>
      <c r="E571" t="s">
        <v>90</v>
      </c>
      <c r="F571" t="str">
        <f t="shared" si="26"/>
        <v>Victoria</v>
      </c>
      <c r="G571" t="s">
        <v>45</v>
      </c>
      <c r="H571">
        <v>3179</v>
      </c>
      <c r="I571" t="s">
        <v>11</v>
      </c>
      <c r="J571" t="s">
        <v>63</v>
      </c>
      <c r="K571" t="s">
        <v>155</v>
      </c>
      <c r="L571" t="s">
        <v>20</v>
      </c>
      <c r="M571" s="5">
        <v>14.97</v>
      </c>
      <c r="N571">
        <v>1</v>
      </c>
    </row>
    <row r="572" spans="1:14" x14ac:dyDescent="0.2">
      <c r="A572" s="2">
        <v>45635</v>
      </c>
      <c r="B572" s="3">
        <f t="shared" si="24"/>
        <v>2025</v>
      </c>
      <c r="C572" t="str">
        <f t="shared" si="25"/>
        <v>2024-2025</v>
      </c>
      <c r="D572" t="s">
        <v>147</v>
      </c>
      <c r="E572" t="s">
        <v>81</v>
      </c>
      <c r="F572" t="str">
        <f t="shared" si="26"/>
        <v>New South Wales</v>
      </c>
      <c r="G572" t="s">
        <v>10</v>
      </c>
      <c r="H572">
        <v>2485</v>
      </c>
      <c r="I572" t="s">
        <v>11</v>
      </c>
      <c r="J572" t="s">
        <v>68</v>
      </c>
      <c r="K572" t="s">
        <v>152</v>
      </c>
      <c r="L572" t="s">
        <v>13</v>
      </c>
      <c r="M572" s="5">
        <v>14.97</v>
      </c>
      <c r="N572">
        <v>1</v>
      </c>
    </row>
    <row r="573" spans="1:14" x14ac:dyDescent="0.2">
      <c r="A573" s="2">
        <v>44961</v>
      </c>
      <c r="B573" s="3">
        <f t="shared" si="24"/>
        <v>2023</v>
      </c>
      <c r="C573" t="str">
        <f t="shared" si="25"/>
        <v>2022-2023</v>
      </c>
      <c r="D573" t="s">
        <v>148</v>
      </c>
      <c r="E573" t="s">
        <v>117</v>
      </c>
      <c r="F573" t="str">
        <f t="shared" si="26"/>
        <v>Queensland</v>
      </c>
      <c r="G573" t="s">
        <v>35</v>
      </c>
      <c r="H573">
        <v>4119</v>
      </c>
      <c r="I573" t="s">
        <v>11</v>
      </c>
      <c r="J573" t="s">
        <v>43</v>
      </c>
      <c r="K573" t="s">
        <v>149</v>
      </c>
      <c r="L573" t="s">
        <v>15</v>
      </c>
      <c r="M573" s="5">
        <v>14.97</v>
      </c>
      <c r="N573">
        <v>1</v>
      </c>
    </row>
    <row r="574" spans="1:14" x14ac:dyDescent="0.2">
      <c r="A574" s="2">
        <v>45201</v>
      </c>
      <c r="B574" s="3">
        <f t="shared" si="24"/>
        <v>2024</v>
      </c>
      <c r="C574" t="str">
        <f t="shared" si="25"/>
        <v>2023-2024</v>
      </c>
      <c r="D574" t="s">
        <v>148</v>
      </c>
      <c r="E574" t="s">
        <v>141</v>
      </c>
      <c r="F574" t="str">
        <f t="shared" si="26"/>
        <v>Western Australia</v>
      </c>
      <c r="G574" t="s">
        <v>48</v>
      </c>
      <c r="H574">
        <v>6052</v>
      </c>
      <c r="I574" t="s">
        <v>11</v>
      </c>
      <c r="J574" t="s">
        <v>49</v>
      </c>
      <c r="K574" t="s">
        <v>156</v>
      </c>
      <c r="L574" t="s">
        <v>17</v>
      </c>
      <c r="M574" s="5">
        <v>14.98</v>
      </c>
      <c r="N574">
        <v>1</v>
      </c>
    </row>
    <row r="575" spans="1:14" x14ac:dyDescent="0.2">
      <c r="A575" s="2">
        <v>45121</v>
      </c>
      <c r="B575" s="3">
        <f t="shared" si="24"/>
        <v>2024</v>
      </c>
      <c r="C575" t="str">
        <f t="shared" si="25"/>
        <v>2023-2024</v>
      </c>
      <c r="D575" t="s">
        <v>147</v>
      </c>
      <c r="E575" t="s">
        <v>34</v>
      </c>
      <c r="F575" t="str">
        <f t="shared" si="26"/>
        <v>Queensland</v>
      </c>
      <c r="G575" t="s">
        <v>35</v>
      </c>
      <c r="H575">
        <v>4802</v>
      </c>
      <c r="I575" t="s">
        <v>11</v>
      </c>
      <c r="J575" t="s">
        <v>36</v>
      </c>
      <c r="K575" t="s">
        <v>154</v>
      </c>
      <c r="L575" t="s">
        <v>14</v>
      </c>
      <c r="M575" s="5">
        <v>14.99</v>
      </c>
      <c r="N575">
        <v>1</v>
      </c>
    </row>
    <row r="576" spans="1:14" x14ac:dyDescent="0.2">
      <c r="A576" s="2">
        <v>45629</v>
      </c>
      <c r="B576" s="3">
        <f t="shared" si="24"/>
        <v>2025</v>
      </c>
      <c r="C576" t="str">
        <f t="shared" si="25"/>
        <v>2024-2025</v>
      </c>
      <c r="D576" t="s">
        <v>147</v>
      </c>
      <c r="E576" t="s">
        <v>78</v>
      </c>
      <c r="F576" t="str">
        <f t="shared" si="26"/>
        <v>New South Wales</v>
      </c>
      <c r="G576" t="s">
        <v>10</v>
      </c>
      <c r="H576">
        <v>2350</v>
      </c>
      <c r="I576" t="s">
        <v>11</v>
      </c>
      <c r="J576" t="s">
        <v>68</v>
      </c>
      <c r="K576" t="s">
        <v>154</v>
      </c>
      <c r="L576" t="s">
        <v>14</v>
      </c>
      <c r="M576" s="5">
        <v>14.99</v>
      </c>
      <c r="N576">
        <v>1</v>
      </c>
    </row>
    <row r="577" spans="1:14" x14ac:dyDescent="0.2">
      <c r="A577" s="2">
        <v>44980</v>
      </c>
      <c r="B577" s="3">
        <f t="shared" si="24"/>
        <v>2023</v>
      </c>
      <c r="C577" t="str">
        <f t="shared" si="25"/>
        <v>2022-2023</v>
      </c>
      <c r="D577" t="s">
        <v>148</v>
      </c>
      <c r="E577" t="s">
        <v>102</v>
      </c>
      <c r="F577" t="str">
        <f t="shared" si="26"/>
        <v>Queensland</v>
      </c>
      <c r="G577" t="s">
        <v>35</v>
      </c>
      <c r="H577">
        <v>4870</v>
      </c>
      <c r="I577" t="s">
        <v>11</v>
      </c>
      <c r="J577" t="s">
        <v>36</v>
      </c>
      <c r="K577" t="s">
        <v>150</v>
      </c>
      <c r="L577" t="s">
        <v>18</v>
      </c>
      <c r="M577" s="5">
        <v>14.99</v>
      </c>
      <c r="N577">
        <v>1</v>
      </c>
    </row>
    <row r="578" spans="1:14" x14ac:dyDescent="0.2">
      <c r="A578" s="2">
        <v>45099</v>
      </c>
      <c r="B578" s="3">
        <f t="shared" ref="B578:B641" si="27">IF(MONTH(A578)&gt;=7,YEAR(A578)+1,YEAR(A578))</f>
        <v>2023</v>
      </c>
      <c r="C578" t="str">
        <f t="shared" ref="C578:C641" si="28">IF(MONTH(A578) &gt;= 7, YEAR(A578) &amp; "-" &amp; YEAR(A578) + 1, YEAR(A578) - 1 &amp; "-" &amp; YEAR(A578))</f>
        <v>2022-2023</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2">
      <c r="A579" s="2">
        <v>45355</v>
      </c>
      <c r="B579" s="3">
        <f t="shared" si="27"/>
        <v>2024</v>
      </c>
      <c r="C579" t="str">
        <f t="shared" si="28"/>
        <v>2023-2024</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2">
      <c r="A580" s="2">
        <v>45641</v>
      </c>
      <c r="B580" s="3">
        <f t="shared" si="27"/>
        <v>2025</v>
      </c>
      <c r="C580" t="str">
        <f t="shared" si="28"/>
        <v>2024-2025</v>
      </c>
      <c r="D580" t="s">
        <v>148</v>
      </c>
      <c r="E580" t="s">
        <v>93</v>
      </c>
      <c r="F580" t="str">
        <f t="shared" si="29"/>
        <v>Western Australia</v>
      </c>
      <c r="G580" t="s">
        <v>48</v>
      </c>
      <c r="H580">
        <v>6112</v>
      </c>
      <c r="I580" t="s">
        <v>11</v>
      </c>
      <c r="J580" t="s">
        <v>94</v>
      </c>
      <c r="K580" t="s">
        <v>152</v>
      </c>
      <c r="L580" t="s">
        <v>13</v>
      </c>
      <c r="M580" s="5">
        <v>14.99</v>
      </c>
      <c r="N580">
        <v>1</v>
      </c>
    </row>
    <row r="581" spans="1:14" x14ac:dyDescent="0.2">
      <c r="A581" s="2">
        <v>45463</v>
      </c>
      <c r="B581" s="3">
        <f t="shared" si="27"/>
        <v>2024</v>
      </c>
      <c r="C581" t="str">
        <f t="shared" si="28"/>
        <v>2023-2024</v>
      </c>
      <c r="D581" t="s">
        <v>148</v>
      </c>
      <c r="E581" t="s">
        <v>97</v>
      </c>
      <c r="F581" t="str">
        <f t="shared" si="29"/>
        <v>Tasmania</v>
      </c>
      <c r="G581" t="s">
        <v>70</v>
      </c>
      <c r="H581">
        <v>7250</v>
      </c>
      <c r="I581" t="s">
        <v>11</v>
      </c>
      <c r="J581" t="s">
        <v>71</v>
      </c>
      <c r="K581" t="s">
        <v>153</v>
      </c>
      <c r="L581" t="s">
        <v>16</v>
      </c>
      <c r="M581" s="5">
        <v>14.99</v>
      </c>
      <c r="N581">
        <v>1</v>
      </c>
    </row>
    <row r="582" spans="1:14" x14ac:dyDescent="0.2">
      <c r="A582" s="2">
        <v>45328</v>
      </c>
      <c r="B582" s="3">
        <f t="shared" si="27"/>
        <v>2024</v>
      </c>
      <c r="C582" t="str">
        <f t="shared" si="28"/>
        <v>2023-2024</v>
      </c>
      <c r="D582" t="s">
        <v>147</v>
      </c>
      <c r="E582" t="s">
        <v>84</v>
      </c>
      <c r="F582" t="str">
        <f t="shared" si="29"/>
        <v>Queensland</v>
      </c>
      <c r="G582" t="s">
        <v>35</v>
      </c>
      <c r="H582">
        <v>4740</v>
      </c>
      <c r="I582" t="s">
        <v>11</v>
      </c>
      <c r="J582" t="s">
        <v>51</v>
      </c>
      <c r="K582" t="s">
        <v>154</v>
      </c>
      <c r="L582" t="s">
        <v>14</v>
      </c>
      <c r="M582" s="5">
        <v>14.99</v>
      </c>
      <c r="N582">
        <v>1</v>
      </c>
    </row>
    <row r="583" spans="1:14" x14ac:dyDescent="0.2">
      <c r="A583" s="2">
        <v>45426</v>
      </c>
      <c r="B583" s="3">
        <f t="shared" si="27"/>
        <v>2024</v>
      </c>
      <c r="C583" t="str">
        <f t="shared" si="28"/>
        <v>2023-2024</v>
      </c>
      <c r="D583" t="s">
        <v>148</v>
      </c>
      <c r="E583" t="s">
        <v>123</v>
      </c>
      <c r="F583" t="str">
        <f t="shared" si="29"/>
        <v>Western Australia</v>
      </c>
      <c r="G583" t="s">
        <v>48</v>
      </c>
      <c r="H583">
        <v>6109</v>
      </c>
      <c r="I583" t="s">
        <v>11</v>
      </c>
      <c r="J583" t="s">
        <v>94</v>
      </c>
      <c r="K583" t="s">
        <v>150</v>
      </c>
      <c r="L583" t="s">
        <v>18</v>
      </c>
      <c r="M583" s="5">
        <v>14.99</v>
      </c>
      <c r="N583">
        <v>1</v>
      </c>
    </row>
    <row r="584" spans="1:14" x14ac:dyDescent="0.2">
      <c r="A584" s="2">
        <v>44968</v>
      </c>
      <c r="B584" s="3">
        <f t="shared" si="27"/>
        <v>2023</v>
      </c>
      <c r="C584" t="str">
        <f t="shared" si="28"/>
        <v>2022-2023</v>
      </c>
      <c r="D584" t="s">
        <v>148</v>
      </c>
      <c r="E584" t="s">
        <v>139</v>
      </c>
      <c r="F584" t="str">
        <f t="shared" si="29"/>
        <v>New South Wales</v>
      </c>
      <c r="G584" t="s">
        <v>10</v>
      </c>
      <c r="H584">
        <v>2020</v>
      </c>
      <c r="I584" t="s">
        <v>11</v>
      </c>
      <c r="J584" t="s">
        <v>12</v>
      </c>
      <c r="K584" t="s">
        <v>153</v>
      </c>
      <c r="L584" t="s">
        <v>16</v>
      </c>
      <c r="M584" s="5">
        <v>14.99</v>
      </c>
      <c r="N584">
        <v>1</v>
      </c>
    </row>
    <row r="585" spans="1:14" x14ac:dyDescent="0.2">
      <c r="A585" s="2">
        <v>45651</v>
      </c>
      <c r="B585" s="3">
        <f t="shared" si="27"/>
        <v>2025</v>
      </c>
      <c r="C585" t="str">
        <f t="shared" si="28"/>
        <v>2024-2025</v>
      </c>
      <c r="D585" t="s">
        <v>148</v>
      </c>
      <c r="E585" t="s">
        <v>83</v>
      </c>
      <c r="F585" t="str">
        <f t="shared" si="29"/>
        <v>New South Wales</v>
      </c>
      <c r="G585" t="s">
        <v>10</v>
      </c>
      <c r="H585">
        <v>2750</v>
      </c>
      <c r="I585" t="s">
        <v>11</v>
      </c>
      <c r="J585" t="s">
        <v>25</v>
      </c>
      <c r="K585" t="s">
        <v>149</v>
      </c>
      <c r="L585" t="s">
        <v>15</v>
      </c>
      <c r="M585" s="5">
        <v>14.99</v>
      </c>
      <c r="N585">
        <v>1</v>
      </c>
    </row>
    <row r="586" spans="1:14" x14ac:dyDescent="0.2">
      <c r="A586" s="2">
        <v>45308</v>
      </c>
      <c r="B586" s="3">
        <f t="shared" si="27"/>
        <v>2024</v>
      </c>
      <c r="C586" t="str">
        <f t="shared" si="28"/>
        <v>2023-2024</v>
      </c>
      <c r="D586" t="s">
        <v>148</v>
      </c>
      <c r="E586" t="s">
        <v>83</v>
      </c>
      <c r="F586" t="str">
        <f t="shared" si="29"/>
        <v>New South Wales</v>
      </c>
      <c r="G586" t="s">
        <v>10</v>
      </c>
      <c r="H586">
        <v>2750</v>
      </c>
      <c r="I586" t="s">
        <v>11</v>
      </c>
      <c r="J586" t="s">
        <v>25</v>
      </c>
      <c r="K586" t="s">
        <v>150</v>
      </c>
      <c r="L586" t="s">
        <v>18</v>
      </c>
      <c r="M586" s="5">
        <v>14.99</v>
      </c>
      <c r="N586">
        <v>1</v>
      </c>
    </row>
    <row r="587" spans="1:14" x14ac:dyDescent="0.2">
      <c r="A587" s="2">
        <v>45626</v>
      </c>
      <c r="B587" s="3">
        <f t="shared" si="27"/>
        <v>2025</v>
      </c>
      <c r="C587" t="str">
        <f t="shared" si="28"/>
        <v>2024-2025</v>
      </c>
      <c r="D587" t="s">
        <v>148</v>
      </c>
      <c r="E587" t="s">
        <v>83</v>
      </c>
      <c r="F587" t="str">
        <f t="shared" si="29"/>
        <v>New South Wales</v>
      </c>
      <c r="G587" t="s">
        <v>10</v>
      </c>
      <c r="H587">
        <v>2750</v>
      </c>
      <c r="I587" t="s">
        <v>11</v>
      </c>
      <c r="J587" t="s">
        <v>25</v>
      </c>
      <c r="K587" t="s">
        <v>153</v>
      </c>
      <c r="L587" t="s">
        <v>16</v>
      </c>
      <c r="M587" s="5">
        <v>14.99</v>
      </c>
      <c r="N587">
        <v>1</v>
      </c>
    </row>
    <row r="588" spans="1:14" x14ac:dyDescent="0.2">
      <c r="A588" s="2">
        <v>45505</v>
      </c>
      <c r="B588" s="3">
        <f t="shared" si="27"/>
        <v>2025</v>
      </c>
      <c r="C588" t="str">
        <f t="shared" si="28"/>
        <v>2024-2025</v>
      </c>
      <c r="D588" t="s">
        <v>147</v>
      </c>
      <c r="E588" t="s">
        <v>53</v>
      </c>
      <c r="F588" t="str">
        <f t="shared" si="29"/>
        <v>South Australia</v>
      </c>
      <c r="G588" t="s">
        <v>32</v>
      </c>
      <c r="H588">
        <v>5082</v>
      </c>
      <c r="I588" t="s">
        <v>11</v>
      </c>
      <c r="J588" t="s">
        <v>33</v>
      </c>
      <c r="K588" t="s">
        <v>154</v>
      </c>
      <c r="L588" t="s">
        <v>14</v>
      </c>
      <c r="M588" s="5">
        <v>14.99</v>
      </c>
      <c r="N588">
        <v>1</v>
      </c>
    </row>
    <row r="589" spans="1:14" x14ac:dyDescent="0.2">
      <c r="A589" s="2">
        <v>45588</v>
      </c>
      <c r="B589" s="3">
        <f t="shared" si="27"/>
        <v>2025</v>
      </c>
      <c r="C589" t="str">
        <f t="shared" si="28"/>
        <v>2024-2025</v>
      </c>
      <c r="D589" t="s">
        <v>147</v>
      </c>
      <c r="E589" t="s">
        <v>99</v>
      </c>
      <c r="F589" t="str">
        <f t="shared" si="29"/>
        <v>Victoria</v>
      </c>
      <c r="G589" t="s">
        <v>45</v>
      </c>
      <c r="H589">
        <v>3148</v>
      </c>
      <c r="I589" t="s">
        <v>11</v>
      </c>
      <c r="J589" t="s">
        <v>63</v>
      </c>
      <c r="K589" t="s">
        <v>150</v>
      </c>
      <c r="L589" t="s">
        <v>18</v>
      </c>
      <c r="M589" s="5">
        <v>15</v>
      </c>
      <c r="N589">
        <v>1</v>
      </c>
    </row>
    <row r="590" spans="1:14" x14ac:dyDescent="0.2">
      <c r="A590" s="2">
        <v>45556</v>
      </c>
      <c r="B590" s="3">
        <f t="shared" si="27"/>
        <v>2025</v>
      </c>
      <c r="C590" t="str">
        <f t="shared" si="28"/>
        <v>2024-2025</v>
      </c>
      <c r="D590" t="s">
        <v>147</v>
      </c>
      <c r="E590" t="s">
        <v>84</v>
      </c>
      <c r="F590" t="str">
        <f t="shared" si="29"/>
        <v>Queensland</v>
      </c>
      <c r="G590" t="s">
        <v>35</v>
      </c>
      <c r="H590">
        <v>4740</v>
      </c>
      <c r="I590" t="s">
        <v>11</v>
      </c>
      <c r="J590" t="s">
        <v>51</v>
      </c>
      <c r="K590" t="s">
        <v>154</v>
      </c>
      <c r="L590" t="s">
        <v>14</v>
      </c>
      <c r="M590" s="5">
        <v>15</v>
      </c>
      <c r="N590">
        <v>1</v>
      </c>
    </row>
    <row r="591" spans="1:14" x14ac:dyDescent="0.2">
      <c r="A591" s="2">
        <v>45418</v>
      </c>
      <c r="B591" s="3">
        <f t="shared" si="27"/>
        <v>2024</v>
      </c>
      <c r="C591" t="str">
        <f t="shared" si="28"/>
        <v>2023-2024</v>
      </c>
      <c r="D591" t="s">
        <v>148</v>
      </c>
      <c r="E591" t="s">
        <v>62</v>
      </c>
      <c r="F591" t="str">
        <f t="shared" si="29"/>
        <v>Victoria</v>
      </c>
      <c r="G591" t="s">
        <v>45</v>
      </c>
      <c r="H591">
        <v>3134</v>
      </c>
      <c r="I591" t="s">
        <v>11</v>
      </c>
      <c r="J591" t="s">
        <v>63</v>
      </c>
      <c r="K591" t="s">
        <v>154</v>
      </c>
      <c r="L591" t="s">
        <v>14</v>
      </c>
      <c r="M591" s="5">
        <v>15</v>
      </c>
      <c r="N591">
        <v>1</v>
      </c>
    </row>
    <row r="592" spans="1:14" x14ac:dyDescent="0.2">
      <c r="A592" s="2">
        <v>45606</v>
      </c>
      <c r="B592" s="3">
        <f t="shared" si="27"/>
        <v>2025</v>
      </c>
      <c r="C592" t="str">
        <f t="shared" si="28"/>
        <v>2024-2025</v>
      </c>
      <c r="D592" t="s">
        <v>147</v>
      </c>
      <c r="E592" t="s">
        <v>81</v>
      </c>
      <c r="F592" t="str">
        <f t="shared" si="29"/>
        <v>New South Wales</v>
      </c>
      <c r="G592" t="s">
        <v>10</v>
      </c>
      <c r="H592">
        <v>2485</v>
      </c>
      <c r="I592" t="s">
        <v>11</v>
      </c>
      <c r="J592" t="s">
        <v>68</v>
      </c>
      <c r="K592" t="s">
        <v>154</v>
      </c>
      <c r="L592" t="s">
        <v>14</v>
      </c>
      <c r="M592" s="5">
        <v>15</v>
      </c>
      <c r="N592">
        <v>1</v>
      </c>
    </row>
    <row r="593" spans="1:14" x14ac:dyDescent="0.2">
      <c r="A593" s="2">
        <v>45612</v>
      </c>
      <c r="B593" s="3">
        <f t="shared" si="27"/>
        <v>2025</v>
      </c>
      <c r="C593" t="str">
        <f t="shared" si="28"/>
        <v>2024-2025</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2">
      <c r="A594" s="2">
        <v>45501</v>
      </c>
      <c r="B594" s="3">
        <f t="shared" si="27"/>
        <v>2025</v>
      </c>
      <c r="C594" t="str">
        <f t="shared" si="28"/>
        <v>2024-2025</v>
      </c>
      <c r="D594" t="s">
        <v>147</v>
      </c>
      <c r="E594" t="s">
        <v>99</v>
      </c>
      <c r="F594" t="str">
        <f t="shared" si="29"/>
        <v>Victoria</v>
      </c>
      <c r="G594" t="s">
        <v>45</v>
      </c>
      <c r="H594">
        <v>3148</v>
      </c>
      <c r="I594" t="s">
        <v>11</v>
      </c>
      <c r="J594" t="s">
        <v>63</v>
      </c>
      <c r="K594" t="s">
        <v>149</v>
      </c>
      <c r="L594" t="s">
        <v>15</v>
      </c>
      <c r="M594" s="5">
        <v>15.39</v>
      </c>
      <c r="N594">
        <v>1</v>
      </c>
    </row>
    <row r="595" spans="1:14" x14ac:dyDescent="0.2">
      <c r="A595" s="2">
        <v>45275</v>
      </c>
      <c r="B595" s="3">
        <f t="shared" si="27"/>
        <v>2024</v>
      </c>
      <c r="C595" t="str">
        <f t="shared" si="28"/>
        <v>2023-2024</v>
      </c>
      <c r="D595" t="s">
        <v>147</v>
      </c>
      <c r="E595" t="s">
        <v>47</v>
      </c>
      <c r="F595" t="str">
        <f t="shared" si="29"/>
        <v>Western Australia</v>
      </c>
      <c r="G595" t="s">
        <v>48</v>
      </c>
      <c r="H595">
        <v>6030</v>
      </c>
      <c r="I595" t="s">
        <v>11</v>
      </c>
      <c r="J595" t="s">
        <v>49</v>
      </c>
      <c r="K595" t="s">
        <v>154</v>
      </c>
      <c r="L595" t="s">
        <v>14</v>
      </c>
      <c r="M595" s="5">
        <v>15.5</v>
      </c>
      <c r="N595">
        <v>1</v>
      </c>
    </row>
    <row r="596" spans="1:14" x14ac:dyDescent="0.2">
      <c r="A596" s="2">
        <v>44994</v>
      </c>
      <c r="B596" s="3">
        <f t="shared" si="27"/>
        <v>2023</v>
      </c>
      <c r="C596" t="str">
        <f t="shared" si="28"/>
        <v>2022-2023</v>
      </c>
      <c r="D596" t="s">
        <v>148</v>
      </c>
      <c r="E596" t="s">
        <v>99</v>
      </c>
      <c r="F596" t="str">
        <f t="shared" si="29"/>
        <v>Victoria</v>
      </c>
      <c r="G596" t="s">
        <v>45</v>
      </c>
      <c r="H596">
        <v>3148</v>
      </c>
      <c r="I596" t="s">
        <v>11</v>
      </c>
      <c r="J596" t="s">
        <v>63</v>
      </c>
      <c r="K596" t="s">
        <v>19</v>
      </c>
      <c r="L596" t="s">
        <v>23</v>
      </c>
      <c r="M596" s="5">
        <v>15.53</v>
      </c>
      <c r="N596">
        <v>1</v>
      </c>
    </row>
    <row r="597" spans="1:14" x14ac:dyDescent="0.2">
      <c r="A597" s="2">
        <v>45657</v>
      </c>
      <c r="B597" s="3">
        <f t="shared" si="27"/>
        <v>2025</v>
      </c>
      <c r="C597" t="str">
        <f t="shared" si="28"/>
        <v>2024-2025</v>
      </c>
      <c r="D597" t="s">
        <v>147</v>
      </c>
      <c r="E597" t="s">
        <v>9</v>
      </c>
      <c r="F597" t="str">
        <f t="shared" si="29"/>
        <v>New South Wales</v>
      </c>
      <c r="G597" t="s">
        <v>10</v>
      </c>
      <c r="H597">
        <v>2067</v>
      </c>
      <c r="I597" t="s">
        <v>11</v>
      </c>
      <c r="J597" t="s">
        <v>12</v>
      </c>
      <c r="K597" t="s">
        <v>152</v>
      </c>
      <c r="L597" t="s">
        <v>13</v>
      </c>
      <c r="M597" s="5">
        <v>15.84</v>
      </c>
      <c r="N597">
        <v>1</v>
      </c>
    </row>
    <row r="598" spans="1:14" x14ac:dyDescent="0.2">
      <c r="A598" s="2">
        <v>45381</v>
      </c>
      <c r="B598" s="3">
        <f t="shared" si="27"/>
        <v>2024</v>
      </c>
      <c r="C598" t="str">
        <f t="shared" si="28"/>
        <v>2023-2024</v>
      </c>
      <c r="D598" t="s">
        <v>148</v>
      </c>
      <c r="E598" t="s">
        <v>122</v>
      </c>
      <c r="F598" t="str">
        <f t="shared" si="29"/>
        <v>New South Wales</v>
      </c>
      <c r="G598" t="s">
        <v>10</v>
      </c>
      <c r="H598">
        <v>2650</v>
      </c>
      <c r="I598" t="s">
        <v>11</v>
      </c>
      <c r="J598" t="s">
        <v>25</v>
      </c>
      <c r="K598" t="s">
        <v>19</v>
      </c>
      <c r="L598" t="s">
        <v>23</v>
      </c>
      <c r="M598" s="5">
        <v>15.84</v>
      </c>
      <c r="N598">
        <v>1</v>
      </c>
    </row>
    <row r="599" spans="1:14" x14ac:dyDescent="0.2">
      <c r="A599" s="2">
        <v>45242</v>
      </c>
      <c r="B599" s="3">
        <f t="shared" si="27"/>
        <v>2024</v>
      </c>
      <c r="C599" t="str">
        <f t="shared" si="28"/>
        <v>2023-2024</v>
      </c>
      <c r="D599" t="s">
        <v>148</v>
      </c>
      <c r="E599" t="s">
        <v>114</v>
      </c>
      <c r="F599" t="str">
        <f t="shared" si="29"/>
        <v>Victoria</v>
      </c>
      <c r="G599" t="s">
        <v>45</v>
      </c>
      <c r="H599">
        <v>3551</v>
      </c>
      <c r="I599" t="s">
        <v>11</v>
      </c>
      <c r="J599" t="s">
        <v>60</v>
      </c>
      <c r="K599" t="s">
        <v>19</v>
      </c>
      <c r="L599" t="s">
        <v>23</v>
      </c>
      <c r="M599" s="5">
        <v>15.9</v>
      </c>
      <c r="N599">
        <v>1</v>
      </c>
    </row>
    <row r="600" spans="1:14" x14ac:dyDescent="0.2">
      <c r="A600" s="2">
        <v>45576</v>
      </c>
      <c r="B600" s="3">
        <f t="shared" si="27"/>
        <v>2025</v>
      </c>
      <c r="C600" t="str">
        <f t="shared" si="28"/>
        <v>2024-2025</v>
      </c>
      <c r="D600" t="s">
        <v>147</v>
      </c>
      <c r="E600" t="s">
        <v>96</v>
      </c>
      <c r="F600" t="str">
        <f t="shared" si="29"/>
        <v>Western Australia</v>
      </c>
      <c r="G600" t="s">
        <v>48</v>
      </c>
      <c r="H600">
        <v>6330</v>
      </c>
      <c r="I600" t="s">
        <v>11</v>
      </c>
      <c r="J600" t="s">
        <v>94</v>
      </c>
      <c r="K600" t="s">
        <v>149</v>
      </c>
      <c r="L600" t="s">
        <v>15</v>
      </c>
      <c r="M600" s="5">
        <v>15.92</v>
      </c>
      <c r="N600">
        <v>1</v>
      </c>
    </row>
    <row r="601" spans="1:14" x14ac:dyDescent="0.2">
      <c r="A601" s="2">
        <v>45018</v>
      </c>
      <c r="B601" s="3">
        <f t="shared" si="27"/>
        <v>2023</v>
      </c>
      <c r="C601" t="str">
        <f t="shared" si="28"/>
        <v>2022-2023</v>
      </c>
      <c r="D601" t="s">
        <v>147</v>
      </c>
      <c r="E601" t="s">
        <v>56</v>
      </c>
      <c r="F601" t="str">
        <f t="shared" si="29"/>
        <v>Northern Territory</v>
      </c>
      <c r="G601" t="s">
        <v>29</v>
      </c>
      <c r="H601">
        <v>870</v>
      </c>
      <c r="I601" t="s">
        <v>11</v>
      </c>
      <c r="J601" t="s">
        <v>30</v>
      </c>
      <c r="K601" t="s">
        <v>155</v>
      </c>
      <c r="L601" t="s">
        <v>20</v>
      </c>
      <c r="M601" s="5">
        <v>15.96</v>
      </c>
      <c r="N601">
        <v>1</v>
      </c>
    </row>
    <row r="602" spans="1:14" x14ac:dyDescent="0.2">
      <c r="A602" s="2">
        <v>44975</v>
      </c>
      <c r="B602" s="3">
        <f t="shared" si="27"/>
        <v>2023</v>
      </c>
      <c r="C602" t="str">
        <f t="shared" si="28"/>
        <v>2022-2023</v>
      </c>
      <c r="D602" t="s">
        <v>148</v>
      </c>
      <c r="E602" t="s">
        <v>99</v>
      </c>
      <c r="F602" t="str">
        <f t="shared" si="29"/>
        <v>Victoria</v>
      </c>
      <c r="G602" t="s">
        <v>45</v>
      </c>
      <c r="H602">
        <v>3148</v>
      </c>
      <c r="I602" t="s">
        <v>11</v>
      </c>
      <c r="J602" t="s">
        <v>63</v>
      </c>
      <c r="K602" t="s">
        <v>152</v>
      </c>
      <c r="L602" t="s">
        <v>13</v>
      </c>
      <c r="M602" s="5">
        <v>15.96</v>
      </c>
      <c r="N602">
        <v>1</v>
      </c>
    </row>
    <row r="603" spans="1:14" x14ac:dyDescent="0.2">
      <c r="A603" s="2">
        <v>45407</v>
      </c>
      <c r="B603" s="3">
        <f t="shared" si="27"/>
        <v>2024</v>
      </c>
      <c r="C603" t="str">
        <f t="shared" si="28"/>
        <v>2023-2024</v>
      </c>
      <c r="D603" t="s">
        <v>147</v>
      </c>
      <c r="E603" t="s">
        <v>54</v>
      </c>
      <c r="F603" t="str">
        <f t="shared" si="29"/>
        <v>Victoria</v>
      </c>
      <c r="G603" t="s">
        <v>45</v>
      </c>
      <c r="H603">
        <v>3977</v>
      </c>
      <c r="I603" t="s">
        <v>11</v>
      </c>
      <c r="J603" t="s">
        <v>55</v>
      </c>
      <c r="K603" t="s">
        <v>156</v>
      </c>
      <c r="L603" t="s">
        <v>17</v>
      </c>
      <c r="M603" s="5">
        <v>15.96</v>
      </c>
      <c r="N603">
        <v>1</v>
      </c>
    </row>
    <row r="604" spans="1:14" x14ac:dyDescent="0.2">
      <c r="A604" s="2">
        <v>45036</v>
      </c>
      <c r="B604" s="3">
        <f t="shared" si="27"/>
        <v>2023</v>
      </c>
      <c r="C604" t="str">
        <f t="shared" si="28"/>
        <v>2022-2023</v>
      </c>
      <c r="D604" t="s">
        <v>148</v>
      </c>
      <c r="E604" t="s">
        <v>114</v>
      </c>
      <c r="F604" t="str">
        <f t="shared" si="29"/>
        <v>Victoria</v>
      </c>
      <c r="G604" t="s">
        <v>45</v>
      </c>
      <c r="H604">
        <v>3551</v>
      </c>
      <c r="I604" t="s">
        <v>11</v>
      </c>
      <c r="J604" t="s">
        <v>60</v>
      </c>
      <c r="K604" t="s">
        <v>149</v>
      </c>
      <c r="L604" t="s">
        <v>15</v>
      </c>
      <c r="M604" s="5">
        <v>15.96</v>
      </c>
      <c r="N604">
        <v>1</v>
      </c>
    </row>
    <row r="605" spans="1:14" x14ac:dyDescent="0.2">
      <c r="A605" s="2">
        <v>45447</v>
      </c>
      <c r="B605" s="3">
        <f t="shared" si="27"/>
        <v>2024</v>
      </c>
      <c r="C605" t="str">
        <f t="shared" si="28"/>
        <v>2023-2024</v>
      </c>
      <c r="D605" t="s">
        <v>147</v>
      </c>
      <c r="E605" t="s">
        <v>26</v>
      </c>
      <c r="F605" t="str">
        <f t="shared" si="29"/>
        <v>New South Wales</v>
      </c>
      <c r="G605" t="s">
        <v>10</v>
      </c>
      <c r="H605">
        <v>2141</v>
      </c>
      <c r="I605" t="s">
        <v>11</v>
      </c>
      <c r="J605" t="s">
        <v>27</v>
      </c>
      <c r="K605" t="s">
        <v>149</v>
      </c>
      <c r="L605" t="s">
        <v>15</v>
      </c>
      <c r="M605" s="5">
        <v>15.96</v>
      </c>
      <c r="N605">
        <v>1</v>
      </c>
    </row>
    <row r="606" spans="1:14" x14ac:dyDescent="0.2">
      <c r="A606" s="2">
        <v>45134</v>
      </c>
      <c r="B606" s="3">
        <f t="shared" si="27"/>
        <v>2024</v>
      </c>
      <c r="C606" t="str">
        <f t="shared" si="28"/>
        <v>2023-2024</v>
      </c>
      <c r="D606" t="s">
        <v>148</v>
      </c>
      <c r="E606" t="s">
        <v>137</v>
      </c>
      <c r="F606" t="str">
        <f t="shared" si="29"/>
        <v>New South Wales</v>
      </c>
      <c r="G606" t="s">
        <v>10</v>
      </c>
      <c r="H606">
        <v>2031</v>
      </c>
      <c r="I606" t="s">
        <v>11</v>
      </c>
      <c r="J606" t="s">
        <v>12</v>
      </c>
      <c r="K606" t="s">
        <v>156</v>
      </c>
      <c r="L606" t="s">
        <v>17</v>
      </c>
      <c r="M606" s="5">
        <v>15.96</v>
      </c>
      <c r="N606">
        <v>1</v>
      </c>
    </row>
    <row r="607" spans="1:14" x14ac:dyDescent="0.2">
      <c r="A607" s="2">
        <v>45565</v>
      </c>
      <c r="B607" s="3">
        <f t="shared" si="27"/>
        <v>2025</v>
      </c>
      <c r="C607" t="str">
        <f t="shared" si="28"/>
        <v>2024-2025</v>
      </c>
      <c r="D607" t="s">
        <v>148</v>
      </c>
      <c r="E607" t="s">
        <v>99</v>
      </c>
      <c r="F607" t="str">
        <f t="shared" si="29"/>
        <v>Victoria</v>
      </c>
      <c r="G607" t="s">
        <v>45</v>
      </c>
      <c r="H607">
        <v>3148</v>
      </c>
      <c r="I607" t="s">
        <v>11</v>
      </c>
      <c r="J607" t="s">
        <v>63</v>
      </c>
      <c r="K607" t="s">
        <v>19</v>
      </c>
      <c r="L607" t="s">
        <v>23</v>
      </c>
      <c r="M607" s="5">
        <v>15.97</v>
      </c>
      <c r="N607">
        <v>1</v>
      </c>
    </row>
    <row r="608" spans="1:14" x14ac:dyDescent="0.2">
      <c r="A608" s="2">
        <v>45048</v>
      </c>
      <c r="B608" s="3">
        <f t="shared" si="27"/>
        <v>2023</v>
      </c>
      <c r="C608" t="str">
        <f t="shared" si="28"/>
        <v>2022-2023</v>
      </c>
      <c r="D608" t="s">
        <v>147</v>
      </c>
      <c r="E608" t="s">
        <v>124</v>
      </c>
      <c r="F608" t="str">
        <f t="shared" si="29"/>
        <v>New South Wales</v>
      </c>
      <c r="G608" t="s">
        <v>10</v>
      </c>
      <c r="H608">
        <v>2015</v>
      </c>
      <c r="I608" t="s">
        <v>11</v>
      </c>
      <c r="J608" t="s">
        <v>12</v>
      </c>
      <c r="K608" t="s">
        <v>153</v>
      </c>
      <c r="L608" t="s">
        <v>16</v>
      </c>
      <c r="M608" s="5">
        <v>15.98</v>
      </c>
      <c r="N608">
        <v>1</v>
      </c>
    </row>
    <row r="609" spans="1:14" x14ac:dyDescent="0.2">
      <c r="A609" s="2">
        <v>45244</v>
      </c>
      <c r="B609" s="3">
        <f t="shared" si="27"/>
        <v>2024</v>
      </c>
      <c r="C609" t="str">
        <f t="shared" si="28"/>
        <v>2023-2024</v>
      </c>
      <c r="D609" t="s">
        <v>147</v>
      </c>
      <c r="E609" t="s">
        <v>108</v>
      </c>
      <c r="F609" t="str">
        <f t="shared" si="29"/>
        <v>Victoria</v>
      </c>
      <c r="G609" t="s">
        <v>45</v>
      </c>
      <c r="H609">
        <v>3018</v>
      </c>
      <c r="I609" t="s">
        <v>11</v>
      </c>
      <c r="J609" t="s">
        <v>46</v>
      </c>
      <c r="K609" t="s">
        <v>155</v>
      </c>
      <c r="L609" t="s">
        <v>20</v>
      </c>
      <c r="M609" s="5">
        <v>15.98</v>
      </c>
      <c r="N609">
        <v>1</v>
      </c>
    </row>
    <row r="610" spans="1:14" x14ac:dyDescent="0.2">
      <c r="A610" s="2">
        <v>45151</v>
      </c>
      <c r="B610" s="3">
        <f t="shared" si="27"/>
        <v>2024</v>
      </c>
      <c r="C610" t="str">
        <f t="shared" si="28"/>
        <v>2023-2024</v>
      </c>
      <c r="D610" t="s">
        <v>148</v>
      </c>
      <c r="E610" t="s">
        <v>116</v>
      </c>
      <c r="F610" t="str">
        <f t="shared" si="29"/>
        <v>Western Australia</v>
      </c>
      <c r="G610" t="s">
        <v>48</v>
      </c>
      <c r="H610">
        <v>6725</v>
      </c>
      <c r="I610" t="s">
        <v>11</v>
      </c>
      <c r="J610" t="s">
        <v>77</v>
      </c>
      <c r="K610" t="s">
        <v>151</v>
      </c>
      <c r="L610" t="s">
        <v>21</v>
      </c>
      <c r="M610" s="5">
        <v>15.98</v>
      </c>
      <c r="N610">
        <v>1</v>
      </c>
    </row>
    <row r="611" spans="1:14" x14ac:dyDescent="0.2">
      <c r="A611" s="2">
        <v>45641</v>
      </c>
      <c r="B611" s="3">
        <f t="shared" si="27"/>
        <v>2025</v>
      </c>
      <c r="C611" t="str">
        <f t="shared" si="28"/>
        <v>2024-2025</v>
      </c>
      <c r="D611" t="s">
        <v>148</v>
      </c>
      <c r="E611" t="s">
        <v>126</v>
      </c>
      <c r="F611" t="str">
        <f t="shared" si="29"/>
        <v>Queensland</v>
      </c>
      <c r="G611" t="s">
        <v>35</v>
      </c>
      <c r="H611">
        <v>4551</v>
      </c>
      <c r="I611" t="s">
        <v>11</v>
      </c>
      <c r="J611" t="s">
        <v>120</v>
      </c>
      <c r="K611" t="s">
        <v>153</v>
      </c>
      <c r="L611" t="s">
        <v>16</v>
      </c>
      <c r="M611" s="5">
        <v>15.98</v>
      </c>
      <c r="N611">
        <v>1</v>
      </c>
    </row>
    <row r="612" spans="1:14" x14ac:dyDescent="0.2">
      <c r="A612" s="2">
        <v>45555</v>
      </c>
      <c r="B612" s="3">
        <f t="shared" si="27"/>
        <v>2025</v>
      </c>
      <c r="C612" t="str">
        <f t="shared" si="28"/>
        <v>2024-2025</v>
      </c>
      <c r="D612" t="s">
        <v>148</v>
      </c>
      <c r="E612" t="s">
        <v>99</v>
      </c>
      <c r="F612" t="str">
        <f t="shared" si="29"/>
        <v>Victoria</v>
      </c>
      <c r="G612" t="s">
        <v>45</v>
      </c>
      <c r="H612">
        <v>3148</v>
      </c>
      <c r="I612" t="s">
        <v>11</v>
      </c>
      <c r="J612" t="s">
        <v>63</v>
      </c>
      <c r="K612" t="s">
        <v>149</v>
      </c>
      <c r="L612" t="s">
        <v>15</v>
      </c>
      <c r="M612" s="5">
        <v>15.98</v>
      </c>
      <c r="N612">
        <v>1</v>
      </c>
    </row>
    <row r="613" spans="1:14" x14ac:dyDescent="0.2">
      <c r="A613" s="2">
        <v>45384</v>
      </c>
      <c r="B613" s="3">
        <f t="shared" si="27"/>
        <v>2024</v>
      </c>
      <c r="C613" t="str">
        <f t="shared" si="28"/>
        <v>2023-2024</v>
      </c>
      <c r="D613" t="s">
        <v>147</v>
      </c>
      <c r="E613" t="s">
        <v>54</v>
      </c>
      <c r="F613" t="str">
        <f t="shared" si="29"/>
        <v>Victoria</v>
      </c>
      <c r="G613" t="s">
        <v>45</v>
      </c>
      <c r="H613">
        <v>3977</v>
      </c>
      <c r="I613" t="s">
        <v>11</v>
      </c>
      <c r="J613" t="s">
        <v>55</v>
      </c>
      <c r="K613" t="s">
        <v>19</v>
      </c>
      <c r="L613" t="s">
        <v>23</v>
      </c>
      <c r="M613" s="5">
        <v>15.98</v>
      </c>
      <c r="N613">
        <v>1</v>
      </c>
    </row>
    <row r="614" spans="1:14" x14ac:dyDescent="0.2">
      <c r="A614" s="2">
        <v>44982</v>
      </c>
      <c r="B614" s="3">
        <f t="shared" si="27"/>
        <v>2023</v>
      </c>
      <c r="C614" t="str">
        <f t="shared" si="28"/>
        <v>2022-2023</v>
      </c>
      <c r="D614" t="s">
        <v>147</v>
      </c>
      <c r="E614" t="s">
        <v>136</v>
      </c>
      <c r="F614" t="str">
        <f t="shared" si="29"/>
        <v>Victoria</v>
      </c>
      <c r="G614" t="s">
        <v>45</v>
      </c>
      <c r="H614">
        <v>3175</v>
      </c>
      <c r="I614" t="s">
        <v>11</v>
      </c>
      <c r="J614" t="s">
        <v>63</v>
      </c>
      <c r="K614" t="s">
        <v>151</v>
      </c>
      <c r="L614" t="s">
        <v>21</v>
      </c>
      <c r="M614" s="5">
        <v>15.98</v>
      </c>
      <c r="N614">
        <v>1</v>
      </c>
    </row>
    <row r="615" spans="1:14" x14ac:dyDescent="0.2">
      <c r="A615" s="2">
        <v>45626</v>
      </c>
      <c r="B615" s="3">
        <f t="shared" si="27"/>
        <v>2025</v>
      </c>
      <c r="C615" t="str">
        <f t="shared" si="28"/>
        <v>2024-2025</v>
      </c>
      <c r="D615" t="s">
        <v>147</v>
      </c>
      <c r="E615" t="s">
        <v>76</v>
      </c>
      <c r="F615" t="str">
        <f t="shared" si="29"/>
        <v>Western Australia</v>
      </c>
      <c r="G615" t="s">
        <v>48</v>
      </c>
      <c r="H615">
        <v>6450</v>
      </c>
      <c r="I615" t="s">
        <v>11</v>
      </c>
      <c r="J615" t="s">
        <v>77</v>
      </c>
      <c r="K615" t="s">
        <v>152</v>
      </c>
      <c r="L615" t="s">
        <v>13</v>
      </c>
      <c r="M615" s="5">
        <v>15.98</v>
      </c>
      <c r="N615">
        <v>1</v>
      </c>
    </row>
    <row r="616" spans="1:14" x14ac:dyDescent="0.2">
      <c r="A616" s="2">
        <v>44986</v>
      </c>
      <c r="B616" s="3">
        <f t="shared" si="27"/>
        <v>2023</v>
      </c>
      <c r="C616" t="str">
        <f t="shared" si="28"/>
        <v>2022-2023</v>
      </c>
      <c r="D616" t="s">
        <v>147</v>
      </c>
      <c r="E616" t="s">
        <v>133</v>
      </c>
      <c r="F616" t="str">
        <f t="shared" si="29"/>
        <v>Queensland</v>
      </c>
      <c r="G616" t="s">
        <v>35</v>
      </c>
      <c r="H616">
        <v>4305</v>
      </c>
      <c r="I616" t="s">
        <v>11</v>
      </c>
      <c r="J616" t="s">
        <v>104</v>
      </c>
      <c r="K616" t="s">
        <v>154</v>
      </c>
      <c r="L616" t="s">
        <v>14</v>
      </c>
      <c r="M616" s="5">
        <v>15.98</v>
      </c>
      <c r="N616">
        <v>1</v>
      </c>
    </row>
    <row r="617" spans="1:14" x14ac:dyDescent="0.2">
      <c r="A617" s="2">
        <v>45349</v>
      </c>
      <c r="B617" s="3">
        <f t="shared" si="27"/>
        <v>2024</v>
      </c>
      <c r="C617" t="str">
        <f t="shared" si="28"/>
        <v>2023-2024</v>
      </c>
      <c r="D617" t="s">
        <v>147</v>
      </c>
      <c r="E617" t="s">
        <v>74</v>
      </c>
      <c r="F617" t="str">
        <f t="shared" si="29"/>
        <v>South Australia</v>
      </c>
      <c r="G617" t="s">
        <v>32</v>
      </c>
      <c r="H617">
        <v>5043</v>
      </c>
      <c r="I617" t="s">
        <v>11</v>
      </c>
      <c r="J617" t="s">
        <v>33</v>
      </c>
      <c r="K617" t="s">
        <v>19</v>
      </c>
      <c r="L617" t="s">
        <v>23</v>
      </c>
      <c r="M617" s="5">
        <v>15.98</v>
      </c>
      <c r="N617">
        <v>1</v>
      </c>
    </row>
    <row r="618" spans="1:14" x14ac:dyDescent="0.2">
      <c r="A618" s="2">
        <v>45621</v>
      </c>
      <c r="B618" s="3">
        <f t="shared" si="27"/>
        <v>2025</v>
      </c>
      <c r="C618" t="str">
        <f t="shared" si="28"/>
        <v>2024-2025</v>
      </c>
      <c r="D618" t="s">
        <v>148</v>
      </c>
      <c r="E618" t="s">
        <v>62</v>
      </c>
      <c r="F618" t="str">
        <f t="shared" si="29"/>
        <v>Victoria</v>
      </c>
      <c r="G618" t="s">
        <v>45</v>
      </c>
      <c r="H618">
        <v>3134</v>
      </c>
      <c r="I618" t="s">
        <v>11</v>
      </c>
      <c r="J618" t="s">
        <v>63</v>
      </c>
      <c r="K618" t="s">
        <v>19</v>
      </c>
      <c r="L618" t="s">
        <v>23</v>
      </c>
      <c r="M618" s="5">
        <v>15.98</v>
      </c>
      <c r="N618">
        <v>1</v>
      </c>
    </row>
    <row r="619" spans="1:14" x14ac:dyDescent="0.2">
      <c r="A619" s="2">
        <v>45186</v>
      </c>
      <c r="B619" s="3">
        <f t="shared" si="27"/>
        <v>2024</v>
      </c>
      <c r="C619" t="str">
        <f t="shared" si="28"/>
        <v>2023-2024</v>
      </c>
      <c r="D619" t="s">
        <v>147</v>
      </c>
      <c r="E619" t="s">
        <v>113</v>
      </c>
      <c r="F619" t="str">
        <f t="shared" si="29"/>
        <v>Queensland</v>
      </c>
      <c r="G619" t="s">
        <v>35</v>
      </c>
      <c r="H619">
        <v>4215</v>
      </c>
      <c r="I619" t="s">
        <v>11</v>
      </c>
      <c r="J619" t="s">
        <v>104</v>
      </c>
      <c r="K619" t="s">
        <v>149</v>
      </c>
      <c r="L619" t="s">
        <v>15</v>
      </c>
      <c r="M619" s="5">
        <v>15.98</v>
      </c>
      <c r="N619">
        <v>1</v>
      </c>
    </row>
    <row r="620" spans="1:14" x14ac:dyDescent="0.2">
      <c r="A620" s="2">
        <v>44968</v>
      </c>
      <c r="B620" s="3">
        <f t="shared" si="27"/>
        <v>2023</v>
      </c>
      <c r="C620" t="str">
        <f t="shared" si="28"/>
        <v>2022-2023</v>
      </c>
      <c r="D620" t="s">
        <v>147</v>
      </c>
      <c r="E620" t="s">
        <v>52</v>
      </c>
      <c r="F620" t="str">
        <f t="shared" si="29"/>
        <v>Victoria</v>
      </c>
      <c r="G620" t="s">
        <v>45</v>
      </c>
      <c r="H620">
        <v>3030</v>
      </c>
      <c r="I620" t="s">
        <v>11</v>
      </c>
      <c r="J620" t="s">
        <v>46</v>
      </c>
      <c r="K620" t="s">
        <v>154</v>
      </c>
      <c r="L620" t="s">
        <v>14</v>
      </c>
      <c r="M620" s="5">
        <v>15.99</v>
      </c>
      <c r="N620">
        <v>1</v>
      </c>
    </row>
    <row r="621" spans="1:14" x14ac:dyDescent="0.2">
      <c r="A621" s="2">
        <v>45028</v>
      </c>
      <c r="B621" s="3">
        <f t="shared" si="27"/>
        <v>2023</v>
      </c>
      <c r="C621" t="str">
        <f t="shared" si="28"/>
        <v>2022-2023</v>
      </c>
      <c r="D621" t="s">
        <v>147</v>
      </c>
      <c r="E621" t="s">
        <v>96</v>
      </c>
      <c r="F621" t="str">
        <f t="shared" si="29"/>
        <v>Western Australia</v>
      </c>
      <c r="G621" t="s">
        <v>48</v>
      </c>
      <c r="H621">
        <v>6330</v>
      </c>
      <c r="I621" t="s">
        <v>11</v>
      </c>
      <c r="J621" t="s">
        <v>94</v>
      </c>
      <c r="K621" t="s">
        <v>154</v>
      </c>
      <c r="L621" t="s">
        <v>14</v>
      </c>
      <c r="M621" s="5">
        <v>16</v>
      </c>
      <c r="N621">
        <v>1</v>
      </c>
    </row>
    <row r="622" spans="1:14" x14ac:dyDescent="0.2">
      <c r="A622" s="2">
        <v>45277</v>
      </c>
      <c r="B622" s="3">
        <f t="shared" si="27"/>
        <v>2024</v>
      </c>
      <c r="C622" t="str">
        <f t="shared" si="28"/>
        <v>2023-2024</v>
      </c>
      <c r="D622" t="s">
        <v>147</v>
      </c>
      <c r="E622" t="s">
        <v>118</v>
      </c>
      <c r="F622" t="str">
        <f t="shared" si="29"/>
        <v>New South Wales</v>
      </c>
      <c r="G622" t="s">
        <v>10</v>
      </c>
      <c r="H622">
        <v>2158</v>
      </c>
      <c r="I622" t="s">
        <v>11</v>
      </c>
      <c r="J622" t="s">
        <v>27</v>
      </c>
      <c r="K622" t="s">
        <v>153</v>
      </c>
      <c r="L622" t="s">
        <v>16</v>
      </c>
      <c r="M622" s="5">
        <v>16</v>
      </c>
      <c r="N622">
        <v>1</v>
      </c>
    </row>
    <row r="623" spans="1:14" x14ac:dyDescent="0.2">
      <c r="A623" s="2">
        <v>45250</v>
      </c>
      <c r="B623" s="3">
        <f t="shared" si="27"/>
        <v>2024</v>
      </c>
      <c r="C623" t="str">
        <f t="shared" si="28"/>
        <v>2023-2024</v>
      </c>
      <c r="D623" t="s">
        <v>147</v>
      </c>
      <c r="E623" t="s">
        <v>89</v>
      </c>
      <c r="F623" t="str">
        <f t="shared" si="29"/>
        <v>Queensland</v>
      </c>
      <c r="G623" t="s">
        <v>35</v>
      </c>
      <c r="H623">
        <v>4655</v>
      </c>
      <c r="I623" t="s">
        <v>11</v>
      </c>
      <c r="J623" t="s">
        <v>51</v>
      </c>
      <c r="K623" t="s">
        <v>154</v>
      </c>
      <c r="L623" t="s">
        <v>14</v>
      </c>
      <c r="M623" s="5">
        <v>16</v>
      </c>
      <c r="N623">
        <v>1</v>
      </c>
    </row>
    <row r="624" spans="1:14" x14ac:dyDescent="0.2">
      <c r="A624" s="2">
        <v>45437</v>
      </c>
      <c r="B624" s="3">
        <f t="shared" si="27"/>
        <v>2024</v>
      </c>
      <c r="C624" t="str">
        <f t="shared" si="28"/>
        <v>2023-2024</v>
      </c>
      <c r="D624" t="s">
        <v>147</v>
      </c>
      <c r="E624" t="s">
        <v>87</v>
      </c>
      <c r="F624" t="str">
        <f t="shared" si="29"/>
        <v>New South Wales</v>
      </c>
      <c r="G624" t="s">
        <v>10</v>
      </c>
      <c r="H624">
        <v>2790</v>
      </c>
      <c r="I624" t="s">
        <v>11</v>
      </c>
      <c r="J624" t="s">
        <v>25</v>
      </c>
      <c r="K624" t="s">
        <v>154</v>
      </c>
      <c r="L624" t="s">
        <v>14</v>
      </c>
      <c r="M624" s="5">
        <v>16</v>
      </c>
      <c r="N624">
        <v>1</v>
      </c>
    </row>
    <row r="625" spans="1:14" x14ac:dyDescent="0.2">
      <c r="A625" s="2">
        <v>45101</v>
      </c>
      <c r="B625" s="3">
        <f t="shared" si="27"/>
        <v>2023</v>
      </c>
      <c r="C625" t="str">
        <f t="shared" si="28"/>
        <v>2022-2023</v>
      </c>
      <c r="D625" t="s">
        <v>147</v>
      </c>
      <c r="E625" t="s">
        <v>139</v>
      </c>
      <c r="F625" t="str">
        <f t="shared" si="29"/>
        <v>New South Wales</v>
      </c>
      <c r="G625" t="s">
        <v>10</v>
      </c>
      <c r="H625">
        <v>2020</v>
      </c>
      <c r="I625" t="s">
        <v>11</v>
      </c>
      <c r="J625" t="s">
        <v>12</v>
      </c>
      <c r="K625" t="s">
        <v>154</v>
      </c>
      <c r="L625" t="s">
        <v>14</v>
      </c>
      <c r="M625" s="5">
        <v>16.02</v>
      </c>
      <c r="N625">
        <v>1</v>
      </c>
    </row>
    <row r="626" spans="1:14" x14ac:dyDescent="0.2">
      <c r="A626" s="2">
        <v>45288</v>
      </c>
      <c r="B626" s="3">
        <f t="shared" si="27"/>
        <v>2024</v>
      </c>
      <c r="C626" t="str">
        <f t="shared" si="28"/>
        <v>2023-2024</v>
      </c>
      <c r="D626" t="s">
        <v>147</v>
      </c>
      <c r="E626" t="s">
        <v>89</v>
      </c>
      <c r="F626" t="str">
        <f t="shared" si="29"/>
        <v>Queensland</v>
      </c>
      <c r="G626" t="s">
        <v>35</v>
      </c>
      <c r="H626">
        <v>4655</v>
      </c>
      <c r="I626" t="s">
        <v>11</v>
      </c>
      <c r="J626" t="s">
        <v>51</v>
      </c>
      <c r="K626" t="s">
        <v>154</v>
      </c>
      <c r="L626" t="s">
        <v>14</v>
      </c>
      <c r="M626" s="5">
        <v>16.39</v>
      </c>
      <c r="N626">
        <v>1</v>
      </c>
    </row>
    <row r="627" spans="1:14" x14ac:dyDescent="0.2">
      <c r="A627" s="2">
        <v>45264</v>
      </c>
      <c r="B627" s="3">
        <f t="shared" si="27"/>
        <v>2024</v>
      </c>
      <c r="C627" t="str">
        <f t="shared" si="28"/>
        <v>2023-2024</v>
      </c>
      <c r="D627" t="s">
        <v>148</v>
      </c>
      <c r="E627" t="s">
        <v>122</v>
      </c>
      <c r="F627" t="str">
        <f t="shared" si="29"/>
        <v>New South Wales</v>
      </c>
      <c r="G627" t="s">
        <v>10</v>
      </c>
      <c r="H627">
        <v>2650</v>
      </c>
      <c r="I627" t="s">
        <v>11</v>
      </c>
      <c r="J627" t="s">
        <v>25</v>
      </c>
      <c r="K627" t="s">
        <v>149</v>
      </c>
      <c r="L627" t="s">
        <v>15</v>
      </c>
      <c r="M627" s="5">
        <v>16.45</v>
      </c>
      <c r="N627">
        <v>1</v>
      </c>
    </row>
    <row r="628" spans="1:14" x14ac:dyDescent="0.2">
      <c r="A628" s="2">
        <v>45226</v>
      </c>
      <c r="B628" s="3">
        <f t="shared" si="27"/>
        <v>2024</v>
      </c>
      <c r="C628" t="str">
        <f t="shared" si="28"/>
        <v>2023-2024</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2">
      <c r="A629" s="2">
        <v>45266</v>
      </c>
      <c r="B629" s="3">
        <f t="shared" si="27"/>
        <v>2024</v>
      </c>
      <c r="C629" t="str">
        <f t="shared" si="28"/>
        <v>2023-2024</v>
      </c>
      <c r="D629" t="s">
        <v>147</v>
      </c>
      <c r="E629" t="s">
        <v>57</v>
      </c>
      <c r="F629" t="str">
        <f t="shared" si="29"/>
        <v>New South Wales</v>
      </c>
      <c r="G629" t="s">
        <v>10</v>
      </c>
      <c r="H629">
        <v>2560</v>
      </c>
      <c r="I629" t="s">
        <v>11</v>
      </c>
      <c r="J629" t="s">
        <v>58</v>
      </c>
      <c r="K629" t="s">
        <v>154</v>
      </c>
      <c r="L629" t="s">
        <v>14</v>
      </c>
      <c r="M629" s="5">
        <v>16.5</v>
      </c>
      <c r="N629">
        <v>1</v>
      </c>
    </row>
    <row r="630" spans="1:14" x14ac:dyDescent="0.2">
      <c r="A630" s="2">
        <v>44950</v>
      </c>
      <c r="B630" s="3">
        <f t="shared" si="27"/>
        <v>2023</v>
      </c>
      <c r="C630" t="str">
        <f t="shared" si="28"/>
        <v>2022-2023</v>
      </c>
      <c r="D630" t="s">
        <v>147</v>
      </c>
      <c r="E630" t="s">
        <v>145</v>
      </c>
      <c r="F630" t="str">
        <f t="shared" si="29"/>
        <v>New South Wales</v>
      </c>
      <c r="G630" t="s">
        <v>10</v>
      </c>
      <c r="H630">
        <v>2101</v>
      </c>
      <c r="I630" t="s">
        <v>11</v>
      </c>
      <c r="J630" t="s">
        <v>27</v>
      </c>
      <c r="K630" t="s">
        <v>154</v>
      </c>
      <c r="L630" t="s">
        <v>14</v>
      </c>
      <c r="M630" s="5">
        <v>16.5</v>
      </c>
      <c r="N630">
        <v>1</v>
      </c>
    </row>
    <row r="631" spans="1:14" x14ac:dyDescent="0.2">
      <c r="A631" s="2">
        <v>45341</v>
      </c>
      <c r="B631" s="3">
        <f t="shared" si="27"/>
        <v>2024</v>
      </c>
      <c r="C631" t="str">
        <f t="shared" si="28"/>
        <v>2023-2024</v>
      </c>
      <c r="D631" t="s">
        <v>147</v>
      </c>
      <c r="E631" t="s">
        <v>90</v>
      </c>
      <c r="F631" t="str">
        <f t="shared" si="29"/>
        <v>Victoria</v>
      </c>
      <c r="G631" t="s">
        <v>45</v>
      </c>
      <c r="H631">
        <v>3179</v>
      </c>
      <c r="I631" t="s">
        <v>11</v>
      </c>
      <c r="J631" t="s">
        <v>63</v>
      </c>
      <c r="K631" t="s">
        <v>19</v>
      </c>
      <c r="L631" t="s">
        <v>23</v>
      </c>
      <c r="M631" s="5">
        <v>16.5</v>
      </c>
      <c r="N631">
        <v>1</v>
      </c>
    </row>
    <row r="632" spans="1:14" x14ac:dyDescent="0.2">
      <c r="A632" s="2">
        <v>45616</v>
      </c>
      <c r="B632" s="3">
        <f t="shared" si="27"/>
        <v>2025</v>
      </c>
      <c r="C632" t="str">
        <f t="shared" si="28"/>
        <v>2024-2025</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2">
      <c r="A633" s="2">
        <v>45370</v>
      </c>
      <c r="B633" s="3">
        <f t="shared" si="27"/>
        <v>2024</v>
      </c>
      <c r="C633" t="str">
        <f t="shared" si="28"/>
        <v>2023-2024</v>
      </c>
      <c r="D633" t="s">
        <v>147</v>
      </c>
      <c r="E633" t="s">
        <v>73</v>
      </c>
      <c r="F633" t="str">
        <f t="shared" si="29"/>
        <v>Victoria</v>
      </c>
      <c r="G633" t="s">
        <v>45</v>
      </c>
      <c r="H633">
        <v>3136</v>
      </c>
      <c r="I633" t="s">
        <v>11</v>
      </c>
      <c r="J633" t="s">
        <v>63</v>
      </c>
      <c r="K633" t="s">
        <v>156</v>
      </c>
      <c r="L633" t="s">
        <v>17</v>
      </c>
      <c r="M633" s="5">
        <v>16.91</v>
      </c>
      <c r="N633">
        <v>1</v>
      </c>
    </row>
    <row r="634" spans="1:14" x14ac:dyDescent="0.2">
      <c r="A634" s="2">
        <v>45227</v>
      </c>
      <c r="B634" s="3">
        <f t="shared" si="27"/>
        <v>2024</v>
      </c>
      <c r="C634" t="str">
        <f t="shared" si="28"/>
        <v>2023-2024</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2">
      <c r="A635" s="2">
        <v>45555</v>
      </c>
      <c r="B635" s="3">
        <f t="shared" si="27"/>
        <v>2025</v>
      </c>
      <c r="C635" t="str">
        <f t="shared" si="28"/>
        <v>2024-2025</v>
      </c>
      <c r="D635" t="s">
        <v>147</v>
      </c>
      <c r="E635" t="s">
        <v>85</v>
      </c>
      <c r="F635" t="str">
        <f t="shared" si="29"/>
        <v>Queensland</v>
      </c>
      <c r="G635" t="s">
        <v>35</v>
      </c>
      <c r="H635">
        <v>4883</v>
      </c>
      <c r="I635" t="s">
        <v>11</v>
      </c>
      <c r="J635" t="s">
        <v>36</v>
      </c>
      <c r="K635" t="s">
        <v>154</v>
      </c>
      <c r="L635" t="s">
        <v>14</v>
      </c>
      <c r="M635" s="5">
        <v>16.989999999999998</v>
      </c>
      <c r="N635">
        <v>1</v>
      </c>
    </row>
    <row r="636" spans="1:14" x14ac:dyDescent="0.2">
      <c r="A636" s="2">
        <v>45233</v>
      </c>
      <c r="B636" s="3">
        <f t="shared" si="27"/>
        <v>2024</v>
      </c>
      <c r="C636" t="str">
        <f t="shared" si="28"/>
        <v>2023-2024</v>
      </c>
      <c r="D636" t="s">
        <v>147</v>
      </c>
      <c r="E636" t="s">
        <v>101</v>
      </c>
      <c r="F636" t="str">
        <f t="shared" si="29"/>
        <v>Victoria</v>
      </c>
      <c r="G636" t="s">
        <v>45</v>
      </c>
      <c r="H636">
        <v>3131</v>
      </c>
      <c r="I636" t="s">
        <v>11</v>
      </c>
      <c r="J636" t="s">
        <v>63</v>
      </c>
      <c r="K636" t="s">
        <v>150</v>
      </c>
      <c r="L636" t="s">
        <v>18</v>
      </c>
      <c r="M636" s="5">
        <v>16.989999999999998</v>
      </c>
      <c r="N636">
        <v>1</v>
      </c>
    </row>
    <row r="637" spans="1:14" x14ac:dyDescent="0.2">
      <c r="A637" s="2">
        <v>45170</v>
      </c>
      <c r="B637" s="3">
        <f t="shared" si="27"/>
        <v>2024</v>
      </c>
      <c r="C637" t="str">
        <f t="shared" si="28"/>
        <v>2023-2024</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2">
      <c r="A638" s="2">
        <v>45029</v>
      </c>
      <c r="B638" s="3">
        <f t="shared" si="27"/>
        <v>2023</v>
      </c>
      <c r="C638" t="str">
        <f t="shared" si="28"/>
        <v>2022-2023</v>
      </c>
      <c r="D638" t="s">
        <v>148</v>
      </c>
      <c r="E638" t="s">
        <v>42</v>
      </c>
      <c r="F638" t="str">
        <f t="shared" si="29"/>
        <v>Queensland</v>
      </c>
      <c r="G638" t="s">
        <v>35</v>
      </c>
      <c r="H638">
        <v>4053</v>
      </c>
      <c r="I638" t="s">
        <v>11</v>
      </c>
      <c r="J638" t="s">
        <v>43</v>
      </c>
      <c r="K638" t="s">
        <v>153</v>
      </c>
      <c r="L638" t="s">
        <v>16</v>
      </c>
      <c r="M638" s="5">
        <v>16.990000000000002</v>
      </c>
      <c r="N638">
        <v>1</v>
      </c>
    </row>
    <row r="639" spans="1:14" x14ac:dyDescent="0.2">
      <c r="A639" s="2">
        <v>44935</v>
      </c>
      <c r="B639" s="3">
        <f t="shared" si="27"/>
        <v>2023</v>
      </c>
      <c r="C639" t="str">
        <f t="shared" si="28"/>
        <v>2022-2023</v>
      </c>
      <c r="D639" t="s">
        <v>147</v>
      </c>
      <c r="E639" t="s">
        <v>64</v>
      </c>
      <c r="F639" t="str">
        <f t="shared" si="29"/>
        <v>Victoria</v>
      </c>
      <c r="G639" t="s">
        <v>45</v>
      </c>
      <c r="H639">
        <v>3199</v>
      </c>
      <c r="I639" t="s">
        <v>11</v>
      </c>
      <c r="J639" t="s">
        <v>63</v>
      </c>
      <c r="K639" t="s">
        <v>19</v>
      </c>
      <c r="L639" t="s">
        <v>23</v>
      </c>
      <c r="M639" s="5">
        <v>17</v>
      </c>
      <c r="N639">
        <v>1</v>
      </c>
    </row>
    <row r="640" spans="1:14" x14ac:dyDescent="0.2">
      <c r="A640" s="2">
        <v>45384</v>
      </c>
      <c r="B640" s="3">
        <f t="shared" si="27"/>
        <v>2024</v>
      </c>
      <c r="C640" t="str">
        <f t="shared" si="28"/>
        <v>2023-2024</v>
      </c>
      <c r="D640" t="s">
        <v>147</v>
      </c>
      <c r="E640" t="s">
        <v>112</v>
      </c>
      <c r="F640" t="str">
        <f t="shared" si="29"/>
        <v>Victoria</v>
      </c>
      <c r="G640" t="s">
        <v>45</v>
      </c>
      <c r="H640">
        <v>3076</v>
      </c>
      <c r="I640" t="s">
        <v>11</v>
      </c>
      <c r="J640" t="s">
        <v>46</v>
      </c>
      <c r="K640" t="s">
        <v>156</v>
      </c>
      <c r="L640" t="s">
        <v>17</v>
      </c>
      <c r="M640" s="5">
        <v>17</v>
      </c>
      <c r="N640">
        <v>1</v>
      </c>
    </row>
    <row r="641" spans="1:14" x14ac:dyDescent="0.2">
      <c r="A641" s="2">
        <v>45552</v>
      </c>
      <c r="B641" s="3">
        <f t="shared" si="27"/>
        <v>2025</v>
      </c>
      <c r="C641" t="str">
        <f t="shared" si="28"/>
        <v>2024-2025</v>
      </c>
      <c r="D641" t="s">
        <v>147</v>
      </c>
      <c r="E641" t="s">
        <v>90</v>
      </c>
      <c r="F641" t="str">
        <f t="shared" si="29"/>
        <v>Victoria</v>
      </c>
      <c r="G641" t="s">
        <v>45</v>
      </c>
      <c r="H641">
        <v>3179</v>
      </c>
      <c r="I641" t="s">
        <v>11</v>
      </c>
      <c r="J641" t="s">
        <v>63</v>
      </c>
      <c r="K641" t="s">
        <v>154</v>
      </c>
      <c r="L641" t="s">
        <v>14</v>
      </c>
      <c r="M641" s="5">
        <v>17</v>
      </c>
      <c r="N641">
        <v>1</v>
      </c>
    </row>
    <row r="642" spans="1:14" x14ac:dyDescent="0.2">
      <c r="A642" s="2">
        <v>45523</v>
      </c>
      <c r="B642" s="3">
        <f t="shared" ref="B642:B705" si="30">IF(MONTH(A642)&gt;=7,YEAR(A642)+1,YEAR(A642))</f>
        <v>2025</v>
      </c>
      <c r="C642" t="str">
        <f t="shared" ref="C642:C705" si="31">IF(MONTH(A642) &gt;= 7, YEAR(A642) &amp; "-" &amp; YEAR(A642) + 1, YEAR(A642) - 1 &amp; "-" &amp; YEAR(A642))</f>
        <v>2024-2025</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2">
      <c r="A643" s="2">
        <v>45097</v>
      </c>
      <c r="B643" s="3">
        <f t="shared" si="30"/>
        <v>2023</v>
      </c>
      <c r="C643" t="str">
        <f t="shared" si="31"/>
        <v>2022-2023</v>
      </c>
      <c r="D643" t="s">
        <v>148</v>
      </c>
      <c r="E643" t="s">
        <v>130</v>
      </c>
      <c r="F643" t="str">
        <f t="shared" si="32"/>
        <v>South Australia</v>
      </c>
      <c r="G643" t="s">
        <v>32</v>
      </c>
      <c r="H643">
        <v>5290</v>
      </c>
      <c r="I643" t="s">
        <v>11</v>
      </c>
      <c r="J643" t="s">
        <v>38</v>
      </c>
      <c r="K643" t="s">
        <v>150</v>
      </c>
      <c r="L643" t="s">
        <v>18</v>
      </c>
      <c r="M643" s="5">
        <v>17.46</v>
      </c>
      <c r="N643">
        <v>1</v>
      </c>
    </row>
    <row r="644" spans="1:14" x14ac:dyDescent="0.2">
      <c r="A644" s="2">
        <v>45100</v>
      </c>
      <c r="B644" s="3">
        <f t="shared" si="30"/>
        <v>2023</v>
      </c>
      <c r="C644" t="str">
        <f t="shared" si="31"/>
        <v>2022-2023</v>
      </c>
      <c r="D644" t="s">
        <v>147</v>
      </c>
      <c r="E644" t="s">
        <v>42</v>
      </c>
      <c r="F644" t="str">
        <f t="shared" si="32"/>
        <v>Queensland</v>
      </c>
      <c r="G644" t="s">
        <v>35</v>
      </c>
      <c r="H644">
        <v>4053</v>
      </c>
      <c r="I644" t="s">
        <v>11</v>
      </c>
      <c r="J644" t="s">
        <v>43</v>
      </c>
      <c r="K644" t="s">
        <v>149</v>
      </c>
      <c r="L644" t="s">
        <v>15</v>
      </c>
      <c r="M644" s="5">
        <v>17.490000000000002</v>
      </c>
      <c r="N644">
        <v>1</v>
      </c>
    </row>
    <row r="645" spans="1:14" x14ac:dyDescent="0.2">
      <c r="A645" s="2">
        <v>44980</v>
      </c>
      <c r="B645" s="3">
        <f t="shared" si="30"/>
        <v>2023</v>
      </c>
      <c r="C645" t="str">
        <f t="shared" si="31"/>
        <v>2022-2023</v>
      </c>
      <c r="D645" t="s">
        <v>148</v>
      </c>
      <c r="E645" t="s">
        <v>103</v>
      </c>
      <c r="F645" t="str">
        <f t="shared" si="32"/>
        <v>Queensland</v>
      </c>
      <c r="G645" t="s">
        <v>35</v>
      </c>
      <c r="H645">
        <v>4509</v>
      </c>
      <c r="I645" t="s">
        <v>11</v>
      </c>
      <c r="J645" t="s">
        <v>104</v>
      </c>
      <c r="K645" t="s">
        <v>149</v>
      </c>
      <c r="L645" t="s">
        <v>15</v>
      </c>
      <c r="M645" s="5">
        <v>17.54</v>
      </c>
      <c r="N645">
        <v>1</v>
      </c>
    </row>
    <row r="646" spans="1:14" x14ac:dyDescent="0.2">
      <c r="A646" s="2">
        <v>45208</v>
      </c>
      <c r="B646" s="3">
        <f t="shared" si="30"/>
        <v>2024</v>
      </c>
      <c r="C646" t="str">
        <f t="shared" si="31"/>
        <v>2023-2024</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2">
      <c r="A647" s="2">
        <v>45009</v>
      </c>
      <c r="B647" s="3">
        <f t="shared" si="30"/>
        <v>2023</v>
      </c>
      <c r="C647" t="str">
        <f t="shared" si="31"/>
        <v>2022-2023</v>
      </c>
      <c r="D647" t="s">
        <v>147</v>
      </c>
      <c r="E647" t="s">
        <v>117</v>
      </c>
      <c r="F647" t="str">
        <f t="shared" si="32"/>
        <v>Queensland</v>
      </c>
      <c r="G647" t="s">
        <v>35</v>
      </c>
      <c r="H647">
        <v>4119</v>
      </c>
      <c r="I647" t="s">
        <v>11</v>
      </c>
      <c r="J647" t="s">
        <v>43</v>
      </c>
      <c r="K647" t="s">
        <v>154</v>
      </c>
      <c r="L647" t="s">
        <v>14</v>
      </c>
      <c r="M647" s="5">
        <v>17.829999999999998</v>
      </c>
      <c r="N647">
        <v>1</v>
      </c>
    </row>
    <row r="648" spans="1:14" x14ac:dyDescent="0.2">
      <c r="A648" s="2">
        <v>45652</v>
      </c>
      <c r="B648" s="3">
        <f t="shared" si="30"/>
        <v>2025</v>
      </c>
      <c r="C648" t="str">
        <f t="shared" si="31"/>
        <v>2024-2025</v>
      </c>
      <c r="D648" t="s">
        <v>148</v>
      </c>
      <c r="E648" t="s">
        <v>83</v>
      </c>
      <c r="F648" t="str">
        <f t="shared" si="32"/>
        <v>New South Wales</v>
      </c>
      <c r="G648" t="s">
        <v>10</v>
      </c>
      <c r="H648">
        <v>2750</v>
      </c>
      <c r="I648" t="s">
        <v>11</v>
      </c>
      <c r="J648" t="s">
        <v>25</v>
      </c>
      <c r="K648" t="s">
        <v>156</v>
      </c>
      <c r="L648" t="s">
        <v>17</v>
      </c>
      <c r="M648" s="5">
        <v>17.91</v>
      </c>
      <c r="N648">
        <v>1</v>
      </c>
    </row>
    <row r="649" spans="1:14" x14ac:dyDescent="0.2">
      <c r="A649" s="2">
        <v>45206</v>
      </c>
      <c r="B649" s="3">
        <f t="shared" si="30"/>
        <v>2024</v>
      </c>
      <c r="C649" t="str">
        <f t="shared" si="31"/>
        <v>2023-2024</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2">
      <c r="A650" s="2">
        <v>44940</v>
      </c>
      <c r="B650" s="3">
        <f t="shared" si="30"/>
        <v>2023</v>
      </c>
      <c r="C650" t="str">
        <f t="shared" si="31"/>
        <v>2022-2023</v>
      </c>
      <c r="D650" t="s">
        <v>147</v>
      </c>
      <c r="E650" t="s">
        <v>91</v>
      </c>
      <c r="F650" t="str">
        <f t="shared" si="32"/>
        <v>Victoria</v>
      </c>
      <c r="G650" t="s">
        <v>45</v>
      </c>
      <c r="H650">
        <v>3690</v>
      </c>
      <c r="I650" t="s">
        <v>11</v>
      </c>
      <c r="J650" t="s">
        <v>55</v>
      </c>
      <c r="K650" t="s">
        <v>156</v>
      </c>
      <c r="L650" t="s">
        <v>17</v>
      </c>
      <c r="M650" s="5">
        <v>17.940000000000001</v>
      </c>
      <c r="N650">
        <v>1</v>
      </c>
    </row>
    <row r="651" spans="1:14" x14ac:dyDescent="0.2">
      <c r="A651" s="2">
        <v>44971</v>
      </c>
      <c r="B651" s="3">
        <f t="shared" si="30"/>
        <v>2023</v>
      </c>
      <c r="C651" t="str">
        <f t="shared" si="31"/>
        <v>2022-2023</v>
      </c>
      <c r="D651" t="s">
        <v>148</v>
      </c>
      <c r="E651" t="s">
        <v>145</v>
      </c>
      <c r="F651" t="str">
        <f t="shared" si="32"/>
        <v>New South Wales</v>
      </c>
      <c r="G651" t="s">
        <v>10</v>
      </c>
      <c r="H651">
        <v>2101</v>
      </c>
      <c r="I651" t="s">
        <v>11</v>
      </c>
      <c r="J651" t="s">
        <v>27</v>
      </c>
      <c r="K651" t="s">
        <v>154</v>
      </c>
      <c r="L651" t="s">
        <v>14</v>
      </c>
      <c r="M651" s="5">
        <v>17.96</v>
      </c>
      <c r="N651">
        <v>1</v>
      </c>
    </row>
    <row r="652" spans="1:14" x14ac:dyDescent="0.2">
      <c r="A652" s="2">
        <v>45444</v>
      </c>
      <c r="B652" s="3">
        <f t="shared" si="30"/>
        <v>2024</v>
      </c>
      <c r="C652" t="str">
        <f t="shared" si="31"/>
        <v>2023-2024</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2">
      <c r="A653" s="2">
        <v>45183</v>
      </c>
      <c r="B653" s="3">
        <f t="shared" si="30"/>
        <v>2024</v>
      </c>
      <c r="C653" t="str">
        <f t="shared" si="31"/>
        <v>2023-2024</v>
      </c>
      <c r="D653" t="s">
        <v>148</v>
      </c>
      <c r="E653" t="s">
        <v>39</v>
      </c>
      <c r="F653" t="str">
        <f t="shared" si="32"/>
        <v>South Australia</v>
      </c>
      <c r="G653" t="s">
        <v>32</v>
      </c>
      <c r="H653">
        <v>5343</v>
      </c>
      <c r="I653" t="s">
        <v>11</v>
      </c>
      <c r="J653" t="s">
        <v>38</v>
      </c>
      <c r="K653" t="s">
        <v>150</v>
      </c>
      <c r="L653" t="s">
        <v>18</v>
      </c>
      <c r="M653" s="5">
        <v>17.97</v>
      </c>
      <c r="N653">
        <v>1</v>
      </c>
    </row>
    <row r="654" spans="1:14" x14ac:dyDescent="0.2">
      <c r="A654" s="2">
        <v>45220</v>
      </c>
      <c r="B654" s="3">
        <f t="shared" si="30"/>
        <v>2024</v>
      </c>
      <c r="C654" t="str">
        <f t="shared" si="31"/>
        <v>2023-2024</v>
      </c>
      <c r="D654" t="s">
        <v>147</v>
      </c>
      <c r="E654" t="s">
        <v>140</v>
      </c>
      <c r="F654" t="str">
        <f t="shared" si="32"/>
        <v>Tasmania</v>
      </c>
      <c r="G654" t="s">
        <v>70</v>
      </c>
      <c r="H654">
        <v>7320</v>
      </c>
      <c r="I654" t="s">
        <v>11</v>
      </c>
      <c r="J654" t="s">
        <v>71</v>
      </c>
      <c r="K654" t="s">
        <v>153</v>
      </c>
      <c r="L654" t="s">
        <v>16</v>
      </c>
      <c r="M654" s="5">
        <v>17.97</v>
      </c>
      <c r="N654">
        <v>1</v>
      </c>
    </row>
    <row r="655" spans="1:14" x14ac:dyDescent="0.2">
      <c r="A655" s="2">
        <v>45259</v>
      </c>
      <c r="B655" s="3">
        <f t="shared" si="30"/>
        <v>2024</v>
      </c>
      <c r="C655" t="str">
        <f t="shared" si="31"/>
        <v>2023-2024</v>
      </c>
      <c r="D655" t="s">
        <v>147</v>
      </c>
      <c r="E655" t="s">
        <v>28</v>
      </c>
      <c r="F655" t="str">
        <f t="shared" si="32"/>
        <v>Northern Territory</v>
      </c>
      <c r="G655" t="s">
        <v>29</v>
      </c>
      <c r="H655">
        <v>800</v>
      </c>
      <c r="I655" t="s">
        <v>11</v>
      </c>
      <c r="J655" t="s">
        <v>30</v>
      </c>
      <c r="K655" t="s">
        <v>155</v>
      </c>
      <c r="L655" t="s">
        <v>20</v>
      </c>
      <c r="M655" s="5">
        <v>17.97</v>
      </c>
      <c r="N655">
        <v>1</v>
      </c>
    </row>
    <row r="656" spans="1:14" x14ac:dyDescent="0.2">
      <c r="A656" s="2">
        <v>45384</v>
      </c>
      <c r="B656" s="3">
        <f t="shared" si="30"/>
        <v>2024</v>
      </c>
      <c r="C656" t="str">
        <f t="shared" si="31"/>
        <v>2023-2024</v>
      </c>
      <c r="D656" t="s">
        <v>148</v>
      </c>
      <c r="E656" t="s">
        <v>93</v>
      </c>
      <c r="F656" t="str">
        <f t="shared" si="32"/>
        <v>Western Australia</v>
      </c>
      <c r="G656" t="s">
        <v>48</v>
      </c>
      <c r="H656">
        <v>6112</v>
      </c>
      <c r="I656" t="s">
        <v>11</v>
      </c>
      <c r="J656" t="s">
        <v>94</v>
      </c>
      <c r="K656" t="s">
        <v>149</v>
      </c>
      <c r="L656" t="s">
        <v>15</v>
      </c>
      <c r="M656" s="5">
        <v>17.97</v>
      </c>
      <c r="N656">
        <v>1</v>
      </c>
    </row>
    <row r="657" spans="1:14" x14ac:dyDescent="0.2">
      <c r="A657" s="2">
        <v>45469</v>
      </c>
      <c r="B657" s="3">
        <f t="shared" si="30"/>
        <v>2024</v>
      </c>
      <c r="C657" t="str">
        <f t="shared" si="31"/>
        <v>2023-2024</v>
      </c>
      <c r="D657" t="s">
        <v>147</v>
      </c>
      <c r="E657" t="s">
        <v>106</v>
      </c>
      <c r="F657" t="str">
        <f t="shared" si="32"/>
        <v>Victoria</v>
      </c>
      <c r="G657" t="s">
        <v>45</v>
      </c>
      <c r="H657">
        <v>3915</v>
      </c>
      <c r="I657" t="s">
        <v>11</v>
      </c>
      <c r="J657" t="s">
        <v>55</v>
      </c>
      <c r="K657" t="s">
        <v>154</v>
      </c>
      <c r="L657" t="s">
        <v>14</v>
      </c>
      <c r="M657" s="5">
        <v>17.97</v>
      </c>
      <c r="N657">
        <v>1</v>
      </c>
    </row>
    <row r="658" spans="1:14" x14ac:dyDescent="0.2">
      <c r="A658" s="2">
        <v>45280</v>
      </c>
      <c r="B658" s="3">
        <f t="shared" si="30"/>
        <v>2024</v>
      </c>
      <c r="C658" t="str">
        <f t="shared" si="31"/>
        <v>2023-2024</v>
      </c>
      <c r="D658" t="s">
        <v>147</v>
      </c>
      <c r="E658" t="s">
        <v>92</v>
      </c>
      <c r="F658" t="str">
        <f t="shared" si="32"/>
        <v>Queensland</v>
      </c>
      <c r="G658" t="s">
        <v>35</v>
      </c>
      <c r="H658">
        <v>4068</v>
      </c>
      <c r="I658" t="s">
        <v>11</v>
      </c>
      <c r="J658" t="s">
        <v>43</v>
      </c>
      <c r="K658" t="s">
        <v>155</v>
      </c>
      <c r="L658" t="s">
        <v>20</v>
      </c>
      <c r="M658" s="5">
        <v>17.97</v>
      </c>
      <c r="N658">
        <v>1</v>
      </c>
    </row>
    <row r="659" spans="1:14" x14ac:dyDescent="0.2">
      <c r="A659" s="2">
        <v>44946</v>
      </c>
      <c r="B659" s="3">
        <f t="shared" si="30"/>
        <v>2023</v>
      </c>
      <c r="C659" t="str">
        <f t="shared" si="31"/>
        <v>2022-2023</v>
      </c>
      <c r="D659" t="s">
        <v>147</v>
      </c>
      <c r="E659" t="s">
        <v>98</v>
      </c>
      <c r="F659" t="str">
        <f t="shared" si="32"/>
        <v>Victoria</v>
      </c>
      <c r="G659" t="s">
        <v>45</v>
      </c>
      <c r="H659">
        <v>3429</v>
      </c>
      <c r="I659" t="s">
        <v>11</v>
      </c>
      <c r="J659" t="s">
        <v>60</v>
      </c>
      <c r="K659" t="s">
        <v>156</v>
      </c>
      <c r="L659" t="s">
        <v>17</v>
      </c>
      <c r="M659" s="5">
        <v>17.97</v>
      </c>
      <c r="N659">
        <v>1</v>
      </c>
    </row>
    <row r="660" spans="1:14" x14ac:dyDescent="0.2">
      <c r="A660" s="2">
        <v>45369</v>
      </c>
      <c r="B660" s="3">
        <f t="shared" si="30"/>
        <v>2024</v>
      </c>
      <c r="C660" t="str">
        <f t="shared" si="31"/>
        <v>2023-2024</v>
      </c>
      <c r="D660" t="s">
        <v>148</v>
      </c>
      <c r="E660" t="s">
        <v>122</v>
      </c>
      <c r="F660" t="str">
        <f t="shared" si="32"/>
        <v>New South Wales</v>
      </c>
      <c r="G660" t="s">
        <v>10</v>
      </c>
      <c r="H660">
        <v>2650</v>
      </c>
      <c r="I660" t="s">
        <v>11</v>
      </c>
      <c r="J660" t="s">
        <v>25</v>
      </c>
      <c r="K660" t="s">
        <v>19</v>
      </c>
      <c r="L660" t="s">
        <v>23</v>
      </c>
      <c r="M660" s="5">
        <v>17.97</v>
      </c>
      <c r="N660">
        <v>1</v>
      </c>
    </row>
    <row r="661" spans="1:14" x14ac:dyDescent="0.2">
      <c r="A661" s="2">
        <v>45459</v>
      </c>
      <c r="B661" s="3">
        <f t="shared" si="30"/>
        <v>2024</v>
      </c>
      <c r="C661" t="str">
        <f t="shared" si="31"/>
        <v>2023-2024</v>
      </c>
      <c r="D661" t="s">
        <v>147</v>
      </c>
      <c r="E661" t="s">
        <v>119</v>
      </c>
      <c r="F661" t="str">
        <f t="shared" si="32"/>
        <v>Queensland</v>
      </c>
      <c r="G661" t="s">
        <v>35</v>
      </c>
      <c r="H661">
        <v>4570</v>
      </c>
      <c r="I661" t="s">
        <v>11</v>
      </c>
      <c r="J661" t="s">
        <v>120</v>
      </c>
      <c r="K661" t="s">
        <v>156</v>
      </c>
      <c r="L661" t="s">
        <v>17</v>
      </c>
      <c r="M661" s="5">
        <v>17.98</v>
      </c>
      <c r="N661">
        <v>1</v>
      </c>
    </row>
    <row r="662" spans="1:14" x14ac:dyDescent="0.2">
      <c r="A662" s="2">
        <v>45538</v>
      </c>
      <c r="B662" s="3">
        <f t="shared" si="30"/>
        <v>2025</v>
      </c>
      <c r="C662" t="str">
        <f t="shared" si="31"/>
        <v>2024-2025</v>
      </c>
      <c r="D662" t="s">
        <v>147</v>
      </c>
      <c r="E662" t="s">
        <v>128</v>
      </c>
      <c r="F662" t="str">
        <f t="shared" si="32"/>
        <v>Western Australia</v>
      </c>
      <c r="G662" t="s">
        <v>48</v>
      </c>
      <c r="H662">
        <v>6027</v>
      </c>
      <c r="I662" t="s">
        <v>11</v>
      </c>
      <c r="J662" t="s">
        <v>49</v>
      </c>
      <c r="K662" t="s">
        <v>150</v>
      </c>
      <c r="L662" t="s">
        <v>18</v>
      </c>
      <c r="M662" s="5">
        <v>17.98</v>
      </c>
      <c r="N662">
        <v>1</v>
      </c>
    </row>
    <row r="663" spans="1:14" x14ac:dyDescent="0.2">
      <c r="A663" s="2">
        <v>45386</v>
      </c>
      <c r="B663" s="3">
        <f t="shared" si="30"/>
        <v>2024</v>
      </c>
      <c r="C663" t="str">
        <f t="shared" si="31"/>
        <v>2023-2024</v>
      </c>
      <c r="D663" t="s">
        <v>148</v>
      </c>
      <c r="E663" t="s">
        <v>109</v>
      </c>
      <c r="F663" t="str">
        <f t="shared" si="32"/>
        <v>New South Wales</v>
      </c>
      <c r="G663" t="s">
        <v>10</v>
      </c>
      <c r="H663">
        <v>2480</v>
      </c>
      <c r="I663" t="s">
        <v>11</v>
      </c>
      <c r="J663" t="s">
        <v>68</v>
      </c>
      <c r="K663" t="s">
        <v>149</v>
      </c>
      <c r="L663" t="s">
        <v>15</v>
      </c>
      <c r="M663" s="5">
        <v>17.98</v>
      </c>
      <c r="N663">
        <v>1</v>
      </c>
    </row>
    <row r="664" spans="1:14" x14ac:dyDescent="0.2">
      <c r="A664" s="2">
        <v>45019</v>
      </c>
      <c r="B664" s="3">
        <f t="shared" si="30"/>
        <v>2023</v>
      </c>
      <c r="C664" t="str">
        <f t="shared" si="31"/>
        <v>2022-2023</v>
      </c>
      <c r="D664" t="s">
        <v>147</v>
      </c>
      <c r="E664" t="s">
        <v>37</v>
      </c>
      <c r="F664" t="str">
        <f t="shared" si="32"/>
        <v>South Australia</v>
      </c>
      <c r="G664" t="s">
        <v>32</v>
      </c>
      <c r="H664">
        <v>5607</v>
      </c>
      <c r="I664" t="s">
        <v>11</v>
      </c>
      <c r="J664" t="s">
        <v>38</v>
      </c>
      <c r="K664" t="s">
        <v>149</v>
      </c>
      <c r="L664" t="s">
        <v>15</v>
      </c>
      <c r="M664" s="5">
        <v>17.98</v>
      </c>
      <c r="N664">
        <v>1</v>
      </c>
    </row>
    <row r="665" spans="1:14" x14ac:dyDescent="0.2">
      <c r="A665" s="2">
        <v>45288</v>
      </c>
      <c r="B665" s="3">
        <f t="shared" si="30"/>
        <v>2024</v>
      </c>
      <c r="C665" t="str">
        <f t="shared" si="31"/>
        <v>2023-2024</v>
      </c>
      <c r="D665" t="s">
        <v>148</v>
      </c>
      <c r="E665" t="s">
        <v>137</v>
      </c>
      <c r="F665" t="str">
        <f t="shared" si="32"/>
        <v>New South Wales</v>
      </c>
      <c r="G665" t="s">
        <v>10</v>
      </c>
      <c r="H665">
        <v>2031</v>
      </c>
      <c r="I665" t="s">
        <v>11</v>
      </c>
      <c r="J665" t="s">
        <v>12</v>
      </c>
      <c r="K665" t="s">
        <v>153</v>
      </c>
      <c r="L665" t="s">
        <v>16</v>
      </c>
      <c r="M665" s="5">
        <v>17.98</v>
      </c>
      <c r="N665">
        <v>1</v>
      </c>
    </row>
    <row r="666" spans="1:14" x14ac:dyDescent="0.2">
      <c r="A666" s="2">
        <v>45654</v>
      </c>
      <c r="B666" s="3">
        <f t="shared" si="30"/>
        <v>2025</v>
      </c>
      <c r="C666" t="str">
        <f t="shared" si="31"/>
        <v>2024-2025</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2">
      <c r="A667" s="2">
        <v>45513</v>
      </c>
      <c r="B667" s="3">
        <f t="shared" si="30"/>
        <v>2025</v>
      </c>
      <c r="C667" t="str">
        <f t="shared" si="31"/>
        <v>2024-2025</v>
      </c>
      <c r="D667" t="s">
        <v>147</v>
      </c>
      <c r="E667" t="s">
        <v>135</v>
      </c>
      <c r="F667" t="str">
        <f t="shared" si="32"/>
        <v>Victoria</v>
      </c>
      <c r="G667" t="s">
        <v>45</v>
      </c>
      <c r="H667">
        <v>3550</v>
      </c>
      <c r="I667" t="s">
        <v>11</v>
      </c>
      <c r="J667" t="s">
        <v>60</v>
      </c>
      <c r="K667" t="s">
        <v>153</v>
      </c>
      <c r="L667" t="s">
        <v>16</v>
      </c>
      <c r="M667" s="5">
        <v>17.990000000000002</v>
      </c>
      <c r="N667">
        <v>1</v>
      </c>
    </row>
    <row r="668" spans="1:14" x14ac:dyDescent="0.2">
      <c r="A668" s="2">
        <v>44960</v>
      </c>
      <c r="B668" s="3">
        <f t="shared" si="30"/>
        <v>2023</v>
      </c>
      <c r="C668" t="str">
        <f t="shared" si="31"/>
        <v>2022-2023</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2">
      <c r="A669" s="2">
        <v>45343</v>
      </c>
      <c r="B669" s="3">
        <f t="shared" si="30"/>
        <v>2024</v>
      </c>
      <c r="C669" t="str">
        <f t="shared" si="31"/>
        <v>2023-2024</v>
      </c>
      <c r="D669" t="s">
        <v>147</v>
      </c>
      <c r="E669" t="s">
        <v>52</v>
      </c>
      <c r="F669" t="str">
        <f t="shared" si="32"/>
        <v>Victoria</v>
      </c>
      <c r="G669" t="s">
        <v>45</v>
      </c>
      <c r="H669">
        <v>3030</v>
      </c>
      <c r="I669" t="s">
        <v>11</v>
      </c>
      <c r="J669" t="s">
        <v>46</v>
      </c>
      <c r="K669" t="s">
        <v>154</v>
      </c>
      <c r="L669" t="s">
        <v>14</v>
      </c>
      <c r="M669" s="5">
        <v>17.990000000000002</v>
      </c>
      <c r="N669">
        <v>1</v>
      </c>
    </row>
    <row r="670" spans="1:14" x14ac:dyDescent="0.2">
      <c r="A670" s="2">
        <v>45140</v>
      </c>
      <c r="B670" s="3">
        <f t="shared" si="30"/>
        <v>2024</v>
      </c>
      <c r="C670" t="str">
        <f t="shared" si="31"/>
        <v>2023-2024</v>
      </c>
      <c r="D670" t="s">
        <v>147</v>
      </c>
      <c r="E670" t="s">
        <v>136</v>
      </c>
      <c r="F670" t="str">
        <f t="shared" si="32"/>
        <v>Victoria</v>
      </c>
      <c r="G670" t="s">
        <v>45</v>
      </c>
      <c r="H670">
        <v>3175</v>
      </c>
      <c r="I670" t="s">
        <v>11</v>
      </c>
      <c r="J670" t="s">
        <v>63</v>
      </c>
      <c r="K670" t="s">
        <v>155</v>
      </c>
      <c r="L670" t="s">
        <v>20</v>
      </c>
      <c r="M670" s="5">
        <v>18</v>
      </c>
      <c r="N670">
        <v>1</v>
      </c>
    </row>
    <row r="671" spans="1:14" x14ac:dyDescent="0.2">
      <c r="A671" s="2">
        <v>45286</v>
      </c>
      <c r="B671" s="3">
        <f t="shared" si="30"/>
        <v>2024</v>
      </c>
      <c r="C671" t="str">
        <f t="shared" si="31"/>
        <v>2023-2024</v>
      </c>
      <c r="D671" t="s">
        <v>147</v>
      </c>
      <c r="E671" t="s">
        <v>110</v>
      </c>
      <c r="F671" t="str">
        <f t="shared" si="32"/>
        <v>Queensland</v>
      </c>
      <c r="G671" t="s">
        <v>35</v>
      </c>
      <c r="H671">
        <v>4680</v>
      </c>
      <c r="I671" t="s">
        <v>11</v>
      </c>
      <c r="J671" t="s">
        <v>51</v>
      </c>
      <c r="K671" t="s">
        <v>154</v>
      </c>
      <c r="L671" t="s">
        <v>14</v>
      </c>
      <c r="M671" s="5">
        <v>18</v>
      </c>
      <c r="N671">
        <v>1</v>
      </c>
    </row>
    <row r="672" spans="1:14" x14ac:dyDescent="0.2">
      <c r="A672" s="2">
        <v>44935</v>
      </c>
      <c r="B672" s="3">
        <f t="shared" si="30"/>
        <v>2023</v>
      </c>
      <c r="C672" t="str">
        <f t="shared" si="31"/>
        <v>2022-2023</v>
      </c>
      <c r="D672" t="s">
        <v>147</v>
      </c>
      <c r="E672" t="s">
        <v>65</v>
      </c>
      <c r="F672" t="str">
        <f t="shared" si="32"/>
        <v>New South Wales</v>
      </c>
      <c r="G672" t="s">
        <v>10</v>
      </c>
      <c r="H672">
        <v>2541</v>
      </c>
      <c r="I672" t="s">
        <v>11</v>
      </c>
      <c r="J672" t="s">
        <v>58</v>
      </c>
      <c r="K672" t="s">
        <v>150</v>
      </c>
      <c r="L672" t="s">
        <v>18</v>
      </c>
      <c r="M672" s="5">
        <v>18</v>
      </c>
      <c r="N672">
        <v>1</v>
      </c>
    </row>
    <row r="673" spans="1:14" x14ac:dyDescent="0.2">
      <c r="A673" s="2">
        <v>45520</v>
      </c>
      <c r="B673" s="3">
        <f t="shared" si="30"/>
        <v>2025</v>
      </c>
      <c r="C673" t="str">
        <f t="shared" si="31"/>
        <v>2024-2025</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2">
      <c r="A674" s="2">
        <v>45475</v>
      </c>
      <c r="B674" s="3">
        <f t="shared" si="30"/>
        <v>2025</v>
      </c>
      <c r="C674" t="str">
        <f t="shared" si="31"/>
        <v>2024-2025</v>
      </c>
      <c r="D674" t="s">
        <v>147</v>
      </c>
      <c r="E674" t="s">
        <v>112</v>
      </c>
      <c r="F674" t="str">
        <f t="shared" si="32"/>
        <v>Victoria</v>
      </c>
      <c r="G674" t="s">
        <v>45</v>
      </c>
      <c r="H674">
        <v>3076</v>
      </c>
      <c r="I674" t="s">
        <v>11</v>
      </c>
      <c r="J674" t="s">
        <v>46</v>
      </c>
      <c r="K674" t="s">
        <v>154</v>
      </c>
      <c r="L674" t="s">
        <v>14</v>
      </c>
      <c r="M674" s="5">
        <v>18.309999999999999</v>
      </c>
      <c r="N674">
        <v>1</v>
      </c>
    </row>
    <row r="675" spans="1:14" x14ac:dyDescent="0.2">
      <c r="A675" s="2">
        <v>45153</v>
      </c>
      <c r="B675" s="3">
        <f t="shared" si="30"/>
        <v>2024</v>
      </c>
      <c r="C675" t="str">
        <f t="shared" si="31"/>
        <v>2023-2024</v>
      </c>
      <c r="D675" t="s">
        <v>147</v>
      </c>
      <c r="E675" t="s">
        <v>140</v>
      </c>
      <c r="F675" t="str">
        <f t="shared" si="32"/>
        <v>Tasmania</v>
      </c>
      <c r="G675" t="s">
        <v>70</v>
      </c>
      <c r="H675">
        <v>7320</v>
      </c>
      <c r="I675" t="s">
        <v>11</v>
      </c>
      <c r="J675" t="s">
        <v>71</v>
      </c>
      <c r="K675" t="s">
        <v>154</v>
      </c>
      <c r="L675" t="s">
        <v>14</v>
      </c>
      <c r="M675" s="5">
        <v>18.5</v>
      </c>
      <c r="N675">
        <v>1</v>
      </c>
    </row>
    <row r="676" spans="1:14" x14ac:dyDescent="0.2">
      <c r="A676" s="2">
        <v>45157</v>
      </c>
      <c r="B676" s="3">
        <f t="shared" si="30"/>
        <v>2024</v>
      </c>
      <c r="C676" t="str">
        <f t="shared" si="31"/>
        <v>2023-2024</v>
      </c>
      <c r="D676" t="s">
        <v>147</v>
      </c>
      <c r="E676" t="s">
        <v>132</v>
      </c>
      <c r="F676" t="str">
        <f t="shared" si="32"/>
        <v>New South Wales</v>
      </c>
      <c r="G676" t="s">
        <v>10</v>
      </c>
      <c r="H676">
        <v>2800</v>
      </c>
      <c r="I676" t="s">
        <v>11</v>
      </c>
      <c r="J676" t="s">
        <v>25</v>
      </c>
      <c r="K676" t="s">
        <v>153</v>
      </c>
      <c r="L676" t="s">
        <v>16</v>
      </c>
      <c r="M676" s="5">
        <v>18.57</v>
      </c>
      <c r="N676">
        <v>1</v>
      </c>
    </row>
    <row r="677" spans="1:14" x14ac:dyDescent="0.2">
      <c r="A677" s="2">
        <v>45142</v>
      </c>
      <c r="B677" s="3">
        <f t="shared" si="30"/>
        <v>2024</v>
      </c>
      <c r="C677" t="str">
        <f t="shared" si="31"/>
        <v>2023-2024</v>
      </c>
      <c r="D677" t="s">
        <v>147</v>
      </c>
      <c r="E677" t="s">
        <v>91</v>
      </c>
      <c r="F677" t="str">
        <f t="shared" si="32"/>
        <v>Victoria</v>
      </c>
      <c r="G677" t="s">
        <v>45</v>
      </c>
      <c r="H677">
        <v>3690</v>
      </c>
      <c r="I677" t="s">
        <v>11</v>
      </c>
      <c r="J677" t="s">
        <v>55</v>
      </c>
      <c r="K677" t="s">
        <v>156</v>
      </c>
      <c r="L677" t="s">
        <v>17</v>
      </c>
      <c r="M677" s="5">
        <v>18.579999999999998</v>
      </c>
      <c r="N677">
        <v>1</v>
      </c>
    </row>
    <row r="678" spans="1:14" x14ac:dyDescent="0.2">
      <c r="A678" s="2">
        <v>44938</v>
      </c>
      <c r="B678" s="3">
        <f t="shared" si="30"/>
        <v>2023</v>
      </c>
      <c r="C678" t="str">
        <f t="shared" si="31"/>
        <v>2022-2023</v>
      </c>
      <c r="D678" t="s">
        <v>148</v>
      </c>
      <c r="E678" t="s">
        <v>145</v>
      </c>
      <c r="F678" t="str">
        <f t="shared" si="32"/>
        <v>New South Wales</v>
      </c>
      <c r="G678" t="s">
        <v>10</v>
      </c>
      <c r="H678">
        <v>2101</v>
      </c>
      <c r="I678" t="s">
        <v>11</v>
      </c>
      <c r="J678" t="s">
        <v>27</v>
      </c>
      <c r="K678" t="s">
        <v>152</v>
      </c>
      <c r="L678" t="s">
        <v>13</v>
      </c>
      <c r="M678" s="5">
        <v>18.89</v>
      </c>
      <c r="N678">
        <v>1</v>
      </c>
    </row>
    <row r="679" spans="1:14" x14ac:dyDescent="0.2">
      <c r="A679" s="2">
        <v>45445</v>
      </c>
      <c r="B679" s="3">
        <f t="shared" si="30"/>
        <v>2024</v>
      </c>
      <c r="C679" t="str">
        <f t="shared" si="31"/>
        <v>2023-2024</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2">
      <c r="A680" s="2">
        <v>45434</v>
      </c>
      <c r="B680" s="3">
        <f t="shared" si="30"/>
        <v>2024</v>
      </c>
      <c r="C680" t="str">
        <f t="shared" si="31"/>
        <v>2023-2024</v>
      </c>
      <c r="D680" t="s">
        <v>147</v>
      </c>
      <c r="E680" t="s">
        <v>129</v>
      </c>
      <c r="F680" t="str">
        <f t="shared" si="32"/>
        <v>Tasmania</v>
      </c>
      <c r="G680" t="s">
        <v>70</v>
      </c>
      <c r="H680">
        <v>7010</v>
      </c>
      <c r="I680" t="s">
        <v>11</v>
      </c>
      <c r="J680" t="s">
        <v>71</v>
      </c>
      <c r="K680" t="s">
        <v>156</v>
      </c>
      <c r="L680" t="s">
        <v>17</v>
      </c>
      <c r="M680" s="5">
        <v>18.950000000000003</v>
      </c>
      <c r="N680">
        <v>1</v>
      </c>
    </row>
    <row r="681" spans="1:14" x14ac:dyDescent="0.2">
      <c r="A681" s="2">
        <v>45308</v>
      </c>
      <c r="B681" s="3">
        <f t="shared" si="30"/>
        <v>2024</v>
      </c>
      <c r="C681" t="str">
        <f t="shared" si="31"/>
        <v>2023-2024</v>
      </c>
      <c r="D681" t="s">
        <v>147</v>
      </c>
      <c r="E681" t="s">
        <v>96</v>
      </c>
      <c r="F681" t="str">
        <f t="shared" si="32"/>
        <v>Western Australia</v>
      </c>
      <c r="G681" t="s">
        <v>48</v>
      </c>
      <c r="H681">
        <v>6330</v>
      </c>
      <c r="I681" t="s">
        <v>11</v>
      </c>
      <c r="J681" t="s">
        <v>94</v>
      </c>
      <c r="K681" t="s">
        <v>19</v>
      </c>
      <c r="L681" t="s">
        <v>23</v>
      </c>
      <c r="M681" s="5">
        <v>18.97</v>
      </c>
      <c r="N681">
        <v>1</v>
      </c>
    </row>
    <row r="682" spans="1:14" x14ac:dyDescent="0.2">
      <c r="A682" s="2">
        <v>45575</v>
      </c>
      <c r="B682" s="3">
        <f t="shared" si="30"/>
        <v>2025</v>
      </c>
      <c r="C682" t="str">
        <f t="shared" si="31"/>
        <v>2024-2025</v>
      </c>
      <c r="D682" t="s">
        <v>148</v>
      </c>
      <c r="E682" t="s">
        <v>115</v>
      </c>
      <c r="F682" t="str">
        <f t="shared" si="32"/>
        <v>Western Australia</v>
      </c>
      <c r="G682" t="s">
        <v>48</v>
      </c>
      <c r="H682">
        <v>6280</v>
      </c>
      <c r="I682" t="s">
        <v>11</v>
      </c>
      <c r="J682" t="s">
        <v>94</v>
      </c>
      <c r="K682" t="s">
        <v>150</v>
      </c>
      <c r="L682" t="s">
        <v>18</v>
      </c>
      <c r="M682" s="5">
        <v>18.98</v>
      </c>
      <c r="N682">
        <v>1</v>
      </c>
    </row>
    <row r="683" spans="1:14" x14ac:dyDescent="0.2">
      <c r="A683" s="2">
        <v>45132</v>
      </c>
      <c r="B683" s="3">
        <f t="shared" si="30"/>
        <v>2024</v>
      </c>
      <c r="C683" t="str">
        <f t="shared" si="31"/>
        <v>2023-2024</v>
      </c>
      <c r="D683" t="s">
        <v>147</v>
      </c>
      <c r="E683" t="s">
        <v>102</v>
      </c>
      <c r="F683" t="str">
        <f t="shared" si="32"/>
        <v>Queensland</v>
      </c>
      <c r="G683" t="s">
        <v>35</v>
      </c>
      <c r="H683">
        <v>4870</v>
      </c>
      <c r="I683" t="s">
        <v>11</v>
      </c>
      <c r="J683" t="s">
        <v>36</v>
      </c>
      <c r="K683" t="s">
        <v>19</v>
      </c>
      <c r="L683" t="s">
        <v>23</v>
      </c>
      <c r="M683" s="5">
        <v>18.990000000000002</v>
      </c>
      <c r="N683">
        <v>1</v>
      </c>
    </row>
    <row r="684" spans="1:14" x14ac:dyDescent="0.2">
      <c r="A684" s="2">
        <v>45395</v>
      </c>
      <c r="B684" s="3">
        <f t="shared" si="30"/>
        <v>2024</v>
      </c>
      <c r="C684" t="str">
        <f t="shared" si="31"/>
        <v>2023-2024</v>
      </c>
      <c r="D684" t="s">
        <v>147</v>
      </c>
      <c r="E684" t="s">
        <v>39</v>
      </c>
      <c r="F684" t="str">
        <f t="shared" si="32"/>
        <v>South Australia</v>
      </c>
      <c r="G684" t="s">
        <v>32</v>
      </c>
      <c r="H684">
        <v>5343</v>
      </c>
      <c r="I684" t="s">
        <v>11</v>
      </c>
      <c r="J684" t="s">
        <v>38</v>
      </c>
      <c r="K684" t="s">
        <v>149</v>
      </c>
      <c r="L684" t="s">
        <v>15</v>
      </c>
      <c r="M684" s="5">
        <v>19</v>
      </c>
      <c r="N684">
        <v>1</v>
      </c>
    </row>
    <row r="685" spans="1:14" x14ac:dyDescent="0.2">
      <c r="A685" s="2">
        <v>45095</v>
      </c>
      <c r="B685" s="3">
        <f t="shared" si="30"/>
        <v>2023</v>
      </c>
      <c r="C685" t="str">
        <f t="shared" si="31"/>
        <v>2022-2023</v>
      </c>
      <c r="D685" t="s">
        <v>147</v>
      </c>
      <c r="E685" t="s">
        <v>96</v>
      </c>
      <c r="F685" t="str">
        <f t="shared" si="32"/>
        <v>Western Australia</v>
      </c>
      <c r="G685" t="s">
        <v>48</v>
      </c>
      <c r="H685">
        <v>6330</v>
      </c>
      <c r="I685" t="s">
        <v>11</v>
      </c>
      <c r="J685" t="s">
        <v>94</v>
      </c>
      <c r="K685" t="s">
        <v>153</v>
      </c>
      <c r="L685" t="s">
        <v>16</v>
      </c>
      <c r="M685" s="5">
        <v>19</v>
      </c>
      <c r="N685">
        <v>1</v>
      </c>
    </row>
    <row r="686" spans="1:14" x14ac:dyDescent="0.2">
      <c r="A686" s="2">
        <v>45075</v>
      </c>
      <c r="B686" s="3">
        <f t="shared" si="30"/>
        <v>2023</v>
      </c>
      <c r="C686" t="str">
        <f t="shared" si="31"/>
        <v>2022-2023</v>
      </c>
      <c r="D686" t="s">
        <v>147</v>
      </c>
      <c r="E686" t="s">
        <v>62</v>
      </c>
      <c r="F686" t="str">
        <f t="shared" si="32"/>
        <v>Victoria</v>
      </c>
      <c r="G686" t="s">
        <v>45</v>
      </c>
      <c r="H686">
        <v>3134</v>
      </c>
      <c r="I686" t="s">
        <v>11</v>
      </c>
      <c r="J686" t="s">
        <v>63</v>
      </c>
      <c r="K686" t="s">
        <v>19</v>
      </c>
      <c r="L686" t="s">
        <v>23</v>
      </c>
      <c r="M686" s="5">
        <v>19</v>
      </c>
      <c r="N686">
        <v>1</v>
      </c>
    </row>
    <row r="687" spans="1:14" x14ac:dyDescent="0.2">
      <c r="A687" s="2">
        <v>45647</v>
      </c>
      <c r="B687" s="3">
        <f t="shared" si="30"/>
        <v>2025</v>
      </c>
      <c r="C687" t="str">
        <f t="shared" si="31"/>
        <v>2024-2025</v>
      </c>
      <c r="D687" t="s">
        <v>148</v>
      </c>
      <c r="E687" t="s">
        <v>65</v>
      </c>
      <c r="F687" t="str">
        <f t="shared" si="32"/>
        <v>New South Wales</v>
      </c>
      <c r="G687" t="s">
        <v>10</v>
      </c>
      <c r="H687">
        <v>2541</v>
      </c>
      <c r="I687" t="s">
        <v>11</v>
      </c>
      <c r="J687" t="s">
        <v>58</v>
      </c>
      <c r="K687" t="s">
        <v>154</v>
      </c>
      <c r="L687" t="s">
        <v>14</v>
      </c>
      <c r="M687" s="5">
        <v>19.18</v>
      </c>
      <c r="N687">
        <v>1</v>
      </c>
    </row>
    <row r="688" spans="1:14" x14ac:dyDescent="0.2">
      <c r="A688" s="2">
        <v>45564</v>
      </c>
      <c r="B688" s="3">
        <f t="shared" si="30"/>
        <v>2025</v>
      </c>
      <c r="C688" t="str">
        <f t="shared" si="31"/>
        <v>2024-2025</v>
      </c>
      <c r="D688" t="s">
        <v>147</v>
      </c>
      <c r="E688" t="s">
        <v>39</v>
      </c>
      <c r="F688" t="str">
        <f t="shared" si="32"/>
        <v>South Australia</v>
      </c>
      <c r="G688" t="s">
        <v>32</v>
      </c>
      <c r="H688">
        <v>5343</v>
      </c>
      <c r="I688" t="s">
        <v>11</v>
      </c>
      <c r="J688" t="s">
        <v>38</v>
      </c>
      <c r="K688" t="s">
        <v>154</v>
      </c>
      <c r="L688" t="s">
        <v>14</v>
      </c>
      <c r="M688" s="5">
        <v>19.2</v>
      </c>
      <c r="N688">
        <v>1</v>
      </c>
    </row>
    <row r="689" spans="1:14" x14ac:dyDescent="0.2">
      <c r="A689" s="2">
        <v>45214</v>
      </c>
      <c r="B689" s="3">
        <f t="shared" si="30"/>
        <v>2024</v>
      </c>
      <c r="C689" t="str">
        <f t="shared" si="31"/>
        <v>2023-2024</v>
      </c>
      <c r="D689" t="s">
        <v>148</v>
      </c>
      <c r="E689" t="s">
        <v>126</v>
      </c>
      <c r="F689" t="str">
        <f t="shared" si="32"/>
        <v>Queensland</v>
      </c>
      <c r="G689" t="s">
        <v>35</v>
      </c>
      <c r="H689">
        <v>4551</v>
      </c>
      <c r="I689" t="s">
        <v>11</v>
      </c>
      <c r="J689" t="s">
        <v>120</v>
      </c>
      <c r="K689" t="s">
        <v>155</v>
      </c>
      <c r="L689" t="s">
        <v>20</v>
      </c>
      <c r="M689" s="5">
        <v>19.34</v>
      </c>
      <c r="N689">
        <v>1</v>
      </c>
    </row>
    <row r="690" spans="1:14" x14ac:dyDescent="0.2">
      <c r="A690" s="2">
        <v>45577</v>
      </c>
      <c r="B690" s="3">
        <f t="shared" si="30"/>
        <v>2025</v>
      </c>
      <c r="C690" t="str">
        <f t="shared" si="31"/>
        <v>2024-2025</v>
      </c>
      <c r="D690" t="s">
        <v>147</v>
      </c>
      <c r="E690" t="s">
        <v>129</v>
      </c>
      <c r="F690" t="str">
        <f t="shared" si="32"/>
        <v>Tasmania</v>
      </c>
      <c r="G690" t="s">
        <v>70</v>
      </c>
      <c r="H690">
        <v>7010</v>
      </c>
      <c r="I690" t="s">
        <v>11</v>
      </c>
      <c r="J690" t="s">
        <v>71</v>
      </c>
      <c r="K690" t="s">
        <v>152</v>
      </c>
      <c r="L690" t="s">
        <v>13</v>
      </c>
      <c r="M690" s="5">
        <v>19.39</v>
      </c>
      <c r="N690">
        <v>1</v>
      </c>
    </row>
    <row r="691" spans="1:14" x14ac:dyDescent="0.2">
      <c r="A691" s="2">
        <v>45116</v>
      </c>
      <c r="B691" s="3">
        <f t="shared" si="30"/>
        <v>2024</v>
      </c>
      <c r="C691" t="str">
        <f t="shared" si="31"/>
        <v>2023-2024</v>
      </c>
      <c r="D691" t="s">
        <v>147</v>
      </c>
      <c r="E691" t="s">
        <v>73</v>
      </c>
      <c r="F691" t="str">
        <f t="shared" si="32"/>
        <v>Victoria</v>
      </c>
      <c r="G691" t="s">
        <v>45</v>
      </c>
      <c r="H691">
        <v>3136</v>
      </c>
      <c r="I691" t="s">
        <v>11</v>
      </c>
      <c r="J691" t="s">
        <v>63</v>
      </c>
      <c r="K691" t="s">
        <v>149</v>
      </c>
      <c r="L691" t="s">
        <v>15</v>
      </c>
      <c r="M691" s="5">
        <v>19.48</v>
      </c>
      <c r="N691">
        <v>1</v>
      </c>
    </row>
    <row r="692" spans="1:14" x14ac:dyDescent="0.2">
      <c r="A692" s="2">
        <v>45418</v>
      </c>
      <c r="B692" s="3">
        <f t="shared" si="30"/>
        <v>2024</v>
      </c>
      <c r="C692" t="str">
        <f t="shared" si="31"/>
        <v>2023-2024</v>
      </c>
      <c r="D692" t="s">
        <v>147</v>
      </c>
      <c r="E692" t="s">
        <v>89</v>
      </c>
      <c r="F692" t="str">
        <f t="shared" si="32"/>
        <v>Queensland</v>
      </c>
      <c r="G692" t="s">
        <v>35</v>
      </c>
      <c r="H692">
        <v>4655</v>
      </c>
      <c r="I692" t="s">
        <v>11</v>
      </c>
      <c r="J692" t="s">
        <v>51</v>
      </c>
      <c r="K692" t="s">
        <v>150</v>
      </c>
      <c r="L692" t="s">
        <v>18</v>
      </c>
      <c r="M692" s="5">
        <v>19.490000000000002</v>
      </c>
      <c r="N692">
        <v>1</v>
      </c>
    </row>
    <row r="693" spans="1:14" x14ac:dyDescent="0.2">
      <c r="A693" s="2">
        <v>45249</v>
      </c>
      <c r="B693" s="3">
        <f t="shared" si="30"/>
        <v>2024</v>
      </c>
      <c r="C693" t="str">
        <f t="shared" si="31"/>
        <v>2023-2024</v>
      </c>
      <c r="D693" t="s">
        <v>147</v>
      </c>
      <c r="E693" t="s">
        <v>84</v>
      </c>
      <c r="F693" t="str">
        <f t="shared" si="32"/>
        <v>Queensland</v>
      </c>
      <c r="G693" t="s">
        <v>35</v>
      </c>
      <c r="H693">
        <v>4740</v>
      </c>
      <c r="I693" t="s">
        <v>11</v>
      </c>
      <c r="J693" t="s">
        <v>51</v>
      </c>
      <c r="K693" t="s">
        <v>155</v>
      </c>
      <c r="L693" t="s">
        <v>20</v>
      </c>
      <c r="M693" s="5">
        <v>19.55</v>
      </c>
      <c r="N693">
        <v>1</v>
      </c>
    </row>
    <row r="694" spans="1:14" x14ac:dyDescent="0.2">
      <c r="A694" s="2">
        <v>45010</v>
      </c>
      <c r="B694" s="3">
        <f t="shared" si="30"/>
        <v>2023</v>
      </c>
      <c r="C694" t="str">
        <f t="shared" si="31"/>
        <v>2022-2023</v>
      </c>
      <c r="D694" t="s">
        <v>147</v>
      </c>
      <c r="E694" t="s">
        <v>34</v>
      </c>
      <c r="F694" t="str">
        <f t="shared" si="32"/>
        <v>Queensland</v>
      </c>
      <c r="G694" t="s">
        <v>35</v>
      </c>
      <c r="H694">
        <v>4802</v>
      </c>
      <c r="I694" t="s">
        <v>11</v>
      </c>
      <c r="J694" t="s">
        <v>36</v>
      </c>
      <c r="K694" t="s">
        <v>156</v>
      </c>
      <c r="L694" t="s">
        <v>17</v>
      </c>
      <c r="M694" s="5">
        <v>19.899999999999999</v>
      </c>
      <c r="N694">
        <v>1</v>
      </c>
    </row>
    <row r="695" spans="1:14" x14ac:dyDescent="0.2">
      <c r="A695" s="2">
        <v>45401</v>
      </c>
      <c r="B695" s="3">
        <f t="shared" si="30"/>
        <v>2024</v>
      </c>
      <c r="C695" t="str">
        <f t="shared" si="31"/>
        <v>2023-2024</v>
      </c>
      <c r="D695" t="s">
        <v>147</v>
      </c>
      <c r="E695" t="s">
        <v>108</v>
      </c>
      <c r="F695" t="str">
        <f t="shared" si="32"/>
        <v>Victoria</v>
      </c>
      <c r="G695" t="s">
        <v>45</v>
      </c>
      <c r="H695">
        <v>3018</v>
      </c>
      <c r="I695" t="s">
        <v>11</v>
      </c>
      <c r="J695" t="s">
        <v>46</v>
      </c>
      <c r="K695" t="s">
        <v>156</v>
      </c>
      <c r="L695" t="s">
        <v>17</v>
      </c>
      <c r="M695" s="5">
        <v>19.95</v>
      </c>
      <c r="N695">
        <v>1</v>
      </c>
    </row>
    <row r="696" spans="1:14" x14ac:dyDescent="0.2">
      <c r="A696" s="2">
        <v>45361</v>
      </c>
      <c r="B696" s="3">
        <f t="shared" si="30"/>
        <v>2024</v>
      </c>
      <c r="C696" t="str">
        <f t="shared" si="31"/>
        <v>2023-2024</v>
      </c>
      <c r="D696" t="s">
        <v>147</v>
      </c>
      <c r="E696" t="s">
        <v>118</v>
      </c>
      <c r="F696" t="str">
        <f t="shared" si="32"/>
        <v>New South Wales</v>
      </c>
      <c r="G696" t="s">
        <v>10</v>
      </c>
      <c r="H696">
        <v>2158</v>
      </c>
      <c r="I696" t="s">
        <v>11</v>
      </c>
      <c r="J696" t="s">
        <v>27</v>
      </c>
      <c r="K696" t="s">
        <v>155</v>
      </c>
      <c r="L696" t="s">
        <v>20</v>
      </c>
      <c r="M696" s="5">
        <v>19.95</v>
      </c>
      <c r="N696">
        <v>1</v>
      </c>
    </row>
    <row r="697" spans="1:14" x14ac:dyDescent="0.2">
      <c r="A697" s="2">
        <v>45490</v>
      </c>
      <c r="B697" s="3">
        <f t="shared" si="30"/>
        <v>2025</v>
      </c>
      <c r="C697" t="str">
        <f t="shared" si="31"/>
        <v>2024-2025</v>
      </c>
      <c r="D697" t="s">
        <v>148</v>
      </c>
      <c r="E697" t="s">
        <v>137</v>
      </c>
      <c r="F697" t="str">
        <f t="shared" si="32"/>
        <v>New South Wales</v>
      </c>
      <c r="G697" t="s">
        <v>10</v>
      </c>
      <c r="H697">
        <v>2031</v>
      </c>
      <c r="I697" t="s">
        <v>11</v>
      </c>
      <c r="J697" t="s">
        <v>12</v>
      </c>
      <c r="K697" t="s">
        <v>149</v>
      </c>
      <c r="L697" t="s">
        <v>15</v>
      </c>
      <c r="M697" s="5">
        <v>19.95</v>
      </c>
      <c r="N697">
        <v>1</v>
      </c>
    </row>
    <row r="698" spans="1:14" x14ac:dyDescent="0.2">
      <c r="A698" s="2">
        <v>45591</v>
      </c>
      <c r="B698" s="3">
        <f t="shared" si="30"/>
        <v>2025</v>
      </c>
      <c r="C698" t="str">
        <f t="shared" si="31"/>
        <v>2024-2025</v>
      </c>
      <c r="D698" t="s">
        <v>147</v>
      </c>
      <c r="E698" t="s">
        <v>81</v>
      </c>
      <c r="F698" t="str">
        <f t="shared" si="32"/>
        <v>New South Wales</v>
      </c>
      <c r="G698" t="s">
        <v>10</v>
      </c>
      <c r="H698">
        <v>2485</v>
      </c>
      <c r="I698" t="s">
        <v>11</v>
      </c>
      <c r="J698" t="s">
        <v>68</v>
      </c>
      <c r="K698" t="s">
        <v>155</v>
      </c>
      <c r="L698" t="s">
        <v>20</v>
      </c>
      <c r="M698" s="5">
        <v>19.95</v>
      </c>
      <c r="N698">
        <v>1</v>
      </c>
    </row>
    <row r="699" spans="1:14" x14ac:dyDescent="0.2">
      <c r="A699" s="2">
        <v>45443</v>
      </c>
      <c r="B699" s="3">
        <f t="shared" si="30"/>
        <v>2024</v>
      </c>
      <c r="C699" t="str">
        <f t="shared" si="31"/>
        <v>2023-2024</v>
      </c>
      <c r="D699" t="s">
        <v>147</v>
      </c>
      <c r="E699" t="s">
        <v>86</v>
      </c>
      <c r="F699" t="str">
        <f t="shared" si="32"/>
        <v>New South Wales</v>
      </c>
      <c r="G699" t="s">
        <v>10</v>
      </c>
      <c r="H699">
        <v>2064</v>
      </c>
      <c r="I699" t="s">
        <v>11</v>
      </c>
      <c r="J699" t="s">
        <v>12</v>
      </c>
      <c r="K699" t="s">
        <v>156</v>
      </c>
      <c r="L699" t="s">
        <v>17</v>
      </c>
      <c r="M699" s="5">
        <v>19.96</v>
      </c>
      <c r="N699">
        <v>1</v>
      </c>
    </row>
    <row r="700" spans="1:14" x14ac:dyDescent="0.2">
      <c r="A700" s="2">
        <v>45027</v>
      </c>
      <c r="B700" s="3">
        <f t="shared" si="30"/>
        <v>2023</v>
      </c>
      <c r="C700" t="str">
        <f t="shared" si="31"/>
        <v>2022-2023</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2">
      <c r="A701" s="2">
        <v>45622</v>
      </c>
      <c r="B701" s="3">
        <f t="shared" si="30"/>
        <v>2025</v>
      </c>
      <c r="C701" t="str">
        <f t="shared" si="31"/>
        <v>2024-2025</v>
      </c>
      <c r="D701" t="s">
        <v>147</v>
      </c>
      <c r="E701" t="s">
        <v>105</v>
      </c>
      <c r="F701" t="str">
        <f t="shared" si="32"/>
        <v>Victoria</v>
      </c>
      <c r="G701" t="s">
        <v>45</v>
      </c>
      <c r="H701">
        <v>3500</v>
      </c>
      <c r="I701" t="s">
        <v>11</v>
      </c>
      <c r="J701" t="s">
        <v>60</v>
      </c>
      <c r="K701" t="s">
        <v>155</v>
      </c>
      <c r="L701" t="s">
        <v>20</v>
      </c>
      <c r="M701" s="5">
        <v>19.96</v>
      </c>
      <c r="N701">
        <v>1</v>
      </c>
    </row>
    <row r="702" spans="1:14" x14ac:dyDescent="0.2">
      <c r="A702" s="2">
        <v>44998</v>
      </c>
      <c r="B702" s="3">
        <f t="shared" si="30"/>
        <v>2023</v>
      </c>
      <c r="C702" t="str">
        <f t="shared" si="31"/>
        <v>2022-2023</v>
      </c>
      <c r="D702" t="s">
        <v>148</v>
      </c>
      <c r="E702" t="s">
        <v>145</v>
      </c>
      <c r="F702" t="str">
        <f t="shared" si="32"/>
        <v>New South Wales</v>
      </c>
      <c r="G702" t="s">
        <v>10</v>
      </c>
      <c r="H702">
        <v>2101</v>
      </c>
      <c r="I702" t="s">
        <v>11</v>
      </c>
      <c r="J702" t="s">
        <v>27</v>
      </c>
      <c r="K702" t="s">
        <v>155</v>
      </c>
      <c r="L702" t="s">
        <v>20</v>
      </c>
      <c r="M702" s="5">
        <v>19.96</v>
      </c>
      <c r="N702">
        <v>1</v>
      </c>
    </row>
    <row r="703" spans="1:14" x14ac:dyDescent="0.2">
      <c r="A703" s="2">
        <v>45331</v>
      </c>
      <c r="B703" s="3">
        <f t="shared" si="30"/>
        <v>2024</v>
      </c>
      <c r="C703" t="str">
        <f t="shared" si="31"/>
        <v>2023-2024</v>
      </c>
      <c r="D703" t="s">
        <v>147</v>
      </c>
      <c r="E703" t="s">
        <v>53</v>
      </c>
      <c r="F703" t="str">
        <f t="shared" si="32"/>
        <v>South Australia</v>
      </c>
      <c r="G703" t="s">
        <v>32</v>
      </c>
      <c r="H703">
        <v>5082</v>
      </c>
      <c r="I703" t="s">
        <v>11</v>
      </c>
      <c r="J703" t="s">
        <v>33</v>
      </c>
      <c r="K703" t="s">
        <v>156</v>
      </c>
      <c r="L703" t="s">
        <v>17</v>
      </c>
      <c r="M703" s="5">
        <v>19.96</v>
      </c>
      <c r="N703">
        <v>1</v>
      </c>
    </row>
    <row r="704" spans="1:14" x14ac:dyDescent="0.2">
      <c r="A704" s="2">
        <v>45619</v>
      </c>
      <c r="B704" s="3">
        <f t="shared" si="30"/>
        <v>2025</v>
      </c>
      <c r="C704" t="str">
        <f t="shared" si="31"/>
        <v>2024-2025</v>
      </c>
      <c r="D704" t="s">
        <v>148</v>
      </c>
      <c r="E704" t="s">
        <v>113</v>
      </c>
      <c r="F704" t="str">
        <f t="shared" si="32"/>
        <v>Queensland</v>
      </c>
      <c r="G704" t="s">
        <v>35</v>
      </c>
      <c r="H704">
        <v>4215</v>
      </c>
      <c r="I704" t="s">
        <v>11</v>
      </c>
      <c r="J704" t="s">
        <v>104</v>
      </c>
      <c r="K704" t="s">
        <v>155</v>
      </c>
      <c r="L704" t="s">
        <v>20</v>
      </c>
      <c r="M704" s="5">
        <v>19.96</v>
      </c>
      <c r="N704">
        <v>1</v>
      </c>
    </row>
    <row r="705" spans="1:14" x14ac:dyDescent="0.2">
      <c r="A705" s="2">
        <v>45348</v>
      </c>
      <c r="B705" s="3">
        <f t="shared" si="30"/>
        <v>2024</v>
      </c>
      <c r="C705" t="str">
        <f t="shared" si="31"/>
        <v>2023-2024</v>
      </c>
      <c r="D705" t="s">
        <v>148</v>
      </c>
      <c r="E705" t="s">
        <v>116</v>
      </c>
      <c r="F705" t="str">
        <f t="shared" si="32"/>
        <v>Western Australia</v>
      </c>
      <c r="G705" t="s">
        <v>48</v>
      </c>
      <c r="H705">
        <v>6725</v>
      </c>
      <c r="I705" t="s">
        <v>11</v>
      </c>
      <c r="J705" t="s">
        <v>77</v>
      </c>
      <c r="K705" t="s">
        <v>19</v>
      </c>
      <c r="L705" t="s">
        <v>23</v>
      </c>
      <c r="M705" s="5">
        <v>19.98</v>
      </c>
      <c r="N705">
        <v>1</v>
      </c>
    </row>
    <row r="706" spans="1:14" x14ac:dyDescent="0.2">
      <c r="A706" s="2">
        <v>45502</v>
      </c>
      <c r="B706" s="3">
        <f t="shared" ref="B706:B769" si="33">IF(MONTH(A706)&gt;=7,YEAR(A706)+1,YEAR(A706))</f>
        <v>2025</v>
      </c>
      <c r="C706" t="str">
        <f t="shared" ref="C706:C769" si="34">IF(MONTH(A706) &gt;= 7, YEAR(A706) &amp; "-" &amp; YEAR(A706) + 1, YEAR(A706) - 1 &amp; "-" &amp; YEAR(A706))</f>
        <v>2024-2025</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2">
      <c r="A707" s="2">
        <v>45250</v>
      </c>
      <c r="B707" s="3">
        <f t="shared" si="33"/>
        <v>2024</v>
      </c>
      <c r="C707" t="str">
        <f t="shared" si="34"/>
        <v>2023-2024</v>
      </c>
      <c r="D707" t="s">
        <v>147</v>
      </c>
      <c r="E707" t="s">
        <v>129</v>
      </c>
      <c r="F707" t="str">
        <f t="shared" si="35"/>
        <v>Tasmania</v>
      </c>
      <c r="G707" t="s">
        <v>70</v>
      </c>
      <c r="H707">
        <v>7010</v>
      </c>
      <c r="I707" t="s">
        <v>11</v>
      </c>
      <c r="J707" t="s">
        <v>71</v>
      </c>
      <c r="K707" t="s">
        <v>154</v>
      </c>
      <c r="L707" t="s">
        <v>14</v>
      </c>
      <c r="M707" s="5">
        <v>19.98</v>
      </c>
      <c r="N707">
        <v>1</v>
      </c>
    </row>
    <row r="708" spans="1:14" x14ac:dyDescent="0.2">
      <c r="A708" s="2">
        <v>45251</v>
      </c>
      <c r="B708" s="3">
        <f t="shared" si="33"/>
        <v>2024</v>
      </c>
      <c r="C708" t="str">
        <f t="shared" si="34"/>
        <v>2023-2024</v>
      </c>
      <c r="D708" t="s">
        <v>148</v>
      </c>
      <c r="E708" t="s">
        <v>145</v>
      </c>
      <c r="F708" t="str">
        <f t="shared" si="35"/>
        <v>New South Wales</v>
      </c>
      <c r="G708" t="s">
        <v>10</v>
      </c>
      <c r="H708">
        <v>2101</v>
      </c>
      <c r="I708" t="s">
        <v>11</v>
      </c>
      <c r="J708" t="s">
        <v>27</v>
      </c>
      <c r="K708" t="s">
        <v>150</v>
      </c>
      <c r="L708" t="s">
        <v>18</v>
      </c>
      <c r="M708" s="5">
        <v>19.98</v>
      </c>
      <c r="N708">
        <v>1</v>
      </c>
    </row>
    <row r="709" spans="1:14" x14ac:dyDescent="0.2">
      <c r="A709" s="2">
        <v>45453</v>
      </c>
      <c r="B709" s="3">
        <f t="shared" si="33"/>
        <v>2024</v>
      </c>
      <c r="C709" t="str">
        <f t="shared" si="34"/>
        <v>2023-2024</v>
      </c>
      <c r="D709" t="s">
        <v>147</v>
      </c>
      <c r="E709" t="s">
        <v>75</v>
      </c>
      <c r="F709" t="str">
        <f t="shared" si="35"/>
        <v>Victoria</v>
      </c>
      <c r="G709" t="s">
        <v>45</v>
      </c>
      <c r="H709">
        <v>3630</v>
      </c>
      <c r="I709" t="s">
        <v>11</v>
      </c>
      <c r="J709" t="s">
        <v>55</v>
      </c>
      <c r="K709" t="s">
        <v>151</v>
      </c>
      <c r="L709" t="s">
        <v>21</v>
      </c>
      <c r="M709" s="5">
        <v>19.98</v>
      </c>
      <c r="N709">
        <v>1</v>
      </c>
    </row>
    <row r="710" spans="1:14" x14ac:dyDescent="0.2">
      <c r="A710" s="2">
        <v>45506</v>
      </c>
      <c r="B710" s="3">
        <f t="shared" si="33"/>
        <v>2025</v>
      </c>
      <c r="C710" t="str">
        <f t="shared" si="34"/>
        <v>2024-2025</v>
      </c>
      <c r="D710" t="s">
        <v>147</v>
      </c>
      <c r="E710" t="s">
        <v>50</v>
      </c>
      <c r="F710" t="str">
        <f t="shared" si="35"/>
        <v>Queensland</v>
      </c>
      <c r="G710" t="s">
        <v>35</v>
      </c>
      <c r="H710">
        <v>4703</v>
      </c>
      <c r="I710" t="s">
        <v>11</v>
      </c>
      <c r="J710" t="s">
        <v>51</v>
      </c>
      <c r="K710" t="s">
        <v>150</v>
      </c>
      <c r="L710" t="s">
        <v>18</v>
      </c>
      <c r="M710" s="5">
        <v>19.98</v>
      </c>
      <c r="N710">
        <v>1</v>
      </c>
    </row>
    <row r="711" spans="1:14" x14ac:dyDescent="0.2">
      <c r="A711" s="2">
        <v>45005</v>
      </c>
      <c r="B711" s="3">
        <f t="shared" si="33"/>
        <v>2023</v>
      </c>
      <c r="C711" t="str">
        <f t="shared" si="34"/>
        <v>2022-2023</v>
      </c>
      <c r="D711" t="s">
        <v>147</v>
      </c>
      <c r="E711" t="s">
        <v>34</v>
      </c>
      <c r="F711" t="str">
        <f t="shared" si="35"/>
        <v>Queensland</v>
      </c>
      <c r="G711" t="s">
        <v>35</v>
      </c>
      <c r="H711">
        <v>4802</v>
      </c>
      <c r="I711" t="s">
        <v>11</v>
      </c>
      <c r="J711" t="s">
        <v>36</v>
      </c>
      <c r="K711" t="s">
        <v>154</v>
      </c>
      <c r="L711" t="s">
        <v>14</v>
      </c>
      <c r="M711" s="5">
        <v>19.989999999999998</v>
      </c>
      <c r="N711">
        <v>1</v>
      </c>
    </row>
    <row r="712" spans="1:14" x14ac:dyDescent="0.2">
      <c r="A712" s="2">
        <v>45060</v>
      </c>
      <c r="B712" s="3">
        <f t="shared" si="33"/>
        <v>2023</v>
      </c>
      <c r="C712" t="str">
        <f t="shared" si="34"/>
        <v>2022-2023</v>
      </c>
      <c r="D712" t="s">
        <v>147</v>
      </c>
      <c r="E712" t="s">
        <v>129</v>
      </c>
      <c r="F712" t="str">
        <f t="shared" si="35"/>
        <v>Tasmania</v>
      </c>
      <c r="G712" t="s">
        <v>70</v>
      </c>
      <c r="H712">
        <v>7010</v>
      </c>
      <c r="I712" t="s">
        <v>11</v>
      </c>
      <c r="J712" t="s">
        <v>71</v>
      </c>
      <c r="K712" t="s">
        <v>152</v>
      </c>
      <c r="L712" t="s">
        <v>13</v>
      </c>
      <c r="M712" s="5">
        <v>19.989999999999998</v>
      </c>
      <c r="N712">
        <v>1</v>
      </c>
    </row>
    <row r="713" spans="1:14" x14ac:dyDescent="0.2">
      <c r="A713" s="2">
        <v>45249</v>
      </c>
      <c r="B713" s="3">
        <f t="shared" si="33"/>
        <v>2024</v>
      </c>
      <c r="C713" t="str">
        <f t="shared" si="34"/>
        <v>2023-2024</v>
      </c>
      <c r="D713" t="s">
        <v>147</v>
      </c>
      <c r="E713" t="s">
        <v>101</v>
      </c>
      <c r="F713" t="str">
        <f t="shared" si="35"/>
        <v>Victoria</v>
      </c>
      <c r="G713" t="s">
        <v>45</v>
      </c>
      <c r="H713">
        <v>3131</v>
      </c>
      <c r="I713" t="s">
        <v>11</v>
      </c>
      <c r="J713" t="s">
        <v>63</v>
      </c>
      <c r="K713" t="s">
        <v>154</v>
      </c>
      <c r="L713" t="s">
        <v>14</v>
      </c>
      <c r="M713" s="5">
        <v>19.989999999999998</v>
      </c>
      <c r="N713">
        <v>1</v>
      </c>
    </row>
    <row r="714" spans="1:14" x14ac:dyDescent="0.2">
      <c r="A714" s="2">
        <v>45015</v>
      </c>
      <c r="B714" s="3">
        <f t="shared" si="33"/>
        <v>2023</v>
      </c>
      <c r="C714" t="str">
        <f t="shared" si="34"/>
        <v>2022-2023</v>
      </c>
      <c r="D714" t="s">
        <v>147</v>
      </c>
      <c r="E714" t="s">
        <v>121</v>
      </c>
      <c r="F714" t="str">
        <f t="shared" si="35"/>
        <v>Queensland</v>
      </c>
      <c r="G714" t="s">
        <v>35</v>
      </c>
      <c r="H714">
        <v>4700</v>
      </c>
      <c r="I714" t="s">
        <v>11</v>
      </c>
      <c r="J714" t="s">
        <v>51</v>
      </c>
      <c r="K714" t="s">
        <v>149</v>
      </c>
      <c r="L714" t="s">
        <v>15</v>
      </c>
      <c r="M714" s="5">
        <v>19.989999999999998</v>
      </c>
      <c r="N714">
        <v>1</v>
      </c>
    </row>
    <row r="715" spans="1:14" x14ac:dyDescent="0.2">
      <c r="A715" s="2">
        <v>45496</v>
      </c>
      <c r="B715" s="3">
        <f t="shared" si="33"/>
        <v>2025</v>
      </c>
      <c r="C715" t="str">
        <f t="shared" si="34"/>
        <v>2024-2025</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2">
      <c r="A716" s="2">
        <v>45267</v>
      </c>
      <c r="B716" s="3">
        <f t="shared" si="33"/>
        <v>2024</v>
      </c>
      <c r="C716" t="str">
        <f t="shared" si="34"/>
        <v>2023-2024</v>
      </c>
      <c r="D716" t="s">
        <v>147</v>
      </c>
      <c r="E716" t="s">
        <v>85</v>
      </c>
      <c r="F716" t="str">
        <f t="shared" si="35"/>
        <v>Queensland</v>
      </c>
      <c r="G716" t="s">
        <v>35</v>
      </c>
      <c r="H716">
        <v>4883</v>
      </c>
      <c r="I716" t="s">
        <v>11</v>
      </c>
      <c r="J716" t="s">
        <v>36</v>
      </c>
      <c r="K716" t="s">
        <v>152</v>
      </c>
      <c r="L716" t="s">
        <v>13</v>
      </c>
      <c r="M716" s="5">
        <v>19.990000000000002</v>
      </c>
      <c r="N716">
        <v>1</v>
      </c>
    </row>
    <row r="717" spans="1:14" x14ac:dyDescent="0.2">
      <c r="A717" s="2">
        <v>45218</v>
      </c>
      <c r="B717" s="3">
        <f t="shared" si="33"/>
        <v>2024</v>
      </c>
      <c r="C717" t="str">
        <f t="shared" si="34"/>
        <v>2023-2024</v>
      </c>
      <c r="D717" t="s">
        <v>147</v>
      </c>
      <c r="E717" t="s">
        <v>124</v>
      </c>
      <c r="F717" t="str">
        <f t="shared" si="35"/>
        <v>New South Wales</v>
      </c>
      <c r="G717" t="s">
        <v>10</v>
      </c>
      <c r="H717">
        <v>2015</v>
      </c>
      <c r="I717" t="s">
        <v>11</v>
      </c>
      <c r="J717" t="s">
        <v>12</v>
      </c>
      <c r="K717" t="s">
        <v>154</v>
      </c>
      <c r="L717" t="s">
        <v>14</v>
      </c>
      <c r="M717" s="5">
        <v>20</v>
      </c>
      <c r="N717">
        <v>1</v>
      </c>
    </row>
    <row r="718" spans="1:14" x14ac:dyDescent="0.2">
      <c r="A718" s="2">
        <v>45023</v>
      </c>
      <c r="B718" s="3">
        <f t="shared" si="33"/>
        <v>2023</v>
      </c>
      <c r="C718" t="str">
        <f t="shared" si="34"/>
        <v>2022-2023</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2">
      <c r="A719" s="2">
        <v>45569</v>
      </c>
      <c r="B719" s="3">
        <f t="shared" si="33"/>
        <v>2025</v>
      </c>
      <c r="C719" t="str">
        <f t="shared" si="34"/>
        <v>2024-2025</v>
      </c>
      <c r="D719" t="s">
        <v>147</v>
      </c>
      <c r="E719" t="s">
        <v>31</v>
      </c>
      <c r="F719" t="str">
        <f t="shared" si="35"/>
        <v>South Australia</v>
      </c>
      <c r="G719" t="s">
        <v>32</v>
      </c>
      <c r="H719">
        <v>5168</v>
      </c>
      <c r="I719" t="s">
        <v>11</v>
      </c>
      <c r="J719" t="s">
        <v>33</v>
      </c>
      <c r="K719" t="s">
        <v>149</v>
      </c>
      <c r="L719" t="s">
        <v>15</v>
      </c>
      <c r="M719" s="5">
        <v>20</v>
      </c>
      <c r="N719">
        <v>1</v>
      </c>
    </row>
    <row r="720" spans="1:14" x14ac:dyDescent="0.2">
      <c r="A720" s="2">
        <v>45568</v>
      </c>
      <c r="B720" s="3">
        <f t="shared" si="33"/>
        <v>2025</v>
      </c>
      <c r="C720" t="str">
        <f t="shared" si="34"/>
        <v>2024-2025</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2">
      <c r="A721" s="2">
        <v>45297</v>
      </c>
      <c r="B721" s="3">
        <f t="shared" si="33"/>
        <v>2024</v>
      </c>
      <c r="C721" t="str">
        <f t="shared" si="34"/>
        <v>2023-2024</v>
      </c>
      <c r="D721" t="s">
        <v>148</v>
      </c>
      <c r="E721" t="s">
        <v>103</v>
      </c>
      <c r="F721" t="str">
        <f t="shared" si="35"/>
        <v>Queensland</v>
      </c>
      <c r="G721" t="s">
        <v>35</v>
      </c>
      <c r="H721">
        <v>4509</v>
      </c>
      <c r="I721" t="s">
        <v>11</v>
      </c>
      <c r="J721" t="s">
        <v>104</v>
      </c>
      <c r="K721" t="s">
        <v>157</v>
      </c>
      <c r="L721" t="s">
        <v>22</v>
      </c>
      <c r="M721" s="5">
        <v>20.18</v>
      </c>
      <c r="N721">
        <v>1</v>
      </c>
    </row>
    <row r="722" spans="1:14" x14ac:dyDescent="0.2">
      <c r="A722" s="2">
        <v>45459</v>
      </c>
      <c r="B722" s="3">
        <f t="shared" si="33"/>
        <v>2024</v>
      </c>
      <c r="C722" t="str">
        <f t="shared" si="34"/>
        <v>2023-2024</v>
      </c>
      <c r="D722" t="s">
        <v>148</v>
      </c>
      <c r="E722" t="s">
        <v>122</v>
      </c>
      <c r="F722" t="str">
        <f t="shared" si="35"/>
        <v>New South Wales</v>
      </c>
      <c r="G722" t="s">
        <v>10</v>
      </c>
      <c r="H722">
        <v>2650</v>
      </c>
      <c r="I722" t="s">
        <v>11</v>
      </c>
      <c r="J722" t="s">
        <v>25</v>
      </c>
      <c r="K722" t="s">
        <v>157</v>
      </c>
      <c r="L722" t="s">
        <v>22</v>
      </c>
      <c r="M722" s="5">
        <v>20.32</v>
      </c>
      <c r="N722">
        <v>1</v>
      </c>
    </row>
    <row r="723" spans="1:14" x14ac:dyDescent="0.2">
      <c r="A723" s="2">
        <v>45619</v>
      </c>
      <c r="B723" s="3">
        <f t="shared" si="33"/>
        <v>2025</v>
      </c>
      <c r="C723" t="str">
        <f t="shared" si="34"/>
        <v>2024-2025</v>
      </c>
      <c r="D723" t="s">
        <v>147</v>
      </c>
      <c r="E723" t="s">
        <v>57</v>
      </c>
      <c r="F723" t="str">
        <f t="shared" si="35"/>
        <v>New South Wales</v>
      </c>
      <c r="G723" t="s">
        <v>10</v>
      </c>
      <c r="H723">
        <v>2560</v>
      </c>
      <c r="I723" t="s">
        <v>11</v>
      </c>
      <c r="J723" t="s">
        <v>58</v>
      </c>
      <c r="K723" t="s">
        <v>150</v>
      </c>
      <c r="L723" t="s">
        <v>18</v>
      </c>
      <c r="M723" s="5">
        <v>20.5</v>
      </c>
      <c r="N723">
        <v>1</v>
      </c>
    </row>
    <row r="724" spans="1:14" x14ac:dyDescent="0.2">
      <c r="A724" s="2">
        <v>45056</v>
      </c>
      <c r="B724" s="3">
        <f t="shared" si="33"/>
        <v>2023</v>
      </c>
      <c r="C724" t="str">
        <f t="shared" si="34"/>
        <v>2022-2023</v>
      </c>
      <c r="D724" t="s">
        <v>148</v>
      </c>
      <c r="E724" t="s">
        <v>42</v>
      </c>
      <c r="F724" t="str">
        <f t="shared" si="35"/>
        <v>Queensland</v>
      </c>
      <c r="G724" t="s">
        <v>35</v>
      </c>
      <c r="H724">
        <v>4053</v>
      </c>
      <c r="I724" t="s">
        <v>11</v>
      </c>
      <c r="J724" t="s">
        <v>43</v>
      </c>
      <c r="K724" t="s">
        <v>157</v>
      </c>
      <c r="L724" t="s">
        <v>22</v>
      </c>
      <c r="M724" s="5">
        <v>20.58</v>
      </c>
      <c r="N724">
        <v>1</v>
      </c>
    </row>
    <row r="725" spans="1:14" x14ac:dyDescent="0.2">
      <c r="A725" s="2">
        <v>45354</v>
      </c>
      <c r="B725" s="3">
        <f t="shared" si="33"/>
        <v>2024</v>
      </c>
      <c r="C725" t="str">
        <f t="shared" si="34"/>
        <v>2023-2024</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2">
      <c r="A726" s="2">
        <v>45164</v>
      </c>
      <c r="B726" s="3">
        <f t="shared" si="33"/>
        <v>2024</v>
      </c>
      <c r="C726" t="str">
        <f t="shared" si="34"/>
        <v>2023-2024</v>
      </c>
      <c r="D726" t="s">
        <v>147</v>
      </c>
      <c r="E726" t="s">
        <v>139</v>
      </c>
      <c r="F726" t="str">
        <f t="shared" si="35"/>
        <v>New South Wales</v>
      </c>
      <c r="G726" t="s">
        <v>10</v>
      </c>
      <c r="H726">
        <v>2020</v>
      </c>
      <c r="I726" t="s">
        <v>11</v>
      </c>
      <c r="J726" t="s">
        <v>12</v>
      </c>
      <c r="K726" t="s">
        <v>154</v>
      </c>
      <c r="L726" t="s">
        <v>14</v>
      </c>
      <c r="M726" s="5">
        <v>20.75</v>
      </c>
      <c r="N726">
        <v>1</v>
      </c>
    </row>
    <row r="727" spans="1:14" x14ac:dyDescent="0.2">
      <c r="A727" s="2">
        <v>45260</v>
      </c>
      <c r="B727" s="3">
        <f t="shared" si="33"/>
        <v>2024</v>
      </c>
      <c r="C727" t="str">
        <f t="shared" si="34"/>
        <v>2023-2024</v>
      </c>
      <c r="D727" t="s">
        <v>147</v>
      </c>
      <c r="E727" t="s">
        <v>56</v>
      </c>
      <c r="F727" t="str">
        <f t="shared" si="35"/>
        <v>Northern Territory</v>
      </c>
      <c r="G727" t="s">
        <v>29</v>
      </c>
      <c r="H727">
        <v>870</v>
      </c>
      <c r="I727" t="s">
        <v>11</v>
      </c>
      <c r="J727" t="s">
        <v>30</v>
      </c>
      <c r="K727" t="s">
        <v>152</v>
      </c>
      <c r="L727" t="s">
        <v>13</v>
      </c>
      <c r="M727" s="5">
        <v>20.87</v>
      </c>
      <c r="N727">
        <v>1</v>
      </c>
    </row>
    <row r="728" spans="1:14" x14ac:dyDescent="0.2">
      <c r="A728" s="2">
        <v>45378</v>
      </c>
      <c r="B728" s="3">
        <f t="shared" si="33"/>
        <v>2024</v>
      </c>
      <c r="C728" t="str">
        <f t="shared" si="34"/>
        <v>2023-2024</v>
      </c>
      <c r="D728" t="s">
        <v>147</v>
      </c>
      <c r="E728" t="s">
        <v>112</v>
      </c>
      <c r="F728" t="str">
        <f t="shared" si="35"/>
        <v>Victoria</v>
      </c>
      <c r="G728" t="s">
        <v>45</v>
      </c>
      <c r="H728">
        <v>3076</v>
      </c>
      <c r="I728" t="s">
        <v>11</v>
      </c>
      <c r="J728" t="s">
        <v>46</v>
      </c>
      <c r="K728" t="s">
        <v>152</v>
      </c>
      <c r="L728" t="s">
        <v>13</v>
      </c>
      <c r="M728" s="5">
        <v>20.9</v>
      </c>
      <c r="N728">
        <v>1</v>
      </c>
    </row>
    <row r="729" spans="1:14" x14ac:dyDescent="0.2">
      <c r="A729" s="2">
        <v>45542</v>
      </c>
      <c r="B729" s="3">
        <f t="shared" si="33"/>
        <v>2025</v>
      </c>
      <c r="C729" t="str">
        <f t="shared" si="34"/>
        <v>2024-2025</v>
      </c>
      <c r="D729" t="s">
        <v>147</v>
      </c>
      <c r="E729" t="s">
        <v>146</v>
      </c>
      <c r="F729" t="str">
        <f t="shared" si="35"/>
        <v>Victoria</v>
      </c>
      <c r="G729" t="s">
        <v>45</v>
      </c>
      <c r="H729">
        <v>3353</v>
      </c>
      <c r="I729" t="s">
        <v>11</v>
      </c>
      <c r="J729" t="s">
        <v>60</v>
      </c>
      <c r="K729" t="s">
        <v>155</v>
      </c>
      <c r="L729" t="s">
        <v>20</v>
      </c>
      <c r="M729" s="5">
        <v>20.93</v>
      </c>
      <c r="N729">
        <v>1</v>
      </c>
    </row>
    <row r="730" spans="1:14" x14ac:dyDescent="0.2">
      <c r="A730" s="2">
        <v>45453</v>
      </c>
      <c r="B730" s="3">
        <f t="shared" si="33"/>
        <v>2024</v>
      </c>
      <c r="C730" t="str">
        <f t="shared" si="34"/>
        <v>2023-2024</v>
      </c>
      <c r="D730" t="s">
        <v>147</v>
      </c>
      <c r="E730" t="s">
        <v>26</v>
      </c>
      <c r="F730" t="str">
        <f t="shared" si="35"/>
        <v>New South Wales</v>
      </c>
      <c r="G730" t="s">
        <v>10</v>
      </c>
      <c r="H730">
        <v>2141</v>
      </c>
      <c r="I730" t="s">
        <v>11</v>
      </c>
      <c r="J730" t="s">
        <v>27</v>
      </c>
      <c r="K730" t="s">
        <v>156</v>
      </c>
      <c r="L730" t="s">
        <v>17</v>
      </c>
      <c r="M730" s="5">
        <v>20.94</v>
      </c>
      <c r="N730">
        <v>1</v>
      </c>
    </row>
    <row r="731" spans="1:14" x14ac:dyDescent="0.2">
      <c r="A731" s="2">
        <v>45086</v>
      </c>
      <c r="B731" s="3">
        <f t="shared" si="33"/>
        <v>2023</v>
      </c>
      <c r="C731" t="str">
        <f t="shared" si="34"/>
        <v>2022-2023</v>
      </c>
      <c r="D731" t="s">
        <v>147</v>
      </c>
      <c r="E731" t="s">
        <v>64</v>
      </c>
      <c r="F731" t="str">
        <f t="shared" si="35"/>
        <v>Victoria</v>
      </c>
      <c r="G731" t="s">
        <v>45</v>
      </c>
      <c r="H731">
        <v>3199</v>
      </c>
      <c r="I731" t="s">
        <v>11</v>
      </c>
      <c r="J731" t="s">
        <v>63</v>
      </c>
      <c r="K731" t="s">
        <v>155</v>
      </c>
      <c r="L731" t="s">
        <v>20</v>
      </c>
      <c r="M731" s="5">
        <v>20.950000000000003</v>
      </c>
      <c r="N731">
        <v>1</v>
      </c>
    </row>
    <row r="732" spans="1:14" x14ac:dyDescent="0.2">
      <c r="A732" s="2">
        <v>45558</v>
      </c>
      <c r="B732" s="3">
        <f t="shared" si="33"/>
        <v>2025</v>
      </c>
      <c r="C732" t="str">
        <f t="shared" si="34"/>
        <v>2024-2025</v>
      </c>
      <c r="D732" t="s">
        <v>147</v>
      </c>
      <c r="E732" t="s">
        <v>86</v>
      </c>
      <c r="F732" t="str">
        <f t="shared" si="35"/>
        <v>New South Wales</v>
      </c>
      <c r="G732" t="s">
        <v>10</v>
      </c>
      <c r="H732">
        <v>2064</v>
      </c>
      <c r="I732" t="s">
        <v>11</v>
      </c>
      <c r="J732" t="s">
        <v>12</v>
      </c>
      <c r="K732" t="s">
        <v>152</v>
      </c>
      <c r="L732" t="s">
        <v>13</v>
      </c>
      <c r="M732" s="5">
        <v>20.96</v>
      </c>
      <c r="N732">
        <v>1</v>
      </c>
    </row>
    <row r="733" spans="1:14" x14ac:dyDescent="0.2">
      <c r="A733" s="2">
        <v>45581</v>
      </c>
      <c r="B733" s="3">
        <f t="shared" si="33"/>
        <v>2025</v>
      </c>
      <c r="C733" t="str">
        <f t="shared" si="34"/>
        <v>2024-2025</v>
      </c>
      <c r="D733" t="s">
        <v>147</v>
      </c>
      <c r="E733" t="s">
        <v>54</v>
      </c>
      <c r="F733" t="str">
        <f t="shared" si="35"/>
        <v>Victoria</v>
      </c>
      <c r="G733" t="s">
        <v>45</v>
      </c>
      <c r="H733">
        <v>3977</v>
      </c>
      <c r="I733" t="s">
        <v>11</v>
      </c>
      <c r="J733" t="s">
        <v>55</v>
      </c>
      <c r="K733" t="s">
        <v>149</v>
      </c>
      <c r="L733" t="s">
        <v>15</v>
      </c>
      <c r="M733" s="5">
        <v>20.97</v>
      </c>
      <c r="N733">
        <v>1</v>
      </c>
    </row>
    <row r="734" spans="1:14" x14ac:dyDescent="0.2">
      <c r="A734" s="2">
        <v>45239</v>
      </c>
      <c r="B734" s="3">
        <f t="shared" si="33"/>
        <v>2024</v>
      </c>
      <c r="C734" t="str">
        <f t="shared" si="34"/>
        <v>2023-2024</v>
      </c>
      <c r="D734" t="s">
        <v>147</v>
      </c>
      <c r="E734" t="s">
        <v>119</v>
      </c>
      <c r="F734" t="str">
        <f t="shared" si="35"/>
        <v>Queensland</v>
      </c>
      <c r="G734" t="s">
        <v>35</v>
      </c>
      <c r="H734">
        <v>4570</v>
      </c>
      <c r="I734" t="s">
        <v>11</v>
      </c>
      <c r="J734" t="s">
        <v>120</v>
      </c>
      <c r="K734" t="s">
        <v>152</v>
      </c>
      <c r="L734" t="s">
        <v>13</v>
      </c>
      <c r="M734" s="5">
        <v>20.97</v>
      </c>
      <c r="N734">
        <v>1</v>
      </c>
    </row>
    <row r="735" spans="1:14" x14ac:dyDescent="0.2">
      <c r="A735" s="2">
        <v>45648</v>
      </c>
      <c r="B735" s="3">
        <f t="shared" si="33"/>
        <v>2025</v>
      </c>
      <c r="C735" t="str">
        <f t="shared" si="34"/>
        <v>2024-2025</v>
      </c>
      <c r="D735" t="s">
        <v>147</v>
      </c>
      <c r="E735" t="s">
        <v>31</v>
      </c>
      <c r="F735" t="str">
        <f t="shared" si="35"/>
        <v>South Australia</v>
      </c>
      <c r="G735" t="s">
        <v>32</v>
      </c>
      <c r="H735">
        <v>5168</v>
      </c>
      <c r="I735" t="s">
        <v>11</v>
      </c>
      <c r="J735" t="s">
        <v>33</v>
      </c>
      <c r="K735" t="s">
        <v>149</v>
      </c>
      <c r="L735" t="s">
        <v>15</v>
      </c>
      <c r="M735" s="5">
        <v>20.97</v>
      </c>
      <c r="N735">
        <v>1</v>
      </c>
    </row>
    <row r="736" spans="1:14" x14ac:dyDescent="0.2">
      <c r="A736" s="2">
        <v>44965</v>
      </c>
      <c r="B736" s="3">
        <f t="shared" si="33"/>
        <v>2023</v>
      </c>
      <c r="C736" t="str">
        <f t="shared" si="34"/>
        <v>2022-2023</v>
      </c>
      <c r="D736" t="s">
        <v>147</v>
      </c>
      <c r="E736" t="s">
        <v>129</v>
      </c>
      <c r="F736" t="str">
        <f t="shared" si="35"/>
        <v>Tasmania</v>
      </c>
      <c r="G736" t="s">
        <v>70</v>
      </c>
      <c r="H736">
        <v>7010</v>
      </c>
      <c r="I736" t="s">
        <v>11</v>
      </c>
      <c r="J736" t="s">
        <v>71</v>
      </c>
      <c r="K736" t="s">
        <v>154</v>
      </c>
      <c r="L736" t="s">
        <v>14</v>
      </c>
      <c r="M736" s="5">
        <v>20.98</v>
      </c>
      <c r="N736">
        <v>1</v>
      </c>
    </row>
    <row r="737" spans="1:14" x14ac:dyDescent="0.2">
      <c r="A737" s="2">
        <v>45069</v>
      </c>
      <c r="B737" s="3">
        <f t="shared" si="33"/>
        <v>2023</v>
      </c>
      <c r="C737" t="str">
        <f t="shared" si="34"/>
        <v>2022-2023</v>
      </c>
      <c r="D737" t="s">
        <v>147</v>
      </c>
      <c r="E737" t="s">
        <v>111</v>
      </c>
      <c r="F737" t="str">
        <f t="shared" si="35"/>
        <v>New South Wales</v>
      </c>
      <c r="G737" t="s">
        <v>10</v>
      </c>
      <c r="H737">
        <v>2120</v>
      </c>
      <c r="I737" t="s">
        <v>11</v>
      </c>
      <c r="J737" t="s">
        <v>27</v>
      </c>
      <c r="K737" t="s">
        <v>153</v>
      </c>
      <c r="L737" t="s">
        <v>16</v>
      </c>
      <c r="M737" s="5">
        <v>20.98</v>
      </c>
      <c r="N737">
        <v>1</v>
      </c>
    </row>
    <row r="738" spans="1:14" x14ac:dyDescent="0.2">
      <c r="A738" s="2">
        <v>45408</v>
      </c>
      <c r="B738" s="3">
        <f t="shared" si="33"/>
        <v>2024</v>
      </c>
      <c r="C738" t="str">
        <f t="shared" si="34"/>
        <v>2023-2024</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2">
      <c r="A739" s="2">
        <v>45561</v>
      </c>
      <c r="B739" s="3">
        <f t="shared" si="33"/>
        <v>2025</v>
      </c>
      <c r="C739" t="str">
        <f t="shared" si="34"/>
        <v>2024-2025</v>
      </c>
      <c r="D739" t="s">
        <v>147</v>
      </c>
      <c r="E739" t="s">
        <v>124</v>
      </c>
      <c r="F739" t="str">
        <f t="shared" si="35"/>
        <v>New South Wales</v>
      </c>
      <c r="G739" t="s">
        <v>10</v>
      </c>
      <c r="H739">
        <v>2015</v>
      </c>
      <c r="I739" t="s">
        <v>11</v>
      </c>
      <c r="J739" t="s">
        <v>12</v>
      </c>
      <c r="K739" t="s">
        <v>149</v>
      </c>
      <c r="L739" t="s">
        <v>15</v>
      </c>
      <c r="M739" s="5">
        <v>21</v>
      </c>
      <c r="N739">
        <v>1</v>
      </c>
    </row>
    <row r="740" spans="1:14" x14ac:dyDescent="0.2">
      <c r="A740" s="2">
        <v>45084</v>
      </c>
      <c r="B740" s="3">
        <f t="shared" si="33"/>
        <v>2023</v>
      </c>
      <c r="C740" t="str">
        <f t="shared" si="34"/>
        <v>2022-2023</v>
      </c>
      <c r="D740" t="s">
        <v>147</v>
      </c>
      <c r="E740" t="s">
        <v>39</v>
      </c>
      <c r="F740" t="str">
        <f t="shared" si="35"/>
        <v>South Australia</v>
      </c>
      <c r="G740" t="s">
        <v>32</v>
      </c>
      <c r="H740">
        <v>5343</v>
      </c>
      <c r="I740" t="s">
        <v>11</v>
      </c>
      <c r="J740" t="s">
        <v>38</v>
      </c>
      <c r="K740" t="s">
        <v>153</v>
      </c>
      <c r="L740" t="s">
        <v>16</v>
      </c>
      <c r="M740" s="5">
        <v>21</v>
      </c>
      <c r="N740">
        <v>1</v>
      </c>
    </row>
    <row r="741" spans="1:14" x14ac:dyDescent="0.2">
      <c r="A741" s="2">
        <v>45382</v>
      </c>
      <c r="B741" s="3">
        <f t="shared" si="33"/>
        <v>2024</v>
      </c>
      <c r="C741" t="str">
        <f t="shared" si="34"/>
        <v>2023-2024</v>
      </c>
      <c r="D741" t="s">
        <v>147</v>
      </c>
      <c r="E741" t="s">
        <v>39</v>
      </c>
      <c r="F741" t="str">
        <f t="shared" si="35"/>
        <v>South Australia</v>
      </c>
      <c r="G741" t="s">
        <v>32</v>
      </c>
      <c r="H741">
        <v>5343</v>
      </c>
      <c r="I741" t="s">
        <v>11</v>
      </c>
      <c r="J741" t="s">
        <v>38</v>
      </c>
      <c r="K741" t="s">
        <v>19</v>
      </c>
      <c r="L741" t="s">
        <v>23</v>
      </c>
      <c r="M741" s="5">
        <v>21</v>
      </c>
      <c r="N741">
        <v>1</v>
      </c>
    </row>
    <row r="742" spans="1:14" x14ac:dyDescent="0.2">
      <c r="A742" s="2">
        <v>45065</v>
      </c>
      <c r="B742" s="3">
        <f t="shared" si="33"/>
        <v>2023</v>
      </c>
      <c r="C742" t="str">
        <f t="shared" si="34"/>
        <v>2022-2023</v>
      </c>
      <c r="D742" t="s">
        <v>147</v>
      </c>
      <c r="E742" t="s">
        <v>74</v>
      </c>
      <c r="F742" t="str">
        <f t="shared" si="35"/>
        <v>South Australia</v>
      </c>
      <c r="G742" t="s">
        <v>32</v>
      </c>
      <c r="H742">
        <v>5043</v>
      </c>
      <c r="I742" t="s">
        <v>11</v>
      </c>
      <c r="J742" t="s">
        <v>33</v>
      </c>
      <c r="K742" t="s">
        <v>154</v>
      </c>
      <c r="L742" t="s">
        <v>14</v>
      </c>
      <c r="M742" s="5">
        <v>21</v>
      </c>
      <c r="N742">
        <v>1</v>
      </c>
    </row>
    <row r="743" spans="1:14" x14ac:dyDescent="0.2">
      <c r="A743" s="2">
        <v>45592</v>
      </c>
      <c r="B743" s="3">
        <f t="shared" si="33"/>
        <v>2025</v>
      </c>
      <c r="C743" t="str">
        <f t="shared" si="34"/>
        <v>2024-2025</v>
      </c>
      <c r="D743" t="s">
        <v>147</v>
      </c>
      <c r="E743" t="s">
        <v>95</v>
      </c>
      <c r="F743" t="str">
        <f t="shared" si="35"/>
        <v>Victoria</v>
      </c>
      <c r="G743" t="s">
        <v>45</v>
      </c>
      <c r="H743">
        <v>3931</v>
      </c>
      <c r="I743" t="s">
        <v>11</v>
      </c>
      <c r="J743" t="s">
        <v>55</v>
      </c>
      <c r="K743" t="s">
        <v>151</v>
      </c>
      <c r="L743" t="s">
        <v>21</v>
      </c>
      <c r="M743" s="5">
        <v>21</v>
      </c>
      <c r="N743">
        <v>1</v>
      </c>
    </row>
    <row r="744" spans="1:14" x14ac:dyDescent="0.2">
      <c r="A744" s="2">
        <v>45338</v>
      </c>
      <c r="B744" s="3">
        <f t="shared" si="33"/>
        <v>2024</v>
      </c>
      <c r="C744" t="str">
        <f t="shared" si="34"/>
        <v>2023-2024</v>
      </c>
      <c r="D744" t="s">
        <v>148</v>
      </c>
      <c r="E744" t="s">
        <v>101</v>
      </c>
      <c r="F744" t="str">
        <f t="shared" si="35"/>
        <v>Victoria</v>
      </c>
      <c r="G744" t="s">
        <v>45</v>
      </c>
      <c r="H744">
        <v>3131</v>
      </c>
      <c r="I744" t="s">
        <v>11</v>
      </c>
      <c r="J744" t="s">
        <v>63</v>
      </c>
      <c r="K744" t="s">
        <v>154</v>
      </c>
      <c r="L744" t="s">
        <v>14</v>
      </c>
      <c r="M744" s="5">
        <v>21</v>
      </c>
      <c r="N744">
        <v>1</v>
      </c>
    </row>
    <row r="745" spans="1:14" x14ac:dyDescent="0.2">
      <c r="A745" s="2">
        <v>45042</v>
      </c>
      <c r="B745" s="3">
        <f t="shared" si="33"/>
        <v>2023</v>
      </c>
      <c r="C745" t="str">
        <f t="shared" si="34"/>
        <v>2022-2023</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2">
      <c r="A746" s="2">
        <v>45289</v>
      </c>
      <c r="B746" s="3">
        <f t="shared" si="33"/>
        <v>2024</v>
      </c>
      <c r="C746" t="str">
        <f t="shared" si="34"/>
        <v>2023-2024</v>
      </c>
      <c r="D746" t="s">
        <v>148</v>
      </c>
      <c r="E746" t="s">
        <v>99</v>
      </c>
      <c r="F746" t="str">
        <f t="shared" si="35"/>
        <v>Victoria</v>
      </c>
      <c r="G746" t="s">
        <v>45</v>
      </c>
      <c r="H746">
        <v>3148</v>
      </c>
      <c r="I746" t="s">
        <v>11</v>
      </c>
      <c r="J746" t="s">
        <v>63</v>
      </c>
      <c r="K746" t="s">
        <v>153</v>
      </c>
      <c r="L746" t="s">
        <v>16</v>
      </c>
      <c r="M746" s="5">
        <v>21.48</v>
      </c>
      <c r="N746">
        <v>1</v>
      </c>
    </row>
    <row r="747" spans="1:14" x14ac:dyDescent="0.2">
      <c r="A747" s="2">
        <v>44978</v>
      </c>
      <c r="B747" s="3">
        <f t="shared" si="33"/>
        <v>2023</v>
      </c>
      <c r="C747" t="str">
        <f t="shared" si="34"/>
        <v>2022-2023</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2">
      <c r="A748" s="2">
        <v>45568</v>
      </c>
      <c r="B748" s="3">
        <f t="shared" si="33"/>
        <v>2025</v>
      </c>
      <c r="C748" t="str">
        <f t="shared" si="34"/>
        <v>2024-2025</v>
      </c>
      <c r="D748" t="s">
        <v>147</v>
      </c>
      <c r="E748" t="s">
        <v>57</v>
      </c>
      <c r="F748" t="str">
        <f t="shared" si="35"/>
        <v>New South Wales</v>
      </c>
      <c r="G748" t="s">
        <v>10</v>
      </c>
      <c r="H748">
        <v>2560</v>
      </c>
      <c r="I748" t="s">
        <v>11</v>
      </c>
      <c r="J748" t="s">
        <v>58</v>
      </c>
      <c r="K748" t="s">
        <v>154</v>
      </c>
      <c r="L748" t="s">
        <v>14</v>
      </c>
      <c r="M748" s="5">
        <v>21.5</v>
      </c>
      <c r="N748">
        <v>1</v>
      </c>
    </row>
    <row r="749" spans="1:14" x14ac:dyDescent="0.2">
      <c r="A749" s="2">
        <v>44988</v>
      </c>
      <c r="B749" s="3">
        <f t="shared" si="33"/>
        <v>2023</v>
      </c>
      <c r="C749" t="str">
        <f t="shared" si="34"/>
        <v>2022-2023</v>
      </c>
      <c r="D749" t="s">
        <v>147</v>
      </c>
      <c r="E749" t="s">
        <v>99</v>
      </c>
      <c r="F749" t="str">
        <f t="shared" si="35"/>
        <v>Victoria</v>
      </c>
      <c r="G749" t="s">
        <v>45</v>
      </c>
      <c r="H749">
        <v>3148</v>
      </c>
      <c r="I749" t="s">
        <v>11</v>
      </c>
      <c r="J749" t="s">
        <v>63</v>
      </c>
      <c r="K749" t="s">
        <v>154</v>
      </c>
      <c r="L749" t="s">
        <v>14</v>
      </c>
      <c r="M749" s="5">
        <v>21.75</v>
      </c>
      <c r="N749">
        <v>1</v>
      </c>
    </row>
    <row r="750" spans="1:14" x14ac:dyDescent="0.2">
      <c r="A750" s="2">
        <v>45504</v>
      </c>
      <c r="B750" s="3">
        <f t="shared" si="33"/>
        <v>2025</v>
      </c>
      <c r="C750" t="str">
        <f t="shared" si="34"/>
        <v>2024-2025</v>
      </c>
      <c r="D750" t="s">
        <v>147</v>
      </c>
      <c r="E750" t="s">
        <v>136</v>
      </c>
      <c r="F750" t="str">
        <f t="shared" si="35"/>
        <v>Victoria</v>
      </c>
      <c r="G750" t="s">
        <v>45</v>
      </c>
      <c r="H750">
        <v>3175</v>
      </c>
      <c r="I750" t="s">
        <v>11</v>
      </c>
      <c r="J750" t="s">
        <v>63</v>
      </c>
      <c r="K750" t="s">
        <v>19</v>
      </c>
      <c r="L750" t="s">
        <v>23</v>
      </c>
      <c r="M750" s="5">
        <v>21.81</v>
      </c>
      <c r="N750">
        <v>1</v>
      </c>
    </row>
    <row r="751" spans="1:14" x14ac:dyDescent="0.2">
      <c r="A751" s="2">
        <v>45321</v>
      </c>
      <c r="B751" s="3">
        <f t="shared" si="33"/>
        <v>2024</v>
      </c>
      <c r="C751" t="str">
        <f t="shared" si="34"/>
        <v>2023-2024</v>
      </c>
      <c r="D751" t="s">
        <v>148</v>
      </c>
      <c r="E751" t="s">
        <v>65</v>
      </c>
      <c r="F751" t="str">
        <f t="shared" si="35"/>
        <v>New South Wales</v>
      </c>
      <c r="G751" t="s">
        <v>10</v>
      </c>
      <c r="H751">
        <v>2541</v>
      </c>
      <c r="I751" t="s">
        <v>11</v>
      </c>
      <c r="J751" t="s">
        <v>58</v>
      </c>
      <c r="K751" t="s">
        <v>156</v>
      </c>
      <c r="L751" t="s">
        <v>17</v>
      </c>
      <c r="M751" s="5">
        <v>21.94</v>
      </c>
      <c r="N751">
        <v>1</v>
      </c>
    </row>
    <row r="752" spans="1:14" x14ac:dyDescent="0.2">
      <c r="A752" s="2">
        <v>45028</v>
      </c>
      <c r="B752" s="3">
        <f t="shared" si="33"/>
        <v>2023</v>
      </c>
      <c r="C752" t="str">
        <f t="shared" si="34"/>
        <v>2022-2023</v>
      </c>
      <c r="D752" t="s">
        <v>147</v>
      </c>
      <c r="E752" t="s">
        <v>61</v>
      </c>
      <c r="F752" t="str">
        <f t="shared" si="35"/>
        <v>New South Wales</v>
      </c>
      <c r="G752" t="s">
        <v>10</v>
      </c>
      <c r="H752">
        <v>2539</v>
      </c>
      <c r="I752" t="s">
        <v>11</v>
      </c>
      <c r="J752" t="s">
        <v>58</v>
      </c>
      <c r="K752" t="s">
        <v>155</v>
      </c>
      <c r="L752" t="s">
        <v>20</v>
      </c>
      <c r="M752" s="5">
        <v>21.95</v>
      </c>
      <c r="N752">
        <v>1</v>
      </c>
    </row>
    <row r="753" spans="1:14" x14ac:dyDescent="0.2">
      <c r="A753" s="2">
        <v>45240</v>
      </c>
      <c r="B753" s="3">
        <f t="shared" si="33"/>
        <v>2024</v>
      </c>
      <c r="C753" t="str">
        <f t="shared" si="34"/>
        <v>2023-2024</v>
      </c>
      <c r="D753" t="s">
        <v>147</v>
      </c>
      <c r="E753" t="s">
        <v>52</v>
      </c>
      <c r="F753" t="str">
        <f t="shared" si="35"/>
        <v>Victoria</v>
      </c>
      <c r="G753" t="s">
        <v>45</v>
      </c>
      <c r="H753">
        <v>3030</v>
      </c>
      <c r="I753" t="s">
        <v>11</v>
      </c>
      <c r="J753" t="s">
        <v>46</v>
      </c>
      <c r="K753" t="s">
        <v>155</v>
      </c>
      <c r="L753" t="s">
        <v>20</v>
      </c>
      <c r="M753" s="5">
        <v>21.96</v>
      </c>
      <c r="N753">
        <v>1</v>
      </c>
    </row>
    <row r="754" spans="1:14" x14ac:dyDescent="0.2">
      <c r="A754" s="2">
        <v>44985</v>
      </c>
      <c r="B754" s="3">
        <f t="shared" si="33"/>
        <v>2023</v>
      </c>
      <c r="C754" t="str">
        <f t="shared" si="34"/>
        <v>2022-2023</v>
      </c>
      <c r="D754" t="s">
        <v>147</v>
      </c>
      <c r="E754" t="s">
        <v>136</v>
      </c>
      <c r="F754" t="str">
        <f t="shared" si="35"/>
        <v>Victoria</v>
      </c>
      <c r="G754" t="s">
        <v>45</v>
      </c>
      <c r="H754">
        <v>3175</v>
      </c>
      <c r="I754" t="s">
        <v>11</v>
      </c>
      <c r="J754" t="s">
        <v>63</v>
      </c>
      <c r="K754" t="s">
        <v>149</v>
      </c>
      <c r="L754" t="s">
        <v>15</v>
      </c>
      <c r="M754" s="5">
        <v>21.97</v>
      </c>
      <c r="N754">
        <v>1</v>
      </c>
    </row>
    <row r="755" spans="1:14" x14ac:dyDescent="0.2">
      <c r="A755" s="2">
        <v>45635</v>
      </c>
      <c r="B755" s="3">
        <f t="shared" si="33"/>
        <v>2025</v>
      </c>
      <c r="C755" t="str">
        <f t="shared" si="34"/>
        <v>2024-2025</v>
      </c>
      <c r="D755" t="s">
        <v>148</v>
      </c>
      <c r="E755" t="s">
        <v>113</v>
      </c>
      <c r="F755" t="str">
        <f t="shared" si="35"/>
        <v>Queensland</v>
      </c>
      <c r="G755" t="s">
        <v>35</v>
      </c>
      <c r="H755">
        <v>4215</v>
      </c>
      <c r="I755" t="s">
        <v>11</v>
      </c>
      <c r="J755" t="s">
        <v>104</v>
      </c>
      <c r="K755" t="s">
        <v>19</v>
      </c>
      <c r="L755" t="s">
        <v>23</v>
      </c>
      <c r="M755" s="5">
        <v>21.97</v>
      </c>
      <c r="N755">
        <v>1</v>
      </c>
    </row>
    <row r="756" spans="1:14" x14ac:dyDescent="0.2">
      <c r="A756" s="2">
        <v>45534</v>
      </c>
      <c r="B756" s="3">
        <f t="shared" si="33"/>
        <v>2025</v>
      </c>
      <c r="C756" t="str">
        <f t="shared" si="34"/>
        <v>2024-2025</v>
      </c>
      <c r="D756" t="s">
        <v>148</v>
      </c>
      <c r="E756" t="s">
        <v>47</v>
      </c>
      <c r="F756" t="str">
        <f t="shared" si="35"/>
        <v>Western Australia</v>
      </c>
      <c r="G756" t="s">
        <v>48</v>
      </c>
      <c r="H756">
        <v>6030</v>
      </c>
      <c r="I756" t="s">
        <v>11</v>
      </c>
      <c r="J756" t="s">
        <v>49</v>
      </c>
      <c r="K756" t="s">
        <v>155</v>
      </c>
      <c r="L756" t="s">
        <v>20</v>
      </c>
      <c r="M756" s="5">
        <v>21.98</v>
      </c>
      <c r="N756">
        <v>1</v>
      </c>
    </row>
    <row r="757" spans="1:14" x14ac:dyDescent="0.2">
      <c r="A757" s="2">
        <v>45572</v>
      </c>
      <c r="B757" s="3">
        <f t="shared" si="33"/>
        <v>2025</v>
      </c>
      <c r="C757" t="str">
        <f t="shared" si="34"/>
        <v>2024-2025</v>
      </c>
      <c r="D757" t="s">
        <v>147</v>
      </c>
      <c r="E757" t="s">
        <v>72</v>
      </c>
      <c r="F757" t="str">
        <f t="shared" si="35"/>
        <v>Western Australia</v>
      </c>
      <c r="G757" t="s">
        <v>48</v>
      </c>
      <c r="H757">
        <v>6010</v>
      </c>
      <c r="I757" t="s">
        <v>11</v>
      </c>
      <c r="J757" t="s">
        <v>49</v>
      </c>
      <c r="K757" t="s">
        <v>152</v>
      </c>
      <c r="L757" t="s">
        <v>13</v>
      </c>
      <c r="M757" s="5">
        <v>21.99</v>
      </c>
      <c r="N757">
        <v>1</v>
      </c>
    </row>
    <row r="758" spans="1:14" x14ac:dyDescent="0.2">
      <c r="A758" s="2">
        <v>45387</v>
      </c>
      <c r="B758" s="3">
        <f t="shared" si="33"/>
        <v>2024</v>
      </c>
      <c r="C758" t="str">
        <f t="shared" si="34"/>
        <v>2023-2024</v>
      </c>
      <c r="D758" t="s">
        <v>147</v>
      </c>
      <c r="E758" t="s">
        <v>133</v>
      </c>
      <c r="F758" t="str">
        <f t="shared" si="35"/>
        <v>Queensland</v>
      </c>
      <c r="G758" t="s">
        <v>35</v>
      </c>
      <c r="H758">
        <v>4305</v>
      </c>
      <c r="I758" t="s">
        <v>11</v>
      </c>
      <c r="J758" t="s">
        <v>104</v>
      </c>
      <c r="K758" t="s">
        <v>19</v>
      </c>
      <c r="L758" t="s">
        <v>23</v>
      </c>
      <c r="M758" s="5">
        <v>21.990000000000002</v>
      </c>
      <c r="N758">
        <v>1</v>
      </c>
    </row>
    <row r="759" spans="1:14" x14ac:dyDescent="0.2">
      <c r="A759" s="2">
        <v>44972</v>
      </c>
      <c r="B759" s="3">
        <f t="shared" si="33"/>
        <v>2023</v>
      </c>
      <c r="C759" t="str">
        <f t="shared" si="34"/>
        <v>2022-2023</v>
      </c>
      <c r="D759" t="s">
        <v>147</v>
      </c>
      <c r="E759" t="s">
        <v>136</v>
      </c>
      <c r="F759" t="str">
        <f t="shared" si="35"/>
        <v>Victoria</v>
      </c>
      <c r="G759" t="s">
        <v>45</v>
      </c>
      <c r="H759">
        <v>3175</v>
      </c>
      <c r="I759" t="s">
        <v>11</v>
      </c>
      <c r="J759" t="s">
        <v>63</v>
      </c>
      <c r="K759" t="s">
        <v>154</v>
      </c>
      <c r="L759" t="s">
        <v>14</v>
      </c>
      <c r="M759" s="5">
        <v>22</v>
      </c>
      <c r="N759">
        <v>1</v>
      </c>
    </row>
    <row r="760" spans="1:14" x14ac:dyDescent="0.2">
      <c r="A760" s="2">
        <v>45446</v>
      </c>
      <c r="B760" s="3">
        <f t="shared" si="33"/>
        <v>2024</v>
      </c>
      <c r="C760" t="str">
        <f t="shared" si="34"/>
        <v>2023-2024</v>
      </c>
      <c r="D760" t="s">
        <v>147</v>
      </c>
      <c r="E760" t="s">
        <v>75</v>
      </c>
      <c r="F760" t="str">
        <f t="shared" si="35"/>
        <v>Victoria</v>
      </c>
      <c r="G760" t="s">
        <v>45</v>
      </c>
      <c r="H760">
        <v>3630</v>
      </c>
      <c r="I760" t="s">
        <v>11</v>
      </c>
      <c r="J760" t="s">
        <v>55</v>
      </c>
      <c r="K760" t="s">
        <v>150</v>
      </c>
      <c r="L760" t="s">
        <v>18</v>
      </c>
      <c r="M760" s="5">
        <v>22</v>
      </c>
      <c r="N760">
        <v>1</v>
      </c>
    </row>
    <row r="761" spans="1:14" x14ac:dyDescent="0.2">
      <c r="A761" s="2">
        <v>44946</v>
      </c>
      <c r="B761" s="3">
        <f t="shared" si="33"/>
        <v>2023</v>
      </c>
      <c r="C761" t="str">
        <f t="shared" si="34"/>
        <v>2022-2023</v>
      </c>
      <c r="D761" t="s">
        <v>147</v>
      </c>
      <c r="E761" t="s">
        <v>57</v>
      </c>
      <c r="F761" t="str">
        <f t="shared" si="35"/>
        <v>New South Wales</v>
      </c>
      <c r="G761" t="s">
        <v>10</v>
      </c>
      <c r="H761">
        <v>2560</v>
      </c>
      <c r="I761" t="s">
        <v>11</v>
      </c>
      <c r="J761" t="s">
        <v>58</v>
      </c>
      <c r="K761" t="s">
        <v>153</v>
      </c>
      <c r="L761" t="s">
        <v>16</v>
      </c>
      <c r="M761" s="5">
        <v>22.25</v>
      </c>
      <c r="N761">
        <v>1</v>
      </c>
    </row>
    <row r="762" spans="1:14" x14ac:dyDescent="0.2">
      <c r="A762" s="2">
        <v>45598</v>
      </c>
      <c r="B762" s="3">
        <f t="shared" si="33"/>
        <v>2025</v>
      </c>
      <c r="C762" t="str">
        <f t="shared" si="34"/>
        <v>2024-2025</v>
      </c>
      <c r="D762" t="s">
        <v>147</v>
      </c>
      <c r="E762" t="s">
        <v>37</v>
      </c>
      <c r="F762" t="str">
        <f t="shared" si="35"/>
        <v>South Australia</v>
      </c>
      <c r="G762" t="s">
        <v>32</v>
      </c>
      <c r="H762">
        <v>5607</v>
      </c>
      <c r="I762" t="s">
        <v>11</v>
      </c>
      <c r="J762" t="s">
        <v>38</v>
      </c>
      <c r="K762" t="s">
        <v>19</v>
      </c>
      <c r="L762" t="s">
        <v>23</v>
      </c>
      <c r="M762" s="5">
        <v>22.29</v>
      </c>
      <c r="N762">
        <v>1</v>
      </c>
    </row>
    <row r="763" spans="1:14" x14ac:dyDescent="0.2">
      <c r="A763" s="2">
        <v>45593</v>
      </c>
      <c r="B763" s="3">
        <f t="shared" si="33"/>
        <v>2025</v>
      </c>
      <c r="C763" t="str">
        <f t="shared" si="34"/>
        <v>2024-2025</v>
      </c>
      <c r="D763" t="s">
        <v>148</v>
      </c>
      <c r="E763" t="s">
        <v>24</v>
      </c>
      <c r="F763" t="str">
        <f t="shared" si="35"/>
        <v>New South Wales</v>
      </c>
      <c r="G763" t="s">
        <v>10</v>
      </c>
      <c r="H763">
        <v>2795</v>
      </c>
      <c r="I763" t="s">
        <v>11</v>
      </c>
      <c r="J763" t="s">
        <v>25</v>
      </c>
      <c r="K763" t="s">
        <v>154</v>
      </c>
      <c r="L763" t="s">
        <v>14</v>
      </c>
      <c r="M763" s="5">
        <v>22.41</v>
      </c>
      <c r="N763">
        <v>1</v>
      </c>
    </row>
    <row r="764" spans="1:14" x14ac:dyDescent="0.2">
      <c r="A764" s="2">
        <v>45480</v>
      </c>
      <c r="B764" s="3">
        <f t="shared" si="33"/>
        <v>2025</v>
      </c>
      <c r="C764" t="str">
        <f t="shared" si="34"/>
        <v>2024-2025</v>
      </c>
      <c r="D764" t="s">
        <v>147</v>
      </c>
      <c r="E764" t="s">
        <v>41</v>
      </c>
      <c r="F764" t="str">
        <f t="shared" si="35"/>
        <v>New South Wales</v>
      </c>
      <c r="G764" t="s">
        <v>10</v>
      </c>
      <c r="H764">
        <v>2830</v>
      </c>
      <c r="I764" t="s">
        <v>11</v>
      </c>
      <c r="J764" t="s">
        <v>25</v>
      </c>
      <c r="K764" t="s">
        <v>155</v>
      </c>
      <c r="L764" t="s">
        <v>20</v>
      </c>
      <c r="M764" s="5">
        <v>22.93</v>
      </c>
      <c r="N764">
        <v>1</v>
      </c>
    </row>
    <row r="765" spans="1:14" x14ac:dyDescent="0.2">
      <c r="A765" s="2">
        <v>45396</v>
      </c>
      <c r="B765" s="3">
        <f t="shared" si="33"/>
        <v>2024</v>
      </c>
      <c r="C765" t="str">
        <f t="shared" si="34"/>
        <v>2023-2024</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2">
      <c r="A766" s="2">
        <v>45084</v>
      </c>
      <c r="B766" s="3">
        <f t="shared" si="33"/>
        <v>2023</v>
      </c>
      <c r="C766" t="str">
        <f t="shared" si="34"/>
        <v>2022-2023</v>
      </c>
      <c r="D766" t="s">
        <v>148</v>
      </c>
      <c r="E766" t="s">
        <v>62</v>
      </c>
      <c r="F766" t="str">
        <f t="shared" si="35"/>
        <v>Victoria</v>
      </c>
      <c r="G766" t="s">
        <v>45</v>
      </c>
      <c r="H766">
        <v>3134</v>
      </c>
      <c r="I766" t="s">
        <v>11</v>
      </c>
      <c r="J766" t="s">
        <v>63</v>
      </c>
      <c r="K766" t="s">
        <v>155</v>
      </c>
      <c r="L766" t="s">
        <v>20</v>
      </c>
      <c r="M766" s="5">
        <v>22.939999999999998</v>
      </c>
      <c r="N766">
        <v>1</v>
      </c>
    </row>
    <row r="767" spans="1:14" x14ac:dyDescent="0.2">
      <c r="A767" s="2">
        <v>45188</v>
      </c>
      <c r="B767" s="3">
        <f t="shared" si="33"/>
        <v>2024</v>
      </c>
      <c r="C767" t="str">
        <f t="shared" si="34"/>
        <v>2023-2024</v>
      </c>
      <c r="D767" t="s">
        <v>147</v>
      </c>
      <c r="E767" t="s">
        <v>67</v>
      </c>
      <c r="F767" t="str">
        <f t="shared" si="35"/>
        <v>New South Wales</v>
      </c>
      <c r="G767" t="s">
        <v>10</v>
      </c>
      <c r="H767">
        <v>2478</v>
      </c>
      <c r="I767" t="s">
        <v>11</v>
      </c>
      <c r="J767" t="s">
        <v>68</v>
      </c>
      <c r="K767" t="s">
        <v>152</v>
      </c>
      <c r="L767" t="s">
        <v>13</v>
      </c>
      <c r="M767" s="5">
        <v>22.97</v>
      </c>
      <c r="N767">
        <v>1</v>
      </c>
    </row>
    <row r="768" spans="1:14" x14ac:dyDescent="0.2">
      <c r="A768" s="2">
        <v>45534</v>
      </c>
      <c r="B768" s="3">
        <f t="shared" si="33"/>
        <v>2025</v>
      </c>
      <c r="C768" t="str">
        <f t="shared" si="34"/>
        <v>2024-2025</v>
      </c>
      <c r="D768" t="s">
        <v>147</v>
      </c>
      <c r="E768" t="s">
        <v>92</v>
      </c>
      <c r="F768" t="str">
        <f t="shared" si="35"/>
        <v>Queensland</v>
      </c>
      <c r="G768" t="s">
        <v>35</v>
      </c>
      <c r="H768">
        <v>4068</v>
      </c>
      <c r="I768" t="s">
        <v>11</v>
      </c>
      <c r="J768" t="s">
        <v>43</v>
      </c>
      <c r="K768" t="s">
        <v>149</v>
      </c>
      <c r="L768" t="s">
        <v>15</v>
      </c>
      <c r="M768" s="5">
        <v>22.990000000000002</v>
      </c>
      <c r="N768">
        <v>1</v>
      </c>
    </row>
    <row r="769" spans="1:14" x14ac:dyDescent="0.2">
      <c r="A769" s="2">
        <v>45337</v>
      </c>
      <c r="B769" s="3">
        <f t="shared" si="33"/>
        <v>2024</v>
      </c>
      <c r="C769" t="str">
        <f t="shared" si="34"/>
        <v>2023-2024</v>
      </c>
      <c r="D769" t="s">
        <v>147</v>
      </c>
      <c r="E769" t="s">
        <v>40</v>
      </c>
      <c r="F769" t="str">
        <f t="shared" si="35"/>
        <v>New South Wales</v>
      </c>
      <c r="G769" t="s">
        <v>10</v>
      </c>
      <c r="H769">
        <v>2116</v>
      </c>
      <c r="I769" t="s">
        <v>11</v>
      </c>
      <c r="J769" t="s">
        <v>27</v>
      </c>
      <c r="K769" t="s">
        <v>155</v>
      </c>
      <c r="L769" t="s">
        <v>20</v>
      </c>
      <c r="M769" s="5">
        <v>23</v>
      </c>
      <c r="N769">
        <v>1</v>
      </c>
    </row>
    <row r="770" spans="1:14" x14ac:dyDescent="0.2">
      <c r="A770" s="2">
        <v>45548</v>
      </c>
      <c r="B770" s="3">
        <f t="shared" ref="B770:B833" si="36">IF(MONTH(A770)&gt;=7,YEAR(A770)+1,YEAR(A770))</f>
        <v>2025</v>
      </c>
      <c r="C770" t="str">
        <f t="shared" ref="C770:C833" si="37">IF(MONTH(A770) &gt;= 7, YEAR(A770) &amp; "-" &amp; YEAR(A770) + 1, YEAR(A770) - 1 &amp; "-" &amp; YEAR(A770))</f>
        <v>2024-2025</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2">
      <c r="A771" s="2">
        <v>44979</v>
      </c>
      <c r="B771" s="3">
        <f t="shared" si="36"/>
        <v>2023</v>
      </c>
      <c r="C771" t="str">
        <f t="shared" si="37"/>
        <v>2022-2023</v>
      </c>
      <c r="D771" t="s">
        <v>147</v>
      </c>
      <c r="E771" t="s">
        <v>78</v>
      </c>
      <c r="F771" t="str">
        <f t="shared" si="38"/>
        <v>New South Wales</v>
      </c>
      <c r="G771" t="s">
        <v>10</v>
      </c>
      <c r="H771">
        <v>2350</v>
      </c>
      <c r="I771" t="s">
        <v>11</v>
      </c>
      <c r="J771" t="s">
        <v>68</v>
      </c>
      <c r="K771" t="s">
        <v>154</v>
      </c>
      <c r="L771" t="s">
        <v>14</v>
      </c>
      <c r="M771" s="5">
        <v>23.16</v>
      </c>
      <c r="N771">
        <v>1</v>
      </c>
    </row>
    <row r="772" spans="1:14" x14ac:dyDescent="0.2">
      <c r="A772" s="2">
        <v>45635</v>
      </c>
      <c r="B772" s="3">
        <f t="shared" si="36"/>
        <v>2025</v>
      </c>
      <c r="C772" t="str">
        <f t="shared" si="37"/>
        <v>2024-2025</v>
      </c>
      <c r="D772" t="s">
        <v>147</v>
      </c>
      <c r="E772" t="s">
        <v>34</v>
      </c>
      <c r="F772" t="str">
        <f t="shared" si="38"/>
        <v>Queensland</v>
      </c>
      <c r="G772" t="s">
        <v>35</v>
      </c>
      <c r="H772">
        <v>4802</v>
      </c>
      <c r="I772" t="s">
        <v>11</v>
      </c>
      <c r="J772" t="s">
        <v>36</v>
      </c>
      <c r="K772" t="s">
        <v>19</v>
      </c>
      <c r="L772" t="s">
        <v>23</v>
      </c>
      <c r="M772" s="5">
        <v>23.18</v>
      </c>
      <c r="N772">
        <v>1</v>
      </c>
    </row>
    <row r="773" spans="1:14" x14ac:dyDescent="0.2">
      <c r="A773" s="2">
        <v>45181</v>
      </c>
      <c r="B773" s="3">
        <f t="shared" si="36"/>
        <v>2024</v>
      </c>
      <c r="C773" t="str">
        <f t="shared" si="37"/>
        <v>2023-2024</v>
      </c>
      <c r="D773" t="s">
        <v>148</v>
      </c>
      <c r="E773" t="s">
        <v>97</v>
      </c>
      <c r="F773" t="str">
        <f t="shared" si="38"/>
        <v>Tasmania</v>
      </c>
      <c r="G773" t="s">
        <v>70</v>
      </c>
      <c r="H773">
        <v>7250</v>
      </c>
      <c r="I773" t="s">
        <v>11</v>
      </c>
      <c r="J773" t="s">
        <v>71</v>
      </c>
      <c r="K773" t="s">
        <v>153</v>
      </c>
      <c r="L773" t="s">
        <v>16</v>
      </c>
      <c r="M773" s="5">
        <v>23.38</v>
      </c>
      <c r="N773">
        <v>1</v>
      </c>
    </row>
    <row r="774" spans="1:14" x14ac:dyDescent="0.2">
      <c r="A774" s="2">
        <v>45028</v>
      </c>
      <c r="B774" s="3">
        <f t="shared" si="36"/>
        <v>2023</v>
      </c>
      <c r="C774" t="str">
        <f t="shared" si="37"/>
        <v>2022-2023</v>
      </c>
      <c r="D774" t="s">
        <v>148</v>
      </c>
      <c r="E774" t="s">
        <v>145</v>
      </c>
      <c r="F774" t="str">
        <f t="shared" si="38"/>
        <v>New South Wales</v>
      </c>
      <c r="G774" t="s">
        <v>10</v>
      </c>
      <c r="H774">
        <v>2101</v>
      </c>
      <c r="I774" t="s">
        <v>11</v>
      </c>
      <c r="J774" t="s">
        <v>27</v>
      </c>
      <c r="K774" t="s">
        <v>150</v>
      </c>
      <c r="L774" t="s">
        <v>18</v>
      </c>
      <c r="M774" s="5">
        <v>23.39</v>
      </c>
      <c r="N774">
        <v>1</v>
      </c>
    </row>
    <row r="775" spans="1:14" x14ac:dyDescent="0.2">
      <c r="A775" s="2">
        <v>45464</v>
      </c>
      <c r="B775" s="3">
        <f t="shared" si="36"/>
        <v>2024</v>
      </c>
      <c r="C775" t="str">
        <f t="shared" si="37"/>
        <v>2023-2024</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2">
      <c r="A776" s="2">
        <v>45498</v>
      </c>
      <c r="B776" s="3">
        <f t="shared" si="36"/>
        <v>2025</v>
      </c>
      <c r="C776" t="str">
        <f t="shared" si="37"/>
        <v>2024-2025</v>
      </c>
      <c r="D776" t="s">
        <v>148</v>
      </c>
      <c r="E776" t="s">
        <v>114</v>
      </c>
      <c r="F776" t="str">
        <f t="shared" si="38"/>
        <v>Victoria</v>
      </c>
      <c r="G776" t="s">
        <v>45</v>
      </c>
      <c r="H776">
        <v>3551</v>
      </c>
      <c r="I776" t="s">
        <v>11</v>
      </c>
      <c r="J776" t="s">
        <v>60</v>
      </c>
      <c r="K776" t="s">
        <v>156</v>
      </c>
      <c r="L776" t="s">
        <v>17</v>
      </c>
      <c r="M776" s="5">
        <v>23.76</v>
      </c>
      <c r="N776">
        <v>1</v>
      </c>
    </row>
    <row r="777" spans="1:14" x14ac:dyDescent="0.2">
      <c r="A777" s="2">
        <v>45161</v>
      </c>
      <c r="B777" s="3">
        <f t="shared" si="36"/>
        <v>2024</v>
      </c>
      <c r="C777" t="str">
        <f t="shared" si="37"/>
        <v>2023-2024</v>
      </c>
      <c r="D777" t="s">
        <v>147</v>
      </c>
      <c r="E777" t="s">
        <v>123</v>
      </c>
      <c r="F777" t="str">
        <f t="shared" si="38"/>
        <v>Western Australia</v>
      </c>
      <c r="G777" t="s">
        <v>48</v>
      </c>
      <c r="H777">
        <v>6109</v>
      </c>
      <c r="I777" t="s">
        <v>11</v>
      </c>
      <c r="J777" t="s">
        <v>94</v>
      </c>
      <c r="K777" t="s">
        <v>156</v>
      </c>
      <c r="L777" t="s">
        <v>17</v>
      </c>
      <c r="M777" s="5">
        <v>23.89</v>
      </c>
      <c r="N777">
        <v>1</v>
      </c>
    </row>
    <row r="778" spans="1:14" x14ac:dyDescent="0.2">
      <c r="A778" s="2">
        <v>45611</v>
      </c>
      <c r="B778" s="3">
        <f t="shared" si="36"/>
        <v>2025</v>
      </c>
      <c r="C778" t="str">
        <f t="shared" si="37"/>
        <v>2024-2025</v>
      </c>
      <c r="D778" t="s">
        <v>147</v>
      </c>
      <c r="E778" t="s">
        <v>78</v>
      </c>
      <c r="F778" t="str">
        <f t="shared" si="38"/>
        <v>New South Wales</v>
      </c>
      <c r="G778" t="s">
        <v>10</v>
      </c>
      <c r="H778">
        <v>2350</v>
      </c>
      <c r="I778" t="s">
        <v>11</v>
      </c>
      <c r="J778" t="s">
        <v>68</v>
      </c>
      <c r="K778" t="s">
        <v>157</v>
      </c>
      <c r="L778" t="s">
        <v>22</v>
      </c>
      <c r="M778" s="5">
        <v>23.9</v>
      </c>
      <c r="N778">
        <v>1</v>
      </c>
    </row>
    <row r="779" spans="1:14" x14ac:dyDescent="0.2">
      <c r="A779" s="2">
        <v>44960</v>
      </c>
      <c r="B779" s="3">
        <f t="shared" si="36"/>
        <v>2023</v>
      </c>
      <c r="C779" t="str">
        <f t="shared" si="37"/>
        <v>2022-2023</v>
      </c>
      <c r="D779" t="s">
        <v>147</v>
      </c>
      <c r="E779" t="s">
        <v>118</v>
      </c>
      <c r="F779" t="str">
        <f t="shared" si="38"/>
        <v>New South Wales</v>
      </c>
      <c r="G779" t="s">
        <v>10</v>
      </c>
      <c r="H779">
        <v>2158</v>
      </c>
      <c r="I779" t="s">
        <v>11</v>
      </c>
      <c r="J779" t="s">
        <v>27</v>
      </c>
      <c r="K779" t="s">
        <v>156</v>
      </c>
      <c r="L779" t="s">
        <v>17</v>
      </c>
      <c r="M779" s="5">
        <v>23.92</v>
      </c>
      <c r="N779">
        <v>1</v>
      </c>
    </row>
    <row r="780" spans="1:14" x14ac:dyDescent="0.2">
      <c r="A780" s="2">
        <v>45008</v>
      </c>
      <c r="B780" s="3">
        <f t="shared" si="36"/>
        <v>2023</v>
      </c>
      <c r="C780" t="str">
        <f t="shared" si="37"/>
        <v>2022-2023</v>
      </c>
      <c r="D780" t="s">
        <v>147</v>
      </c>
      <c r="E780" t="s">
        <v>111</v>
      </c>
      <c r="F780" t="str">
        <f t="shared" si="38"/>
        <v>New South Wales</v>
      </c>
      <c r="G780" t="s">
        <v>10</v>
      </c>
      <c r="H780">
        <v>2120</v>
      </c>
      <c r="I780" t="s">
        <v>11</v>
      </c>
      <c r="J780" t="s">
        <v>27</v>
      </c>
      <c r="K780" t="s">
        <v>156</v>
      </c>
      <c r="L780" t="s">
        <v>17</v>
      </c>
      <c r="M780" s="5">
        <v>23.92</v>
      </c>
      <c r="N780">
        <v>1</v>
      </c>
    </row>
    <row r="781" spans="1:14" x14ac:dyDescent="0.2">
      <c r="A781" s="2">
        <v>44927</v>
      </c>
      <c r="B781" s="3">
        <f t="shared" si="36"/>
        <v>2023</v>
      </c>
      <c r="C781" t="str">
        <f t="shared" si="37"/>
        <v>2022-2023</v>
      </c>
      <c r="D781" t="s">
        <v>147</v>
      </c>
      <c r="E781" t="s">
        <v>59</v>
      </c>
      <c r="F781" t="str">
        <f t="shared" si="38"/>
        <v>Victoria</v>
      </c>
      <c r="G781" t="s">
        <v>45</v>
      </c>
      <c r="H781">
        <v>3280</v>
      </c>
      <c r="I781" t="s">
        <v>11</v>
      </c>
      <c r="J781" t="s">
        <v>60</v>
      </c>
      <c r="K781" t="s">
        <v>19</v>
      </c>
      <c r="L781" t="s">
        <v>23</v>
      </c>
      <c r="M781" s="5">
        <v>23.92</v>
      </c>
      <c r="N781">
        <v>1</v>
      </c>
    </row>
    <row r="782" spans="1:14" x14ac:dyDescent="0.2">
      <c r="A782" s="2">
        <v>45433</v>
      </c>
      <c r="B782" s="3">
        <f t="shared" si="36"/>
        <v>2024</v>
      </c>
      <c r="C782" t="str">
        <f t="shared" si="37"/>
        <v>2023-2024</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2">
      <c r="A783" s="2">
        <v>45534</v>
      </c>
      <c r="B783" s="3">
        <f t="shared" si="36"/>
        <v>2025</v>
      </c>
      <c r="C783" t="str">
        <f t="shared" si="37"/>
        <v>2024-2025</v>
      </c>
      <c r="D783" t="s">
        <v>147</v>
      </c>
      <c r="E783" t="s">
        <v>140</v>
      </c>
      <c r="F783" t="str">
        <f t="shared" si="38"/>
        <v>Tasmania</v>
      </c>
      <c r="G783" t="s">
        <v>70</v>
      </c>
      <c r="H783">
        <v>7320</v>
      </c>
      <c r="I783" t="s">
        <v>11</v>
      </c>
      <c r="J783" t="s">
        <v>71</v>
      </c>
      <c r="K783" t="s">
        <v>150</v>
      </c>
      <c r="L783" t="s">
        <v>18</v>
      </c>
      <c r="M783" s="5">
        <v>23.94</v>
      </c>
      <c r="N783">
        <v>1</v>
      </c>
    </row>
    <row r="784" spans="1:14" x14ac:dyDescent="0.2">
      <c r="A784" s="2">
        <v>44995</v>
      </c>
      <c r="B784" s="3">
        <f t="shared" si="36"/>
        <v>2023</v>
      </c>
      <c r="C784" t="str">
        <f t="shared" si="37"/>
        <v>2022-2023</v>
      </c>
      <c r="D784" t="s">
        <v>148</v>
      </c>
      <c r="E784" t="s">
        <v>126</v>
      </c>
      <c r="F784" t="str">
        <f t="shared" si="38"/>
        <v>Queensland</v>
      </c>
      <c r="G784" t="s">
        <v>35</v>
      </c>
      <c r="H784">
        <v>4551</v>
      </c>
      <c r="I784" t="s">
        <v>11</v>
      </c>
      <c r="J784" t="s">
        <v>120</v>
      </c>
      <c r="K784" t="s">
        <v>156</v>
      </c>
      <c r="L784" t="s">
        <v>17</v>
      </c>
      <c r="M784" s="5">
        <v>23.94</v>
      </c>
      <c r="N784">
        <v>1</v>
      </c>
    </row>
    <row r="785" spans="1:14" x14ac:dyDescent="0.2">
      <c r="A785" s="2">
        <v>45279</v>
      </c>
      <c r="B785" s="3">
        <f t="shared" si="36"/>
        <v>2024</v>
      </c>
      <c r="C785" t="str">
        <f t="shared" si="37"/>
        <v>2023-2024</v>
      </c>
      <c r="D785" t="s">
        <v>148</v>
      </c>
      <c r="E785" t="s">
        <v>99</v>
      </c>
      <c r="F785" t="str">
        <f t="shared" si="38"/>
        <v>Victoria</v>
      </c>
      <c r="G785" t="s">
        <v>45</v>
      </c>
      <c r="H785">
        <v>3148</v>
      </c>
      <c r="I785" t="s">
        <v>11</v>
      </c>
      <c r="J785" t="s">
        <v>63</v>
      </c>
      <c r="K785" t="s">
        <v>19</v>
      </c>
      <c r="L785" t="s">
        <v>23</v>
      </c>
      <c r="M785" s="5">
        <v>23.94</v>
      </c>
      <c r="N785">
        <v>1</v>
      </c>
    </row>
    <row r="786" spans="1:14" x14ac:dyDescent="0.2">
      <c r="A786" s="2">
        <v>45484</v>
      </c>
      <c r="B786" s="3">
        <f t="shared" si="36"/>
        <v>2025</v>
      </c>
      <c r="C786" t="str">
        <f t="shared" si="37"/>
        <v>2024-2025</v>
      </c>
      <c r="D786" t="s">
        <v>147</v>
      </c>
      <c r="E786" t="s">
        <v>128</v>
      </c>
      <c r="F786" t="str">
        <f t="shared" si="38"/>
        <v>Western Australia</v>
      </c>
      <c r="G786" t="s">
        <v>48</v>
      </c>
      <c r="H786">
        <v>6027</v>
      </c>
      <c r="I786" t="s">
        <v>11</v>
      </c>
      <c r="J786" t="s">
        <v>49</v>
      </c>
      <c r="K786" t="s">
        <v>150</v>
      </c>
      <c r="L786" t="s">
        <v>18</v>
      </c>
      <c r="M786" s="5">
        <v>23.94</v>
      </c>
      <c r="N786">
        <v>1</v>
      </c>
    </row>
    <row r="787" spans="1:14" x14ac:dyDescent="0.2">
      <c r="A787" s="2">
        <v>45350</v>
      </c>
      <c r="B787" s="3">
        <f t="shared" si="36"/>
        <v>2024</v>
      </c>
      <c r="C787" t="str">
        <f t="shared" si="37"/>
        <v>2023-2024</v>
      </c>
      <c r="D787" t="s">
        <v>148</v>
      </c>
      <c r="E787" t="s">
        <v>109</v>
      </c>
      <c r="F787" t="str">
        <f t="shared" si="38"/>
        <v>New South Wales</v>
      </c>
      <c r="G787" t="s">
        <v>10</v>
      </c>
      <c r="H787">
        <v>2480</v>
      </c>
      <c r="I787" t="s">
        <v>11</v>
      </c>
      <c r="J787" t="s">
        <v>68</v>
      </c>
      <c r="K787" t="s">
        <v>150</v>
      </c>
      <c r="L787" t="s">
        <v>18</v>
      </c>
      <c r="M787" s="5">
        <v>23.94</v>
      </c>
      <c r="N787">
        <v>1</v>
      </c>
    </row>
    <row r="788" spans="1:14" x14ac:dyDescent="0.2">
      <c r="A788" s="2">
        <v>45070</v>
      </c>
      <c r="B788" s="3">
        <f t="shared" si="36"/>
        <v>2023</v>
      </c>
      <c r="C788" t="str">
        <f t="shared" si="37"/>
        <v>2022-2023</v>
      </c>
      <c r="D788" t="s">
        <v>148</v>
      </c>
      <c r="E788" t="s">
        <v>123</v>
      </c>
      <c r="F788" t="str">
        <f t="shared" si="38"/>
        <v>Western Australia</v>
      </c>
      <c r="G788" t="s">
        <v>48</v>
      </c>
      <c r="H788">
        <v>6109</v>
      </c>
      <c r="I788" t="s">
        <v>11</v>
      </c>
      <c r="J788" t="s">
        <v>94</v>
      </c>
      <c r="K788" t="s">
        <v>155</v>
      </c>
      <c r="L788" t="s">
        <v>20</v>
      </c>
      <c r="M788" s="5">
        <v>23.94</v>
      </c>
      <c r="N788">
        <v>1</v>
      </c>
    </row>
    <row r="789" spans="1:14" x14ac:dyDescent="0.2">
      <c r="A789" s="2">
        <v>45406</v>
      </c>
      <c r="B789" s="3">
        <f t="shared" si="36"/>
        <v>2024</v>
      </c>
      <c r="C789" t="str">
        <f t="shared" si="37"/>
        <v>2023-2024</v>
      </c>
      <c r="D789" t="s">
        <v>147</v>
      </c>
      <c r="E789" t="s">
        <v>9</v>
      </c>
      <c r="F789" t="str">
        <f t="shared" si="38"/>
        <v>New South Wales</v>
      </c>
      <c r="G789" t="s">
        <v>10</v>
      </c>
      <c r="H789">
        <v>2067</v>
      </c>
      <c r="I789" t="s">
        <v>11</v>
      </c>
      <c r="J789" t="s">
        <v>12</v>
      </c>
      <c r="K789" t="s">
        <v>154</v>
      </c>
      <c r="L789" t="s">
        <v>14</v>
      </c>
      <c r="M789" s="5">
        <v>23.96</v>
      </c>
      <c r="N789">
        <v>1</v>
      </c>
    </row>
    <row r="790" spans="1:14" x14ac:dyDescent="0.2">
      <c r="A790" s="2">
        <v>45060</v>
      </c>
      <c r="B790" s="3">
        <f t="shared" si="36"/>
        <v>2023</v>
      </c>
      <c r="C790" t="str">
        <f t="shared" si="37"/>
        <v>2022-2023</v>
      </c>
      <c r="D790" t="s">
        <v>147</v>
      </c>
      <c r="E790" t="s">
        <v>28</v>
      </c>
      <c r="F790" t="str">
        <f t="shared" si="38"/>
        <v>Northern Territory</v>
      </c>
      <c r="G790" t="s">
        <v>29</v>
      </c>
      <c r="H790">
        <v>800</v>
      </c>
      <c r="I790" t="s">
        <v>11</v>
      </c>
      <c r="J790" t="s">
        <v>30</v>
      </c>
      <c r="K790" t="s">
        <v>19</v>
      </c>
      <c r="L790" t="s">
        <v>23</v>
      </c>
      <c r="M790" s="5">
        <v>23.96</v>
      </c>
      <c r="N790">
        <v>1</v>
      </c>
    </row>
    <row r="791" spans="1:14" x14ac:dyDescent="0.2">
      <c r="A791" s="2">
        <v>45148</v>
      </c>
      <c r="B791" s="3">
        <f t="shared" si="36"/>
        <v>2024</v>
      </c>
      <c r="C791" t="str">
        <f t="shared" si="37"/>
        <v>2023-2024</v>
      </c>
      <c r="D791" t="s">
        <v>148</v>
      </c>
      <c r="E791" t="s">
        <v>114</v>
      </c>
      <c r="F791" t="str">
        <f t="shared" si="38"/>
        <v>Victoria</v>
      </c>
      <c r="G791" t="s">
        <v>45</v>
      </c>
      <c r="H791">
        <v>3551</v>
      </c>
      <c r="I791" t="s">
        <v>11</v>
      </c>
      <c r="J791" t="s">
        <v>60</v>
      </c>
      <c r="K791" t="s">
        <v>155</v>
      </c>
      <c r="L791" t="s">
        <v>20</v>
      </c>
      <c r="M791" s="5">
        <v>23.96</v>
      </c>
      <c r="N791">
        <v>1</v>
      </c>
    </row>
    <row r="792" spans="1:14" x14ac:dyDescent="0.2">
      <c r="A792" s="2">
        <v>45612</v>
      </c>
      <c r="B792" s="3">
        <f t="shared" si="36"/>
        <v>2025</v>
      </c>
      <c r="C792" t="str">
        <f t="shared" si="37"/>
        <v>2024-2025</v>
      </c>
      <c r="D792" t="s">
        <v>147</v>
      </c>
      <c r="E792" t="s">
        <v>89</v>
      </c>
      <c r="F792" t="str">
        <f t="shared" si="38"/>
        <v>Queensland</v>
      </c>
      <c r="G792" t="s">
        <v>35</v>
      </c>
      <c r="H792">
        <v>4655</v>
      </c>
      <c r="I792" t="s">
        <v>11</v>
      </c>
      <c r="J792" t="s">
        <v>51</v>
      </c>
      <c r="K792" t="s">
        <v>150</v>
      </c>
      <c r="L792" t="s">
        <v>18</v>
      </c>
      <c r="M792" s="5">
        <v>23.96</v>
      </c>
      <c r="N792">
        <v>1</v>
      </c>
    </row>
    <row r="793" spans="1:14" x14ac:dyDescent="0.2">
      <c r="A793" s="2">
        <v>45553</v>
      </c>
      <c r="B793" s="3">
        <f t="shared" si="36"/>
        <v>2025</v>
      </c>
      <c r="C793" t="str">
        <f t="shared" si="37"/>
        <v>2024-2025</v>
      </c>
      <c r="D793" t="s">
        <v>147</v>
      </c>
      <c r="E793" t="s">
        <v>134</v>
      </c>
      <c r="F793" t="str">
        <f t="shared" si="38"/>
        <v>Queensland</v>
      </c>
      <c r="G793" t="s">
        <v>35</v>
      </c>
      <c r="H793">
        <v>4825</v>
      </c>
      <c r="I793" t="s">
        <v>11</v>
      </c>
      <c r="J793" t="s">
        <v>36</v>
      </c>
      <c r="K793" t="s">
        <v>149</v>
      </c>
      <c r="L793" t="s">
        <v>15</v>
      </c>
      <c r="M793" s="5">
        <v>23.96</v>
      </c>
      <c r="N793">
        <v>1</v>
      </c>
    </row>
    <row r="794" spans="1:14" x14ac:dyDescent="0.2">
      <c r="A794" s="2">
        <v>45239</v>
      </c>
      <c r="B794" s="3">
        <f t="shared" si="36"/>
        <v>2024</v>
      </c>
      <c r="C794" t="str">
        <f t="shared" si="37"/>
        <v>2023-2024</v>
      </c>
      <c r="D794" t="s">
        <v>147</v>
      </c>
      <c r="E794" t="s">
        <v>31</v>
      </c>
      <c r="F794" t="str">
        <f t="shared" si="38"/>
        <v>South Australia</v>
      </c>
      <c r="G794" t="s">
        <v>32</v>
      </c>
      <c r="H794">
        <v>5168</v>
      </c>
      <c r="I794" t="s">
        <v>11</v>
      </c>
      <c r="J794" t="s">
        <v>33</v>
      </c>
      <c r="K794" t="s">
        <v>156</v>
      </c>
      <c r="L794" t="s">
        <v>17</v>
      </c>
      <c r="M794" s="5">
        <v>23.96</v>
      </c>
      <c r="N794">
        <v>1</v>
      </c>
    </row>
    <row r="795" spans="1:14" x14ac:dyDescent="0.2">
      <c r="A795" s="2">
        <v>45217</v>
      </c>
      <c r="B795" s="3">
        <f t="shared" si="36"/>
        <v>2024</v>
      </c>
      <c r="C795" t="str">
        <f t="shared" si="37"/>
        <v>2023-2024</v>
      </c>
      <c r="D795" t="s">
        <v>148</v>
      </c>
      <c r="E795" t="s">
        <v>90</v>
      </c>
      <c r="F795" t="str">
        <f t="shared" si="38"/>
        <v>Victoria</v>
      </c>
      <c r="G795" t="s">
        <v>45</v>
      </c>
      <c r="H795">
        <v>3179</v>
      </c>
      <c r="I795" t="s">
        <v>11</v>
      </c>
      <c r="J795" t="s">
        <v>63</v>
      </c>
      <c r="K795" t="s">
        <v>153</v>
      </c>
      <c r="L795" t="s">
        <v>16</v>
      </c>
      <c r="M795" s="5">
        <v>23.96</v>
      </c>
      <c r="N795">
        <v>1</v>
      </c>
    </row>
    <row r="796" spans="1:14" x14ac:dyDescent="0.2">
      <c r="A796" s="2">
        <v>45092</v>
      </c>
      <c r="B796" s="3">
        <f t="shared" si="36"/>
        <v>2023</v>
      </c>
      <c r="C796" t="str">
        <f t="shared" si="37"/>
        <v>2022-2023</v>
      </c>
      <c r="D796" t="s">
        <v>147</v>
      </c>
      <c r="E796" t="s">
        <v>98</v>
      </c>
      <c r="F796" t="str">
        <f t="shared" si="38"/>
        <v>Victoria</v>
      </c>
      <c r="G796" t="s">
        <v>45</v>
      </c>
      <c r="H796">
        <v>3429</v>
      </c>
      <c r="I796" t="s">
        <v>11</v>
      </c>
      <c r="J796" t="s">
        <v>60</v>
      </c>
      <c r="K796" t="s">
        <v>153</v>
      </c>
      <c r="L796" t="s">
        <v>16</v>
      </c>
      <c r="M796" s="5">
        <v>23.96</v>
      </c>
      <c r="N796">
        <v>1</v>
      </c>
    </row>
    <row r="797" spans="1:14" x14ac:dyDescent="0.2">
      <c r="A797" s="2">
        <v>45213</v>
      </c>
      <c r="B797" s="3">
        <f t="shared" si="36"/>
        <v>2024</v>
      </c>
      <c r="C797" t="str">
        <f t="shared" si="37"/>
        <v>2023-2024</v>
      </c>
      <c r="D797" t="s">
        <v>147</v>
      </c>
      <c r="E797" t="s">
        <v>82</v>
      </c>
      <c r="F797" t="str">
        <f t="shared" si="38"/>
        <v>Queensland</v>
      </c>
      <c r="G797" t="s">
        <v>35</v>
      </c>
      <c r="H797">
        <v>4012</v>
      </c>
      <c r="I797" t="s">
        <v>11</v>
      </c>
      <c r="J797" t="s">
        <v>43</v>
      </c>
      <c r="K797" t="s">
        <v>19</v>
      </c>
      <c r="L797" t="s">
        <v>23</v>
      </c>
      <c r="M797" s="5">
        <v>23.96</v>
      </c>
      <c r="N797">
        <v>1</v>
      </c>
    </row>
    <row r="798" spans="1:14" x14ac:dyDescent="0.2">
      <c r="A798" s="2">
        <v>45606</v>
      </c>
      <c r="B798" s="3">
        <f t="shared" si="36"/>
        <v>2025</v>
      </c>
      <c r="C798" t="str">
        <f t="shared" si="37"/>
        <v>2024-2025</v>
      </c>
      <c r="D798" t="s">
        <v>147</v>
      </c>
      <c r="E798" t="s">
        <v>88</v>
      </c>
      <c r="F798" t="str">
        <f t="shared" si="38"/>
        <v>South Australia</v>
      </c>
      <c r="G798" t="s">
        <v>32</v>
      </c>
      <c r="H798">
        <v>5011</v>
      </c>
      <c r="I798" t="s">
        <v>11</v>
      </c>
      <c r="J798" t="s">
        <v>33</v>
      </c>
      <c r="K798" t="s">
        <v>19</v>
      </c>
      <c r="L798" t="s">
        <v>23</v>
      </c>
      <c r="M798" s="5">
        <v>23.96</v>
      </c>
      <c r="N798">
        <v>1</v>
      </c>
    </row>
    <row r="799" spans="1:14" x14ac:dyDescent="0.2">
      <c r="A799" s="2">
        <v>45428</v>
      </c>
      <c r="B799" s="3">
        <f t="shared" si="36"/>
        <v>2024</v>
      </c>
      <c r="C799" t="str">
        <f t="shared" si="37"/>
        <v>2023-2024</v>
      </c>
      <c r="D799" t="s">
        <v>147</v>
      </c>
      <c r="E799" t="s">
        <v>146</v>
      </c>
      <c r="F799" t="str">
        <f t="shared" si="38"/>
        <v>Victoria</v>
      </c>
      <c r="G799" t="s">
        <v>45</v>
      </c>
      <c r="H799">
        <v>3353</v>
      </c>
      <c r="I799" t="s">
        <v>11</v>
      </c>
      <c r="J799" t="s">
        <v>60</v>
      </c>
      <c r="K799" t="s">
        <v>151</v>
      </c>
      <c r="L799" t="s">
        <v>21</v>
      </c>
      <c r="M799" s="5">
        <v>23.97</v>
      </c>
      <c r="N799">
        <v>1</v>
      </c>
    </row>
    <row r="800" spans="1:14" x14ac:dyDescent="0.2">
      <c r="A800" s="2">
        <v>45320</v>
      </c>
      <c r="B800" s="3">
        <f t="shared" si="36"/>
        <v>2024</v>
      </c>
      <c r="C800" t="str">
        <f t="shared" si="37"/>
        <v>2023-2024</v>
      </c>
      <c r="D800" t="s">
        <v>148</v>
      </c>
      <c r="E800" t="s">
        <v>101</v>
      </c>
      <c r="F800" t="str">
        <f t="shared" si="38"/>
        <v>Victoria</v>
      </c>
      <c r="G800" t="s">
        <v>45</v>
      </c>
      <c r="H800">
        <v>3131</v>
      </c>
      <c r="I800" t="s">
        <v>11</v>
      </c>
      <c r="J800" t="s">
        <v>63</v>
      </c>
      <c r="K800" t="s">
        <v>153</v>
      </c>
      <c r="L800" t="s">
        <v>16</v>
      </c>
      <c r="M800" s="5">
        <v>23.97</v>
      </c>
      <c r="N800">
        <v>1</v>
      </c>
    </row>
    <row r="801" spans="1:14" x14ac:dyDescent="0.2">
      <c r="A801" s="2">
        <v>45429</v>
      </c>
      <c r="B801" s="3">
        <f t="shared" si="36"/>
        <v>2024</v>
      </c>
      <c r="C801" t="str">
        <f t="shared" si="37"/>
        <v>2023-2024</v>
      </c>
      <c r="D801" t="s">
        <v>147</v>
      </c>
      <c r="E801" t="s">
        <v>56</v>
      </c>
      <c r="F801" t="str">
        <f t="shared" si="38"/>
        <v>Northern Territory</v>
      </c>
      <c r="G801" t="s">
        <v>29</v>
      </c>
      <c r="H801">
        <v>870</v>
      </c>
      <c r="I801" t="s">
        <v>11</v>
      </c>
      <c r="J801" t="s">
        <v>30</v>
      </c>
      <c r="K801" t="s">
        <v>154</v>
      </c>
      <c r="L801" t="s">
        <v>14</v>
      </c>
      <c r="M801" s="5">
        <v>23.98</v>
      </c>
      <c r="N801">
        <v>1</v>
      </c>
    </row>
    <row r="802" spans="1:14" x14ac:dyDescent="0.2">
      <c r="A802" s="2">
        <v>45629</v>
      </c>
      <c r="B802" s="3">
        <f t="shared" si="36"/>
        <v>2025</v>
      </c>
      <c r="C802" t="str">
        <f t="shared" si="37"/>
        <v>2024-2025</v>
      </c>
      <c r="D802" t="s">
        <v>147</v>
      </c>
      <c r="E802" t="s">
        <v>144</v>
      </c>
      <c r="F802" t="str">
        <f t="shared" si="38"/>
        <v>Queensland</v>
      </c>
      <c r="G802" t="s">
        <v>35</v>
      </c>
      <c r="H802">
        <v>4566</v>
      </c>
      <c r="I802" t="s">
        <v>11</v>
      </c>
      <c r="J802" t="s">
        <v>120</v>
      </c>
      <c r="K802" t="s">
        <v>152</v>
      </c>
      <c r="L802" t="s">
        <v>13</v>
      </c>
      <c r="M802" s="5">
        <v>23.990000000000002</v>
      </c>
      <c r="N802">
        <v>1</v>
      </c>
    </row>
    <row r="803" spans="1:14" x14ac:dyDescent="0.2">
      <c r="A803" s="2">
        <v>44971</v>
      </c>
      <c r="B803" s="3">
        <f t="shared" si="36"/>
        <v>2023</v>
      </c>
      <c r="C803" t="str">
        <f t="shared" si="37"/>
        <v>2022-2023</v>
      </c>
      <c r="D803" t="s">
        <v>147</v>
      </c>
      <c r="E803" t="s">
        <v>121</v>
      </c>
      <c r="F803" t="str">
        <f t="shared" si="38"/>
        <v>Queensland</v>
      </c>
      <c r="G803" t="s">
        <v>35</v>
      </c>
      <c r="H803">
        <v>4700</v>
      </c>
      <c r="I803" t="s">
        <v>11</v>
      </c>
      <c r="J803" t="s">
        <v>51</v>
      </c>
      <c r="K803" t="s">
        <v>154</v>
      </c>
      <c r="L803" t="s">
        <v>14</v>
      </c>
      <c r="M803" s="5">
        <v>23.990000000000002</v>
      </c>
      <c r="N803">
        <v>1</v>
      </c>
    </row>
    <row r="804" spans="1:14" x14ac:dyDescent="0.2">
      <c r="A804" s="2">
        <v>45090</v>
      </c>
      <c r="B804" s="3">
        <f t="shared" si="36"/>
        <v>2023</v>
      </c>
      <c r="C804" t="str">
        <f t="shared" si="37"/>
        <v>2022-2023</v>
      </c>
      <c r="D804" t="s">
        <v>148</v>
      </c>
      <c r="E804" t="s">
        <v>114</v>
      </c>
      <c r="F804" t="str">
        <f t="shared" si="38"/>
        <v>Victoria</v>
      </c>
      <c r="G804" t="s">
        <v>45</v>
      </c>
      <c r="H804">
        <v>3551</v>
      </c>
      <c r="I804" t="s">
        <v>11</v>
      </c>
      <c r="J804" t="s">
        <v>60</v>
      </c>
      <c r="K804" t="s">
        <v>151</v>
      </c>
      <c r="L804" t="s">
        <v>21</v>
      </c>
      <c r="M804" s="5">
        <v>24.04</v>
      </c>
      <c r="N804">
        <v>1</v>
      </c>
    </row>
    <row r="805" spans="1:14" x14ac:dyDescent="0.2">
      <c r="A805" s="2">
        <v>45159</v>
      </c>
      <c r="B805" s="3">
        <f t="shared" si="36"/>
        <v>2024</v>
      </c>
      <c r="C805" t="str">
        <f t="shared" si="37"/>
        <v>2023-2024</v>
      </c>
      <c r="D805" t="s">
        <v>148</v>
      </c>
      <c r="E805" t="s">
        <v>141</v>
      </c>
      <c r="F805" t="str">
        <f t="shared" si="38"/>
        <v>Western Australia</v>
      </c>
      <c r="G805" t="s">
        <v>48</v>
      </c>
      <c r="H805">
        <v>6052</v>
      </c>
      <c r="I805" t="s">
        <v>11</v>
      </c>
      <c r="J805" t="s">
        <v>49</v>
      </c>
      <c r="K805" t="s">
        <v>155</v>
      </c>
      <c r="L805" t="s">
        <v>20</v>
      </c>
      <c r="M805" s="5">
        <v>24.08</v>
      </c>
      <c r="N805">
        <v>1</v>
      </c>
    </row>
    <row r="806" spans="1:14" x14ac:dyDescent="0.2">
      <c r="A806" s="2">
        <v>45145</v>
      </c>
      <c r="B806" s="3">
        <f t="shared" si="36"/>
        <v>2024</v>
      </c>
      <c r="C806" t="str">
        <f t="shared" si="37"/>
        <v>2023-2024</v>
      </c>
      <c r="D806" t="s">
        <v>148</v>
      </c>
      <c r="E806" t="s">
        <v>93</v>
      </c>
      <c r="F806" t="str">
        <f t="shared" si="38"/>
        <v>Western Australia</v>
      </c>
      <c r="G806" t="s">
        <v>48</v>
      </c>
      <c r="H806">
        <v>6112</v>
      </c>
      <c r="I806" t="s">
        <v>11</v>
      </c>
      <c r="J806" t="s">
        <v>94</v>
      </c>
      <c r="K806" t="s">
        <v>154</v>
      </c>
      <c r="L806" t="s">
        <v>14</v>
      </c>
      <c r="M806" s="5">
        <v>24.42</v>
      </c>
      <c r="N806">
        <v>1</v>
      </c>
    </row>
    <row r="807" spans="1:14" x14ac:dyDescent="0.2">
      <c r="A807" s="2">
        <v>45656</v>
      </c>
      <c r="B807" s="3">
        <f t="shared" si="36"/>
        <v>2025</v>
      </c>
      <c r="C807" t="str">
        <f t="shared" si="37"/>
        <v>2024-2025</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2">
      <c r="A808" s="2">
        <v>44971</v>
      </c>
      <c r="B808" s="3">
        <f t="shared" si="36"/>
        <v>2023</v>
      </c>
      <c r="C808" t="str">
        <f t="shared" si="37"/>
        <v>2022-2023</v>
      </c>
      <c r="D808" t="s">
        <v>147</v>
      </c>
      <c r="E808" t="s">
        <v>52</v>
      </c>
      <c r="F808" t="str">
        <f t="shared" si="38"/>
        <v>Victoria</v>
      </c>
      <c r="G808" t="s">
        <v>45</v>
      </c>
      <c r="H808">
        <v>3030</v>
      </c>
      <c r="I808" t="s">
        <v>11</v>
      </c>
      <c r="J808" t="s">
        <v>46</v>
      </c>
      <c r="K808" t="s">
        <v>150</v>
      </c>
      <c r="L808" t="s">
        <v>18</v>
      </c>
      <c r="M808" s="5">
        <v>24.45</v>
      </c>
      <c r="N808">
        <v>1</v>
      </c>
    </row>
    <row r="809" spans="1:14" x14ac:dyDescent="0.2">
      <c r="A809" s="2">
        <v>45321</v>
      </c>
      <c r="B809" s="3">
        <f t="shared" si="36"/>
        <v>2024</v>
      </c>
      <c r="C809" t="str">
        <f t="shared" si="37"/>
        <v>2023-2024</v>
      </c>
      <c r="D809" t="s">
        <v>147</v>
      </c>
      <c r="E809" t="s">
        <v>37</v>
      </c>
      <c r="F809" t="str">
        <f t="shared" si="38"/>
        <v>South Australia</v>
      </c>
      <c r="G809" t="s">
        <v>32</v>
      </c>
      <c r="H809">
        <v>5607</v>
      </c>
      <c r="I809" t="s">
        <v>11</v>
      </c>
      <c r="J809" t="s">
        <v>38</v>
      </c>
      <c r="K809" t="s">
        <v>154</v>
      </c>
      <c r="L809" t="s">
        <v>14</v>
      </c>
      <c r="M809" s="5">
        <v>24.46</v>
      </c>
      <c r="N809">
        <v>1</v>
      </c>
    </row>
    <row r="810" spans="1:14" x14ac:dyDescent="0.2">
      <c r="A810" s="2">
        <v>44957</v>
      </c>
      <c r="B810" s="3">
        <f t="shared" si="36"/>
        <v>2023</v>
      </c>
      <c r="C810" t="str">
        <f t="shared" si="37"/>
        <v>2022-2023</v>
      </c>
      <c r="D810" t="s">
        <v>147</v>
      </c>
      <c r="E810" t="s">
        <v>121</v>
      </c>
      <c r="F810" t="str">
        <f t="shared" si="38"/>
        <v>Queensland</v>
      </c>
      <c r="G810" t="s">
        <v>35</v>
      </c>
      <c r="H810">
        <v>4700</v>
      </c>
      <c r="I810" t="s">
        <v>11</v>
      </c>
      <c r="J810" t="s">
        <v>51</v>
      </c>
      <c r="K810" t="s">
        <v>152</v>
      </c>
      <c r="L810" t="s">
        <v>13</v>
      </c>
      <c r="M810" s="5">
        <v>24.490000000000002</v>
      </c>
      <c r="N810">
        <v>1</v>
      </c>
    </row>
    <row r="811" spans="1:14" x14ac:dyDescent="0.2">
      <c r="A811" s="2">
        <v>45613</v>
      </c>
      <c r="B811" s="3">
        <f t="shared" si="36"/>
        <v>2025</v>
      </c>
      <c r="C811" t="str">
        <f t="shared" si="37"/>
        <v>2024-2025</v>
      </c>
      <c r="D811" t="s">
        <v>148</v>
      </c>
      <c r="E811" t="s">
        <v>24</v>
      </c>
      <c r="F811" t="str">
        <f t="shared" si="38"/>
        <v>New South Wales</v>
      </c>
      <c r="G811" t="s">
        <v>10</v>
      </c>
      <c r="H811">
        <v>2795</v>
      </c>
      <c r="I811" t="s">
        <v>11</v>
      </c>
      <c r="J811" t="s">
        <v>25</v>
      </c>
      <c r="K811" t="s">
        <v>153</v>
      </c>
      <c r="L811" t="s">
        <v>16</v>
      </c>
      <c r="M811" s="5">
        <v>24.58</v>
      </c>
      <c r="N811">
        <v>1</v>
      </c>
    </row>
    <row r="812" spans="1:14" x14ac:dyDescent="0.2">
      <c r="A812" s="2">
        <v>45033</v>
      </c>
      <c r="B812" s="3">
        <f t="shared" si="36"/>
        <v>2023</v>
      </c>
      <c r="C812" t="str">
        <f t="shared" si="37"/>
        <v>2022-2023</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2">
      <c r="A813" s="2">
        <v>45570</v>
      </c>
      <c r="B813" s="3">
        <f t="shared" si="36"/>
        <v>2025</v>
      </c>
      <c r="C813" t="str">
        <f t="shared" si="37"/>
        <v>2024-2025</v>
      </c>
      <c r="D813" t="s">
        <v>148</v>
      </c>
      <c r="E813" t="s">
        <v>138</v>
      </c>
      <c r="F813" t="str">
        <f t="shared" si="38"/>
        <v>Queensland</v>
      </c>
      <c r="G813" t="s">
        <v>35</v>
      </c>
      <c r="H813">
        <v>4558</v>
      </c>
      <c r="I813" t="s">
        <v>11</v>
      </c>
      <c r="J813" t="s">
        <v>120</v>
      </c>
      <c r="K813" t="s">
        <v>19</v>
      </c>
      <c r="L813" t="s">
        <v>23</v>
      </c>
      <c r="M813" s="5">
        <v>24.93</v>
      </c>
      <c r="N813">
        <v>1</v>
      </c>
    </row>
    <row r="814" spans="1:14" x14ac:dyDescent="0.2">
      <c r="A814" s="2">
        <v>45348</v>
      </c>
      <c r="B814" s="3">
        <f t="shared" si="36"/>
        <v>2024</v>
      </c>
      <c r="C814" t="str">
        <f t="shared" si="37"/>
        <v>2023-2024</v>
      </c>
      <c r="D814" t="s">
        <v>147</v>
      </c>
      <c r="E814" t="s">
        <v>73</v>
      </c>
      <c r="F814" t="str">
        <f t="shared" si="38"/>
        <v>Victoria</v>
      </c>
      <c r="G814" t="s">
        <v>45</v>
      </c>
      <c r="H814">
        <v>3136</v>
      </c>
      <c r="I814" t="s">
        <v>11</v>
      </c>
      <c r="J814" t="s">
        <v>63</v>
      </c>
      <c r="K814" t="s">
        <v>156</v>
      </c>
      <c r="L814" t="s">
        <v>17</v>
      </c>
      <c r="M814" s="5">
        <v>24.95</v>
      </c>
      <c r="N814">
        <v>1</v>
      </c>
    </row>
    <row r="815" spans="1:14" x14ac:dyDescent="0.2">
      <c r="A815" s="2">
        <v>45530</v>
      </c>
      <c r="B815" s="3">
        <f t="shared" si="36"/>
        <v>2025</v>
      </c>
      <c r="C815" t="str">
        <f t="shared" si="37"/>
        <v>2024-2025</v>
      </c>
      <c r="D815" t="s">
        <v>148</v>
      </c>
      <c r="E815" t="s">
        <v>114</v>
      </c>
      <c r="F815" t="str">
        <f t="shared" si="38"/>
        <v>Victoria</v>
      </c>
      <c r="G815" t="s">
        <v>45</v>
      </c>
      <c r="H815">
        <v>3551</v>
      </c>
      <c r="I815" t="s">
        <v>11</v>
      </c>
      <c r="J815" t="s">
        <v>60</v>
      </c>
      <c r="K815" t="s">
        <v>156</v>
      </c>
      <c r="L815" t="s">
        <v>17</v>
      </c>
      <c r="M815" s="5">
        <v>24.95</v>
      </c>
      <c r="N815">
        <v>1</v>
      </c>
    </row>
    <row r="816" spans="1:14" x14ac:dyDescent="0.2">
      <c r="A816" s="2">
        <v>45151</v>
      </c>
      <c r="B816" s="3">
        <f t="shared" si="36"/>
        <v>2024</v>
      </c>
      <c r="C816" t="str">
        <f t="shared" si="37"/>
        <v>2023-2024</v>
      </c>
      <c r="D816" t="s">
        <v>147</v>
      </c>
      <c r="E816" t="s">
        <v>138</v>
      </c>
      <c r="F816" t="str">
        <f t="shared" si="38"/>
        <v>Queensland</v>
      </c>
      <c r="G816" t="s">
        <v>35</v>
      </c>
      <c r="H816">
        <v>4558</v>
      </c>
      <c r="I816" t="s">
        <v>11</v>
      </c>
      <c r="J816" t="s">
        <v>120</v>
      </c>
      <c r="K816" t="s">
        <v>150</v>
      </c>
      <c r="L816" t="s">
        <v>18</v>
      </c>
      <c r="M816" s="5">
        <v>24.95</v>
      </c>
      <c r="N816">
        <v>1</v>
      </c>
    </row>
    <row r="817" spans="1:14" x14ac:dyDescent="0.2">
      <c r="A817" s="2">
        <v>45599</v>
      </c>
      <c r="B817" s="3">
        <f t="shared" si="36"/>
        <v>2025</v>
      </c>
      <c r="C817" t="str">
        <f t="shared" si="37"/>
        <v>2024-2025</v>
      </c>
      <c r="D817" t="s">
        <v>148</v>
      </c>
      <c r="E817" t="s">
        <v>65</v>
      </c>
      <c r="F817" t="str">
        <f t="shared" si="38"/>
        <v>New South Wales</v>
      </c>
      <c r="G817" t="s">
        <v>10</v>
      </c>
      <c r="H817">
        <v>2541</v>
      </c>
      <c r="I817" t="s">
        <v>11</v>
      </c>
      <c r="J817" t="s">
        <v>58</v>
      </c>
      <c r="K817" t="s">
        <v>155</v>
      </c>
      <c r="L817" t="s">
        <v>20</v>
      </c>
      <c r="M817" s="5">
        <v>24.97</v>
      </c>
      <c r="N817">
        <v>1</v>
      </c>
    </row>
    <row r="818" spans="1:14" x14ac:dyDescent="0.2">
      <c r="A818" s="2">
        <v>45496</v>
      </c>
      <c r="B818" s="3">
        <f t="shared" si="36"/>
        <v>2025</v>
      </c>
      <c r="C818" t="str">
        <f t="shared" si="37"/>
        <v>2024-2025</v>
      </c>
      <c r="D818" t="s">
        <v>148</v>
      </c>
      <c r="E818" t="s">
        <v>24</v>
      </c>
      <c r="F818" t="str">
        <f t="shared" si="38"/>
        <v>New South Wales</v>
      </c>
      <c r="G818" t="s">
        <v>10</v>
      </c>
      <c r="H818">
        <v>2795</v>
      </c>
      <c r="I818" t="s">
        <v>11</v>
      </c>
      <c r="J818" t="s">
        <v>25</v>
      </c>
      <c r="K818" t="s">
        <v>151</v>
      </c>
      <c r="L818" t="s">
        <v>21</v>
      </c>
      <c r="M818" s="5">
        <v>24.99</v>
      </c>
      <c r="N818">
        <v>1</v>
      </c>
    </row>
    <row r="819" spans="1:14" x14ac:dyDescent="0.2">
      <c r="A819" s="2">
        <v>45438</v>
      </c>
      <c r="B819" s="3">
        <f t="shared" si="36"/>
        <v>2024</v>
      </c>
      <c r="C819" t="str">
        <f t="shared" si="37"/>
        <v>2023-2024</v>
      </c>
      <c r="D819" t="s">
        <v>147</v>
      </c>
      <c r="E819" t="s">
        <v>119</v>
      </c>
      <c r="F819" t="str">
        <f t="shared" si="38"/>
        <v>Queensland</v>
      </c>
      <c r="G819" t="s">
        <v>35</v>
      </c>
      <c r="H819">
        <v>4570</v>
      </c>
      <c r="I819" t="s">
        <v>11</v>
      </c>
      <c r="J819" t="s">
        <v>120</v>
      </c>
      <c r="K819" t="s">
        <v>152</v>
      </c>
      <c r="L819" t="s">
        <v>13</v>
      </c>
      <c r="M819" s="5">
        <v>24.99</v>
      </c>
      <c r="N819">
        <v>1</v>
      </c>
    </row>
    <row r="820" spans="1:14" x14ac:dyDescent="0.2">
      <c r="A820" s="2">
        <v>45502</v>
      </c>
      <c r="B820" s="3">
        <f t="shared" si="36"/>
        <v>2025</v>
      </c>
      <c r="C820" t="str">
        <f t="shared" si="37"/>
        <v>2024-2025</v>
      </c>
      <c r="D820" t="s">
        <v>147</v>
      </c>
      <c r="E820" t="s">
        <v>87</v>
      </c>
      <c r="F820" t="str">
        <f t="shared" si="38"/>
        <v>New South Wales</v>
      </c>
      <c r="G820" t="s">
        <v>10</v>
      </c>
      <c r="H820">
        <v>2790</v>
      </c>
      <c r="I820" t="s">
        <v>11</v>
      </c>
      <c r="J820" t="s">
        <v>25</v>
      </c>
      <c r="K820" t="s">
        <v>152</v>
      </c>
      <c r="L820" t="s">
        <v>13</v>
      </c>
      <c r="M820" s="5">
        <v>24.99</v>
      </c>
      <c r="N820">
        <v>1</v>
      </c>
    </row>
    <row r="821" spans="1:14" x14ac:dyDescent="0.2">
      <c r="A821" s="2">
        <v>45461</v>
      </c>
      <c r="B821" s="3">
        <f t="shared" si="36"/>
        <v>2024</v>
      </c>
      <c r="C821" t="str">
        <f t="shared" si="37"/>
        <v>2023-2024</v>
      </c>
      <c r="D821" t="s">
        <v>147</v>
      </c>
      <c r="E821" t="s">
        <v>87</v>
      </c>
      <c r="F821" t="str">
        <f t="shared" si="38"/>
        <v>New South Wales</v>
      </c>
      <c r="G821" t="s">
        <v>10</v>
      </c>
      <c r="H821">
        <v>2790</v>
      </c>
      <c r="I821" t="s">
        <v>11</v>
      </c>
      <c r="J821" t="s">
        <v>25</v>
      </c>
      <c r="K821" t="s">
        <v>154</v>
      </c>
      <c r="L821" t="s">
        <v>14</v>
      </c>
      <c r="M821" s="5">
        <v>24.99</v>
      </c>
      <c r="N821">
        <v>1</v>
      </c>
    </row>
    <row r="822" spans="1:14" x14ac:dyDescent="0.2">
      <c r="A822" s="2">
        <v>45148</v>
      </c>
      <c r="B822" s="3">
        <f t="shared" si="36"/>
        <v>2024</v>
      </c>
      <c r="C822" t="str">
        <f t="shared" si="37"/>
        <v>2023-2024</v>
      </c>
      <c r="D822" t="s">
        <v>147</v>
      </c>
      <c r="E822" t="s">
        <v>125</v>
      </c>
      <c r="F822" t="str">
        <f t="shared" si="38"/>
        <v>Victoria</v>
      </c>
      <c r="G822" t="s">
        <v>45</v>
      </c>
      <c r="H822">
        <v>3400</v>
      </c>
      <c r="I822" t="s">
        <v>11</v>
      </c>
      <c r="J822" t="s">
        <v>60</v>
      </c>
      <c r="K822" t="s">
        <v>153</v>
      </c>
      <c r="L822" t="s">
        <v>16</v>
      </c>
      <c r="M822" s="5">
        <v>24.990000000000002</v>
      </c>
      <c r="N822">
        <v>1</v>
      </c>
    </row>
    <row r="823" spans="1:14" x14ac:dyDescent="0.2">
      <c r="A823" s="2">
        <v>45631</v>
      </c>
      <c r="B823" s="3">
        <f t="shared" si="36"/>
        <v>2025</v>
      </c>
      <c r="C823" t="str">
        <f t="shared" si="37"/>
        <v>2024-2025</v>
      </c>
      <c r="D823" t="s">
        <v>147</v>
      </c>
      <c r="E823" t="s">
        <v>59</v>
      </c>
      <c r="F823" t="str">
        <f t="shared" si="38"/>
        <v>Victoria</v>
      </c>
      <c r="G823" t="s">
        <v>45</v>
      </c>
      <c r="H823">
        <v>3280</v>
      </c>
      <c r="I823" t="s">
        <v>11</v>
      </c>
      <c r="J823" t="s">
        <v>60</v>
      </c>
      <c r="K823" t="s">
        <v>150</v>
      </c>
      <c r="L823" t="s">
        <v>18</v>
      </c>
      <c r="M823" s="5">
        <v>25</v>
      </c>
      <c r="N823">
        <v>1</v>
      </c>
    </row>
    <row r="824" spans="1:14" x14ac:dyDescent="0.2">
      <c r="A824" s="2">
        <v>45639</v>
      </c>
      <c r="B824" s="3">
        <f t="shared" si="36"/>
        <v>2025</v>
      </c>
      <c r="C824" t="str">
        <f t="shared" si="37"/>
        <v>2024-2025</v>
      </c>
      <c r="D824" t="s">
        <v>147</v>
      </c>
      <c r="E824" t="s">
        <v>109</v>
      </c>
      <c r="F824" t="str">
        <f t="shared" si="38"/>
        <v>New South Wales</v>
      </c>
      <c r="G824" t="s">
        <v>10</v>
      </c>
      <c r="H824">
        <v>2480</v>
      </c>
      <c r="I824" t="s">
        <v>11</v>
      </c>
      <c r="J824" t="s">
        <v>68</v>
      </c>
      <c r="K824" t="s">
        <v>155</v>
      </c>
      <c r="L824" t="s">
        <v>20</v>
      </c>
      <c r="M824" s="5">
        <v>25</v>
      </c>
      <c r="N824">
        <v>1</v>
      </c>
    </row>
    <row r="825" spans="1:14" x14ac:dyDescent="0.2">
      <c r="A825" s="2">
        <v>45523</v>
      </c>
      <c r="B825" s="3">
        <f t="shared" si="36"/>
        <v>2025</v>
      </c>
      <c r="C825" t="str">
        <f t="shared" si="37"/>
        <v>2024-2025</v>
      </c>
      <c r="D825" t="s">
        <v>147</v>
      </c>
      <c r="E825" t="s">
        <v>53</v>
      </c>
      <c r="F825" t="str">
        <f t="shared" si="38"/>
        <v>South Australia</v>
      </c>
      <c r="G825" t="s">
        <v>32</v>
      </c>
      <c r="H825">
        <v>5082</v>
      </c>
      <c r="I825" t="s">
        <v>11</v>
      </c>
      <c r="J825" t="s">
        <v>33</v>
      </c>
      <c r="K825" t="s">
        <v>154</v>
      </c>
      <c r="L825" t="s">
        <v>14</v>
      </c>
      <c r="M825" s="5">
        <v>25</v>
      </c>
      <c r="N825">
        <v>1</v>
      </c>
    </row>
    <row r="826" spans="1:14" x14ac:dyDescent="0.2">
      <c r="A826" s="2">
        <v>45261</v>
      </c>
      <c r="B826" s="3">
        <f t="shared" si="36"/>
        <v>2024</v>
      </c>
      <c r="C826" t="str">
        <f t="shared" si="37"/>
        <v>2023-2024</v>
      </c>
      <c r="D826" t="s">
        <v>147</v>
      </c>
      <c r="E826" t="s">
        <v>59</v>
      </c>
      <c r="F826" t="str">
        <f t="shared" si="38"/>
        <v>Victoria</v>
      </c>
      <c r="G826" t="s">
        <v>45</v>
      </c>
      <c r="H826">
        <v>3280</v>
      </c>
      <c r="I826" t="s">
        <v>11</v>
      </c>
      <c r="J826" t="s">
        <v>60</v>
      </c>
      <c r="K826" t="s">
        <v>149</v>
      </c>
      <c r="L826" t="s">
        <v>15</v>
      </c>
      <c r="M826" s="5">
        <v>25</v>
      </c>
      <c r="N826">
        <v>1</v>
      </c>
    </row>
    <row r="827" spans="1:14" x14ac:dyDescent="0.2">
      <c r="A827" s="2">
        <v>45276</v>
      </c>
      <c r="B827" s="3">
        <f t="shared" si="36"/>
        <v>2024</v>
      </c>
      <c r="C827" t="str">
        <f t="shared" si="37"/>
        <v>2023-2024</v>
      </c>
      <c r="D827" t="s">
        <v>147</v>
      </c>
      <c r="E827" t="s">
        <v>138</v>
      </c>
      <c r="F827" t="str">
        <f t="shared" si="38"/>
        <v>Queensland</v>
      </c>
      <c r="G827" t="s">
        <v>35</v>
      </c>
      <c r="H827">
        <v>4558</v>
      </c>
      <c r="I827" t="s">
        <v>11</v>
      </c>
      <c r="J827" t="s">
        <v>120</v>
      </c>
      <c r="K827" t="s">
        <v>154</v>
      </c>
      <c r="L827" t="s">
        <v>14</v>
      </c>
      <c r="M827" s="5">
        <v>25.19</v>
      </c>
      <c r="N827">
        <v>1</v>
      </c>
    </row>
    <row r="828" spans="1:14" x14ac:dyDescent="0.2">
      <c r="A828" s="2">
        <v>45440</v>
      </c>
      <c r="B828" s="3">
        <f t="shared" si="36"/>
        <v>2024</v>
      </c>
      <c r="C828" t="str">
        <f t="shared" si="37"/>
        <v>2023-2024</v>
      </c>
      <c r="D828" t="s">
        <v>147</v>
      </c>
      <c r="E828" t="s">
        <v>41</v>
      </c>
      <c r="F828" t="str">
        <f t="shared" si="38"/>
        <v>New South Wales</v>
      </c>
      <c r="G828" t="s">
        <v>10</v>
      </c>
      <c r="H828">
        <v>2830</v>
      </c>
      <c r="I828" t="s">
        <v>11</v>
      </c>
      <c r="J828" t="s">
        <v>25</v>
      </c>
      <c r="K828" t="s">
        <v>149</v>
      </c>
      <c r="L828" t="s">
        <v>15</v>
      </c>
      <c r="M828" s="5">
        <v>25.2</v>
      </c>
      <c r="N828">
        <v>1</v>
      </c>
    </row>
    <row r="829" spans="1:14" x14ac:dyDescent="0.2">
      <c r="A829" s="2">
        <v>45225</v>
      </c>
      <c r="B829" s="3">
        <f t="shared" si="36"/>
        <v>2024</v>
      </c>
      <c r="C829" t="str">
        <f t="shared" si="37"/>
        <v>2023-2024</v>
      </c>
      <c r="D829" t="s">
        <v>147</v>
      </c>
      <c r="E829" t="s">
        <v>143</v>
      </c>
      <c r="F829" t="str">
        <f t="shared" si="38"/>
        <v>New South Wales</v>
      </c>
      <c r="G829" t="s">
        <v>10</v>
      </c>
      <c r="H829">
        <v>2154</v>
      </c>
      <c r="I829" t="s">
        <v>11</v>
      </c>
      <c r="J829" t="s">
        <v>27</v>
      </c>
      <c r="K829" t="s">
        <v>153</v>
      </c>
      <c r="L829" t="s">
        <v>16</v>
      </c>
      <c r="M829" s="5">
        <v>25.5</v>
      </c>
      <c r="N829">
        <v>1</v>
      </c>
    </row>
    <row r="830" spans="1:14" x14ac:dyDescent="0.2">
      <c r="A830" s="2">
        <v>45455</v>
      </c>
      <c r="B830" s="3">
        <f t="shared" si="36"/>
        <v>2024</v>
      </c>
      <c r="C830" t="str">
        <f t="shared" si="37"/>
        <v>2023-2024</v>
      </c>
      <c r="D830" t="s">
        <v>147</v>
      </c>
      <c r="E830" t="s">
        <v>64</v>
      </c>
      <c r="F830" t="str">
        <f t="shared" si="38"/>
        <v>Victoria</v>
      </c>
      <c r="G830" t="s">
        <v>45</v>
      </c>
      <c r="H830">
        <v>3199</v>
      </c>
      <c r="I830" t="s">
        <v>11</v>
      </c>
      <c r="J830" t="s">
        <v>63</v>
      </c>
      <c r="K830" t="s">
        <v>149</v>
      </c>
      <c r="L830" t="s">
        <v>15</v>
      </c>
      <c r="M830" s="5">
        <v>25.52</v>
      </c>
      <c r="N830">
        <v>1</v>
      </c>
    </row>
    <row r="831" spans="1:14" x14ac:dyDescent="0.2">
      <c r="A831" s="2">
        <v>45502</v>
      </c>
      <c r="B831" s="3">
        <f t="shared" si="36"/>
        <v>2025</v>
      </c>
      <c r="C831" t="str">
        <f t="shared" si="37"/>
        <v>2024-2025</v>
      </c>
      <c r="D831" t="s">
        <v>147</v>
      </c>
      <c r="E831" t="s">
        <v>96</v>
      </c>
      <c r="F831" t="str">
        <f t="shared" si="38"/>
        <v>Western Australia</v>
      </c>
      <c r="G831" t="s">
        <v>48</v>
      </c>
      <c r="H831">
        <v>6330</v>
      </c>
      <c r="I831" t="s">
        <v>11</v>
      </c>
      <c r="J831" t="s">
        <v>94</v>
      </c>
      <c r="K831" t="s">
        <v>154</v>
      </c>
      <c r="L831" t="s">
        <v>14</v>
      </c>
      <c r="M831" s="5">
        <v>25.6</v>
      </c>
      <c r="N831">
        <v>1</v>
      </c>
    </row>
    <row r="832" spans="1:14" x14ac:dyDescent="0.2">
      <c r="A832" s="2">
        <v>45644</v>
      </c>
      <c r="B832" s="3">
        <f t="shared" si="36"/>
        <v>2025</v>
      </c>
      <c r="C832" t="str">
        <f t="shared" si="37"/>
        <v>2024-2025</v>
      </c>
      <c r="D832" t="s">
        <v>147</v>
      </c>
      <c r="E832" t="s">
        <v>132</v>
      </c>
      <c r="F832" t="str">
        <f t="shared" si="38"/>
        <v>New South Wales</v>
      </c>
      <c r="G832" t="s">
        <v>10</v>
      </c>
      <c r="H832">
        <v>2800</v>
      </c>
      <c r="I832" t="s">
        <v>11</v>
      </c>
      <c r="J832" t="s">
        <v>25</v>
      </c>
      <c r="K832" t="s">
        <v>152</v>
      </c>
      <c r="L832" t="s">
        <v>13</v>
      </c>
      <c r="M832" s="5">
        <v>25.77</v>
      </c>
      <c r="N832">
        <v>1</v>
      </c>
    </row>
    <row r="833" spans="1:14" x14ac:dyDescent="0.2">
      <c r="A833" s="2">
        <v>45330</v>
      </c>
      <c r="B833" s="3">
        <f t="shared" si="36"/>
        <v>2024</v>
      </c>
      <c r="C833" t="str">
        <f t="shared" si="37"/>
        <v>2023-2024</v>
      </c>
      <c r="D833" t="s">
        <v>147</v>
      </c>
      <c r="E833" t="s">
        <v>42</v>
      </c>
      <c r="F833" t="str">
        <f t="shared" si="38"/>
        <v>Queensland</v>
      </c>
      <c r="G833" t="s">
        <v>35</v>
      </c>
      <c r="H833">
        <v>4053</v>
      </c>
      <c r="I833" t="s">
        <v>11</v>
      </c>
      <c r="J833" t="s">
        <v>43</v>
      </c>
      <c r="K833" t="s">
        <v>157</v>
      </c>
      <c r="L833" t="s">
        <v>22</v>
      </c>
      <c r="M833" s="5">
        <v>25.79</v>
      </c>
      <c r="N833">
        <v>1</v>
      </c>
    </row>
    <row r="834" spans="1:14" x14ac:dyDescent="0.2">
      <c r="A834" s="2">
        <v>45006</v>
      </c>
      <c r="B834" s="3">
        <f t="shared" ref="B834:B897" si="39">IF(MONTH(A834)&gt;=7,YEAR(A834)+1,YEAR(A834))</f>
        <v>2023</v>
      </c>
      <c r="C834" t="str">
        <f t="shared" ref="C834:C897" si="40">IF(MONTH(A834) &gt;= 7, YEAR(A834) &amp; "-" &amp; YEAR(A834) + 1, YEAR(A834) - 1 &amp; "-" &amp; YEAR(A834))</f>
        <v>2022-2023</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2">
      <c r="A835" s="2">
        <v>45477</v>
      </c>
      <c r="B835" s="3">
        <f t="shared" si="39"/>
        <v>2025</v>
      </c>
      <c r="C835" t="str">
        <f t="shared" si="40"/>
        <v>2024-2025</v>
      </c>
      <c r="D835" t="s">
        <v>148</v>
      </c>
      <c r="E835" t="s">
        <v>100</v>
      </c>
      <c r="F835" t="str">
        <f t="shared" si="41"/>
        <v>Western Australia</v>
      </c>
      <c r="G835" t="s">
        <v>48</v>
      </c>
      <c r="H835">
        <v>6021</v>
      </c>
      <c r="I835" t="s">
        <v>11</v>
      </c>
      <c r="J835" t="s">
        <v>49</v>
      </c>
      <c r="K835" t="s">
        <v>155</v>
      </c>
      <c r="L835" t="s">
        <v>20</v>
      </c>
      <c r="M835" s="5">
        <v>25.92</v>
      </c>
      <c r="N835">
        <v>1</v>
      </c>
    </row>
    <row r="836" spans="1:14" x14ac:dyDescent="0.2">
      <c r="A836" s="2">
        <v>45490</v>
      </c>
      <c r="B836" s="3">
        <f t="shared" si="39"/>
        <v>2025</v>
      </c>
      <c r="C836" t="str">
        <f t="shared" si="40"/>
        <v>2024-2025</v>
      </c>
      <c r="D836" t="s">
        <v>148</v>
      </c>
      <c r="E836" t="s">
        <v>122</v>
      </c>
      <c r="F836" t="str">
        <f t="shared" si="41"/>
        <v>New South Wales</v>
      </c>
      <c r="G836" t="s">
        <v>10</v>
      </c>
      <c r="H836">
        <v>2650</v>
      </c>
      <c r="I836" t="s">
        <v>11</v>
      </c>
      <c r="J836" t="s">
        <v>25</v>
      </c>
      <c r="K836" t="s">
        <v>156</v>
      </c>
      <c r="L836" t="s">
        <v>17</v>
      </c>
      <c r="M836" s="5">
        <v>25.93</v>
      </c>
      <c r="N836">
        <v>1</v>
      </c>
    </row>
    <row r="837" spans="1:14" x14ac:dyDescent="0.2">
      <c r="A837" s="2">
        <v>45007</v>
      </c>
      <c r="B837" s="3">
        <f t="shared" si="39"/>
        <v>2023</v>
      </c>
      <c r="C837" t="str">
        <f t="shared" si="40"/>
        <v>2022-2023</v>
      </c>
      <c r="D837" t="s">
        <v>148</v>
      </c>
      <c r="E837" t="s">
        <v>144</v>
      </c>
      <c r="F837" t="str">
        <f t="shared" si="41"/>
        <v>Queensland</v>
      </c>
      <c r="G837" t="s">
        <v>35</v>
      </c>
      <c r="H837">
        <v>4566</v>
      </c>
      <c r="I837" t="s">
        <v>11</v>
      </c>
      <c r="J837" t="s">
        <v>120</v>
      </c>
      <c r="K837" t="s">
        <v>155</v>
      </c>
      <c r="L837" t="s">
        <v>20</v>
      </c>
      <c r="M837" s="5">
        <v>25.95</v>
      </c>
      <c r="N837">
        <v>1</v>
      </c>
    </row>
    <row r="838" spans="1:14" x14ac:dyDescent="0.2">
      <c r="A838" s="2">
        <v>45099</v>
      </c>
      <c r="B838" s="3">
        <f t="shared" si="39"/>
        <v>2023</v>
      </c>
      <c r="C838" t="str">
        <f t="shared" si="40"/>
        <v>2022-2023</v>
      </c>
      <c r="D838" t="s">
        <v>147</v>
      </c>
      <c r="E838" t="s">
        <v>69</v>
      </c>
      <c r="F838" t="str">
        <f t="shared" si="41"/>
        <v>Tasmania</v>
      </c>
      <c r="G838" t="s">
        <v>70</v>
      </c>
      <c r="H838">
        <v>7018</v>
      </c>
      <c r="I838" t="s">
        <v>11</v>
      </c>
      <c r="J838" t="s">
        <v>71</v>
      </c>
      <c r="K838" t="s">
        <v>149</v>
      </c>
      <c r="L838" t="s">
        <v>15</v>
      </c>
      <c r="M838" s="5">
        <v>25.95</v>
      </c>
      <c r="N838">
        <v>1</v>
      </c>
    </row>
    <row r="839" spans="1:14" x14ac:dyDescent="0.2">
      <c r="A839" s="2">
        <v>44973</v>
      </c>
      <c r="B839" s="3">
        <f t="shared" si="39"/>
        <v>2023</v>
      </c>
      <c r="C839" t="str">
        <f t="shared" si="40"/>
        <v>2022-2023</v>
      </c>
      <c r="D839" t="s">
        <v>147</v>
      </c>
      <c r="E839" t="s">
        <v>75</v>
      </c>
      <c r="F839" t="str">
        <f t="shared" si="41"/>
        <v>Victoria</v>
      </c>
      <c r="G839" t="s">
        <v>45</v>
      </c>
      <c r="H839">
        <v>3630</v>
      </c>
      <c r="I839" t="s">
        <v>11</v>
      </c>
      <c r="J839" t="s">
        <v>55</v>
      </c>
      <c r="K839" t="s">
        <v>155</v>
      </c>
      <c r="L839" t="s">
        <v>20</v>
      </c>
      <c r="M839" s="5">
        <v>25.95</v>
      </c>
      <c r="N839">
        <v>1</v>
      </c>
    </row>
    <row r="840" spans="1:14" x14ac:dyDescent="0.2">
      <c r="A840" s="2">
        <v>45047</v>
      </c>
      <c r="B840" s="3">
        <f t="shared" si="39"/>
        <v>2023</v>
      </c>
      <c r="C840" t="str">
        <f t="shared" si="40"/>
        <v>2022-2023</v>
      </c>
      <c r="D840" t="s">
        <v>147</v>
      </c>
      <c r="E840" t="s">
        <v>88</v>
      </c>
      <c r="F840" t="str">
        <f t="shared" si="41"/>
        <v>South Australia</v>
      </c>
      <c r="G840" t="s">
        <v>32</v>
      </c>
      <c r="H840">
        <v>5011</v>
      </c>
      <c r="I840" t="s">
        <v>11</v>
      </c>
      <c r="J840" t="s">
        <v>33</v>
      </c>
      <c r="K840" t="s">
        <v>152</v>
      </c>
      <c r="L840" t="s">
        <v>13</v>
      </c>
      <c r="M840" s="5">
        <v>25.95</v>
      </c>
      <c r="N840">
        <v>1</v>
      </c>
    </row>
    <row r="841" spans="1:14" x14ac:dyDescent="0.2">
      <c r="A841" s="2">
        <v>45092</v>
      </c>
      <c r="B841" s="3">
        <f t="shared" si="39"/>
        <v>2023</v>
      </c>
      <c r="C841" t="str">
        <f t="shared" si="40"/>
        <v>2022-2023</v>
      </c>
      <c r="D841" t="s">
        <v>147</v>
      </c>
      <c r="E841" t="s">
        <v>134</v>
      </c>
      <c r="F841" t="str">
        <f t="shared" si="41"/>
        <v>Queensland</v>
      </c>
      <c r="G841" t="s">
        <v>35</v>
      </c>
      <c r="H841">
        <v>4825</v>
      </c>
      <c r="I841" t="s">
        <v>11</v>
      </c>
      <c r="J841" t="s">
        <v>36</v>
      </c>
      <c r="K841" t="s">
        <v>150</v>
      </c>
      <c r="L841" t="s">
        <v>18</v>
      </c>
      <c r="M841" s="5">
        <v>25.96</v>
      </c>
      <c r="N841">
        <v>1</v>
      </c>
    </row>
    <row r="842" spans="1:14" x14ac:dyDescent="0.2">
      <c r="A842" s="2">
        <v>44965</v>
      </c>
      <c r="B842" s="3">
        <f t="shared" si="39"/>
        <v>2023</v>
      </c>
      <c r="C842" t="str">
        <f t="shared" si="40"/>
        <v>2022-2023</v>
      </c>
      <c r="D842" t="s">
        <v>147</v>
      </c>
      <c r="E842" t="s">
        <v>86</v>
      </c>
      <c r="F842" t="str">
        <f t="shared" si="41"/>
        <v>New South Wales</v>
      </c>
      <c r="G842" t="s">
        <v>10</v>
      </c>
      <c r="H842">
        <v>2064</v>
      </c>
      <c r="I842" t="s">
        <v>11</v>
      </c>
      <c r="J842" t="s">
        <v>12</v>
      </c>
      <c r="K842" t="s">
        <v>153</v>
      </c>
      <c r="L842" t="s">
        <v>16</v>
      </c>
      <c r="M842" s="5">
        <v>25.98</v>
      </c>
      <c r="N842">
        <v>1</v>
      </c>
    </row>
    <row r="843" spans="1:14" x14ac:dyDescent="0.2">
      <c r="A843" s="2">
        <v>45171</v>
      </c>
      <c r="B843" s="3">
        <f t="shared" si="39"/>
        <v>2024</v>
      </c>
      <c r="C843" t="str">
        <f t="shared" si="40"/>
        <v>2023-2024</v>
      </c>
      <c r="D843" t="s">
        <v>148</v>
      </c>
      <c r="E843" t="s">
        <v>67</v>
      </c>
      <c r="F843" t="str">
        <f t="shared" si="41"/>
        <v>New South Wales</v>
      </c>
      <c r="G843" t="s">
        <v>10</v>
      </c>
      <c r="H843">
        <v>2478</v>
      </c>
      <c r="I843" t="s">
        <v>11</v>
      </c>
      <c r="J843" t="s">
        <v>68</v>
      </c>
      <c r="K843" t="s">
        <v>153</v>
      </c>
      <c r="L843" t="s">
        <v>16</v>
      </c>
      <c r="M843" s="5">
        <v>25.98</v>
      </c>
      <c r="N843">
        <v>1</v>
      </c>
    </row>
    <row r="844" spans="1:14" x14ac:dyDescent="0.2">
      <c r="A844" s="2">
        <v>45178</v>
      </c>
      <c r="B844" s="3">
        <f t="shared" si="39"/>
        <v>2024</v>
      </c>
      <c r="C844" t="str">
        <f t="shared" si="40"/>
        <v>2023-2024</v>
      </c>
      <c r="D844" t="s">
        <v>148</v>
      </c>
      <c r="E844" t="s">
        <v>102</v>
      </c>
      <c r="F844" t="str">
        <f t="shared" si="41"/>
        <v>Queensland</v>
      </c>
      <c r="G844" t="s">
        <v>35</v>
      </c>
      <c r="H844">
        <v>4870</v>
      </c>
      <c r="I844" t="s">
        <v>11</v>
      </c>
      <c r="J844" t="s">
        <v>36</v>
      </c>
      <c r="K844" t="s">
        <v>153</v>
      </c>
      <c r="L844" t="s">
        <v>16</v>
      </c>
      <c r="M844" s="5">
        <v>25.98</v>
      </c>
      <c r="N844">
        <v>1</v>
      </c>
    </row>
    <row r="845" spans="1:14" x14ac:dyDescent="0.2">
      <c r="A845" s="2">
        <v>45646</v>
      </c>
      <c r="B845" s="3">
        <f t="shared" si="39"/>
        <v>2025</v>
      </c>
      <c r="C845" t="str">
        <f t="shared" si="40"/>
        <v>2024-2025</v>
      </c>
      <c r="D845" t="s">
        <v>148</v>
      </c>
      <c r="E845" t="s">
        <v>99</v>
      </c>
      <c r="F845" t="str">
        <f t="shared" si="41"/>
        <v>Victoria</v>
      </c>
      <c r="G845" t="s">
        <v>45</v>
      </c>
      <c r="H845">
        <v>3148</v>
      </c>
      <c r="I845" t="s">
        <v>11</v>
      </c>
      <c r="J845" t="s">
        <v>63</v>
      </c>
      <c r="K845" t="s">
        <v>153</v>
      </c>
      <c r="L845" t="s">
        <v>16</v>
      </c>
      <c r="M845" s="5">
        <v>25.98</v>
      </c>
      <c r="N845">
        <v>1</v>
      </c>
    </row>
    <row r="846" spans="1:14" x14ac:dyDescent="0.2">
      <c r="A846" s="2">
        <v>44967</v>
      </c>
      <c r="B846" s="3">
        <f t="shared" si="39"/>
        <v>2023</v>
      </c>
      <c r="C846" t="str">
        <f t="shared" si="40"/>
        <v>2022-2023</v>
      </c>
      <c r="D846" t="s">
        <v>147</v>
      </c>
      <c r="E846" t="s">
        <v>9</v>
      </c>
      <c r="F846" t="str">
        <f t="shared" si="41"/>
        <v>New South Wales</v>
      </c>
      <c r="G846" t="s">
        <v>10</v>
      </c>
      <c r="H846">
        <v>2067</v>
      </c>
      <c r="I846" t="s">
        <v>11</v>
      </c>
      <c r="J846" t="s">
        <v>12</v>
      </c>
      <c r="K846" t="s">
        <v>151</v>
      </c>
      <c r="L846" t="s">
        <v>21</v>
      </c>
      <c r="M846" s="5">
        <v>25.98</v>
      </c>
      <c r="N846">
        <v>1</v>
      </c>
    </row>
    <row r="847" spans="1:14" x14ac:dyDescent="0.2">
      <c r="A847" s="2">
        <v>45037</v>
      </c>
      <c r="B847" s="3">
        <f t="shared" si="39"/>
        <v>2023</v>
      </c>
      <c r="C847" t="str">
        <f t="shared" si="40"/>
        <v>2022-2023</v>
      </c>
      <c r="D847" t="s">
        <v>147</v>
      </c>
      <c r="E847" t="s">
        <v>54</v>
      </c>
      <c r="F847" t="str">
        <f t="shared" si="41"/>
        <v>Victoria</v>
      </c>
      <c r="G847" t="s">
        <v>45</v>
      </c>
      <c r="H847">
        <v>3977</v>
      </c>
      <c r="I847" t="s">
        <v>11</v>
      </c>
      <c r="J847" t="s">
        <v>55</v>
      </c>
      <c r="K847" t="s">
        <v>153</v>
      </c>
      <c r="L847" t="s">
        <v>16</v>
      </c>
      <c r="M847" s="5">
        <v>25.98</v>
      </c>
      <c r="N847">
        <v>1</v>
      </c>
    </row>
    <row r="848" spans="1:14" x14ac:dyDescent="0.2">
      <c r="A848" s="2">
        <v>45149</v>
      </c>
      <c r="B848" s="3">
        <f t="shared" si="39"/>
        <v>2024</v>
      </c>
      <c r="C848" t="str">
        <f t="shared" si="40"/>
        <v>2023-2024</v>
      </c>
      <c r="D848" t="s">
        <v>147</v>
      </c>
      <c r="E848" t="s">
        <v>118</v>
      </c>
      <c r="F848" t="str">
        <f t="shared" si="41"/>
        <v>New South Wales</v>
      </c>
      <c r="G848" t="s">
        <v>10</v>
      </c>
      <c r="H848">
        <v>2158</v>
      </c>
      <c r="I848" t="s">
        <v>11</v>
      </c>
      <c r="J848" t="s">
        <v>27</v>
      </c>
      <c r="K848" t="s">
        <v>154</v>
      </c>
      <c r="L848" t="s">
        <v>14</v>
      </c>
      <c r="M848" s="5">
        <v>25.98</v>
      </c>
      <c r="N848">
        <v>1</v>
      </c>
    </row>
    <row r="849" spans="1:14" x14ac:dyDescent="0.2">
      <c r="A849" s="2">
        <v>45004</v>
      </c>
      <c r="B849" s="3">
        <f t="shared" si="39"/>
        <v>2023</v>
      </c>
      <c r="C849" t="str">
        <f t="shared" si="40"/>
        <v>2022-2023</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2">
      <c r="A850" s="2">
        <v>45358</v>
      </c>
      <c r="B850" s="3">
        <f t="shared" si="39"/>
        <v>2024</v>
      </c>
      <c r="C850" t="str">
        <f t="shared" si="40"/>
        <v>2023-2024</v>
      </c>
      <c r="D850" t="s">
        <v>147</v>
      </c>
      <c r="E850" t="s">
        <v>119</v>
      </c>
      <c r="F850" t="str">
        <f t="shared" si="41"/>
        <v>Queensland</v>
      </c>
      <c r="G850" t="s">
        <v>35</v>
      </c>
      <c r="H850">
        <v>4570</v>
      </c>
      <c r="I850" t="s">
        <v>11</v>
      </c>
      <c r="J850" t="s">
        <v>120</v>
      </c>
      <c r="K850" t="s">
        <v>151</v>
      </c>
      <c r="L850" t="s">
        <v>21</v>
      </c>
      <c r="M850" s="5">
        <v>25.98</v>
      </c>
      <c r="N850">
        <v>1</v>
      </c>
    </row>
    <row r="851" spans="1:14" x14ac:dyDescent="0.2">
      <c r="A851" s="2">
        <v>45038</v>
      </c>
      <c r="B851" s="3">
        <f t="shared" si="39"/>
        <v>2023</v>
      </c>
      <c r="C851" t="str">
        <f t="shared" si="40"/>
        <v>2022-2023</v>
      </c>
      <c r="D851" t="s">
        <v>148</v>
      </c>
      <c r="E851" t="s">
        <v>93</v>
      </c>
      <c r="F851" t="str">
        <f t="shared" si="41"/>
        <v>Western Australia</v>
      </c>
      <c r="G851" t="s">
        <v>48</v>
      </c>
      <c r="H851">
        <v>6112</v>
      </c>
      <c r="I851" t="s">
        <v>11</v>
      </c>
      <c r="J851" t="s">
        <v>94</v>
      </c>
      <c r="K851" t="s">
        <v>153</v>
      </c>
      <c r="L851" t="s">
        <v>16</v>
      </c>
      <c r="M851" s="5">
        <v>25.98</v>
      </c>
      <c r="N851">
        <v>1</v>
      </c>
    </row>
    <row r="852" spans="1:14" x14ac:dyDescent="0.2">
      <c r="A852" s="2">
        <v>45389</v>
      </c>
      <c r="B852" s="3">
        <f t="shared" si="39"/>
        <v>2024</v>
      </c>
      <c r="C852" t="str">
        <f t="shared" si="40"/>
        <v>2023-2024</v>
      </c>
      <c r="D852" t="s">
        <v>147</v>
      </c>
      <c r="E852" t="s">
        <v>106</v>
      </c>
      <c r="F852" t="str">
        <f t="shared" si="41"/>
        <v>Victoria</v>
      </c>
      <c r="G852" t="s">
        <v>45</v>
      </c>
      <c r="H852">
        <v>3915</v>
      </c>
      <c r="I852" t="s">
        <v>11</v>
      </c>
      <c r="J852" t="s">
        <v>55</v>
      </c>
      <c r="K852" t="s">
        <v>153</v>
      </c>
      <c r="L852" t="s">
        <v>16</v>
      </c>
      <c r="M852" s="5">
        <v>25.98</v>
      </c>
      <c r="N852">
        <v>1</v>
      </c>
    </row>
    <row r="853" spans="1:14" x14ac:dyDescent="0.2">
      <c r="A853" s="2">
        <v>45390</v>
      </c>
      <c r="B853" s="3">
        <f t="shared" si="39"/>
        <v>2024</v>
      </c>
      <c r="C853" t="str">
        <f t="shared" si="40"/>
        <v>2023-2024</v>
      </c>
      <c r="D853" t="s">
        <v>147</v>
      </c>
      <c r="E853" t="s">
        <v>138</v>
      </c>
      <c r="F853" t="str">
        <f t="shared" si="41"/>
        <v>Queensland</v>
      </c>
      <c r="G853" t="s">
        <v>35</v>
      </c>
      <c r="H853">
        <v>4558</v>
      </c>
      <c r="I853" t="s">
        <v>11</v>
      </c>
      <c r="J853" t="s">
        <v>120</v>
      </c>
      <c r="K853" t="s">
        <v>153</v>
      </c>
      <c r="L853" t="s">
        <v>16</v>
      </c>
      <c r="M853" s="5">
        <v>25.98</v>
      </c>
      <c r="N853">
        <v>1</v>
      </c>
    </row>
    <row r="854" spans="1:14" x14ac:dyDescent="0.2">
      <c r="A854" s="2">
        <v>45246</v>
      </c>
      <c r="B854" s="3">
        <f t="shared" si="39"/>
        <v>2024</v>
      </c>
      <c r="C854" t="str">
        <f t="shared" si="40"/>
        <v>2023-2024</v>
      </c>
      <c r="D854" t="s">
        <v>148</v>
      </c>
      <c r="E854" t="s">
        <v>95</v>
      </c>
      <c r="F854" t="str">
        <f t="shared" si="41"/>
        <v>Victoria</v>
      </c>
      <c r="G854" t="s">
        <v>45</v>
      </c>
      <c r="H854">
        <v>3931</v>
      </c>
      <c r="I854" t="s">
        <v>11</v>
      </c>
      <c r="J854" t="s">
        <v>55</v>
      </c>
      <c r="K854" t="s">
        <v>153</v>
      </c>
      <c r="L854" t="s">
        <v>16</v>
      </c>
      <c r="M854" s="5">
        <v>25.98</v>
      </c>
      <c r="N854">
        <v>1</v>
      </c>
    </row>
    <row r="855" spans="1:14" x14ac:dyDescent="0.2">
      <c r="A855" s="2">
        <v>45333</v>
      </c>
      <c r="B855" s="3">
        <f t="shared" si="39"/>
        <v>2024</v>
      </c>
      <c r="C855" t="str">
        <f t="shared" si="40"/>
        <v>2023-2024</v>
      </c>
      <c r="D855" t="s">
        <v>147</v>
      </c>
      <c r="E855" t="s">
        <v>83</v>
      </c>
      <c r="F855" t="str">
        <f t="shared" si="41"/>
        <v>New South Wales</v>
      </c>
      <c r="G855" t="s">
        <v>10</v>
      </c>
      <c r="H855">
        <v>2750</v>
      </c>
      <c r="I855" t="s">
        <v>11</v>
      </c>
      <c r="J855" t="s">
        <v>25</v>
      </c>
      <c r="K855" t="s">
        <v>154</v>
      </c>
      <c r="L855" t="s">
        <v>14</v>
      </c>
      <c r="M855" s="5">
        <v>25.98</v>
      </c>
      <c r="N855">
        <v>1</v>
      </c>
    </row>
    <row r="856" spans="1:14" x14ac:dyDescent="0.2">
      <c r="A856" s="2">
        <v>45479</v>
      </c>
      <c r="B856" s="3">
        <f t="shared" si="39"/>
        <v>2025</v>
      </c>
      <c r="C856" t="str">
        <f t="shared" si="40"/>
        <v>2024-2025</v>
      </c>
      <c r="D856" t="s">
        <v>147</v>
      </c>
      <c r="E856" t="s">
        <v>40</v>
      </c>
      <c r="F856" t="str">
        <f t="shared" si="41"/>
        <v>New South Wales</v>
      </c>
      <c r="G856" t="s">
        <v>10</v>
      </c>
      <c r="H856">
        <v>2116</v>
      </c>
      <c r="I856" t="s">
        <v>11</v>
      </c>
      <c r="J856" t="s">
        <v>27</v>
      </c>
      <c r="K856" t="s">
        <v>153</v>
      </c>
      <c r="L856" t="s">
        <v>16</v>
      </c>
      <c r="M856" s="5">
        <v>25.98</v>
      </c>
      <c r="N856">
        <v>1</v>
      </c>
    </row>
    <row r="857" spans="1:14" x14ac:dyDescent="0.2">
      <c r="A857" s="2">
        <v>45046</v>
      </c>
      <c r="B857" s="3">
        <f t="shared" si="39"/>
        <v>2023</v>
      </c>
      <c r="C857" t="str">
        <f t="shared" si="40"/>
        <v>2022-2023</v>
      </c>
      <c r="D857" t="s">
        <v>148</v>
      </c>
      <c r="E857" t="s">
        <v>90</v>
      </c>
      <c r="F857" t="str">
        <f t="shared" si="41"/>
        <v>Victoria</v>
      </c>
      <c r="G857" t="s">
        <v>45</v>
      </c>
      <c r="H857">
        <v>3179</v>
      </c>
      <c r="I857" t="s">
        <v>11</v>
      </c>
      <c r="J857" t="s">
        <v>63</v>
      </c>
      <c r="K857" t="s">
        <v>153</v>
      </c>
      <c r="L857" t="s">
        <v>16</v>
      </c>
      <c r="M857" s="5">
        <v>25.98</v>
      </c>
      <c r="N857">
        <v>1</v>
      </c>
    </row>
    <row r="858" spans="1:14" x14ac:dyDescent="0.2">
      <c r="A858" s="2">
        <v>45067</v>
      </c>
      <c r="B858" s="3">
        <f t="shared" si="39"/>
        <v>2023</v>
      </c>
      <c r="C858" t="str">
        <f t="shared" si="40"/>
        <v>2022-2023</v>
      </c>
      <c r="D858" t="s">
        <v>147</v>
      </c>
      <c r="E858" t="s">
        <v>113</v>
      </c>
      <c r="F858" t="str">
        <f t="shared" si="41"/>
        <v>Queensland</v>
      </c>
      <c r="G858" t="s">
        <v>35</v>
      </c>
      <c r="H858">
        <v>4215</v>
      </c>
      <c r="I858" t="s">
        <v>11</v>
      </c>
      <c r="J858" t="s">
        <v>104</v>
      </c>
      <c r="K858" t="s">
        <v>153</v>
      </c>
      <c r="L858" t="s">
        <v>16</v>
      </c>
      <c r="M858" s="5">
        <v>25.98</v>
      </c>
      <c r="N858">
        <v>1</v>
      </c>
    </row>
    <row r="859" spans="1:14" x14ac:dyDescent="0.2">
      <c r="A859" s="2">
        <v>45486</v>
      </c>
      <c r="B859" s="3">
        <f t="shared" si="39"/>
        <v>2025</v>
      </c>
      <c r="C859" t="str">
        <f t="shared" si="40"/>
        <v>2024-2025</v>
      </c>
      <c r="D859" t="s">
        <v>147</v>
      </c>
      <c r="E859" t="s">
        <v>98</v>
      </c>
      <c r="F859" t="str">
        <f t="shared" si="41"/>
        <v>Victoria</v>
      </c>
      <c r="G859" t="s">
        <v>45</v>
      </c>
      <c r="H859">
        <v>3429</v>
      </c>
      <c r="I859" t="s">
        <v>11</v>
      </c>
      <c r="J859" t="s">
        <v>60</v>
      </c>
      <c r="K859" t="s">
        <v>150</v>
      </c>
      <c r="L859" t="s">
        <v>18</v>
      </c>
      <c r="M859" s="5">
        <v>25.98</v>
      </c>
      <c r="N859">
        <v>1</v>
      </c>
    </row>
    <row r="860" spans="1:14" x14ac:dyDescent="0.2">
      <c r="A860" s="2">
        <v>45069</v>
      </c>
      <c r="B860" s="3">
        <f t="shared" si="39"/>
        <v>2023</v>
      </c>
      <c r="C860" t="str">
        <f t="shared" si="40"/>
        <v>2022-2023</v>
      </c>
      <c r="D860" t="s">
        <v>147</v>
      </c>
      <c r="E860" t="s">
        <v>61</v>
      </c>
      <c r="F860" t="str">
        <f t="shared" si="41"/>
        <v>New South Wales</v>
      </c>
      <c r="G860" t="s">
        <v>10</v>
      </c>
      <c r="H860">
        <v>2539</v>
      </c>
      <c r="I860" t="s">
        <v>11</v>
      </c>
      <c r="J860" t="s">
        <v>58</v>
      </c>
      <c r="K860" t="s">
        <v>154</v>
      </c>
      <c r="L860" t="s">
        <v>14</v>
      </c>
      <c r="M860" s="5">
        <v>25.98</v>
      </c>
      <c r="N860">
        <v>1</v>
      </c>
    </row>
    <row r="861" spans="1:14" x14ac:dyDescent="0.2">
      <c r="A861" s="2">
        <v>45413</v>
      </c>
      <c r="B861" s="3">
        <f t="shared" si="39"/>
        <v>2024</v>
      </c>
      <c r="C861" t="str">
        <f t="shared" si="40"/>
        <v>2023-2024</v>
      </c>
      <c r="D861" t="s">
        <v>147</v>
      </c>
      <c r="E861" t="s">
        <v>84</v>
      </c>
      <c r="F861" t="str">
        <f t="shared" si="41"/>
        <v>Queensland</v>
      </c>
      <c r="G861" t="s">
        <v>35</v>
      </c>
      <c r="H861">
        <v>4740</v>
      </c>
      <c r="I861" t="s">
        <v>11</v>
      </c>
      <c r="J861" t="s">
        <v>51</v>
      </c>
      <c r="K861" t="s">
        <v>151</v>
      </c>
      <c r="L861" t="s">
        <v>21</v>
      </c>
      <c r="M861" s="5">
        <v>26</v>
      </c>
      <c r="N861">
        <v>1</v>
      </c>
    </row>
    <row r="862" spans="1:14" x14ac:dyDescent="0.2">
      <c r="A862" s="2">
        <v>45509</v>
      </c>
      <c r="B862" s="3">
        <f t="shared" si="39"/>
        <v>2025</v>
      </c>
      <c r="C862" t="str">
        <f t="shared" si="40"/>
        <v>2024-2025</v>
      </c>
      <c r="D862" t="s">
        <v>147</v>
      </c>
      <c r="E862" t="s">
        <v>127</v>
      </c>
      <c r="F862" t="str">
        <f t="shared" si="41"/>
        <v>New South Wales</v>
      </c>
      <c r="G862" t="s">
        <v>10</v>
      </c>
      <c r="H862">
        <v>2131</v>
      </c>
      <c r="I862" t="s">
        <v>11</v>
      </c>
      <c r="J862" t="s">
        <v>27</v>
      </c>
      <c r="K862" t="s">
        <v>154</v>
      </c>
      <c r="L862" t="s">
        <v>14</v>
      </c>
      <c r="M862" s="5">
        <v>26</v>
      </c>
      <c r="N862">
        <v>1</v>
      </c>
    </row>
    <row r="863" spans="1:14" x14ac:dyDescent="0.2">
      <c r="A863" s="2">
        <v>45512</v>
      </c>
      <c r="B863" s="3">
        <f t="shared" si="39"/>
        <v>2025</v>
      </c>
      <c r="C863" t="str">
        <f t="shared" si="40"/>
        <v>2024-2025</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2">
      <c r="A864" s="2">
        <v>45274</v>
      </c>
      <c r="B864" s="3">
        <f t="shared" si="39"/>
        <v>2024</v>
      </c>
      <c r="C864" t="str">
        <f t="shared" si="40"/>
        <v>2023-2024</v>
      </c>
      <c r="D864" t="s">
        <v>148</v>
      </c>
      <c r="E864" t="s">
        <v>103</v>
      </c>
      <c r="F864" t="str">
        <f t="shared" si="41"/>
        <v>Queensland</v>
      </c>
      <c r="G864" t="s">
        <v>35</v>
      </c>
      <c r="H864">
        <v>4509</v>
      </c>
      <c r="I864" t="s">
        <v>11</v>
      </c>
      <c r="J864" t="s">
        <v>104</v>
      </c>
      <c r="K864" t="s">
        <v>157</v>
      </c>
      <c r="L864" t="s">
        <v>22</v>
      </c>
      <c r="M864" s="5">
        <v>26.41</v>
      </c>
      <c r="N864">
        <v>1</v>
      </c>
    </row>
    <row r="865" spans="1:14" x14ac:dyDescent="0.2">
      <c r="A865" s="2">
        <v>45266</v>
      </c>
      <c r="B865" s="3">
        <f t="shared" si="39"/>
        <v>2024</v>
      </c>
      <c r="C865" t="str">
        <f t="shared" si="40"/>
        <v>2023-2024</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2">
      <c r="A866" s="2">
        <v>45456</v>
      </c>
      <c r="B866" s="3">
        <f t="shared" si="39"/>
        <v>2024</v>
      </c>
      <c r="C866" t="str">
        <f t="shared" si="40"/>
        <v>2023-2024</v>
      </c>
      <c r="D866" t="s">
        <v>147</v>
      </c>
      <c r="E866" t="s">
        <v>31</v>
      </c>
      <c r="F866" t="str">
        <f t="shared" si="41"/>
        <v>South Australia</v>
      </c>
      <c r="G866" t="s">
        <v>32</v>
      </c>
      <c r="H866">
        <v>5168</v>
      </c>
      <c r="I866" t="s">
        <v>11</v>
      </c>
      <c r="J866" t="s">
        <v>33</v>
      </c>
      <c r="K866" t="s">
        <v>152</v>
      </c>
      <c r="L866" t="s">
        <v>13</v>
      </c>
      <c r="M866" s="5">
        <v>26.9</v>
      </c>
      <c r="N866">
        <v>1</v>
      </c>
    </row>
    <row r="867" spans="1:14" x14ac:dyDescent="0.2">
      <c r="A867" s="2">
        <v>45603</v>
      </c>
      <c r="B867" s="3">
        <f t="shared" si="39"/>
        <v>2025</v>
      </c>
      <c r="C867" t="str">
        <f t="shared" si="40"/>
        <v>2024-2025</v>
      </c>
      <c r="D867" t="s">
        <v>148</v>
      </c>
      <c r="E867" t="s">
        <v>31</v>
      </c>
      <c r="F867" t="str">
        <f t="shared" si="41"/>
        <v>South Australia</v>
      </c>
      <c r="G867" t="s">
        <v>32</v>
      </c>
      <c r="H867">
        <v>5168</v>
      </c>
      <c r="I867" t="s">
        <v>11</v>
      </c>
      <c r="J867" t="s">
        <v>33</v>
      </c>
      <c r="K867" t="s">
        <v>19</v>
      </c>
      <c r="L867" t="s">
        <v>23</v>
      </c>
      <c r="M867" s="5">
        <v>26.91</v>
      </c>
      <c r="N867">
        <v>1</v>
      </c>
    </row>
    <row r="868" spans="1:14" x14ac:dyDescent="0.2">
      <c r="A868" s="2">
        <v>45016</v>
      </c>
      <c r="B868" s="3">
        <f t="shared" si="39"/>
        <v>2023</v>
      </c>
      <c r="C868" t="str">
        <f t="shared" si="40"/>
        <v>2022-2023</v>
      </c>
      <c r="D868" t="s">
        <v>147</v>
      </c>
      <c r="E868" t="s">
        <v>64</v>
      </c>
      <c r="F868" t="str">
        <f t="shared" si="41"/>
        <v>Victoria</v>
      </c>
      <c r="G868" t="s">
        <v>45</v>
      </c>
      <c r="H868">
        <v>3199</v>
      </c>
      <c r="I868" t="s">
        <v>11</v>
      </c>
      <c r="J868" t="s">
        <v>63</v>
      </c>
      <c r="K868" t="s">
        <v>150</v>
      </c>
      <c r="L868" t="s">
        <v>18</v>
      </c>
      <c r="M868" s="5">
        <v>26.95</v>
      </c>
      <c r="N868">
        <v>1</v>
      </c>
    </row>
    <row r="869" spans="1:14" x14ac:dyDescent="0.2">
      <c r="A869" s="2">
        <v>45582</v>
      </c>
      <c r="B869" s="3">
        <f t="shared" si="39"/>
        <v>2025</v>
      </c>
      <c r="C869" t="str">
        <f t="shared" si="40"/>
        <v>2024-2025</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2">
      <c r="A870" s="2">
        <v>45368</v>
      </c>
      <c r="B870" s="3">
        <f t="shared" si="39"/>
        <v>2024</v>
      </c>
      <c r="C870" t="str">
        <f t="shared" si="40"/>
        <v>2023-2024</v>
      </c>
      <c r="D870" t="s">
        <v>148</v>
      </c>
      <c r="E870" t="s">
        <v>97</v>
      </c>
      <c r="F870" t="str">
        <f t="shared" si="41"/>
        <v>Tasmania</v>
      </c>
      <c r="G870" t="s">
        <v>70</v>
      </c>
      <c r="H870">
        <v>7250</v>
      </c>
      <c r="I870" t="s">
        <v>11</v>
      </c>
      <c r="J870" t="s">
        <v>71</v>
      </c>
      <c r="K870" t="s">
        <v>150</v>
      </c>
      <c r="L870" t="s">
        <v>18</v>
      </c>
      <c r="M870" s="5">
        <v>26.97</v>
      </c>
      <c r="N870">
        <v>1</v>
      </c>
    </row>
    <row r="871" spans="1:14" x14ac:dyDescent="0.2">
      <c r="A871" s="2">
        <v>45010</v>
      </c>
      <c r="B871" s="3">
        <f t="shared" si="39"/>
        <v>2023</v>
      </c>
      <c r="C871" t="str">
        <f t="shared" si="40"/>
        <v>2022-2023</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2">
      <c r="A872" s="2">
        <v>45491</v>
      </c>
      <c r="B872" s="3">
        <f t="shared" si="39"/>
        <v>2025</v>
      </c>
      <c r="C872" t="str">
        <f t="shared" si="40"/>
        <v>2024-2025</v>
      </c>
      <c r="D872" t="s">
        <v>147</v>
      </c>
      <c r="E872" t="s">
        <v>85</v>
      </c>
      <c r="F872" t="str">
        <f t="shared" si="41"/>
        <v>Queensland</v>
      </c>
      <c r="G872" t="s">
        <v>35</v>
      </c>
      <c r="H872">
        <v>4883</v>
      </c>
      <c r="I872" t="s">
        <v>11</v>
      </c>
      <c r="J872" t="s">
        <v>36</v>
      </c>
      <c r="K872" t="s">
        <v>19</v>
      </c>
      <c r="L872" t="s">
        <v>23</v>
      </c>
      <c r="M872" s="5">
        <v>26.98</v>
      </c>
      <c r="N872">
        <v>1</v>
      </c>
    </row>
    <row r="873" spans="1:14" x14ac:dyDescent="0.2">
      <c r="A873" s="2">
        <v>45227</v>
      </c>
      <c r="B873" s="3">
        <f t="shared" si="39"/>
        <v>2024</v>
      </c>
      <c r="C873" t="str">
        <f t="shared" si="40"/>
        <v>2023-2024</v>
      </c>
      <c r="D873" t="s">
        <v>147</v>
      </c>
      <c r="E873" t="s">
        <v>85</v>
      </c>
      <c r="F873" t="str">
        <f t="shared" si="41"/>
        <v>Queensland</v>
      </c>
      <c r="G873" t="s">
        <v>35</v>
      </c>
      <c r="H873">
        <v>4883</v>
      </c>
      <c r="I873" t="s">
        <v>11</v>
      </c>
      <c r="J873" t="s">
        <v>36</v>
      </c>
      <c r="K873" t="s">
        <v>154</v>
      </c>
      <c r="L873" t="s">
        <v>14</v>
      </c>
      <c r="M873" s="5">
        <v>26.98</v>
      </c>
      <c r="N873">
        <v>1</v>
      </c>
    </row>
    <row r="874" spans="1:14" x14ac:dyDescent="0.2">
      <c r="A874" s="2">
        <v>45320</v>
      </c>
      <c r="B874" s="3">
        <f t="shared" si="39"/>
        <v>2024</v>
      </c>
      <c r="C874" t="str">
        <f t="shared" si="40"/>
        <v>2023-2024</v>
      </c>
      <c r="D874" t="s">
        <v>147</v>
      </c>
      <c r="E874" t="s">
        <v>101</v>
      </c>
      <c r="F874" t="str">
        <f t="shared" si="41"/>
        <v>Victoria</v>
      </c>
      <c r="G874" t="s">
        <v>45</v>
      </c>
      <c r="H874">
        <v>3131</v>
      </c>
      <c r="I874" t="s">
        <v>11</v>
      </c>
      <c r="J874" t="s">
        <v>63</v>
      </c>
      <c r="K874" t="s">
        <v>154</v>
      </c>
      <c r="L874" t="s">
        <v>14</v>
      </c>
      <c r="M874" s="5">
        <v>26.98</v>
      </c>
      <c r="N874">
        <v>1</v>
      </c>
    </row>
    <row r="875" spans="1:14" x14ac:dyDescent="0.2">
      <c r="A875" s="2">
        <v>45138</v>
      </c>
      <c r="B875" s="3">
        <f t="shared" si="39"/>
        <v>2024</v>
      </c>
      <c r="C875" t="str">
        <f t="shared" si="40"/>
        <v>2023-2024</v>
      </c>
      <c r="D875" t="s">
        <v>147</v>
      </c>
      <c r="E875" t="s">
        <v>140</v>
      </c>
      <c r="F875" t="str">
        <f t="shared" si="41"/>
        <v>Tasmania</v>
      </c>
      <c r="G875" t="s">
        <v>70</v>
      </c>
      <c r="H875">
        <v>7320</v>
      </c>
      <c r="I875" t="s">
        <v>11</v>
      </c>
      <c r="J875" t="s">
        <v>71</v>
      </c>
      <c r="K875" t="s">
        <v>19</v>
      </c>
      <c r="L875" t="s">
        <v>23</v>
      </c>
      <c r="M875" s="5">
        <v>26.990000000000002</v>
      </c>
      <c r="N875">
        <v>1</v>
      </c>
    </row>
    <row r="876" spans="1:14" x14ac:dyDescent="0.2">
      <c r="A876" s="2">
        <v>44945</v>
      </c>
      <c r="B876" s="3">
        <f t="shared" si="39"/>
        <v>2023</v>
      </c>
      <c r="C876" t="str">
        <f t="shared" si="40"/>
        <v>2022-2023</v>
      </c>
      <c r="D876" t="s">
        <v>147</v>
      </c>
      <c r="E876" t="s">
        <v>44</v>
      </c>
      <c r="F876" t="str">
        <f t="shared" si="41"/>
        <v>Victoria</v>
      </c>
      <c r="G876" t="s">
        <v>45</v>
      </c>
      <c r="H876">
        <v>3066</v>
      </c>
      <c r="I876" t="s">
        <v>11</v>
      </c>
      <c r="J876" t="s">
        <v>46</v>
      </c>
      <c r="K876" t="s">
        <v>19</v>
      </c>
      <c r="L876" t="s">
        <v>23</v>
      </c>
      <c r="M876" s="5">
        <v>27</v>
      </c>
      <c r="N876">
        <v>1</v>
      </c>
    </row>
    <row r="877" spans="1:14" x14ac:dyDescent="0.2">
      <c r="A877" s="2">
        <v>45416</v>
      </c>
      <c r="B877" s="3">
        <f t="shared" si="39"/>
        <v>2024</v>
      </c>
      <c r="C877" t="str">
        <f t="shared" si="40"/>
        <v>2023-2024</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2">
      <c r="A878" s="2">
        <v>44968</v>
      </c>
      <c r="B878" s="3">
        <f t="shared" si="39"/>
        <v>2023</v>
      </c>
      <c r="C878" t="str">
        <f t="shared" si="40"/>
        <v>2022-2023</v>
      </c>
      <c r="D878" t="s">
        <v>147</v>
      </c>
      <c r="E878" t="s">
        <v>138</v>
      </c>
      <c r="F878" t="str">
        <f t="shared" si="41"/>
        <v>Queensland</v>
      </c>
      <c r="G878" t="s">
        <v>35</v>
      </c>
      <c r="H878">
        <v>4558</v>
      </c>
      <c r="I878" t="s">
        <v>11</v>
      </c>
      <c r="J878" t="s">
        <v>120</v>
      </c>
      <c r="K878" t="s">
        <v>149</v>
      </c>
      <c r="L878" t="s">
        <v>15</v>
      </c>
      <c r="M878" s="5">
        <v>27.27</v>
      </c>
      <c r="N878">
        <v>1</v>
      </c>
    </row>
    <row r="879" spans="1:14" x14ac:dyDescent="0.2">
      <c r="A879" s="2">
        <v>45438</v>
      </c>
      <c r="B879" s="3">
        <f t="shared" si="39"/>
        <v>2024</v>
      </c>
      <c r="C879" t="str">
        <f t="shared" si="40"/>
        <v>2023-2024</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2">
      <c r="A880" s="2">
        <v>45529</v>
      </c>
      <c r="B880" s="3">
        <f t="shared" si="39"/>
        <v>2025</v>
      </c>
      <c r="C880" t="str">
        <f t="shared" si="40"/>
        <v>2024-2025</v>
      </c>
      <c r="D880" t="s">
        <v>147</v>
      </c>
      <c r="E880" t="s">
        <v>81</v>
      </c>
      <c r="F880" t="str">
        <f t="shared" si="41"/>
        <v>New South Wales</v>
      </c>
      <c r="G880" t="s">
        <v>10</v>
      </c>
      <c r="H880">
        <v>2485</v>
      </c>
      <c r="I880" t="s">
        <v>11</v>
      </c>
      <c r="J880" t="s">
        <v>68</v>
      </c>
      <c r="K880" t="s">
        <v>19</v>
      </c>
      <c r="L880" t="s">
        <v>23</v>
      </c>
      <c r="M880" s="5">
        <v>27.38</v>
      </c>
      <c r="N880">
        <v>1</v>
      </c>
    </row>
    <row r="881" spans="1:14" x14ac:dyDescent="0.2">
      <c r="A881" s="2">
        <v>45534</v>
      </c>
      <c r="B881" s="3">
        <f t="shared" si="39"/>
        <v>2025</v>
      </c>
      <c r="C881" t="str">
        <f t="shared" si="40"/>
        <v>2024-2025</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2">
      <c r="A882" s="2">
        <v>44956</v>
      </c>
      <c r="B882" s="3">
        <f t="shared" si="39"/>
        <v>2023</v>
      </c>
      <c r="C882" t="str">
        <f t="shared" si="40"/>
        <v>2022-2023</v>
      </c>
      <c r="D882" t="s">
        <v>147</v>
      </c>
      <c r="E882" t="s">
        <v>110</v>
      </c>
      <c r="F882" t="str">
        <f t="shared" si="41"/>
        <v>Queensland</v>
      </c>
      <c r="G882" t="s">
        <v>35</v>
      </c>
      <c r="H882">
        <v>4680</v>
      </c>
      <c r="I882" t="s">
        <v>11</v>
      </c>
      <c r="J882" t="s">
        <v>51</v>
      </c>
      <c r="K882" t="s">
        <v>154</v>
      </c>
      <c r="L882" t="s">
        <v>14</v>
      </c>
      <c r="M882" s="5">
        <v>27.5</v>
      </c>
      <c r="N882">
        <v>1</v>
      </c>
    </row>
    <row r="883" spans="1:14" x14ac:dyDescent="0.2">
      <c r="A883" s="2">
        <v>45437</v>
      </c>
      <c r="B883" s="3">
        <f t="shared" si="39"/>
        <v>2024</v>
      </c>
      <c r="C883" t="str">
        <f t="shared" si="40"/>
        <v>2023-2024</v>
      </c>
      <c r="D883" t="s">
        <v>148</v>
      </c>
      <c r="E883" t="s">
        <v>31</v>
      </c>
      <c r="F883" t="str">
        <f t="shared" si="41"/>
        <v>South Australia</v>
      </c>
      <c r="G883" t="s">
        <v>32</v>
      </c>
      <c r="H883">
        <v>5168</v>
      </c>
      <c r="I883" t="s">
        <v>11</v>
      </c>
      <c r="J883" t="s">
        <v>33</v>
      </c>
      <c r="K883" t="s">
        <v>19</v>
      </c>
      <c r="L883" t="s">
        <v>23</v>
      </c>
      <c r="M883" s="5">
        <v>27.53</v>
      </c>
      <c r="N883">
        <v>1</v>
      </c>
    </row>
    <row r="884" spans="1:14" x14ac:dyDescent="0.2">
      <c r="A884" s="2">
        <v>45250</v>
      </c>
      <c r="B884" s="3">
        <f t="shared" si="39"/>
        <v>2024</v>
      </c>
      <c r="C884" t="str">
        <f t="shared" si="40"/>
        <v>2023-2024</v>
      </c>
      <c r="D884" t="s">
        <v>147</v>
      </c>
      <c r="E884" t="s">
        <v>112</v>
      </c>
      <c r="F884" t="str">
        <f t="shared" si="41"/>
        <v>Victoria</v>
      </c>
      <c r="G884" t="s">
        <v>45</v>
      </c>
      <c r="H884">
        <v>3076</v>
      </c>
      <c r="I884" t="s">
        <v>11</v>
      </c>
      <c r="J884" t="s">
        <v>46</v>
      </c>
      <c r="K884" t="s">
        <v>157</v>
      </c>
      <c r="L884" t="s">
        <v>22</v>
      </c>
      <c r="M884" s="5">
        <v>27.62</v>
      </c>
      <c r="N884">
        <v>1</v>
      </c>
    </row>
    <row r="885" spans="1:14" x14ac:dyDescent="0.2">
      <c r="A885" s="2">
        <v>45203</v>
      </c>
      <c r="B885" s="3">
        <f t="shared" si="39"/>
        <v>2024</v>
      </c>
      <c r="C885" t="str">
        <f t="shared" si="40"/>
        <v>2023-2024</v>
      </c>
      <c r="D885" t="s">
        <v>147</v>
      </c>
      <c r="E885" t="s">
        <v>65</v>
      </c>
      <c r="F885" t="str">
        <f t="shared" si="41"/>
        <v>New South Wales</v>
      </c>
      <c r="G885" t="s">
        <v>10</v>
      </c>
      <c r="H885">
        <v>2541</v>
      </c>
      <c r="I885" t="s">
        <v>11</v>
      </c>
      <c r="J885" t="s">
        <v>58</v>
      </c>
      <c r="K885" t="s">
        <v>149</v>
      </c>
      <c r="L885" t="s">
        <v>15</v>
      </c>
      <c r="M885" s="5">
        <v>27.72</v>
      </c>
      <c r="N885">
        <v>1</v>
      </c>
    </row>
    <row r="886" spans="1:14" x14ac:dyDescent="0.2">
      <c r="A886" s="2">
        <v>45471</v>
      </c>
      <c r="B886" s="3">
        <f t="shared" si="39"/>
        <v>2024</v>
      </c>
      <c r="C886" t="str">
        <f t="shared" si="40"/>
        <v>2023-2024</v>
      </c>
      <c r="D886" t="s">
        <v>147</v>
      </c>
      <c r="E886" t="s">
        <v>97</v>
      </c>
      <c r="F886" t="str">
        <f t="shared" si="41"/>
        <v>Tasmania</v>
      </c>
      <c r="G886" t="s">
        <v>70</v>
      </c>
      <c r="H886">
        <v>7250</v>
      </c>
      <c r="I886" t="s">
        <v>11</v>
      </c>
      <c r="J886" t="s">
        <v>71</v>
      </c>
      <c r="K886" t="s">
        <v>154</v>
      </c>
      <c r="L886" t="s">
        <v>14</v>
      </c>
      <c r="M886" s="5">
        <v>27.86</v>
      </c>
      <c r="N886">
        <v>1</v>
      </c>
    </row>
    <row r="887" spans="1:14" x14ac:dyDescent="0.2">
      <c r="A887" s="2">
        <v>45467</v>
      </c>
      <c r="B887" s="3">
        <f t="shared" si="39"/>
        <v>2024</v>
      </c>
      <c r="C887" t="str">
        <f t="shared" si="40"/>
        <v>2023-2024</v>
      </c>
      <c r="D887" t="s">
        <v>147</v>
      </c>
      <c r="E887" t="s">
        <v>105</v>
      </c>
      <c r="F887" t="str">
        <f t="shared" si="41"/>
        <v>Victoria</v>
      </c>
      <c r="G887" t="s">
        <v>45</v>
      </c>
      <c r="H887">
        <v>3500</v>
      </c>
      <c r="I887" t="s">
        <v>11</v>
      </c>
      <c r="J887" t="s">
        <v>60</v>
      </c>
      <c r="K887" t="s">
        <v>150</v>
      </c>
      <c r="L887" t="s">
        <v>18</v>
      </c>
      <c r="M887" s="5">
        <v>27.93</v>
      </c>
      <c r="N887">
        <v>1</v>
      </c>
    </row>
    <row r="888" spans="1:14" x14ac:dyDescent="0.2">
      <c r="A888" s="2">
        <v>45648</v>
      </c>
      <c r="B888" s="3">
        <f t="shared" si="39"/>
        <v>2025</v>
      </c>
      <c r="C888" t="str">
        <f t="shared" si="40"/>
        <v>2024-2025</v>
      </c>
      <c r="D888" t="s">
        <v>148</v>
      </c>
      <c r="E888" t="s">
        <v>130</v>
      </c>
      <c r="F888" t="str">
        <f t="shared" si="41"/>
        <v>South Australia</v>
      </c>
      <c r="G888" t="s">
        <v>32</v>
      </c>
      <c r="H888">
        <v>5290</v>
      </c>
      <c r="I888" t="s">
        <v>11</v>
      </c>
      <c r="J888" t="s">
        <v>38</v>
      </c>
      <c r="K888" t="s">
        <v>155</v>
      </c>
      <c r="L888" t="s">
        <v>20</v>
      </c>
      <c r="M888" s="5">
        <v>27.94</v>
      </c>
      <c r="N888">
        <v>1</v>
      </c>
    </row>
    <row r="889" spans="1:14" x14ac:dyDescent="0.2">
      <c r="A889" s="2">
        <v>45064</v>
      </c>
      <c r="B889" s="3">
        <f t="shared" si="39"/>
        <v>2023</v>
      </c>
      <c r="C889" t="str">
        <f t="shared" si="40"/>
        <v>2022-2023</v>
      </c>
      <c r="D889" t="s">
        <v>147</v>
      </c>
      <c r="E889" t="s">
        <v>53</v>
      </c>
      <c r="F889" t="str">
        <f t="shared" si="41"/>
        <v>South Australia</v>
      </c>
      <c r="G889" t="s">
        <v>32</v>
      </c>
      <c r="H889">
        <v>5082</v>
      </c>
      <c r="I889" t="s">
        <v>11</v>
      </c>
      <c r="J889" t="s">
        <v>33</v>
      </c>
      <c r="K889" t="s">
        <v>155</v>
      </c>
      <c r="L889" t="s">
        <v>20</v>
      </c>
      <c r="M889" s="5">
        <v>27.94</v>
      </c>
      <c r="N889">
        <v>1</v>
      </c>
    </row>
    <row r="890" spans="1:14" x14ac:dyDescent="0.2">
      <c r="A890" s="2">
        <v>45464</v>
      </c>
      <c r="B890" s="3">
        <f t="shared" si="39"/>
        <v>2024</v>
      </c>
      <c r="C890" t="str">
        <f t="shared" si="40"/>
        <v>2023-2024</v>
      </c>
      <c r="D890" t="s">
        <v>147</v>
      </c>
      <c r="E890" t="s">
        <v>113</v>
      </c>
      <c r="F890" t="str">
        <f t="shared" si="41"/>
        <v>Queensland</v>
      </c>
      <c r="G890" t="s">
        <v>35</v>
      </c>
      <c r="H890">
        <v>4215</v>
      </c>
      <c r="I890" t="s">
        <v>11</v>
      </c>
      <c r="J890" t="s">
        <v>104</v>
      </c>
      <c r="K890" t="s">
        <v>156</v>
      </c>
      <c r="L890" t="s">
        <v>17</v>
      </c>
      <c r="M890" s="5">
        <v>27.94</v>
      </c>
      <c r="N890">
        <v>1</v>
      </c>
    </row>
    <row r="891" spans="1:14" x14ac:dyDescent="0.2">
      <c r="A891" s="2">
        <v>45578</v>
      </c>
      <c r="B891" s="3">
        <f t="shared" si="39"/>
        <v>2025</v>
      </c>
      <c r="C891" t="str">
        <f t="shared" si="40"/>
        <v>2024-2025</v>
      </c>
      <c r="D891" t="s">
        <v>147</v>
      </c>
      <c r="E891" t="s">
        <v>107</v>
      </c>
      <c r="F891" t="str">
        <f t="shared" si="41"/>
        <v>Queensland</v>
      </c>
      <c r="G891" t="s">
        <v>35</v>
      </c>
      <c r="H891">
        <v>4220</v>
      </c>
      <c r="I891" t="s">
        <v>11</v>
      </c>
      <c r="J891" t="s">
        <v>104</v>
      </c>
      <c r="K891" t="s">
        <v>156</v>
      </c>
      <c r="L891" t="s">
        <v>17</v>
      </c>
      <c r="M891" s="5">
        <v>27.96</v>
      </c>
      <c r="N891">
        <v>1</v>
      </c>
    </row>
    <row r="892" spans="1:14" x14ac:dyDescent="0.2">
      <c r="A892" s="2">
        <v>45044</v>
      </c>
      <c r="B892" s="3">
        <f t="shared" si="39"/>
        <v>2023</v>
      </c>
      <c r="C892" t="str">
        <f t="shared" si="40"/>
        <v>2022-2023</v>
      </c>
      <c r="D892" t="s">
        <v>147</v>
      </c>
      <c r="E892" t="s">
        <v>91</v>
      </c>
      <c r="F892" t="str">
        <f t="shared" si="41"/>
        <v>Victoria</v>
      </c>
      <c r="G892" t="s">
        <v>45</v>
      </c>
      <c r="H892">
        <v>3690</v>
      </c>
      <c r="I892" t="s">
        <v>11</v>
      </c>
      <c r="J892" t="s">
        <v>55</v>
      </c>
      <c r="K892" t="s">
        <v>150</v>
      </c>
      <c r="L892" t="s">
        <v>18</v>
      </c>
      <c r="M892" s="5">
        <v>27.96</v>
      </c>
      <c r="N892">
        <v>1</v>
      </c>
    </row>
    <row r="893" spans="1:14" x14ac:dyDescent="0.2">
      <c r="A893" s="2">
        <v>45206</v>
      </c>
      <c r="B893" s="3">
        <f t="shared" si="39"/>
        <v>2024</v>
      </c>
      <c r="C893" t="str">
        <f t="shared" si="40"/>
        <v>2023-2024</v>
      </c>
      <c r="D893" t="s">
        <v>148</v>
      </c>
      <c r="E893" t="s">
        <v>117</v>
      </c>
      <c r="F893" t="str">
        <f t="shared" si="41"/>
        <v>Queensland</v>
      </c>
      <c r="G893" t="s">
        <v>35</v>
      </c>
      <c r="H893">
        <v>4119</v>
      </c>
      <c r="I893" t="s">
        <v>11</v>
      </c>
      <c r="J893" t="s">
        <v>43</v>
      </c>
      <c r="K893" t="s">
        <v>153</v>
      </c>
      <c r="L893" t="s">
        <v>16</v>
      </c>
      <c r="M893" s="5">
        <v>27.97</v>
      </c>
      <c r="N893">
        <v>1</v>
      </c>
    </row>
    <row r="894" spans="1:14" x14ac:dyDescent="0.2">
      <c r="A894" s="2">
        <v>45271</v>
      </c>
      <c r="B894" s="3">
        <f t="shared" si="39"/>
        <v>2024</v>
      </c>
      <c r="C894" t="str">
        <f t="shared" si="40"/>
        <v>2023-2024</v>
      </c>
      <c r="D894" t="s">
        <v>148</v>
      </c>
      <c r="E894" t="s">
        <v>117</v>
      </c>
      <c r="F894" t="str">
        <f t="shared" si="41"/>
        <v>Queensland</v>
      </c>
      <c r="G894" t="s">
        <v>35</v>
      </c>
      <c r="H894">
        <v>4119</v>
      </c>
      <c r="I894" t="s">
        <v>11</v>
      </c>
      <c r="J894" t="s">
        <v>43</v>
      </c>
      <c r="K894" t="s">
        <v>150</v>
      </c>
      <c r="L894" t="s">
        <v>18</v>
      </c>
      <c r="M894" s="5">
        <v>27.97</v>
      </c>
      <c r="N894">
        <v>1</v>
      </c>
    </row>
    <row r="895" spans="1:14" x14ac:dyDescent="0.2">
      <c r="A895" s="2">
        <v>45238</v>
      </c>
      <c r="B895" s="3">
        <f t="shared" si="39"/>
        <v>2024</v>
      </c>
      <c r="C895" t="str">
        <f t="shared" si="40"/>
        <v>2023-2024</v>
      </c>
      <c r="D895" t="s">
        <v>147</v>
      </c>
      <c r="E895" t="s">
        <v>118</v>
      </c>
      <c r="F895" t="str">
        <f t="shared" si="41"/>
        <v>New South Wales</v>
      </c>
      <c r="G895" t="s">
        <v>10</v>
      </c>
      <c r="H895">
        <v>2158</v>
      </c>
      <c r="I895" t="s">
        <v>11</v>
      </c>
      <c r="J895" t="s">
        <v>27</v>
      </c>
      <c r="K895" t="s">
        <v>19</v>
      </c>
      <c r="L895" t="s">
        <v>23</v>
      </c>
      <c r="M895" s="5">
        <v>27.98</v>
      </c>
      <c r="N895">
        <v>1</v>
      </c>
    </row>
    <row r="896" spans="1:14" x14ac:dyDescent="0.2">
      <c r="A896" s="2">
        <v>45361</v>
      </c>
      <c r="B896" s="3">
        <f t="shared" si="39"/>
        <v>2024</v>
      </c>
      <c r="C896" t="str">
        <f t="shared" si="40"/>
        <v>2023-2024</v>
      </c>
      <c r="D896" t="s">
        <v>147</v>
      </c>
      <c r="E896" t="s">
        <v>110</v>
      </c>
      <c r="F896" t="str">
        <f t="shared" si="41"/>
        <v>Queensland</v>
      </c>
      <c r="G896" t="s">
        <v>35</v>
      </c>
      <c r="H896">
        <v>4680</v>
      </c>
      <c r="I896" t="s">
        <v>11</v>
      </c>
      <c r="J896" t="s">
        <v>51</v>
      </c>
      <c r="K896" t="s">
        <v>154</v>
      </c>
      <c r="L896" t="s">
        <v>14</v>
      </c>
      <c r="M896" s="5">
        <v>27.98</v>
      </c>
      <c r="N896">
        <v>1</v>
      </c>
    </row>
    <row r="897" spans="1:14" x14ac:dyDescent="0.2">
      <c r="A897" s="2">
        <v>45240</v>
      </c>
      <c r="B897" s="3">
        <f t="shared" si="39"/>
        <v>2024</v>
      </c>
      <c r="C897" t="str">
        <f t="shared" si="40"/>
        <v>2023-2024</v>
      </c>
      <c r="D897" t="s">
        <v>147</v>
      </c>
      <c r="E897" t="s">
        <v>125</v>
      </c>
      <c r="F897" t="str">
        <f t="shared" si="41"/>
        <v>Victoria</v>
      </c>
      <c r="G897" t="s">
        <v>45</v>
      </c>
      <c r="H897">
        <v>3400</v>
      </c>
      <c r="I897" t="s">
        <v>11</v>
      </c>
      <c r="J897" t="s">
        <v>60</v>
      </c>
      <c r="K897" t="s">
        <v>154</v>
      </c>
      <c r="L897" t="s">
        <v>14</v>
      </c>
      <c r="M897" s="5">
        <v>27.98</v>
      </c>
      <c r="N897">
        <v>1</v>
      </c>
    </row>
    <row r="898" spans="1:14" x14ac:dyDescent="0.2">
      <c r="A898" s="2">
        <v>45606</v>
      </c>
      <c r="B898" s="3">
        <f t="shared" ref="B898:B961" si="42">IF(MONTH(A898)&gt;=7,YEAR(A898)+1,YEAR(A898))</f>
        <v>2025</v>
      </c>
      <c r="C898" t="str">
        <f t="shared" ref="C898:C961" si="43">IF(MONTH(A898) &gt;= 7, YEAR(A898) &amp; "-" &amp; YEAR(A898) + 1, YEAR(A898) - 1 &amp; "-" &amp; YEAR(A898))</f>
        <v>2024-2025</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2">
      <c r="A899" s="2">
        <v>45493</v>
      </c>
      <c r="B899" s="3">
        <f t="shared" si="42"/>
        <v>2025</v>
      </c>
      <c r="C899" t="str">
        <f t="shared" si="43"/>
        <v>2024-2025</v>
      </c>
      <c r="D899" t="s">
        <v>147</v>
      </c>
      <c r="E899" t="s">
        <v>67</v>
      </c>
      <c r="F899" t="str">
        <f t="shared" si="44"/>
        <v>New South Wales</v>
      </c>
      <c r="G899" t="s">
        <v>10</v>
      </c>
      <c r="H899">
        <v>2478</v>
      </c>
      <c r="I899" t="s">
        <v>11</v>
      </c>
      <c r="J899" t="s">
        <v>68</v>
      </c>
      <c r="K899" t="s">
        <v>19</v>
      </c>
      <c r="L899" t="s">
        <v>23</v>
      </c>
      <c r="M899" s="5">
        <v>28</v>
      </c>
      <c r="N899">
        <v>1</v>
      </c>
    </row>
    <row r="900" spans="1:14" x14ac:dyDescent="0.2">
      <c r="A900" s="2">
        <v>45016</v>
      </c>
      <c r="B900" s="3">
        <f t="shared" si="42"/>
        <v>2023</v>
      </c>
      <c r="C900" t="str">
        <f t="shared" si="43"/>
        <v>2022-2023</v>
      </c>
      <c r="D900" t="s">
        <v>148</v>
      </c>
      <c r="E900" t="s">
        <v>115</v>
      </c>
      <c r="F900" t="str">
        <f t="shared" si="44"/>
        <v>Western Australia</v>
      </c>
      <c r="G900" t="s">
        <v>48</v>
      </c>
      <c r="H900">
        <v>6280</v>
      </c>
      <c r="I900" t="s">
        <v>11</v>
      </c>
      <c r="J900" t="s">
        <v>94</v>
      </c>
      <c r="K900" t="s">
        <v>153</v>
      </c>
      <c r="L900" t="s">
        <v>16</v>
      </c>
      <c r="M900" s="5">
        <v>28.04</v>
      </c>
      <c r="N900">
        <v>1</v>
      </c>
    </row>
    <row r="901" spans="1:14" x14ac:dyDescent="0.2">
      <c r="A901" s="2">
        <v>45168</v>
      </c>
      <c r="B901" s="3">
        <f t="shared" si="42"/>
        <v>2024</v>
      </c>
      <c r="C901" t="str">
        <f t="shared" si="43"/>
        <v>2023-2024</v>
      </c>
      <c r="D901" t="s">
        <v>147</v>
      </c>
      <c r="E901" t="s">
        <v>40</v>
      </c>
      <c r="F901" t="str">
        <f t="shared" si="44"/>
        <v>New South Wales</v>
      </c>
      <c r="G901" t="s">
        <v>10</v>
      </c>
      <c r="H901">
        <v>2116</v>
      </c>
      <c r="I901" t="s">
        <v>11</v>
      </c>
      <c r="J901" t="s">
        <v>27</v>
      </c>
      <c r="K901" t="s">
        <v>155</v>
      </c>
      <c r="L901" t="s">
        <v>20</v>
      </c>
      <c r="M901" s="5">
        <v>28.13</v>
      </c>
      <c r="N901">
        <v>1</v>
      </c>
    </row>
    <row r="902" spans="1:14" x14ac:dyDescent="0.2">
      <c r="A902" s="2">
        <v>45297</v>
      </c>
      <c r="B902" s="3">
        <f t="shared" si="42"/>
        <v>2024</v>
      </c>
      <c r="C902" t="str">
        <f t="shared" si="43"/>
        <v>2023-2024</v>
      </c>
      <c r="D902" t="s">
        <v>147</v>
      </c>
      <c r="E902" t="s">
        <v>137</v>
      </c>
      <c r="F902" t="str">
        <f t="shared" si="44"/>
        <v>New South Wales</v>
      </c>
      <c r="G902" t="s">
        <v>10</v>
      </c>
      <c r="H902">
        <v>2031</v>
      </c>
      <c r="I902" t="s">
        <v>11</v>
      </c>
      <c r="J902" t="s">
        <v>12</v>
      </c>
      <c r="K902" t="s">
        <v>154</v>
      </c>
      <c r="L902" t="s">
        <v>14</v>
      </c>
      <c r="M902" s="5">
        <v>28.18</v>
      </c>
      <c r="N902">
        <v>1</v>
      </c>
    </row>
    <row r="903" spans="1:14" x14ac:dyDescent="0.2">
      <c r="A903" s="2">
        <v>44980</v>
      </c>
      <c r="B903" s="3">
        <f t="shared" si="42"/>
        <v>2023</v>
      </c>
      <c r="C903" t="str">
        <f t="shared" si="43"/>
        <v>2022-2023</v>
      </c>
      <c r="D903" t="s">
        <v>147</v>
      </c>
      <c r="E903" t="s">
        <v>119</v>
      </c>
      <c r="F903" t="str">
        <f t="shared" si="44"/>
        <v>Queensland</v>
      </c>
      <c r="G903" t="s">
        <v>35</v>
      </c>
      <c r="H903">
        <v>4570</v>
      </c>
      <c r="I903" t="s">
        <v>11</v>
      </c>
      <c r="J903" t="s">
        <v>120</v>
      </c>
      <c r="K903" t="s">
        <v>19</v>
      </c>
      <c r="L903" t="s">
        <v>23</v>
      </c>
      <c r="M903" s="5">
        <v>28.47</v>
      </c>
      <c r="N903">
        <v>1</v>
      </c>
    </row>
    <row r="904" spans="1:14" x14ac:dyDescent="0.2">
      <c r="A904" s="2">
        <v>45170</v>
      </c>
      <c r="B904" s="3">
        <f t="shared" si="42"/>
        <v>2024</v>
      </c>
      <c r="C904" t="str">
        <f t="shared" si="43"/>
        <v>2023-2024</v>
      </c>
      <c r="D904" t="s">
        <v>147</v>
      </c>
      <c r="E904" t="s">
        <v>89</v>
      </c>
      <c r="F904" t="str">
        <f t="shared" si="44"/>
        <v>Queensland</v>
      </c>
      <c r="G904" t="s">
        <v>35</v>
      </c>
      <c r="H904">
        <v>4655</v>
      </c>
      <c r="I904" t="s">
        <v>11</v>
      </c>
      <c r="J904" t="s">
        <v>51</v>
      </c>
      <c r="K904" t="s">
        <v>19</v>
      </c>
      <c r="L904" t="s">
        <v>23</v>
      </c>
      <c r="M904" s="5">
        <v>28.48</v>
      </c>
      <c r="N904">
        <v>1</v>
      </c>
    </row>
    <row r="905" spans="1:14" x14ac:dyDescent="0.2">
      <c r="A905" s="2">
        <v>45620</v>
      </c>
      <c r="B905" s="3">
        <f t="shared" si="42"/>
        <v>2025</v>
      </c>
      <c r="C905" t="str">
        <f t="shared" si="43"/>
        <v>2024-2025</v>
      </c>
      <c r="D905" t="s">
        <v>148</v>
      </c>
      <c r="E905" t="s">
        <v>97</v>
      </c>
      <c r="F905" t="str">
        <f t="shared" si="44"/>
        <v>Tasmania</v>
      </c>
      <c r="G905" t="s">
        <v>70</v>
      </c>
      <c r="H905">
        <v>7250</v>
      </c>
      <c r="I905" t="s">
        <v>11</v>
      </c>
      <c r="J905" t="s">
        <v>71</v>
      </c>
      <c r="K905" t="s">
        <v>155</v>
      </c>
      <c r="L905" t="s">
        <v>20</v>
      </c>
      <c r="M905" s="5">
        <v>28.53</v>
      </c>
      <c r="N905">
        <v>1</v>
      </c>
    </row>
    <row r="906" spans="1:14" x14ac:dyDescent="0.2">
      <c r="A906" s="2">
        <v>45596</v>
      </c>
      <c r="B906" s="3">
        <f t="shared" si="42"/>
        <v>2025</v>
      </c>
      <c r="C906" t="str">
        <f t="shared" si="43"/>
        <v>2024-2025</v>
      </c>
      <c r="D906" t="s">
        <v>148</v>
      </c>
      <c r="E906" t="s">
        <v>134</v>
      </c>
      <c r="F906" t="str">
        <f t="shared" si="44"/>
        <v>Queensland</v>
      </c>
      <c r="G906" t="s">
        <v>35</v>
      </c>
      <c r="H906">
        <v>4825</v>
      </c>
      <c r="I906" t="s">
        <v>11</v>
      </c>
      <c r="J906" t="s">
        <v>36</v>
      </c>
      <c r="K906" t="s">
        <v>19</v>
      </c>
      <c r="L906" t="s">
        <v>23</v>
      </c>
      <c r="M906" s="5">
        <v>28.92</v>
      </c>
      <c r="N906">
        <v>1</v>
      </c>
    </row>
    <row r="907" spans="1:14" x14ac:dyDescent="0.2">
      <c r="A907" s="2">
        <v>45176</v>
      </c>
      <c r="B907" s="3">
        <f t="shared" si="42"/>
        <v>2024</v>
      </c>
      <c r="C907" t="str">
        <f t="shared" si="43"/>
        <v>2023-2024</v>
      </c>
      <c r="D907" t="s">
        <v>147</v>
      </c>
      <c r="E907" t="s">
        <v>91</v>
      </c>
      <c r="F907" t="str">
        <f t="shared" si="44"/>
        <v>Victoria</v>
      </c>
      <c r="G907" t="s">
        <v>45</v>
      </c>
      <c r="H907">
        <v>3690</v>
      </c>
      <c r="I907" t="s">
        <v>11</v>
      </c>
      <c r="J907" t="s">
        <v>55</v>
      </c>
      <c r="K907" t="s">
        <v>156</v>
      </c>
      <c r="L907" t="s">
        <v>17</v>
      </c>
      <c r="M907" s="5">
        <v>28.92</v>
      </c>
      <c r="N907">
        <v>1</v>
      </c>
    </row>
    <row r="908" spans="1:14" x14ac:dyDescent="0.2">
      <c r="A908" s="2">
        <v>45160</v>
      </c>
      <c r="B908" s="3">
        <f t="shared" si="42"/>
        <v>2024</v>
      </c>
      <c r="C908" t="str">
        <f t="shared" si="43"/>
        <v>2023-2024</v>
      </c>
      <c r="D908" t="s">
        <v>148</v>
      </c>
      <c r="E908" t="s">
        <v>81</v>
      </c>
      <c r="F908" t="str">
        <f t="shared" si="44"/>
        <v>New South Wales</v>
      </c>
      <c r="G908" t="s">
        <v>10</v>
      </c>
      <c r="H908">
        <v>2485</v>
      </c>
      <c r="I908" t="s">
        <v>11</v>
      </c>
      <c r="J908" t="s">
        <v>68</v>
      </c>
      <c r="K908" t="s">
        <v>19</v>
      </c>
      <c r="L908" t="s">
        <v>23</v>
      </c>
      <c r="M908" s="5">
        <v>28.93</v>
      </c>
      <c r="N908">
        <v>1</v>
      </c>
    </row>
    <row r="909" spans="1:14" x14ac:dyDescent="0.2">
      <c r="A909" s="2">
        <v>45136</v>
      </c>
      <c r="B909" s="3">
        <f t="shared" si="42"/>
        <v>2024</v>
      </c>
      <c r="C909" t="str">
        <f t="shared" si="43"/>
        <v>2023-2024</v>
      </c>
      <c r="D909" t="s">
        <v>147</v>
      </c>
      <c r="E909" t="s">
        <v>106</v>
      </c>
      <c r="F909" t="str">
        <f t="shared" si="44"/>
        <v>Victoria</v>
      </c>
      <c r="G909" t="s">
        <v>45</v>
      </c>
      <c r="H909">
        <v>3915</v>
      </c>
      <c r="I909" t="s">
        <v>11</v>
      </c>
      <c r="J909" t="s">
        <v>55</v>
      </c>
      <c r="K909" t="s">
        <v>149</v>
      </c>
      <c r="L909" t="s">
        <v>15</v>
      </c>
      <c r="M909" s="5">
        <v>28.939999999999998</v>
      </c>
      <c r="N909">
        <v>1</v>
      </c>
    </row>
    <row r="910" spans="1:14" x14ac:dyDescent="0.2">
      <c r="A910" s="2">
        <v>44972</v>
      </c>
      <c r="B910" s="3">
        <f t="shared" si="42"/>
        <v>2023</v>
      </c>
      <c r="C910" t="str">
        <f t="shared" si="43"/>
        <v>2022-2023</v>
      </c>
      <c r="D910" t="s">
        <v>148</v>
      </c>
      <c r="E910" t="s">
        <v>93</v>
      </c>
      <c r="F910" t="str">
        <f t="shared" si="44"/>
        <v>Western Australia</v>
      </c>
      <c r="G910" t="s">
        <v>48</v>
      </c>
      <c r="H910">
        <v>6112</v>
      </c>
      <c r="I910" t="s">
        <v>11</v>
      </c>
      <c r="J910" t="s">
        <v>94</v>
      </c>
      <c r="K910" t="s">
        <v>156</v>
      </c>
      <c r="L910" t="s">
        <v>17</v>
      </c>
      <c r="M910" s="5">
        <v>28.95</v>
      </c>
      <c r="N910">
        <v>1</v>
      </c>
    </row>
    <row r="911" spans="1:14" x14ac:dyDescent="0.2">
      <c r="A911" s="2">
        <v>45074</v>
      </c>
      <c r="B911" s="3">
        <f t="shared" si="42"/>
        <v>2023</v>
      </c>
      <c r="C911" t="str">
        <f t="shared" si="43"/>
        <v>2022-2023</v>
      </c>
      <c r="D911" t="s">
        <v>147</v>
      </c>
      <c r="E911" t="s">
        <v>128</v>
      </c>
      <c r="F911" t="str">
        <f t="shared" si="44"/>
        <v>Western Australia</v>
      </c>
      <c r="G911" t="s">
        <v>48</v>
      </c>
      <c r="H911">
        <v>6027</v>
      </c>
      <c r="I911" t="s">
        <v>11</v>
      </c>
      <c r="J911" t="s">
        <v>49</v>
      </c>
      <c r="K911" t="s">
        <v>156</v>
      </c>
      <c r="L911" t="s">
        <v>17</v>
      </c>
      <c r="M911" s="5">
        <v>28.96</v>
      </c>
      <c r="N911">
        <v>1</v>
      </c>
    </row>
    <row r="912" spans="1:14" x14ac:dyDescent="0.2">
      <c r="A912" s="2">
        <v>44996</v>
      </c>
      <c r="B912" s="3">
        <f t="shared" si="42"/>
        <v>2023</v>
      </c>
      <c r="C912" t="str">
        <f t="shared" si="43"/>
        <v>2022-2023</v>
      </c>
      <c r="D912" t="s">
        <v>148</v>
      </c>
      <c r="E912" t="s">
        <v>65</v>
      </c>
      <c r="F912" t="str">
        <f t="shared" si="44"/>
        <v>New South Wales</v>
      </c>
      <c r="G912" t="s">
        <v>10</v>
      </c>
      <c r="H912">
        <v>2541</v>
      </c>
      <c r="I912" t="s">
        <v>11</v>
      </c>
      <c r="J912" t="s">
        <v>58</v>
      </c>
      <c r="K912" t="s">
        <v>154</v>
      </c>
      <c r="L912" t="s">
        <v>14</v>
      </c>
      <c r="M912" s="5">
        <v>28.97</v>
      </c>
      <c r="N912">
        <v>1</v>
      </c>
    </row>
    <row r="913" spans="1:14" x14ac:dyDescent="0.2">
      <c r="A913" s="2">
        <v>45552</v>
      </c>
      <c r="B913" s="3">
        <f t="shared" si="42"/>
        <v>2025</v>
      </c>
      <c r="C913" t="str">
        <f t="shared" si="43"/>
        <v>2024-2025</v>
      </c>
      <c r="D913" t="s">
        <v>148</v>
      </c>
      <c r="E913" t="s">
        <v>92</v>
      </c>
      <c r="F913" t="str">
        <f t="shared" si="44"/>
        <v>Queensland</v>
      </c>
      <c r="G913" t="s">
        <v>35</v>
      </c>
      <c r="H913">
        <v>4068</v>
      </c>
      <c r="I913" t="s">
        <v>11</v>
      </c>
      <c r="J913" t="s">
        <v>43</v>
      </c>
      <c r="K913" t="s">
        <v>149</v>
      </c>
      <c r="L913" t="s">
        <v>15</v>
      </c>
      <c r="M913" s="5">
        <v>28.979999999999997</v>
      </c>
      <c r="N913">
        <v>1</v>
      </c>
    </row>
    <row r="914" spans="1:14" x14ac:dyDescent="0.2">
      <c r="A914" s="2">
        <v>45182</v>
      </c>
      <c r="B914" s="3">
        <f t="shared" si="42"/>
        <v>2024</v>
      </c>
      <c r="C914" t="str">
        <f t="shared" si="43"/>
        <v>2023-2024</v>
      </c>
      <c r="D914" t="s">
        <v>148</v>
      </c>
      <c r="E914" t="s">
        <v>37</v>
      </c>
      <c r="F914" t="str">
        <f t="shared" si="44"/>
        <v>South Australia</v>
      </c>
      <c r="G914" t="s">
        <v>32</v>
      </c>
      <c r="H914">
        <v>5607</v>
      </c>
      <c r="I914" t="s">
        <v>11</v>
      </c>
      <c r="J914" t="s">
        <v>38</v>
      </c>
      <c r="K914" t="s">
        <v>149</v>
      </c>
      <c r="L914" t="s">
        <v>15</v>
      </c>
      <c r="M914" s="5">
        <v>28.98</v>
      </c>
      <c r="N914">
        <v>1</v>
      </c>
    </row>
    <row r="915" spans="1:14" x14ac:dyDescent="0.2">
      <c r="A915" s="2">
        <v>45468</v>
      </c>
      <c r="B915" s="3">
        <f t="shared" si="42"/>
        <v>2024</v>
      </c>
      <c r="C915" t="str">
        <f t="shared" si="43"/>
        <v>2023-2024</v>
      </c>
      <c r="D915" t="s">
        <v>147</v>
      </c>
      <c r="E915" t="s">
        <v>66</v>
      </c>
      <c r="F915" t="str">
        <f t="shared" si="44"/>
        <v>South Australia</v>
      </c>
      <c r="G915" t="s">
        <v>32</v>
      </c>
      <c r="H915">
        <v>5169</v>
      </c>
      <c r="I915" t="s">
        <v>11</v>
      </c>
      <c r="J915" t="s">
        <v>33</v>
      </c>
      <c r="K915" t="s">
        <v>154</v>
      </c>
      <c r="L915" t="s">
        <v>14</v>
      </c>
      <c r="M915" s="5">
        <v>29</v>
      </c>
      <c r="N915">
        <v>1</v>
      </c>
    </row>
    <row r="916" spans="1:14" x14ac:dyDescent="0.2">
      <c r="A916" s="2">
        <v>45390</v>
      </c>
      <c r="B916" s="3">
        <f t="shared" si="42"/>
        <v>2024</v>
      </c>
      <c r="C916" t="str">
        <f t="shared" si="43"/>
        <v>2023-2024</v>
      </c>
      <c r="D916" t="s">
        <v>147</v>
      </c>
      <c r="E916" t="s">
        <v>96</v>
      </c>
      <c r="F916" t="str">
        <f t="shared" si="44"/>
        <v>Western Australia</v>
      </c>
      <c r="G916" t="s">
        <v>48</v>
      </c>
      <c r="H916">
        <v>6330</v>
      </c>
      <c r="I916" t="s">
        <v>11</v>
      </c>
      <c r="J916" t="s">
        <v>94</v>
      </c>
      <c r="K916" t="s">
        <v>153</v>
      </c>
      <c r="L916" t="s">
        <v>16</v>
      </c>
      <c r="M916" s="5">
        <v>29</v>
      </c>
      <c r="N916">
        <v>1</v>
      </c>
    </row>
    <row r="917" spans="1:14" x14ac:dyDescent="0.2">
      <c r="A917" s="2">
        <v>45386</v>
      </c>
      <c r="B917" s="3">
        <f t="shared" si="42"/>
        <v>2024</v>
      </c>
      <c r="C917" t="str">
        <f t="shared" si="43"/>
        <v>2023-2024</v>
      </c>
      <c r="D917" t="s">
        <v>148</v>
      </c>
      <c r="E917" t="s">
        <v>9</v>
      </c>
      <c r="F917" t="str">
        <f t="shared" si="44"/>
        <v>New South Wales</v>
      </c>
      <c r="G917" t="s">
        <v>10</v>
      </c>
      <c r="H917">
        <v>2067</v>
      </c>
      <c r="I917" t="s">
        <v>11</v>
      </c>
      <c r="J917" t="s">
        <v>12</v>
      </c>
      <c r="K917" t="s">
        <v>154</v>
      </c>
      <c r="L917" t="s">
        <v>14</v>
      </c>
      <c r="M917" s="5">
        <v>29</v>
      </c>
      <c r="N917">
        <v>1</v>
      </c>
    </row>
    <row r="918" spans="1:14" x14ac:dyDescent="0.2">
      <c r="A918" s="2">
        <v>44974</v>
      </c>
      <c r="B918" s="3">
        <f t="shared" si="42"/>
        <v>2023</v>
      </c>
      <c r="C918" t="str">
        <f t="shared" si="43"/>
        <v>2022-2023</v>
      </c>
      <c r="D918" t="s">
        <v>147</v>
      </c>
      <c r="E918" t="s">
        <v>93</v>
      </c>
      <c r="F918" t="str">
        <f t="shared" si="44"/>
        <v>Western Australia</v>
      </c>
      <c r="G918" t="s">
        <v>48</v>
      </c>
      <c r="H918">
        <v>6112</v>
      </c>
      <c r="I918" t="s">
        <v>11</v>
      </c>
      <c r="J918" t="s">
        <v>94</v>
      </c>
      <c r="K918" t="s">
        <v>154</v>
      </c>
      <c r="L918" t="s">
        <v>14</v>
      </c>
      <c r="M918" s="5">
        <v>29</v>
      </c>
      <c r="N918">
        <v>1</v>
      </c>
    </row>
    <row r="919" spans="1:14" x14ac:dyDescent="0.2">
      <c r="A919" s="2">
        <v>45344</v>
      </c>
      <c r="B919" s="3">
        <f t="shared" si="42"/>
        <v>2024</v>
      </c>
      <c r="C919" t="str">
        <f t="shared" si="43"/>
        <v>2023-2024</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2">
      <c r="A920" s="2">
        <v>45279</v>
      </c>
      <c r="B920" s="3">
        <f t="shared" si="42"/>
        <v>2024</v>
      </c>
      <c r="C920" t="str">
        <f t="shared" si="43"/>
        <v>2023-2024</v>
      </c>
      <c r="D920" t="s">
        <v>148</v>
      </c>
      <c r="E920" t="s">
        <v>103</v>
      </c>
      <c r="F920" t="str">
        <f t="shared" si="44"/>
        <v>Queensland</v>
      </c>
      <c r="G920" t="s">
        <v>35</v>
      </c>
      <c r="H920">
        <v>4509</v>
      </c>
      <c r="I920" t="s">
        <v>11</v>
      </c>
      <c r="J920" t="s">
        <v>104</v>
      </c>
      <c r="K920" t="s">
        <v>154</v>
      </c>
      <c r="L920" t="s">
        <v>14</v>
      </c>
      <c r="M920" s="5">
        <v>29.39</v>
      </c>
      <c r="N920">
        <v>1</v>
      </c>
    </row>
    <row r="921" spans="1:14" x14ac:dyDescent="0.2">
      <c r="A921" s="2">
        <v>45262</v>
      </c>
      <c r="B921" s="3">
        <f t="shared" si="42"/>
        <v>2024</v>
      </c>
      <c r="C921" t="str">
        <f t="shared" si="43"/>
        <v>2023-2024</v>
      </c>
      <c r="D921" t="s">
        <v>148</v>
      </c>
      <c r="E921" t="s">
        <v>54</v>
      </c>
      <c r="F921" t="str">
        <f t="shared" si="44"/>
        <v>Victoria</v>
      </c>
      <c r="G921" t="s">
        <v>45</v>
      </c>
      <c r="H921">
        <v>3977</v>
      </c>
      <c r="I921" t="s">
        <v>11</v>
      </c>
      <c r="J921" t="s">
        <v>55</v>
      </c>
      <c r="K921" t="s">
        <v>154</v>
      </c>
      <c r="L921" t="s">
        <v>14</v>
      </c>
      <c r="M921" s="5">
        <v>29.5</v>
      </c>
      <c r="N921">
        <v>1</v>
      </c>
    </row>
    <row r="922" spans="1:14" x14ac:dyDescent="0.2">
      <c r="A922" s="2">
        <v>45536</v>
      </c>
      <c r="B922" s="3">
        <f t="shared" si="42"/>
        <v>2025</v>
      </c>
      <c r="C922" t="str">
        <f t="shared" si="43"/>
        <v>2024-2025</v>
      </c>
      <c r="D922" t="s">
        <v>147</v>
      </c>
      <c r="E922" t="s">
        <v>107</v>
      </c>
      <c r="F922" t="str">
        <f t="shared" si="44"/>
        <v>Queensland</v>
      </c>
      <c r="G922" t="s">
        <v>35</v>
      </c>
      <c r="H922">
        <v>4220</v>
      </c>
      <c r="I922" t="s">
        <v>11</v>
      </c>
      <c r="J922" t="s">
        <v>104</v>
      </c>
      <c r="K922" t="s">
        <v>156</v>
      </c>
      <c r="L922" t="s">
        <v>17</v>
      </c>
      <c r="M922" s="5">
        <v>29.6</v>
      </c>
      <c r="N922">
        <v>1</v>
      </c>
    </row>
    <row r="923" spans="1:14" x14ac:dyDescent="0.2">
      <c r="A923" s="2">
        <v>45023</v>
      </c>
      <c r="B923" s="3">
        <f t="shared" si="42"/>
        <v>2023</v>
      </c>
      <c r="C923" t="str">
        <f t="shared" si="43"/>
        <v>2022-2023</v>
      </c>
      <c r="D923" t="s">
        <v>147</v>
      </c>
      <c r="E923" t="s">
        <v>143</v>
      </c>
      <c r="F923" t="str">
        <f t="shared" si="44"/>
        <v>New South Wales</v>
      </c>
      <c r="G923" t="s">
        <v>10</v>
      </c>
      <c r="H923">
        <v>2154</v>
      </c>
      <c r="I923" t="s">
        <v>11</v>
      </c>
      <c r="J923" t="s">
        <v>27</v>
      </c>
      <c r="K923" t="s">
        <v>157</v>
      </c>
      <c r="L923" t="s">
        <v>22</v>
      </c>
      <c r="M923" s="5">
        <v>29.65</v>
      </c>
      <c r="N923">
        <v>1</v>
      </c>
    </row>
    <row r="924" spans="1:14" x14ac:dyDescent="0.2">
      <c r="A924" s="2">
        <v>45441</v>
      </c>
      <c r="B924" s="3">
        <f t="shared" si="42"/>
        <v>2024</v>
      </c>
      <c r="C924" t="str">
        <f t="shared" si="43"/>
        <v>2023-2024</v>
      </c>
      <c r="D924" t="s">
        <v>148</v>
      </c>
      <c r="E924" t="s">
        <v>101</v>
      </c>
      <c r="F924" t="str">
        <f t="shared" si="44"/>
        <v>Victoria</v>
      </c>
      <c r="G924" t="s">
        <v>45</v>
      </c>
      <c r="H924">
        <v>3131</v>
      </c>
      <c r="I924" t="s">
        <v>11</v>
      </c>
      <c r="J924" t="s">
        <v>63</v>
      </c>
      <c r="K924" t="s">
        <v>156</v>
      </c>
      <c r="L924" t="s">
        <v>17</v>
      </c>
      <c r="M924" s="5">
        <v>29.85</v>
      </c>
      <c r="N924">
        <v>1</v>
      </c>
    </row>
    <row r="925" spans="1:14" x14ac:dyDescent="0.2">
      <c r="A925" s="2">
        <v>45414</v>
      </c>
      <c r="B925" s="3">
        <f t="shared" si="42"/>
        <v>2024</v>
      </c>
      <c r="C925" t="str">
        <f t="shared" si="43"/>
        <v>2023-2024</v>
      </c>
      <c r="D925" t="s">
        <v>148</v>
      </c>
      <c r="E925" t="s">
        <v>145</v>
      </c>
      <c r="F925" t="str">
        <f t="shared" si="44"/>
        <v>New South Wales</v>
      </c>
      <c r="G925" t="s">
        <v>10</v>
      </c>
      <c r="H925">
        <v>2101</v>
      </c>
      <c r="I925" t="s">
        <v>11</v>
      </c>
      <c r="J925" t="s">
        <v>27</v>
      </c>
      <c r="K925" t="s">
        <v>155</v>
      </c>
      <c r="L925" t="s">
        <v>20</v>
      </c>
      <c r="M925" s="5">
        <v>29.9</v>
      </c>
      <c r="N925">
        <v>1</v>
      </c>
    </row>
    <row r="926" spans="1:14" x14ac:dyDescent="0.2">
      <c r="A926" s="2">
        <v>45123</v>
      </c>
      <c r="B926" s="3">
        <f t="shared" si="42"/>
        <v>2024</v>
      </c>
      <c r="C926" t="str">
        <f t="shared" si="43"/>
        <v>2023-2024</v>
      </c>
      <c r="D926" t="s">
        <v>147</v>
      </c>
      <c r="E926" t="s">
        <v>125</v>
      </c>
      <c r="F926" t="str">
        <f t="shared" si="44"/>
        <v>Victoria</v>
      </c>
      <c r="G926" t="s">
        <v>45</v>
      </c>
      <c r="H926">
        <v>3400</v>
      </c>
      <c r="I926" t="s">
        <v>11</v>
      </c>
      <c r="J926" t="s">
        <v>60</v>
      </c>
      <c r="K926" t="s">
        <v>156</v>
      </c>
      <c r="L926" t="s">
        <v>17</v>
      </c>
      <c r="M926" s="5">
        <v>29.91</v>
      </c>
      <c r="N926">
        <v>1</v>
      </c>
    </row>
    <row r="927" spans="1:14" x14ac:dyDescent="0.2">
      <c r="A927" s="2">
        <v>45625</v>
      </c>
      <c r="B927" s="3">
        <f t="shared" si="42"/>
        <v>2025</v>
      </c>
      <c r="C927" t="str">
        <f t="shared" si="43"/>
        <v>2024-2025</v>
      </c>
      <c r="D927" t="s">
        <v>147</v>
      </c>
      <c r="E927" t="s">
        <v>106</v>
      </c>
      <c r="F927" t="str">
        <f t="shared" si="44"/>
        <v>Victoria</v>
      </c>
      <c r="G927" t="s">
        <v>45</v>
      </c>
      <c r="H927">
        <v>3915</v>
      </c>
      <c r="I927" t="s">
        <v>11</v>
      </c>
      <c r="J927" t="s">
        <v>55</v>
      </c>
      <c r="K927" t="s">
        <v>155</v>
      </c>
      <c r="L927" t="s">
        <v>20</v>
      </c>
      <c r="M927" s="5">
        <v>29.910000000000004</v>
      </c>
      <c r="N927">
        <v>1</v>
      </c>
    </row>
    <row r="928" spans="1:14" x14ac:dyDescent="0.2">
      <c r="A928" s="2">
        <v>45538</v>
      </c>
      <c r="B928" s="3">
        <f t="shared" si="42"/>
        <v>2025</v>
      </c>
      <c r="C928" t="str">
        <f t="shared" si="43"/>
        <v>2024-2025</v>
      </c>
      <c r="D928" t="s">
        <v>147</v>
      </c>
      <c r="E928" t="s">
        <v>85</v>
      </c>
      <c r="F928" t="str">
        <f t="shared" si="44"/>
        <v>Queensland</v>
      </c>
      <c r="G928" t="s">
        <v>35</v>
      </c>
      <c r="H928">
        <v>4883</v>
      </c>
      <c r="I928" t="s">
        <v>11</v>
      </c>
      <c r="J928" t="s">
        <v>36</v>
      </c>
      <c r="K928" t="s">
        <v>155</v>
      </c>
      <c r="L928" t="s">
        <v>20</v>
      </c>
      <c r="M928" s="5">
        <v>29.92</v>
      </c>
      <c r="N928">
        <v>1</v>
      </c>
    </row>
    <row r="929" spans="1:14" x14ac:dyDescent="0.2">
      <c r="A929" s="2">
        <v>45363</v>
      </c>
      <c r="B929" s="3">
        <f t="shared" si="42"/>
        <v>2024</v>
      </c>
      <c r="C929" t="str">
        <f t="shared" si="43"/>
        <v>2023-2024</v>
      </c>
      <c r="D929" t="s">
        <v>147</v>
      </c>
      <c r="E929" t="s">
        <v>146</v>
      </c>
      <c r="F929" t="str">
        <f t="shared" si="44"/>
        <v>Victoria</v>
      </c>
      <c r="G929" t="s">
        <v>45</v>
      </c>
      <c r="H929">
        <v>3353</v>
      </c>
      <c r="I929" t="s">
        <v>11</v>
      </c>
      <c r="J929" t="s">
        <v>60</v>
      </c>
      <c r="K929" t="s">
        <v>153</v>
      </c>
      <c r="L929" t="s">
        <v>16</v>
      </c>
      <c r="M929" s="5">
        <v>29.95</v>
      </c>
      <c r="N929">
        <v>1</v>
      </c>
    </row>
    <row r="930" spans="1:14" x14ac:dyDescent="0.2">
      <c r="A930" s="2">
        <v>45540</v>
      </c>
      <c r="B930" s="3">
        <f t="shared" si="42"/>
        <v>2025</v>
      </c>
      <c r="C930" t="str">
        <f t="shared" si="43"/>
        <v>2024-2025</v>
      </c>
      <c r="D930" t="s">
        <v>147</v>
      </c>
      <c r="E930" t="s">
        <v>41</v>
      </c>
      <c r="F930" t="str">
        <f t="shared" si="44"/>
        <v>New South Wales</v>
      </c>
      <c r="G930" t="s">
        <v>10</v>
      </c>
      <c r="H930">
        <v>2830</v>
      </c>
      <c r="I930" t="s">
        <v>11</v>
      </c>
      <c r="J930" t="s">
        <v>25</v>
      </c>
      <c r="K930" t="s">
        <v>19</v>
      </c>
      <c r="L930" t="s">
        <v>23</v>
      </c>
      <c r="M930" s="5">
        <v>29.95</v>
      </c>
      <c r="N930">
        <v>1</v>
      </c>
    </row>
    <row r="931" spans="1:14" x14ac:dyDescent="0.2">
      <c r="A931" s="2">
        <v>44992</v>
      </c>
      <c r="B931" s="3">
        <f t="shared" si="42"/>
        <v>2023</v>
      </c>
      <c r="C931" t="str">
        <f t="shared" si="43"/>
        <v>2022-2023</v>
      </c>
      <c r="D931" t="s">
        <v>148</v>
      </c>
      <c r="E931" t="s">
        <v>112</v>
      </c>
      <c r="F931" t="str">
        <f t="shared" si="44"/>
        <v>Victoria</v>
      </c>
      <c r="G931" t="s">
        <v>45</v>
      </c>
      <c r="H931">
        <v>3076</v>
      </c>
      <c r="I931" t="s">
        <v>11</v>
      </c>
      <c r="J931" t="s">
        <v>46</v>
      </c>
      <c r="K931" t="s">
        <v>153</v>
      </c>
      <c r="L931" t="s">
        <v>16</v>
      </c>
      <c r="M931" s="5">
        <v>29.95</v>
      </c>
      <c r="N931">
        <v>1</v>
      </c>
    </row>
    <row r="932" spans="1:14" x14ac:dyDescent="0.2">
      <c r="A932" s="2">
        <v>44981</v>
      </c>
      <c r="B932" s="3">
        <f t="shared" si="42"/>
        <v>2023</v>
      </c>
      <c r="C932" t="str">
        <f t="shared" si="43"/>
        <v>2022-2023</v>
      </c>
      <c r="D932" t="s">
        <v>147</v>
      </c>
      <c r="E932" t="s">
        <v>129</v>
      </c>
      <c r="F932" t="str">
        <f t="shared" si="44"/>
        <v>Tasmania</v>
      </c>
      <c r="G932" t="s">
        <v>70</v>
      </c>
      <c r="H932">
        <v>7010</v>
      </c>
      <c r="I932" t="s">
        <v>11</v>
      </c>
      <c r="J932" t="s">
        <v>71</v>
      </c>
      <c r="K932" t="s">
        <v>19</v>
      </c>
      <c r="L932" t="s">
        <v>23</v>
      </c>
      <c r="M932" s="5">
        <v>29.95</v>
      </c>
      <c r="N932">
        <v>1</v>
      </c>
    </row>
    <row r="933" spans="1:14" x14ac:dyDescent="0.2">
      <c r="A933" s="2">
        <v>45581</v>
      </c>
      <c r="B933" s="3">
        <f t="shared" si="42"/>
        <v>2025</v>
      </c>
      <c r="C933" t="str">
        <f t="shared" si="43"/>
        <v>2024-2025</v>
      </c>
      <c r="D933" t="s">
        <v>148</v>
      </c>
      <c r="E933" t="s">
        <v>123</v>
      </c>
      <c r="F933" t="str">
        <f t="shared" si="44"/>
        <v>Western Australia</v>
      </c>
      <c r="G933" t="s">
        <v>48</v>
      </c>
      <c r="H933">
        <v>6109</v>
      </c>
      <c r="I933" t="s">
        <v>11</v>
      </c>
      <c r="J933" t="s">
        <v>94</v>
      </c>
      <c r="K933" t="s">
        <v>19</v>
      </c>
      <c r="L933" t="s">
        <v>23</v>
      </c>
      <c r="M933" s="5">
        <v>29.95</v>
      </c>
      <c r="N933">
        <v>1</v>
      </c>
    </row>
    <row r="934" spans="1:14" x14ac:dyDescent="0.2">
      <c r="A934" s="2">
        <v>45356</v>
      </c>
      <c r="B934" s="3">
        <f t="shared" si="42"/>
        <v>2024</v>
      </c>
      <c r="C934" t="str">
        <f t="shared" si="43"/>
        <v>2023-2024</v>
      </c>
      <c r="D934" t="s">
        <v>147</v>
      </c>
      <c r="E934" t="s">
        <v>83</v>
      </c>
      <c r="F934" t="str">
        <f t="shared" si="44"/>
        <v>New South Wales</v>
      </c>
      <c r="G934" t="s">
        <v>10</v>
      </c>
      <c r="H934">
        <v>2750</v>
      </c>
      <c r="I934" t="s">
        <v>11</v>
      </c>
      <c r="J934" t="s">
        <v>25</v>
      </c>
      <c r="K934" t="s">
        <v>153</v>
      </c>
      <c r="L934" t="s">
        <v>16</v>
      </c>
      <c r="M934" s="5">
        <v>29.95</v>
      </c>
      <c r="N934">
        <v>1</v>
      </c>
    </row>
    <row r="935" spans="1:14" x14ac:dyDescent="0.2">
      <c r="A935" s="2">
        <v>45461</v>
      </c>
      <c r="B935" s="3">
        <f t="shared" si="42"/>
        <v>2024</v>
      </c>
      <c r="C935" t="str">
        <f t="shared" si="43"/>
        <v>2023-2024</v>
      </c>
      <c r="D935" t="s">
        <v>147</v>
      </c>
      <c r="E935" t="s">
        <v>62</v>
      </c>
      <c r="F935" t="str">
        <f t="shared" si="44"/>
        <v>Victoria</v>
      </c>
      <c r="G935" t="s">
        <v>45</v>
      </c>
      <c r="H935">
        <v>3134</v>
      </c>
      <c r="I935" t="s">
        <v>11</v>
      </c>
      <c r="J935" t="s">
        <v>63</v>
      </c>
      <c r="K935" t="s">
        <v>153</v>
      </c>
      <c r="L935" t="s">
        <v>16</v>
      </c>
      <c r="M935" s="5">
        <v>29.95</v>
      </c>
      <c r="N935">
        <v>1</v>
      </c>
    </row>
    <row r="936" spans="1:14" x14ac:dyDescent="0.2">
      <c r="A936" s="2">
        <v>45506</v>
      </c>
      <c r="B936" s="3">
        <f t="shared" si="42"/>
        <v>2025</v>
      </c>
      <c r="C936" t="str">
        <f t="shared" si="43"/>
        <v>2024-2025</v>
      </c>
      <c r="D936" t="s">
        <v>147</v>
      </c>
      <c r="E936" t="s">
        <v>82</v>
      </c>
      <c r="F936" t="str">
        <f t="shared" si="44"/>
        <v>Queensland</v>
      </c>
      <c r="G936" t="s">
        <v>35</v>
      </c>
      <c r="H936">
        <v>4012</v>
      </c>
      <c r="I936" t="s">
        <v>11</v>
      </c>
      <c r="J936" t="s">
        <v>43</v>
      </c>
      <c r="K936" t="s">
        <v>149</v>
      </c>
      <c r="L936" t="s">
        <v>15</v>
      </c>
      <c r="M936" s="5">
        <v>29.95</v>
      </c>
      <c r="N936">
        <v>1</v>
      </c>
    </row>
    <row r="937" spans="1:14" x14ac:dyDescent="0.2">
      <c r="A937" s="2">
        <v>45089</v>
      </c>
      <c r="B937" s="3">
        <f t="shared" si="42"/>
        <v>2023</v>
      </c>
      <c r="C937" t="str">
        <f t="shared" si="43"/>
        <v>2022-2023</v>
      </c>
      <c r="D937" t="s">
        <v>148</v>
      </c>
      <c r="E937" t="s">
        <v>101</v>
      </c>
      <c r="F937" t="str">
        <f t="shared" si="44"/>
        <v>Victoria</v>
      </c>
      <c r="G937" t="s">
        <v>45</v>
      </c>
      <c r="H937">
        <v>3131</v>
      </c>
      <c r="I937" t="s">
        <v>11</v>
      </c>
      <c r="J937" t="s">
        <v>63</v>
      </c>
      <c r="K937" t="s">
        <v>156</v>
      </c>
      <c r="L937" t="s">
        <v>17</v>
      </c>
      <c r="M937" s="5">
        <v>29.950000000000003</v>
      </c>
      <c r="N937">
        <v>1</v>
      </c>
    </row>
    <row r="938" spans="1:14" x14ac:dyDescent="0.2">
      <c r="A938" s="2">
        <v>44986</v>
      </c>
      <c r="B938" s="3">
        <f t="shared" si="42"/>
        <v>2023</v>
      </c>
      <c r="C938" t="str">
        <f t="shared" si="43"/>
        <v>2022-2023</v>
      </c>
      <c r="D938" t="s">
        <v>147</v>
      </c>
      <c r="E938" t="s">
        <v>56</v>
      </c>
      <c r="F938" t="str">
        <f t="shared" si="44"/>
        <v>Northern Territory</v>
      </c>
      <c r="G938" t="s">
        <v>29</v>
      </c>
      <c r="H938">
        <v>870</v>
      </c>
      <c r="I938" t="s">
        <v>11</v>
      </c>
      <c r="J938" t="s">
        <v>30</v>
      </c>
      <c r="K938" t="s">
        <v>150</v>
      </c>
      <c r="L938" t="s">
        <v>18</v>
      </c>
      <c r="M938" s="5">
        <v>29.97</v>
      </c>
      <c r="N938">
        <v>1</v>
      </c>
    </row>
    <row r="939" spans="1:14" x14ac:dyDescent="0.2">
      <c r="A939" s="2">
        <v>45611</v>
      </c>
      <c r="B939" s="3">
        <f t="shared" si="42"/>
        <v>2025</v>
      </c>
      <c r="C939" t="str">
        <f t="shared" si="43"/>
        <v>2024-2025</v>
      </c>
      <c r="D939" t="s">
        <v>148</v>
      </c>
      <c r="E939" t="s">
        <v>67</v>
      </c>
      <c r="F939" t="str">
        <f t="shared" si="44"/>
        <v>New South Wales</v>
      </c>
      <c r="G939" t="s">
        <v>10</v>
      </c>
      <c r="H939">
        <v>2478</v>
      </c>
      <c r="I939" t="s">
        <v>11</v>
      </c>
      <c r="J939" t="s">
        <v>68</v>
      </c>
      <c r="K939" t="s">
        <v>155</v>
      </c>
      <c r="L939" t="s">
        <v>20</v>
      </c>
      <c r="M939" s="5">
        <v>29.97</v>
      </c>
      <c r="N939">
        <v>1</v>
      </c>
    </row>
    <row r="940" spans="1:14" x14ac:dyDescent="0.2">
      <c r="A940" s="2">
        <v>45245</v>
      </c>
      <c r="B940" s="3">
        <f t="shared" si="42"/>
        <v>2024</v>
      </c>
      <c r="C940" t="str">
        <f t="shared" si="43"/>
        <v>2023-2024</v>
      </c>
      <c r="D940" t="s">
        <v>148</v>
      </c>
      <c r="E940" t="s">
        <v>112</v>
      </c>
      <c r="F940" t="str">
        <f t="shared" si="44"/>
        <v>Victoria</v>
      </c>
      <c r="G940" t="s">
        <v>45</v>
      </c>
      <c r="H940">
        <v>3076</v>
      </c>
      <c r="I940" t="s">
        <v>11</v>
      </c>
      <c r="J940" t="s">
        <v>46</v>
      </c>
      <c r="K940" t="s">
        <v>150</v>
      </c>
      <c r="L940" t="s">
        <v>18</v>
      </c>
      <c r="M940" s="5">
        <v>29.97</v>
      </c>
      <c r="N940">
        <v>1</v>
      </c>
    </row>
    <row r="941" spans="1:14" x14ac:dyDescent="0.2">
      <c r="A941" s="2">
        <v>45008</v>
      </c>
      <c r="B941" s="3">
        <f t="shared" si="42"/>
        <v>2023</v>
      </c>
      <c r="C941" t="str">
        <f t="shared" si="43"/>
        <v>2022-2023</v>
      </c>
      <c r="D941" t="s">
        <v>147</v>
      </c>
      <c r="E941" t="s">
        <v>89</v>
      </c>
      <c r="F941" t="str">
        <f t="shared" si="44"/>
        <v>Queensland</v>
      </c>
      <c r="G941" t="s">
        <v>35</v>
      </c>
      <c r="H941">
        <v>4655</v>
      </c>
      <c r="I941" t="s">
        <v>11</v>
      </c>
      <c r="J941" t="s">
        <v>51</v>
      </c>
      <c r="K941" t="s">
        <v>152</v>
      </c>
      <c r="L941" t="s">
        <v>13</v>
      </c>
      <c r="M941" s="5">
        <v>29.97</v>
      </c>
      <c r="N941">
        <v>1</v>
      </c>
    </row>
    <row r="942" spans="1:14" x14ac:dyDescent="0.2">
      <c r="A942" s="2">
        <v>45048</v>
      </c>
      <c r="B942" s="3">
        <f t="shared" si="42"/>
        <v>2023</v>
      </c>
      <c r="C942" t="str">
        <f t="shared" si="43"/>
        <v>2022-2023</v>
      </c>
      <c r="D942" t="s">
        <v>147</v>
      </c>
      <c r="E942" t="s">
        <v>133</v>
      </c>
      <c r="F942" t="str">
        <f t="shared" si="44"/>
        <v>Queensland</v>
      </c>
      <c r="G942" t="s">
        <v>35</v>
      </c>
      <c r="H942">
        <v>4305</v>
      </c>
      <c r="I942" t="s">
        <v>11</v>
      </c>
      <c r="J942" t="s">
        <v>104</v>
      </c>
      <c r="K942" t="s">
        <v>154</v>
      </c>
      <c r="L942" t="s">
        <v>14</v>
      </c>
      <c r="M942" s="5">
        <v>29.97</v>
      </c>
      <c r="N942">
        <v>1</v>
      </c>
    </row>
    <row r="943" spans="1:14" x14ac:dyDescent="0.2">
      <c r="A943" s="2">
        <v>44954</v>
      </c>
      <c r="B943" s="3">
        <f t="shared" si="42"/>
        <v>2023</v>
      </c>
      <c r="C943" t="str">
        <f t="shared" si="43"/>
        <v>2022-2023</v>
      </c>
      <c r="D943" t="s">
        <v>148</v>
      </c>
      <c r="E943" t="s">
        <v>47</v>
      </c>
      <c r="F943" t="str">
        <f t="shared" si="44"/>
        <v>Western Australia</v>
      </c>
      <c r="G943" t="s">
        <v>48</v>
      </c>
      <c r="H943">
        <v>6030</v>
      </c>
      <c r="I943" t="s">
        <v>11</v>
      </c>
      <c r="J943" t="s">
        <v>49</v>
      </c>
      <c r="K943" t="s">
        <v>152</v>
      </c>
      <c r="L943" t="s">
        <v>13</v>
      </c>
      <c r="M943" s="5">
        <v>29.97</v>
      </c>
      <c r="N943">
        <v>1</v>
      </c>
    </row>
    <row r="944" spans="1:14" x14ac:dyDescent="0.2">
      <c r="A944" s="2">
        <v>45136</v>
      </c>
      <c r="B944" s="3">
        <f t="shared" si="42"/>
        <v>2024</v>
      </c>
      <c r="C944" t="str">
        <f t="shared" si="43"/>
        <v>2023-2024</v>
      </c>
      <c r="D944" t="s">
        <v>147</v>
      </c>
      <c r="E944" t="s">
        <v>133</v>
      </c>
      <c r="F944" t="str">
        <f t="shared" si="44"/>
        <v>Queensland</v>
      </c>
      <c r="G944" t="s">
        <v>35</v>
      </c>
      <c r="H944">
        <v>4305</v>
      </c>
      <c r="I944" t="s">
        <v>11</v>
      </c>
      <c r="J944" t="s">
        <v>104</v>
      </c>
      <c r="K944" t="s">
        <v>154</v>
      </c>
      <c r="L944" t="s">
        <v>14</v>
      </c>
      <c r="M944" s="5">
        <v>29.98</v>
      </c>
      <c r="N944">
        <v>1</v>
      </c>
    </row>
    <row r="945" spans="1:14" x14ac:dyDescent="0.2">
      <c r="A945" s="2">
        <v>45495</v>
      </c>
      <c r="B945" s="3">
        <f t="shared" si="42"/>
        <v>2025</v>
      </c>
      <c r="C945" t="str">
        <f t="shared" si="43"/>
        <v>2024-2025</v>
      </c>
      <c r="D945" t="s">
        <v>148</v>
      </c>
      <c r="E945" t="s">
        <v>97</v>
      </c>
      <c r="F945" t="str">
        <f t="shared" si="44"/>
        <v>Tasmania</v>
      </c>
      <c r="G945" t="s">
        <v>70</v>
      </c>
      <c r="H945">
        <v>7250</v>
      </c>
      <c r="I945" t="s">
        <v>11</v>
      </c>
      <c r="J945" t="s">
        <v>71</v>
      </c>
      <c r="K945" t="s">
        <v>154</v>
      </c>
      <c r="L945" t="s">
        <v>14</v>
      </c>
      <c r="M945" s="5">
        <v>29.98</v>
      </c>
      <c r="N945">
        <v>1</v>
      </c>
    </row>
    <row r="946" spans="1:14" x14ac:dyDescent="0.2">
      <c r="A946" s="2">
        <v>45344</v>
      </c>
      <c r="B946" s="3">
        <f t="shared" si="42"/>
        <v>2024</v>
      </c>
      <c r="C946" t="str">
        <f t="shared" si="43"/>
        <v>2023-2024</v>
      </c>
      <c r="D946" t="s">
        <v>148</v>
      </c>
      <c r="E946" t="s">
        <v>130</v>
      </c>
      <c r="F946" t="str">
        <f t="shared" si="44"/>
        <v>South Australia</v>
      </c>
      <c r="G946" t="s">
        <v>32</v>
      </c>
      <c r="H946">
        <v>5290</v>
      </c>
      <c r="I946" t="s">
        <v>11</v>
      </c>
      <c r="J946" t="s">
        <v>38</v>
      </c>
      <c r="K946" t="s">
        <v>154</v>
      </c>
      <c r="L946" t="s">
        <v>14</v>
      </c>
      <c r="M946" s="5">
        <v>29.98</v>
      </c>
      <c r="N946">
        <v>1</v>
      </c>
    </row>
    <row r="947" spans="1:14" x14ac:dyDescent="0.2">
      <c r="A947" s="2">
        <v>45584</v>
      </c>
      <c r="B947" s="3">
        <f t="shared" si="42"/>
        <v>2025</v>
      </c>
      <c r="C947" t="str">
        <f t="shared" si="43"/>
        <v>2024-2025</v>
      </c>
      <c r="D947" t="s">
        <v>147</v>
      </c>
      <c r="E947" t="s">
        <v>69</v>
      </c>
      <c r="F947" t="str">
        <f t="shared" si="44"/>
        <v>Tasmania</v>
      </c>
      <c r="G947" t="s">
        <v>70</v>
      </c>
      <c r="H947">
        <v>7018</v>
      </c>
      <c r="I947" t="s">
        <v>11</v>
      </c>
      <c r="J947" t="s">
        <v>71</v>
      </c>
      <c r="K947" t="s">
        <v>152</v>
      </c>
      <c r="L947" t="s">
        <v>13</v>
      </c>
      <c r="M947" s="5">
        <v>29.98</v>
      </c>
      <c r="N947">
        <v>1</v>
      </c>
    </row>
    <row r="948" spans="1:14" x14ac:dyDescent="0.2">
      <c r="A948" s="2">
        <v>45263</v>
      </c>
      <c r="B948" s="3">
        <f t="shared" si="42"/>
        <v>2024</v>
      </c>
      <c r="C948" t="str">
        <f t="shared" si="43"/>
        <v>2023-2024</v>
      </c>
      <c r="D948" t="s">
        <v>148</v>
      </c>
      <c r="E948" t="s">
        <v>90</v>
      </c>
      <c r="F948" t="str">
        <f t="shared" si="44"/>
        <v>Victoria</v>
      </c>
      <c r="G948" t="s">
        <v>45</v>
      </c>
      <c r="H948">
        <v>3179</v>
      </c>
      <c r="I948" t="s">
        <v>11</v>
      </c>
      <c r="J948" t="s">
        <v>63</v>
      </c>
      <c r="K948" t="s">
        <v>152</v>
      </c>
      <c r="L948" t="s">
        <v>13</v>
      </c>
      <c r="M948" s="5">
        <v>29.98</v>
      </c>
      <c r="N948">
        <v>1</v>
      </c>
    </row>
    <row r="949" spans="1:14" x14ac:dyDescent="0.2">
      <c r="A949" s="2">
        <v>45039</v>
      </c>
      <c r="B949" s="3">
        <f t="shared" si="42"/>
        <v>2023</v>
      </c>
      <c r="C949" t="str">
        <f t="shared" si="43"/>
        <v>2022-2023</v>
      </c>
      <c r="D949" t="s">
        <v>147</v>
      </c>
      <c r="E949" t="s">
        <v>98</v>
      </c>
      <c r="F949" t="str">
        <f t="shared" si="44"/>
        <v>Victoria</v>
      </c>
      <c r="G949" t="s">
        <v>45</v>
      </c>
      <c r="H949">
        <v>3429</v>
      </c>
      <c r="I949" t="s">
        <v>11</v>
      </c>
      <c r="J949" t="s">
        <v>60</v>
      </c>
      <c r="K949" t="s">
        <v>153</v>
      </c>
      <c r="L949" t="s">
        <v>16</v>
      </c>
      <c r="M949" s="5">
        <v>29.98</v>
      </c>
      <c r="N949">
        <v>1</v>
      </c>
    </row>
    <row r="950" spans="1:14" x14ac:dyDescent="0.2">
      <c r="A950" s="2">
        <v>45166</v>
      </c>
      <c r="B950" s="3">
        <f t="shared" si="42"/>
        <v>2024</v>
      </c>
      <c r="C950" t="str">
        <f t="shared" si="43"/>
        <v>2023-2024</v>
      </c>
      <c r="D950" t="s">
        <v>148</v>
      </c>
      <c r="E950" t="s">
        <v>102</v>
      </c>
      <c r="F950" t="str">
        <f t="shared" si="44"/>
        <v>Queensland</v>
      </c>
      <c r="G950" t="s">
        <v>35</v>
      </c>
      <c r="H950">
        <v>4870</v>
      </c>
      <c r="I950" t="s">
        <v>11</v>
      </c>
      <c r="J950" t="s">
        <v>36</v>
      </c>
      <c r="K950" t="s">
        <v>154</v>
      </c>
      <c r="L950" t="s">
        <v>14</v>
      </c>
      <c r="M950" s="5">
        <v>29.99</v>
      </c>
      <c r="N950">
        <v>1</v>
      </c>
    </row>
    <row r="951" spans="1:14" x14ac:dyDescent="0.2">
      <c r="A951" s="2">
        <v>45453</v>
      </c>
      <c r="B951" s="3">
        <f t="shared" si="42"/>
        <v>2024</v>
      </c>
      <c r="C951" t="str">
        <f t="shared" si="43"/>
        <v>2023-2024</v>
      </c>
      <c r="D951" t="s">
        <v>147</v>
      </c>
      <c r="E951" t="s">
        <v>72</v>
      </c>
      <c r="F951" t="str">
        <f t="shared" si="44"/>
        <v>Western Australia</v>
      </c>
      <c r="G951" t="s">
        <v>48</v>
      </c>
      <c r="H951">
        <v>6010</v>
      </c>
      <c r="I951" t="s">
        <v>11</v>
      </c>
      <c r="J951" t="s">
        <v>49</v>
      </c>
      <c r="K951" t="s">
        <v>151</v>
      </c>
      <c r="L951" t="s">
        <v>21</v>
      </c>
      <c r="M951" s="5">
        <v>29.99</v>
      </c>
      <c r="N951">
        <v>1</v>
      </c>
    </row>
    <row r="952" spans="1:14" x14ac:dyDescent="0.2">
      <c r="A952" s="2">
        <v>45565</v>
      </c>
      <c r="B952" s="3">
        <f t="shared" si="42"/>
        <v>2025</v>
      </c>
      <c r="C952" t="str">
        <f t="shared" si="43"/>
        <v>2024-2025</v>
      </c>
      <c r="D952" t="s">
        <v>147</v>
      </c>
      <c r="E952" t="s">
        <v>42</v>
      </c>
      <c r="F952" t="str">
        <f t="shared" si="44"/>
        <v>Queensland</v>
      </c>
      <c r="G952" t="s">
        <v>35</v>
      </c>
      <c r="H952">
        <v>4053</v>
      </c>
      <c r="I952" t="s">
        <v>11</v>
      </c>
      <c r="J952" t="s">
        <v>43</v>
      </c>
      <c r="K952" t="s">
        <v>153</v>
      </c>
      <c r="L952" t="s">
        <v>16</v>
      </c>
      <c r="M952" s="5">
        <v>30.369999999999997</v>
      </c>
      <c r="N952">
        <v>1</v>
      </c>
    </row>
    <row r="953" spans="1:14" x14ac:dyDescent="0.2">
      <c r="A953" s="2">
        <v>45022</v>
      </c>
      <c r="B953" s="3">
        <f t="shared" si="42"/>
        <v>2023</v>
      </c>
      <c r="C953" t="str">
        <f t="shared" si="43"/>
        <v>2022-2023</v>
      </c>
      <c r="D953" t="s">
        <v>147</v>
      </c>
      <c r="E953" t="s">
        <v>123</v>
      </c>
      <c r="F953" t="str">
        <f t="shared" si="44"/>
        <v>Western Australia</v>
      </c>
      <c r="G953" t="s">
        <v>48</v>
      </c>
      <c r="H953">
        <v>6109</v>
      </c>
      <c r="I953" t="s">
        <v>11</v>
      </c>
      <c r="J953" t="s">
        <v>94</v>
      </c>
      <c r="K953" t="s">
        <v>152</v>
      </c>
      <c r="L953" t="s">
        <v>13</v>
      </c>
      <c r="M953" s="5">
        <v>30.63</v>
      </c>
      <c r="N953">
        <v>1</v>
      </c>
    </row>
    <row r="954" spans="1:14" x14ac:dyDescent="0.2">
      <c r="A954" s="2">
        <v>45553</v>
      </c>
      <c r="B954" s="3">
        <f t="shared" si="42"/>
        <v>2025</v>
      </c>
      <c r="C954" t="str">
        <f t="shared" si="43"/>
        <v>2024-2025</v>
      </c>
      <c r="D954" t="s">
        <v>147</v>
      </c>
      <c r="E954" t="s">
        <v>124</v>
      </c>
      <c r="F954" t="str">
        <f t="shared" si="44"/>
        <v>New South Wales</v>
      </c>
      <c r="G954" t="s">
        <v>10</v>
      </c>
      <c r="H954">
        <v>2015</v>
      </c>
      <c r="I954" t="s">
        <v>11</v>
      </c>
      <c r="J954" t="s">
        <v>12</v>
      </c>
      <c r="K954" t="s">
        <v>155</v>
      </c>
      <c r="L954" t="s">
        <v>20</v>
      </c>
      <c r="M954" s="5">
        <v>30.86</v>
      </c>
      <c r="N954">
        <v>1</v>
      </c>
    </row>
    <row r="955" spans="1:14" x14ac:dyDescent="0.2">
      <c r="A955" s="2">
        <v>45358</v>
      </c>
      <c r="B955" s="3">
        <f t="shared" si="42"/>
        <v>2024</v>
      </c>
      <c r="C955" t="str">
        <f t="shared" si="43"/>
        <v>2023-2024</v>
      </c>
      <c r="D955" t="s">
        <v>147</v>
      </c>
      <c r="E955" t="s">
        <v>67</v>
      </c>
      <c r="F955" t="str">
        <f t="shared" si="44"/>
        <v>New South Wales</v>
      </c>
      <c r="G955" t="s">
        <v>10</v>
      </c>
      <c r="H955">
        <v>2478</v>
      </c>
      <c r="I955" t="s">
        <v>11</v>
      </c>
      <c r="J955" t="s">
        <v>68</v>
      </c>
      <c r="K955" t="s">
        <v>154</v>
      </c>
      <c r="L955" t="s">
        <v>14</v>
      </c>
      <c r="M955" s="5">
        <v>30.9</v>
      </c>
      <c r="N955">
        <v>1</v>
      </c>
    </row>
    <row r="956" spans="1:14" x14ac:dyDescent="0.2">
      <c r="A956" s="2">
        <v>45293</v>
      </c>
      <c r="B956" s="3">
        <f t="shared" si="42"/>
        <v>2024</v>
      </c>
      <c r="C956" t="str">
        <f t="shared" si="43"/>
        <v>2023-2024</v>
      </c>
      <c r="D956" t="s">
        <v>148</v>
      </c>
      <c r="E956" t="s">
        <v>92</v>
      </c>
      <c r="F956" t="str">
        <f t="shared" si="44"/>
        <v>Queensland</v>
      </c>
      <c r="G956" t="s">
        <v>35</v>
      </c>
      <c r="H956">
        <v>4068</v>
      </c>
      <c r="I956" t="s">
        <v>11</v>
      </c>
      <c r="J956" t="s">
        <v>43</v>
      </c>
      <c r="K956" t="s">
        <v>19</v>
      </c>
      <c r="L956" t="s">
        <v>23</v>
      </c>
      <c r="M956" s="5">
        <v>30.92</v>
      </c>
      <c r="N956">
        <v>1</v>
      </c>
    </row>
    <row r="957" spans="1:14" x14ac:dyDescent="0.2">
      <c r="A957" s="2">
        <v>45085</v>
      </c>
      <c r="B957" s="3">
        <f t="shared" si="42"/>
        <v>2023</v>
      </c>
      <c r="C957" t="str">
        <f t="shared" si="43"/>
        <v>2022-2023</v>
      </c>
      <c r="D957" t="s">
        <v>147</v>
      </c>
      <c r="E957" t="s">
        <v>50</v>
      </c>
      <c r="F957" t="str">
        <f t="shared" si="44"/>
        <v>Queensland</v>
      </c>
      <c r="G957" t="s">
        <v>35</v>
      </c>
      <c r="H957">
        <v>4703</v>
      </c>
      <c r="I957" t="s">
        <v>11</v>
      </c>
      <c r="J957" t="s">
        <v>51</v>
      </c>
      <c r="K957" t="s">
        <v>19</v>
      </c>
      <c r="L957" t="s">
        <v>23</v>
      </c>
      <c r="M957" s="5">
        <v>30.950000000000003</v>
      </c>
      <c r="N957">
        <v>1</v>
      </c>
    </row>
    <row r="958" spans="1:14" x14ac:dyDescent="0.2">
      <c r="A958" s="2">
        <v>45187</v>
      </c>
      <c r="B958" s="3">
        <f t="shared" si="42"/>
        <v>2024</v>
      </c>
      <c r="C958" t="str">
        <f t="shared" si="43"/>
        <v>2023-2024</v>
      </c>
      <c r="D958" t="s">
        <v>147</v>
      </c>
      <c r="E958" t="s">
        <v>115</v>
      </c>
      <c r="F958" t="str">
        <f t="shared" si="44"/>
        <v>Western Australia</v>
      </c>
      <c r="G958" t="s">
        <v>48</v>
      </c>
      <c r="H958">
        <v>6280</v>
      </c>
      <c r="I958" t="s">
        <v>11</v>
      </c>
      <c r="J958" t="s">
        <v>94</v>
      </c>
      <c r="K958" t="s">
        <v>157</v>
      </c>
      <c r="L958" t="s">
        <v>22</v>
      </c>
      <c r="M958" s="5">
        <v>31</v>
      </c>
      <c r="N958">
        <v>1</v>
      </c>
    </row>
    <row r="959" spans="1:14" x14ac:dyDescent="0.2">
      <c r="A959" s="2">
        <v>44963</v>
      </c>
      <c r="B959" s="3">
        <f t="shared" si="42"/>
        <v>2023</v>
      </c>
      <c r="C959" t="str">
        <f t="shared" si="43"/>
        <v>2022-2023</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2">
      <c r="A960" s="2">
        <v>45467</v>
      </c>
      <c r="B960" s="3">
        <f t="shared" si="42"/>
        <v>2024</v>
      </c>
      <c r="C960" t="str">
        <f t="shared" si="43"/>
        <v>2023-2024</v>
      </c>
      <c r="D960" t="s">
        <v>147</v>
      </c>
      <c r="E960" t="s">
        <v>87</v>
      </c>
      <c r="F960" t="str">
        <f t="shared" si="44"/>
        <v>New South Wales</v>
      </c>
      <c r="G960" t="s">
        <v>10</v>
      </c>
      <c r="H960">
        <v>2790</v>
      </c>
      <c r="I960" t="s">
        <v>11</v>
      </c>
      <c r="J960" t="s">
        <v>25</v>
      </c>
      <c r="K960" t="s">
        <v>154</v>
      </c>
      <c r="L960" t="s">
        <v>14</v>
      </c>
      <c r="M960" s="5">
        <v>31</v>
      </c>
      <c r="N960">
        <v>1</v>
      </c>
    </row>
    <row r="961" spans="1:14" x14ac:dyDescent="0.2">
      <c r="A961" s="2">
        <v>44967</v>
      </c>
      <c r="B961" s="3">
        <f t="shared" si="42"/>
        <v>2023</v>
      </c>
      <c r="C961" t="str">
        <f t="shared" si="43"/>
        <v>2022-2023</v>
      </c>
      <c r="D961" t="s">
        <v>147</v>
      </c>
      <c r="E961" t="s">
        <v>107</v>
      </c>
      <c r="F961" t="str">
        <f t="shared" si="44"/>
        <v>Queensland</v>
      </c>
      <c r="G961" t="s">
        <v>35</v>
      </c>
      <c r="H961">
        <v>4220</v>
      </c>
      <c r="I961" t="s">
        <v>11</v>
      </c>
      <c r="J961" t="s">
        <v>104</v>
      </c>
      <c r="K961" t="s">
        <v>155</v>
      </c>
      <c r="L961" t="s">
        <v>20</v>
      </c>
      <c r="M961" s="5">
        <v>31.119999999999997</v>
      </c>
      <c r="N961">
        <v>1</v>
      </c>
    </row>
    <row r="962" spans="1:14" x14ac:dyDescent="0.2">
      <c r="A962" s="2">
        <v>45113</v>
      </c>
      <c r="B962" s="3">
        <f t="shared" ref="B962:B1025" si="45">IF(MONTH(A962)&gt;=7,YEAR(A962)+1,YEAR(A962))</f>
        <v>2024</v>
      </c>
      <c r="C962" t="str">
        <f t="shared" ref="C962:C1025" si="46">IF(MONTH(A962) &gt;= 7, YEAR(A962) &amp; "-" &amp; YEAR(A962) + 1, YEAR(A962) - 1 &amp; "-" &amp; YEAR(A962))</f>
        <v>2023-2024</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2">
      <c r="A963" s="2">
        <v>45364</v>
      </c>
      <c r="B963" s="3">
        <f t="shared" si="45"/>
        <v>2024</v>
      </c>
      <c r="C963" t="str">
        <f t="shared" si="46"/>
        <v>2023-2024</v>
      </c>
      <c r="D963" t="s">
        <v>147</v>
      </c>
      <c r="E963" t="s">
        <v>91</v>
      </c>
      <c r="F963" t="str">
        <f t="shared" si="47"/>
        <v>Victoria</v>
      </c>
      <c r="G963" t="s">
        <v>45</v>
      </c>
      <c r="H963">
        <v>3690</v>
      </c>
      <c r="I963" t="s">
        <v>11</v>
      </c>
      <c r="J963" t="s">
        <v>55</v>
      </c>
      <c r="K963" t="s">
        <v>154</v>
      </c>
      <c r="L963" t="s">
        <v>14</v>
      </c>
      <c r="M963" s="5">
        <v>31.490000000000002</v>
      </c>
      <c r="N963">
        <v>1</v>
      </c>
    </row>
    <row r="964" spans="1:14" x14ac:dyDescent="0.2">
      <c r="A964" s="2">
        <v>45464</v>
      </c>
      <c r="B964" s="3">
        <f t="shared" si="45"/>
        <v>2024</v>
      </c>
      <c r="C964" t="str">
        <f t="shared" si="46"/>
        <v>2023-2024</v>
      </c>
      <c r="D964" t="s">
        <v>147</v>
      </c>
      <c r="E964" t="s">
        <v>92</v>
      </c>
      <c r="F964" t="str">
        <f t="shared" si="47"/>
        <v>Queensland</v>
      </c>
      <c r="G964" t="s">
        <v>35</v>
      </c>
      <c r="H964">
        <v>4068</v>
      </c>
      <c r="I964" t="s">
        <v>11</v>
      </c>
      <c r="J964" t="s">
        <v>43</v>
      </c>
      <c r="K964" t="s">
        <v>154</v>
      </c>
      <c r="L964" t="s">
        <v>14</v>
      </c>
      <c r="M964" s="5">
        <v>31.5</v>
      </c>
      <c r="N964">
        <v>1</v>
      </c>
    </row>
    <row r="965" spans="1:14" x14ac:dyDescent="0.2">
      <c r="A965" s="2">
        <v>45273</v>
      </c>
      <c r="B965" s="3">
        <f t="shared" si="45"/>
        <v>2024</v>
      </c>
      <c r="C965" t="str">
        <f t="shared" si="46"/>
        <v>2023-2024</v>
      </c>
      <c r="D965" t="s">
        <v>147</v>
      </c>
      <c r="E965" t="s">
        <v>144</v>
      </c>
      <c r="F965" t="str">
        <f t="shared" si="47"/>
        <v>Queensland</v>
      </c>
      <c r="G965" t="s">
        <v>35</v>
      </c>
      <c r="H965">
        <v>4566</v>
      </c>
      <c r="I965" t="s">
        <v>11</v>
      </c>
      <c r="J965" t="s">
        <v>120</v>
      </c>
      <c r="K965" t="s">
        <v>154</v>
      </c>
      <c r="L965" t="s">
        <v>14</v>
      </c>
      <c r="M965" s="5">
        <v>31.5</v>
      </c>
      <c r="N965">
        <v>1</v>
      </c>
    </row>
    <row r="966" spans="1:14" x14ac:dyDescent="0.2">
      <c r="A966" s="2">
        <v>45218</v>
      </c>
      <c r="B966" s="3">
        <f t="shared" si="45"/>
        <v>2024</v>
      </c>
      <c r="C966" t="str">
        <f t="shared" si="46"/>
        <v>2023-2024</v>
      </c>
      <c r="D966" t="s">
        <v>147</v>
      </c>
      <c r="E966" t="s">
        <v>82</v>
      </c>
      <c r="F966" t="str">
        <f t="shared" si="47"/>
        <v>Queensland</v>
      </c>
      <c r="G966" t="s">
        <v>35</v>
      </c>
      <c r="H966">
        <v>4012</v>
      </c>
      <c r="I966" t="s">
        <v>11</v>
      </c>
      <c r="J966" t="s">
        <v>43</v>
      </c>
      <c r="K966" t="s">
        <v>154</v>
      </c>
      <c r="L966" t="s">
        <v>14</v>
      </c>
      <c r="M966" s="5">
        <v>31.5</v>
      </c>
      <c r="N966">
        <v>1</v>
      </c>
    </row>
    <row r="967" spans="1:14" x14ac:dyDescent="0.2">
      <c r="A967" s="2">
        <v>44941</v>
      </c>
      <c r="B967" s="3">
        <f t="shared" si="45"/>
        <v>2023</v>
      </c>
      <c r="C967" t="str">
        <f t="shared" si="46"/>
        <v>2022-2023</v>
      </c>
      <c r="D967" t="s">
        <v>148</v>
      </c>
      <c r="E967" t="s">
        <v>99</v>
      </c>
      <c r="F967" t="str">
        <f t="shared" si="47"/>
        <v>Victoria</v>
      </c>
      <c r="G967" t="s">
        <v>45</v>
      </c>
      <c r="H967">
        <v>3148</v>
      </c>
      <c r="I967" t="s">
        <v>11</v>
      </c>
      <c r="J967" t="s">
        <v>63</v>
      </c>
      <c r="K967" t="s">
        <v>155</v>
      </c>
      <c r="L967" t="s">
        <v>20</v>
      </c>
      <c r="M967" s="5">
        <v>31.68</v>
      </c>
      <c r="N967">
        <v>1</v>
      </c>
    </row>
    <row r="968" spans="1:14" x14ac:dyDescent="0.2">
      <c r="A968" s="2">
        <v>45499</v>
      </c>
      <c r="B968" s="3">
        <f t="shared" si="45"/>
        <v>2025</v>
      </c>
      <c r="C968" t="str">
        <f t="shared" si="46"/>
        <v>2024-2025</v>
      </c>
      <c r="D968" t="s">
        <v>147</v>
      </c>
      <c r="E968" t="s">
        <v>40</v>
      </c>
      <c r="F968" t="str">
        <f t="shared" si="47"/>
        <v>New South Wales</v>
      </c>
      <c r="G968" t="s">
        <v>10</v>
      </c>
      <c r="H968">
        <v>2116</v>
      </c>
      <c r="I968" t="s">
        <v>11</v>
      </c>
      <c r="J968" t="s">
        <v>27</v>
      </c>
      <c r="K968" t="s">
        <v>156</v>
      </c>
      <c r="L968" t="s">
        <v>17</v>
      </c>
      <c r="M968" s="5">
        <v>31.68</v>
      </c>
      <c r="N968">
        <v>1</v>
      </c>
    </row>
    <row r="969" spans="1:14" x14ac:dyDescent="0.2">
      <c r="A969" s="2">
        <v>45303</v>
      </c>
      <c r="B969" s="3">
        <f t="shared" si="45"/>
        <v>2024</v>
      </c>
      <c r="C969" t="str">
        <f t="shared" si="46"/>
        <v>2023-2024</v>
      </c>
      <c r="D969" t="s">
        <v>148</v>
      </c>
      <c r="E969" t="s">
        <v>145</v>
      </c>
      <c r="F969" t="str">
        <f t="shared" si="47"/>
        <v>New South Wales</v>
      </c>
      <c r="G969" t="s">
        <v>10</v>
      </c>
      <c r="H969">
        <v>2101</v>
      </c>
      <c r="I969" t="s">
        <v>11</v>
      </c>
      <c r="J969" t="s">
        <v>27</v>
      </c>
      <c r="K969" t="s">
        <v>157</v>
      </c>
      <c r="L969" t="s">
        <v>22</v>
      </c>
      <c r="M969" s="5">
        <v>31.84</v>
      </c>
      <c r="N969">
        <v>1</v>
      </c>
    </row>
    <row r="970" spans="1:14" x14ac:dyDescent="0.2">
      <c r="A970" s="2">
        <v>45008</v>
      </c>
      <c r="B970" s="3">
        <f t="shared" si="45"/>
        <v>2023</v>
      </c>
      <c r="C970" t="str">
        <f t="shared" si="46"/>
        <v>2022-2023</v>
      </c>
      <c r="D970" t="s">
        <v>147</v>
      </c>
      <c r="E970" t="s">
        <v>117</v>
      </c>
      <c r="F970" t="str">
        <f t="shared" si="47"/>
        <v>Queensland</v>
      </c>
      <c r="G970" t="s">
        <v>35</v>
      </c>
      <c r="H970">
        <v>4119</v>
      </c>
      <c r="I970" t="s">
        <v>11</v>
      </c>
      <c r="J970" t="s">
        <v>43</v>
      </c>
      <c r="K970" t="s">
        <v>154</v>
      </c>
      <c r="L970" t="s">
        <v>14</v>
      </c>
      <c r="M970" s="5">
        <v>31.880000000000003</v>
      </c>
      <c r="N970">
        <v>1</v>
      </c>
    </row>
    <row r="971" spans="1:14" x14ac:dyDescent="0.2">
      <c r="A971" s="2">
        <v>45562</v>
      </c>
      <c r="B971" s="3">
        <f t="shared" si="45"/>
        <v>2025</v>
      </c>
      <c r="C971" t="str">
        <f t="shared" si="46"/>
        <v>2024-2025</v>
      </c>
      <c r="D971" t="s">
        <v>148</v>
      </c>
      <c r="E971" t="s">
        <v>121</v>
      </c>
      <c r="F971" t="str">
        <f t="shared" si="47"/>
        <v>Queensland</v>
      </c>
      <c r="G971" t="s">
        <v>35</v>
      </c>
      <c r="H971">
        <v>4700</v>
      </c>
      <c r="I971" t="s">
        <v>11</v>
      </c>
      <c r="J971" t="s">
        <v>51</v>
      </c>
      <c r="K971" t="s">
        <v>155</v>
      </c>
      <c r="L971" t="s">
        <v>20</v>
      </c>
      <c r="M971" s="5">
        <v>31.91</v>
      </c>
      <c r="N971">
        <v>1</v>
      </c>
    </row>
    <row r="972" spans="1:14" x14ac:dyDescent="0.2">
      <c r="A972" s="2">
        <v>45337</v>
      </c>
      <c r="B972" s="3">
        <f t="shared" si="45"/>
        <v>2024</v>
      </c>
      <c r="C972" t="str">
        <f t="shared" si="46"/>
        <v>2023-2024</v>
      </c>
      <c r="D972" t="s">
        <v>147</v>
      </c>
      <c r="E972" t="s">
        <v>64</v>
      </c>
      <c r="F972" t="str">
        <f t="shared" si="47"/>
        <v>Victoria</v>
      </c>
      <c r="G972" t="s">
        <v>45</v>
      </c>
      <c r="H972">
        <v>3199</v>
      </c>
      <c r="I972" t="s">
        <v>11</v>
      </c>
      <c r="J972" t="s">
        <v>63</v>
      </c>
      <c r="K972" t="s">
        <v>155</v>
      </c>
      <c r="L972" t="s">
        <v>20</v>
      </c>
      <c r="M972" s="5">
        <v>31.92</v>
      </c>
      <c r="N972">
        <v>1</v>
      </c>
    </row>
    <row r="973" spans="1:14" x14ac:dyDescent="0.2">
      <c r="A973" s="2">
        <v>45126</v>
      </c>
      <c r="B973" s="3">
        <f t="shared" si="45"/>
        <v>2024</v>
      </c>
      <c r="C973" t="str">
        <f t="shared" si="46"/>
        <v>2023-2024</v>
      </c>
      <c r="D973" t="s">
        <v>148</v>
      </c>
      <c r="E973" t="s">
        <v>117</v>
      </c>
      <c r="F973" t="str">
        <f t="shared" si="47"/>
        <v>Queensland</v>
      </c>
      <c r="G973" t="s">
        <v>35</v>
      </c>
      <c r="H973">
        <v>4119</v>
      </c>
      <c r="I973" t="s">
        <v>11</v>
      </c>
      <c r="J973" t="s">
        <v>43</v>
      </c>
      <c r="K973" t="s">
        <v>149</v>
      </c>
      <c r="L973" t="s">
        <v>15</v>
      </c>
      <c r="M973" s="5">
        <v>31.92</v>
      </c>
      <c r="N973">
        <v>1</v>
      </c>
    </row>
    <row r="974" spans="1:14" x14ac:dyDescent="0.2">
      <c r="A974" s="2">
        <v>45361</v>
      </c>
      <c r="B974" s="3">
        <f t="shared" si="45"/>
        <v>2024</v>
      </c>
      <c r="C974" t="str">
        <f t="shared" si="46"/>
        <v>2023-2024</v>
      </c>
      <c r="D974" t="s">
        <v>148</v>
      </c>
      <c r="E974" t="s">
        <v>122</v>
      </c>
      <c r="F974" t="str">
        <f t="shared" si="47"/>
        <v>New South Wales</v>
      </c>
      <c r="G974" t="s">
        <v>10</v>
      </c>
      <c r="H974">
        <v>2650</v>
      </c>
      <c r="I974" t="s">
        <v>11</v>
      </c>
      <c r="J974" t="s">
        <v>25</v>
      </c>
      <c r="K974" t="s">
        <v>152</v>
      </c>
      <c r="L974" t="s">
        <v>13</v>
      </c>
      <c r="M974" s="5">
        <v>31.92</v>
      </c>
      <c r="N974">
        <v>1</v>
      </c>
    </row>
    <row r="975" spans="1:14" x14ac:dyDescent="0.2">
      <c r="A975" s="2">
        <v>45318</v>
      </c>
      <c r="B975" s="3">
        <f t="shared" si="45"/>
        <v>2024</v>
      </c>
      <c r="C975" t="str">
        <f t="shared" si="46"/>
        <v>2023-2024</v>
      </c>
      <c r="D975" t="s">
        <v>147</v>
      </c>
      <c r="E975" t="s">
        <v>44</v>
      </c>
      <c r="F975" t="str">
        <f t="shared" si="47"/>
        <v>Victoria</v>
      </c>
      <c r="G975" t="s">
        <v>45</v>
      </c>
      <c r="H975">
        <v>3066</v>
      </c>
      <c r="I975" t="s">
        <v>11</v>
      </c>
      <c r="J975" t="s">
        <v>46</v>
      </c>
      <c r="K975" t="s">
        <v>155</v>
      </c>
      <c r="L975" t="s">
        <v>20</v>
      </c>
      <c r="M975" s="5">
        <v>31.93</v>
      </c>
      <c r="N975">
        <v>1</v>
      </c>
    </row>
    <row r="976" spans="1:14" x14ac:dyDescent="0.2">
      <c r="A976" s="2">
        <v>45527</v>
      </c>
      <c r="B976" s="3">
        <f t="shared" si="45"/>
        <v>2025</v>
      </c>
      <c r="C976" t="str">
        <f t="shared" si="46"/>
        <v>2024-2025</v>
      </c>
      <c r="D976" t="s">
        <v>147</v>
      </c>
      <c r="E976" t="s">
        <v>112</v>
      </c>
      <c r="F976" t="str">
        <f t="shared" si="47"/>
        <v>Victoria</v>
      </c>
      <c r="G976" t="s">
        <v>45</v>
      </c>
      <c r="H976">
        <v>3076</v>
      </c>
      <c r="I976" t="s">
        <v>11</v>
      </c>
      <c r="J976" t="s">
        <v>46</v>
      </c>
      <c r="K976" t="s">
        <v>155</v>
      </c>
      <c r="L976" t="s">
        <v>20</v>
      </c>
      <c r="M976" s="5">
        <v>31.93</v>
      </c>
      <c r="N976">
        <v>1</v>
      </c>
    </row>
    <row r="977" spans="1:14" x14ac:dyDescent="0.2">
      <c r="A977" s="2">
        <v>45508</v>
      </c>
      <c r="B977" s="3">
        <f t="shared" si="45"/>
        <v>2025</v>
      </c>
      <c r="C977" t="str">
        <f t="shared" si="46"/>
        <v>2024-2025</v>
      </c>
      <c r="D977" t="s">
        <v>147</v>
      </c>
      <c r="E977" t="s">
        <v>108</v>
      </c>
      <c r="F977" t="str">
        <f t="shared" si="47"/>
        <v>Victoria</v>
      </c>
      <c r="G977" t="s">
        <v>45</v>
      </c>
      <c r="H977">
        <v>3018</v>
      </c>
      <c r="I977" t="s">
        <v>11</v>
      </c>
      <c r="J977" t="s">
        <v>46</v>
      </c>
      <c r="K977" t="s">
        <v>153</v>
      </c>
      <c r="L977" t="s">
        <v>16</v>
      </c>
      <c r="M977" s="5">
        <v>31.96</v>
      </c>
      <c r="N977">
        <v>1</v>
      </c>
    </row>
    <row r="978" spans="1:14" x14ac:dyDescent="0.2">
      <c r="A978" s="2">
        <v>44975</v>
      </c>
      <c r="B978" s="3">
        <f t="shared" si="45"/>
        <v>2023</v>
      </c>
      <c r="C978" t="str">
        <f t="shared" si="46"/>
        <v>2022-2023</v>
      </c>
      <c r="D978" t="s">
        <v>148</v>
      </c>
      <c r="E978" t="s">
        <v>112</v>
      </c>
      <c r="F978" t="str">
        <f t="shared" si="47"/>
        <v>Victoria</v>
      </c>
      <c r="G978" t="s">
        <v>45</v>
      </c>
      <c r="H978">
        <v>3076</v>
      </c>
      <c r="I978" t="s">
        <v>11</v>
      </c>
      <c r="J978" t="s">
        <v>46</v>
      </c>
      <c r="K978" t="s">
        <v>149</v>
      </c>
      <c r="L978" t="s">
        <v>15</v>
      </c>
      <c r="M978" s="5">
        <v>31.96</v>
      </c>
      <c r="N978">
        <v>1</v>
      </c>
    </row>
    <row r="979" spans="1:14" x14ac:dyDescent="0.2">
      <c r="A979" s="2">
        <v>45614</v>
      </c>
      <c r="B979" s="3">
        <f t="shared" si="45"/>
        <v>2025</v>
      </c>
      <c r="C979" t="str">
        <f t="shared" si="46"/>
        <v>2024-2025</v>
      </c>
      <c r="D979" t="s">
        <v>147</v>
      </c>
      <c r="E979" t="s">
        <v>110</v>
      </c>
      <c r="F979" t="str">
        <f t="shared" si="47"/>
        <v>Queensland</v>
      </c>
      <c r="G979" t="s">
        <v>35</v>
      </c>
      <c r="H979">
        <v>4680</v>
      </c>
      <c r="I979" t="s">
        <v>11</v>
      </c>
      <c r="J979" t="s">
        <v>51</v>
      </c>
      <c r="K979" t="s">
        <v>155</v>
      </c>
      <c r="L979" t="s">
        <v>20</v>
      </c>
      <c r="M979" s="5">
        <v>31.96</v>
      </c>
      <c r="N979">
        <v>1</v>
      </c>
    </row>
    <row r="980" spans="1:14" x14ac:dyDescent="0.2">
      <c r="A980" s="2">
        <v>45144</v>
      </c>
      <c r="B980" s="3">
        <f t="shared" si="45"/>
        <v>2024</v>
      </c>
      <c r="C980" t="str">
        <f t="shared" si="46"/>
        <v>2023-2024</v>
      </c>
      <c r="D980" t="s">
        <v>147</v>
      </c>
      <c r="E980" t="s">
        <v>119</v>
      </c>
      <c r="F980" t="str">
        <f t="shared" si="47"/>
        <v>Queensland</v>
      </c>
      <c r="G980" t="s">
        <v>35</v>
      </c>
      <c r="H980">
        <v>4570</v>
      </c>
      <c r="I980" t="s">
        <v>11</v>
      </c>
      <c r="J980" t="s">
        <v>120</v>
      </c>
      <c r="K980" t="s">
        <v>156</v>
      </c>
      <c r="L980" t="s">
        <v>17</v>
      </c>
      <c r="M980" s="5">
        <v>31.96</v>
      </c>
      <c r="N980">
        <v>1</v>
      </c>
    </row>
    <row r="981" spans="1:14" x14ac:dyDescent="0.2">
      <c r="A981" s="2">
        <v>45106</v>
      </c>
      <c r="B981" s="3">
        <f t="shared" si="45"/>
        <v>2023</v>
      </c>
      <c r="C981" t="str">
        <f t="shared" si="46"/>
        <v>2022-2023</v>
      </c>
      <c r="D981" t="s">
        <v>147</v>
      </c>
      <c r="E981" t="s">
        <v>138</v>
      </c>
      <c r="F981" t="str">
        <f t="shared" si="47"/>
        <v>Queensland</v>
      </c>
      <c r="G981" t="s">
        <v>35</v>
      </c>
      <c r="H981">
        <v>4558</v>
      </c>
      <c r="I981" t="s">
        <v>11</v>
      </c>
      <c r="J981" t="s">
        <v>120</v>
      </c>
      <c r="K981" t="s">
        <v>154</v>
      </c>
      <c r="L981" t="s">
        <v>14</v>
      </c>
      <c r="M981" s="5">
        <v>31.96</v>
      </c>
      <c r="N981">
        <v>1</v>
      </c>
    </row>
    <row r="982" spans="1:14" x14ac:dyDescent="0.2">
      <c r="A982" s="2">
        <v>45286</v>
      </c>
      <c r="B982" s="3">
        <f t="shared" si="45"/>
        <v>2024</v>
      </c>
      <c r="C982" t="str">
        <f t="shared" si="46"/>
        <v>2023-2024</v>
      </c>
      <c r="D982" t="s">
        <v>148</v>
      </c>
      <c r="E982" t="s">
        <v>132</v>
      </c>
      <c r="F982" t="str">
        <f t="shared" si="47"/>
        <v>New South Wales</v>
      </c>
      <c r="G982" t="s">
        <v>10</v>
      </c>
      <c r="H982">
        <v>2800</v>
      </c>
      <c r="I982" t="s">
        <v>11</v>
      </c>
      <c r="J982" t="s">
        <v>25</v>
      </c>
      <c r="K982" t="s">
        <v>153</v>
      </c>
      <c r="L982" t="s">
        <v>16</v>
      </c>
      <c r="M982" s="5">
        <v>31.96</v>
      </c>
      <c r="N982">
        <v>1</v>
      </c>
    </row>
    <row r="983" spans="1:14" x14ac:dyDescent="0.2">
      <c r="A983" s="2">
        <v>45618</v>
      </c>
      <c r="B983" s="3">
        <f t="shared" si="45"/>
        <v>2025</v>
      </c>
      <c r="C983" t="str">
        <f t="shared" si="46"/>
        <v>2024-2025</v>
      </c>
      <c r="D983" t="s">
        <v>147</v>
      </c>
      <c r="E983" t="s">
        <v>121</v>
      </c>
      <c r="F983" t="str">
        <f t="shared" si="47"/>
        <v>Queensland</v>
      </c>
      <c r="G983" t="s">
        <v>35</v>
      </c>
      <c r="H983">
        <v>4700</v>
      </c>
      <c r="I983" t="s">
        <v>11</v>
      </c>
      <c r="J983" t="s">
        <v>51</v>
      </c>
      <c r="K983" t="s">
        <v>153</v>
      </c>
      <c r="L983" t="s">
        <v>16</v>
      </c>
      <c r="M983" s="5">
        <v>31.96</v>
      </c>
      <c r="N983">
        <v>1</v>
      </c>
    </row>
    <row r="984" spans="1:14" x14ac:dyDescent="0.2">
      <c r="A984" s="2">
        <v>45241</v>
      </c>
      <c r="B984" s="3">
        <f t="shared" si="45"/>
        <v>2024</v>
      </c>
      <c r="C984" t="str">
        <f t="shared" si="46"/>
        <v>2023-2024</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2">
      <c r="A985" s="2">
        <v>45612</v>
      </c>
      <c r="B985" s="3">
        <f t="shared" si="45"/>
        <v>2025</v>
      </c>
      <c r="C985" t="str">
        <f t="shared" si="46"/>
        <v>2024-2025</v>
      </c>
      <c r="D985" t="s">
        <v>148</v>
      </c>
      <c r="E985" t="s">
        <v>144</v>
      </c>
      <c r="F985" t="str">
        <f t="shared" si="47"/>
        <v>Queensland</v>
      </c>
      <c r="G985" t="s">
        <v>35</v>
      </c>
      <c r="H985">
        <v>4566</v>
      </c>
      <c r="I985" t="s">
        <v>11</v>
      </c>
      <c r="J985" t="s">
        <v>120</v>
      </c>
      <c r="K985" t="s">
        <v>156</v>
      </c>
      <c r="L985" t="s">
        <v>17</v>
      </c>
      <c r="M985" s="5">
        <v>31.97</v>
      </c>
      <c r="N985">
        <v>1</v>
      </c>
    </row>
    <row r="986" spans="1:14" x14ac:dyDescent="0.2">
      <c r="A986" s="2">
        <v>45275</v>
      </c>
      <c r="B986" s="3">
        <f t="shared" si="45"/>
        <v>2024</v>
      </c>
      <c r="C986" t="str">
        <f t="shared" si="46"/>
        <v>2023-2024</v>
      </c>
      <c r="D986" t="s">
        <v>148</v>
      </c>
      <c r="E986" t="s">
        <v>47</v>
      </c>
      <c r="F986" t="str">
        <f t="shared" si="47"/>
        <v>Western Australia</v>
      </c>
      <c r="G986" t="s">
        <v>48</v>
      </c>
      <c r="H986">
        <v>6030</v>
      </c>
      <c r="I986" t="s">
        <v>11</v>
      </c>
      <c r="J986" t="s">
        <v>49</v>
      </c>
      <c r="K986" t="s">
        <v>150</v>
      </c>
      <c r="L986" t="s">
        <v>18</v>
      </c>
      <c r="M986" s="5">
        <v>32.46</v>
      </c>
      <c r="N986">
        <v>1</v>
      </c>
    </row>
    <row r="987" spans="1:14" x14ac:dyDescent="0.2">
      <c r="A987" s="2">
        <v>45046</v>
      </c>
      <c r="B987" s="3">
        <f t="shared" si="45"/>
        <v>2023</v>
      </c>
      <c r="C987" t="str">
        <f t="shared" si="46"/>
        <v>2022-2023</v>
      </c>
      <c r="D987" t="s">
        <v>147</v>
      </c>
      <c r="E987" t="s">
        <v>131</v>
      </c>
      <c r="F987" t="str">
        <f t="shared" si="47"/>
        <v>Western Australia</v>
      </c>
      <c r="G987" t="s">
        <v>48</v>
      </c>
      <c r="H987">
        <v>6530</v>
      </c>
      <c r="I987" t="s">
        <v>11</v>
      </c>
      <c r="J987" t="s">
        <v>77</v>
      </c>
      <c r="K987" t="s">
        <v>19</v>
      </c>
      <c r="L987" t="s">
        <v>23</v>
      </c>
      <c r="M987" s="5">
        <v>32.56</v>
      </c>
      <c r="N987">
        <v>1</v>
      </c>
    </row>
    <row r="988" spans="1:14" x14ac:dyDescent="0.2">
      <c r="A988" s="2">
        <v>45343</v>
      </c>
      <c r="B988" s="3">
        <f t="shared" si="45"/>
        <v>2024</v>
      </c>
      <c r="C988" t="str">
        <f t="shared" si="46"/>
        <v>2023-2024</v>
      </c>
      <c r="D988" t="s">
        <v>148</v>
      </c>
      <c r="E988" t="s">
        <v>137</v>
      </c>
      <c r="F988" t="str">
        <f t="shared" si="47"/>
        <v>New South Wales</v>
      </c>
      <c r="G988" t="s">
        <v>10</v>
      </c>
      <c r="H988">
        <v>2031</v>
      </c>
      <c r="I988" t="s">
        <v>11</v>
      </c>
      <c r="J988" t="s">
        <v>12</v>
      </c>
      <c r="K988" t="s">
        <v>155</v>
      </c>
      <c r="L988" t="s">
        <v>20</v>
      </c>
      <c r="M988" s="5">
        <v>32.67</v>
      </c>
      <c r="N988">
        <v>1</v>
      </c>
    </row>
    <row r="989" spans="1:14" x14ac:dyDescent="0.2">
      <c r="A989" s="2">
        <v>45513</v>
      </c>
      <c r="B989" s="3">
        <f t="shared" si="45"/>
        <v>2025</v>
      </c>
      <c r="C989" t="str">
        <f t="shared" si="46"/>
        <v>2024-2025</v>
      </c>
      <c r="D989" t="s">
        <v>147</v>
      </c>
      <c r="E989" t="s">
        <v>132</v>
      </c>
      <c r="F989" t="str">
        <f t="shared" si="47"/>
        <v>New South Wales</v>
      </c>
      <c r="G989" t="s">
        <v>10</v>
      </c>
      <c r="H989">
        <v>2800</v>
      </c>
      <c r="I989" t="s">
        <v>11</v>
      </c>
      <c r="J989" t="s">
        <v>25</v>
      </c>
      <c r="K989" t="s">
        <v>152</v>
      </c>
      <c r="L989" t="s">
        <v>13</v>
      </c>
      <c r="M989" s="5">
        <v>32.74</v>
      </c>
      <c r="N989">
        <v>1</v>
      </c>
    </row>
    <row r="990" spans="1:14" x14ac:dyDescent="0.2">
      <c r="A990" s="2">
        <v>45162</v>
      </c>
      <c r="B990" s="3">
        <f t="shared" si="45"/>
        <v>2024</v>
      </c>
      <c r="C990" t="str">
        <f t="shared" si="46"/>
        <v>2023-2024</v>
      </c>
      <c r="D990" t="s">
        <v>147</v>
      </c>
      <c r="E990" t="s">
        <v>50</v>
      </c>
      <c r="F990" t="str">
        <f t="shared" si="47"/>
        <v>Queensland</v>
      </c>
      <c r="G990" t="s">
        <v>35</v>
      </c>
      <c r="H990">
        <v>4703</v>
      </c>
      <c r="I990" t="s">
        <v>11</v>
      </c>
      <c r="J990" t="s">
        <v>51</v>
      </c>
      <c r="K990" t="s">
        <v>154</v>
      </c>
      <c r="L990" t="s">
        <v>14</v>
      </c>
      <c r="M990" s="5">
        <v>32.799999999999997</v>
      </c>
      <c r="N990">
        <v>1</v>
      </c>
    </row>
    <row r="991" spans="1:14" x14ac:dyDescent="0.2">
      <c r="A991" s="2">
        <v>44972</v>
      </c>
      <c r="B991" s="3">
        <f t="shared" si="45"/>
        <v>2023</v>
      </c>
      <c r="C991" t="str">
        <f t="shared" si="46"/>
        <v>2022-2023</v>
      </c>
      <c r="D991" t="s">
        <v>147</v>
      </c>
      <c r="E991" t="s">
        <v>135</v>
      </c>
      <c r="F991" t="str">
        <f t="shared" si="47"/>
        <v>Victoria</v>
      </c>
      <c r="G991" t="s">
        <v>45</v>
      </c>
      <c r="H991">
        <v>3550</v>
      </c>
      <c r="I991" t="s">
        <v>11</v>
      </c>
      <c r="J991" t="s">
        <v>60</v>
      </c>
      <c r="K991" t="s">
        <v>151</v>
      </c>
      <c r="L991" t="s">
        <v>21</v>
      </c>
      <c r="M991" s="5">
        <v>32.85</v>
      </c>
      <c r="N991">
        <v>1</v>
      </c>
    </row>
    <row r="992" spans="1:14" x14ac:dyDescent="0.2">
      <c r="A992" s="2">
        <v>45237</v>
      </c>
      <c r="B992" s="3">
        <f t="shared" si="45"/>
        <v>2024</v>
      </c>
      <c r="C992" t="str">
        <f t="shared" si="46"/>
        <v>2023-2024</v>
      </c>
      <c r="D992" t="s">
        <v>147</v>
      </c>
      <c r="E992" t="s">
        <v>78</v>
      </c>
      <c r="F992" t="str">
        <f t="shared" si="47"/>
        <v>New South Wales</v>
      </c>
      <c r="G992" t="s">
        <v>10</v>
      </c>
      <c r="H992">
        <v>2350</v>
      </c>
      <c r="I992" t="s">
        <v>11</v>
      </c>
      <c r="J992" t="s">
        <v>68</v>
      </c>
      <c r="K992" t="s">
        <v>19</v>
      </c>
      <c r="L992" t="s">
        <v>23</v>
      </c>
      <c r="M992" s="5">
        <v>32.89</v>
      </c>
      <c r="N992">
        <v>1</v>
      </c>
    </row>
    <row r="993" spans="1:14" x14ac:dyDescent="0.2">
      <c r="A993" s="2">
        <v>45556</v>
      </c>
      <c r="B993" s="3">
        <f t="shared" si="45"/>
        <v>2025</v>
      </c>
      <c r="C993" t="str">
        <f t="shared" si="46"/>
        <v>2024-2025</v>
      </c>
      <c r="D993" t="s">
        <v>147</v>
      </c>
      <c r="E993" t="s">
        <v>125</v>
      </c>
      <c r="F993" t="str">
        <f t="shared" si="47"/>
        <v>Victoria</v>
      </c>
      <c r="G993" t="s">
        <v>45</v>
      </c>
      <c r="H993">
        <v>3400</v>
      </c>
      <c r="I993" t="s">
        <v>11</v>
      </c>
      <c r="J993" t="s">
        <v>60</v>
      </c>
      <c r="K993" t="s">
        <v>155</v>
      </c>
      <c r="L993" t="s">
        <v>20</v>
      </c>
      <c r="M993" s="5">
        <v>32.89</v>
      </c>
      <c r="N993">
        <v>1</v>
      </c>
    </row>
    <row r="994" spans="1:14" x14ac:dyDescent="0.2">
      <c r="A994" s="2">
        <v>45478</v>
      </c>
      <c r="B994" s="3">
        <f t="shared" si="45"/>
        <v>2025</v>
      </c>
      <c r="C994" t="str">
        <f t="shared" si="46"/>
        <v>2024-2025</v>
      </c>
      <c r="D994" t="s">
        <v>148</v>
      </c>
      <c r="E994" t="s">
        <v>62</v>
      </c>
      <c r="F994" t="str">
        <f t="shared" si="47"/>
        <v>Victoria</v>
      </c>
      <c r="G994" t="s">
        <v>45</v>
      </c>
      <c r="H994">
        <v>3134</v>
      </c>
      <c r="I994" t="s">
        <v>11</v>
      </c>
      <c r="J994" t="s">
        <v>63</v>
      </c>
      <c r="K994" t="s">
        <v>152</v>
      </c>
      <c r="L994" t="s">
        <v>13</v>
      </c>
      <c r="M994" s="5">
        <v>32.94</v>
      </c>
      <c r="N994">
        <v>1</v>
      </c>
    </row>
    <row r="995" spans="1:14" x14ac:dyDescent="0.2">
      <c r="A995" s="2">
        <v>45016</v>
      </c>
      <c r="B995" s="3">
        <f t="shared" si="45"/>
        <v>2023</v>
      </c>
      <c r="C995" t="str">
        <f t="shared" si="46"/>
        <v>2022-2023</v>
      </c>
      <c r="D995" t="s">
        <v>147</v>
      </c>
      <c r="E995" t="s">
        <v>106</v>
      </c>
      <c r="F995" t="str">
        <f t="shared" si="47"/>
        <v>Victoria</v>
      </c>
      <c r="G995" t="s">
        <v>45</v>
      </c>
      <c r="H995">
        <v>3915</v>
      </c>
      <c r="I995" t="s">
        <v>11</v>
      </c>
      <c r="J995" t="s">
        <v>55</v>
      </c>
      <c r="K995" t="s">
        <v>152</v>
      </c>
      <c r="L995" t="s">
        <v>13</v>
      </c>
      <c r="M995" s="5">
        <v>32.950000000000003</v>
      </c>
      <c r="N995">
        <v>1</v>
      </c>
    </row>
    <row r="996" spans="1:14" x14ac:dyDescent="0.2">
      <c r="A996" s="2">
        <v>45543</v>
      </c>
      <c r="B996" s="3">
        <f t="shared" si="45"/>
        <v>2025</v>
      </c>
      <c r="C996" t="str">
        <f t="shared" si="46"/>
        <v>2024-2025</v>
      </c>
      <c r="D996" t="s">
        <v>147</v>
      </c>
      <c r="E996" t="s">
        <v>52</v>
      </c>
      <c r="F996" t="str">
        <f t="shared" si="47"/>
        <v>Victoria</v>
      </c>
      <c r="G996" t="s">
        <v>45</v>
      </c>
      <c r="H996">
        <v>3030</v>
      </c>
      <c r="I996" t="s">
        <v>11</v>
      </c>
      <c r="J996" t="s">
        <v>46</v>
      </c>
      <c r="K996" t="s">
        <v>151</v>
      </c>
      <c r="L996" t="s">
        <v>21</v>
      </c>
      <c r="M996" s="5">
        <v>32.99</v>
      </c>
      <c r="N996">
        <v>1</v>
      </c>
    </row>
    <row r="997" spans="1:14" x14ac:dyDescent="0.2">
      <c r="A997" s="2">
        <v>45394</v>
      </c>
      <c r="B997" s="3">
        <f t="shared" si="45"/>
        <v>2024</v>
      </c>
      <c r="C997" t="str">
        <f t="shared" si="46"/>
        <v>2023-2024</v>
      </c>
      <c r="D997" t="s">
        <v>147</v>
      </c>
      <c r="E997" t="s">
        <v>113</v>
      </c>
      <c r="F997" t="str">
        <f t="shared" si="47"/>
        <v>Queensland</v>
      </c>
      <c r="G997" t="s">
        <v>35</v>
      </c>
      <c r="H997">
        <v>4215</v>
      </c>
      <c r="I997" t="s">
        <v>11</v>
      </c>
      <c r="J997" t="s">
        <v>104</v>
      </c>
      <c r="K997" t="s">
        <v>153</v>
      </c>
      <c r="L997" t="s">
        <v>16</v>
      </c>
      <c r="M997" s="5">
        <v>33</v>
      </c>
      <c r="N997">
        <v>1</v>
      </c>
    </row>
    <row r="998" spans="1:14" x14ac:dyDescent="0.2">
      <c r="A998" s="2">
        <v>45043</v>
      </c>
      <c r="B998" s="3">
        <f t="shared" si="45"/>
        <v>2023</v>
      </c>
      <c r="C998" t="str">
        <f t="shared" si="46"/>
        <v>2022-2023</v>
      </c>
      <c r="D998" t="s">
        <v>147</v>
      </c>
      <c r="E998" t="s">
        <v>108</v>
      </c>
      <c r="F998" t="str">
        <f t="shared" si="47"/>
        <v>Victoria</v>
      </c>
      <c r="G998" t="s">
        <v>45</v>
      </c>
      <c r="H998">
        <v>3018</v>
      </c>
      <c r="I998" t="s">
        <v>11</v>
      </c>
      <c r="J998" t="s">
        <v>46</v>
      </c>
      <c r="K998" t="s">
        <v>149</v>
      </c>
      <c r="L998" t="s">
        <v>15</v>
      </c>
      <c r="M998" s="5">
        <v>33</v>
      </c>
      <c r="N998">
        <v>1</v>
      </c>
    </row>
    <row r="999" spans="1:14" x14ac:dyDescent="0.2">
      <c r="A999" s="2">
        <v>45464</v>
      </c>
      <c r="B999" s="3">
        <f t="shared" si="45"/>
        <v>2024</v>
      </c>
      <c r="C999" t="str">
        <f t="shared" si="46"/>
        <v>2023-2024</v>
      </c>
      <c r="D999" t="s">
        <v>147</v>
      </c>
      <c r="E999" t="s">
        <v>130</v>
      </c>
      <c r="F999" t="str">
        <f t="shared" si="47"/>
        <v>South Australia</v>
      </c>
      <c r="G999" t="s">
        <v>32</v>
      </c>
      <c r="H999">
        <v>5290</v>
      </c>
      <c r="I999" t="s">
        <v>11</v>
      </c>
      <c r="J999" t="s">
        <v>38</v>
      </c>
      <c r="K999" t="s">
        <v>154</v>
      </c>
      <c r="L999" t="s">
        <v>14</v>
      </c>
      <c r="M999" s="5">
        <v>33</v>
      </c>
      <c r="N999">
        <v>1</v>
      </c>
    </row>
    <row r="1000" spans="1:14" x14ac:dyDescent="0.2">
      <c r="A1000" s="2">
        <v>45304</v>
      </c>
      <c r="B1000" s="3">
        <f t="shared" si="45"/>
        <v>2024</v>
      </c>
      <c r="C1000" t="str">
        <f t="shared" si="46"/>
        <v>2023-2024</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2">
      <c r="A1001" s="2">
        <v>45265</v>
      </c>
      <c r="B1001" s="3">
        <f t="shared" si="45"/>
        <v>2024</v>
      </c>
      <c r="C1001" t="str">
        <f t="shared" si="46"/>
        <v>2023-2024</v>
      </c>
      <c r="D1001" t="s">
        <v>147</v>
      </c>
      <c r="E1001" t="s">
        <v>103</v>
      </c>
      <c r="F1001" t="str">
        <f t="shared" si="47"/>
        <v>Queensland</v>
      </c>
      <c r="G1001" t="s">
        <v>35</v>
      </c>
      <c r="H1001">
        <v>4509</v>
      </c>
      <c r="I1001" t="s">
        <v>11</v>
      </c>
      <c r="J1001" t="s">
        <v>104</v>
      </c>
      <c r="K1001" t="s">
        <v>152</v>
      </c>
      <c r="L1001" t="s">
        <v>13</v>
      </c>
      <c r="M1001" s="5">
        <v>33.39</v>
      </c>
      <c r="N1001">
        <v>1</v>
      </c>
    </row>
    <row r="1002" spans="1:14" x14ac:dyDescent="0.2">
      <c r="A1002" s="2">
        <v>44958</v>
      </c>
      <c r="B1002" s="3">
        <f t="shared" si="45"/>
        <v>2023</v>
      </c>
      <c r="C1002" t="str">
        <f t="shared" si="46"/>
        <v>2022-2023</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2">
      <c r="A1003" s="2">
        <v>45635</v>
      </c>
      <c r="B1003" s="3">
        <f t="shared" si="45"/>
        <v>2025</v>
      </c>
      <c r="C1003" t="str">
        <f t="shared" si="46"/>
        <v>2024-2025</v>
      </c>
      <c r="D1003" t="s">
        <v>147</v>
      </c>
      <c r="E1003" t="s">
        <v>129</v>
      </c>
      <c r="F1003" t="str">
        <f t="shared" si="47"/>
        <v>Tasmania</v>
      </c>
      <c r="G1003" t="s">
        <v>70</v>
      </c>
      <c r="H1003">
        <v>7010</v>
      </c>
      <c r="I1003" t="s">
        <v>11</v>
      </c>
      <c r="J1003" t="s">
        <v>71</v>
      </c>
      <c r="K1003" t="s">
        <v>152</v>
      </c>
      <c r="L1003" t="s">
        <v>13</v>
      </c>
      <c r="M1003" s="5">
        <v>33.43</v>
      </c>
      <c r="N1003">
        <v>1</v>
      </c>
    </row>
    <row r="1004" spans="1:14" x14ac:dyDescent="0.2">
      <c r="A1004" s="2">
        <v>45045</v>
      </c>
      <c r="B1004" s="3">
        <f t="shared" si="45"/>
        <v>2023</v>
      </c>
      <c r="C1004" t="str">
        <f t="shared" si="46"/>
        <v>2022-2023</v>
      </c>
      <c r="D1004" t="s">
        <v>148</v>
      </c>
      <c r="E1004" t="s">
        <v>64</v>
      </c>
      <c r="F1004" t="str">
        <f t="shared" si="47"/>
        <v>Victoria</v>
      </c>
      <c r="G1004" t="s">
        <v>45</v>
      </c>
      <c r="H1004">
        <v>3199</v>
      </c>
      <c r="I1004" t="s">
        <v>11</v>
      </c>
      <c r="J1004" t="s">
        <v>63</v>
      </c>
      <c r="K1004" t="s">
        <v>154</v>
      </c>
      <c r="L1004" t="s">
        <v>14</v>
      </c>
      <c r="M1004" s="5">
        <v>33.75</v>
      </c>
      <c r="N1004">
        <v>1</v>
      </c>
    </row>
    <row r="1005" spans="1:14" x14ac:dyDescent="0.2">
      <c r="A1005" s="2">
        <v>45174</v>
      </c>
      <c r="B1005" s="3">
        <f t="shared" si="45"/>
        <v>2024</v>
      </c>
      <c r="C1005" t="str">
        <f t="shared" si="46"/>
        <v>2023-2024</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2">
      <c r="A1006" s="2">
        <v>45007</v>
      </c>
      <c r="B1006" s="3">
        <f t="shared" si="45"/>
        <v>2023</v>
      </c>
      <c r="C1006" t="str">
        <f t="shared" si="46"/>
        <v>2022-2023</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2">
      <c r="A1007" s="2">
        <v>45372</v>
      </c>
      <c r="B1007" s="3">
        <f t="shared" si="45"/>
        <v>2024</v>
      </c>
      <c r="C1007" t="str">
        <f t="shared" si="46"/>
        <v>2023-2024</v>
      </c>
      <c r="D1007" t="s">
        <v>147</v>
      </c>
      <c r="E1007" t="s">
        <v>136</v>
      </c>
      <c r="F1007" t="str">
        <f t="shared" si="47"/>
        <v>Victoria</v>
      </c>
      <c r="G1007" t="s">
        <v>45</v>
      </c>
      <c r="H1007">
        <v>3175</v>
      </c>
      <c r="I1007" t="s">
        <v>11</v>
      </c>
      <c r="J1007" t="s">
        <v>63</v>
      </c>
      <c r="K1007" t="s">
        <v>155</v>
      </c>
      <c r="L1007" t="s">
        <v>20</v>
      </c>
      <c r="M1007" s="5">
        <v>33.94</v>
      </c>
      <c r="N1007">
        <v>1</v>
      </c>
    </row>
    <row r="1008" spans="1:14" x14ac:dyDescent="0.2">
      <c r="A1008" s="2">
        <v>45195</v>
      </c>
      <c r="B1008" s="3">
        <f t="shared" si="45"/>
        <v>2024</v>
      </c>
      <c r="C1008" t="str">
        <f t="shared" si="46"/>
        <v>2023-2024</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2">
      <c r="A1009" s="2">
        <v>45069</v>
      </c>
      <c r="B1009" s="3">
        <f t="shared" si="45"/>
        <v>2023</v>
      </c>
      <c r="C1009" t="str">
        <f t="shared" si="46"/>
        <v>2022-2023</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2">
      <c r="A1010" s="2">
        <v>44965</v>
      </c>
      <c r="B1010" s="3">
        <f t="shared" si="45"/>
        <v>2023</v>
      </c>
      <c r="C1010" t="str">
        <f t="shared" si="46"/>
        <v>2022-2023</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2">
      <c r="A1011" s="2">
        <v>45074</v>
      </c>
      <c r="B1011" s="3">
        <f t="shared" si="45"/>
        <v>2023</v>
      </c>
      <c r="C1011" t="str">
        <f t="shared" si="46"/>
        <v>2022-2023</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2">
      <c r="A1012" s="2">
        <v>45516</v>
      </c>
      <c r="B1012" s="3">
        <f t="shared" si="45"/>
        <v>2025</v>
      </c>
      <c r="C1012" t="str">
        <f t="shared" si="46"/>
        <v>2024-2025</v>
      </c>
      <c r="D1012" t="s">
        <v>147</v>
      </c>
      <c r="E1012" t="s">
        <v>73</v>
      </c>
      <c r="F1012" t="str">
        <f t="shared" si="47"/>
        <v>Victoria</v>
      </c>
      <c r="G1012" t="s">
        <v>45</v>
      </c>
      <c r="H1012">
        <v>3136</v>
      </c>
      <c r="I1012" t="s">
        <v>11</v>
      </c>
      <c r="J1012" t="s">
        <v>63</v>
      </c>
      <c r="K1012" t="s">
        <v>19</v>
      </c>
      <c r="L1012" t="s">
        <v>23</v>
      </c>
      <c r="M1012" s="5">
        <v>34.47</v>
      </c>
      <c r="N1012">
        <v>1</v>
      </c>
    </row>
    <row r="1013" spans="1:14" x14ac:dyDescent="0.2">
      <c r="A1013" s="2">
        <v>45209</v>
      </c>
      <c r="B1013" s="3">
        <f t="shared" si="45"/>
        <v>2024</v>
      </c>
      <c r="C1013" t="str">
        <f t="shared" si="46"/>
        <v>2023-2024</v>
      </c>
      <c r="D1013" t="s">
        <v>147</v>
      </c>
      <c r="E1013" t="s">
        <v>73</v>
      </c>
      <c r="F1013" t="str">
        <f t="shared" si="47"/>
        <v>Victoria</v>
      </c>
      <c r="G1013" t="s">
        <v>45</v>
      </c>
      <c r="H1013">
        <v>3136</v>
      </c>
      <c r="I1013" t="s">
        <v>11</v>
      </c>
      <c r="J1013" t="s">
        <v>63</v>
      </c>
      <c r="K1013" t="s">
        <v>154</v>
      </c>
      <c r="L1013" t="s">
        <v>14</v>
      </c>
      <c r="M1013" s="5">
        <v>34.5</v>
      </c>
      <c r="N1013">
        <v>1</v>
      </c>
    </row>
    <row r="1014" spans="1:14" x14ac:dyDescent="0.2">
      <c r="A1014" s="2">
        <v>45521</v>
      </c>
      <c r="B1014" s="3">
        <f t="shared" si="45"/>
        <v>2025</v>
      </c>
      <c r="C1014" t="str">
        <f t="shared" si="46"/>
        <v>2024-2025</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2">
      <c r="A1015" s="2">
        <v>45206</v>
      </c>
      <c r="B1015" s="3">
        <f t="shared" si="45"/>
        <v>2024</v>
      </c>
      <c r="C1015" t="str">
        <f t="shared" si="46"/>
        <v>2023-2024</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2">
      <c r="A1016" s="2">
        <v>45416</v>
      </c>
      <c r="B1016" s="3">
        <f t="shared" si="45"/>
        <v>2024</v>
      </c>
      <c r="C1016" t="str">
        <f t="shared" si="46"/>
        <v>2023-2024</v>
      </c>
      <c r="D1016" t="s">
        <v>148</v>
      </c>
      <c r="E1016" t="s">
        <v>126</v>
      </c>
      <c r="F1016" t="str">
        <f t="shared" si="47"/>
        <v>Queensland</v>
      </c>
      <c r="G1016" t="s">
        <v>35</v>
      </c>
      <c r="H1016">
        <v>4551</v>
      </c>
      <c r="I1016" t="s">
        <v>11</v>
      </c>
      <c r="J1016" t="s">
        <v>120</v>
      </c>
      <c r="K1016" t="s">
        <v>157</v>
      </c>
      <c r="L1016" t="s">
        <v>22</v>
      </c>
      <c r="M1016" s="5">
        <v>34.86</v>
      </c>
      <c r="N1016">
        <v>1</v>
      </c>
    </row>
    <row r="1017" spans="1:14" x14ac:dyDescent="0.2">
      <c r="A1017" s="2">
        <v>44936</v>
      </c>
      <c r="B1017" s="3">
        <f t="shared" si="45"/>
        <v>2023</v>
      </c>
      <c r="C1017" t="str">
        <f t="shared" si="46"/>
        <v>2022-2023</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2">
      <c r="A1018" s="2">
        <v>45230</v>
      </c>
      <c r="B1018" s="3">
        <f t="shared" si="45"/>
        <v>2024</v>
      </c>
      <c r="C1018" t="str">
        <f t="shared" si="46"/>
        <v>2023-2024</v>
      </c>
      <c r="D1018" t="s">
        <v>147</v>
      </c>
      <c r="E1018" t="s">
        <v>91</v>
      </c>
      <c r="F1018" t="str">
        <f t="shared" si="47"/>
        <v>Victoria</v>
      </c>
      <c r="G1018" t="s">
        <v>45</v>
      </c>
      <c r="H1018">
        <v>3690</v>
      </c>
      <c r="I1018" t="s">
        <v>11</v>
      </c>
      <c r="J1018" t="s">
        <v>55</v>
      </c>
      <c r="K1018" t="s">
        <v>155</v>
      </c>
      <c r="L1018" t="s">
        <v>20</v>
      </c>
      <c r="M1018" s="5">
        <v>34.92</v>
      </c>
      <c r="N1018">
        <v>1</v>
      </c>
    </row>
    <row r="1019" spans="1:14" x14ac:dyDescent="0.2">
      <c r="A1019" s="2">
        <v>44981</v>
      </c>
      <c r="B1019" s="3">
        <f t="shared" si="45"/>
        <v>2023</v>
      </c>
      <c r="C1019" t="str">
        <f t="shared" si="46"/>
        <v>2022-2023</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2">
      <c r="A1020" s="2">
        <v>45106</v>
      </c>
      <c r="B1020" s="3">
        <f t="shared" si="45"/>
        <v>2023</v>
      </c>
      <c r="C1020" t="str">
        <f t="shared" si="46"/>
        <v>2022-2023</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2">
      <c r="A1021" s="2">
        <v>45494</v>
      </c>
      <c r="B1021" s="3">
        <f t="shared" si="45"/>
        <v>2025</v>
      </c>
      <c r="C1021" t="str">
        <f t="shared" si="46"/>
        <v>2024-2025</v>
      </c>
      <c r="D1021" t="s">
        <v>147</v>
      </c>
      <c r="E1021" t="s">
        <v>85</v>
      </c>
      <c r="F1021" t="str">
        <f t="shared" si="47"/>
        <v>Queensland</v>
      </c>
      <c r="G1021" t="s">
        <v>35</v>
      </c>
      <c r="H1021">
        <v>4883</v>
      </c>
      <c r="I1021" t="s">
        <v>11</v>
      </c>
      <c r="J1021" t="s">
        <v>36</v>
      </c>
      <c r="K1021" t="s">
        <v>149</v>
      </c>
      <c r="L1021" t="s">
        <v>15</v>
      </c>
      <c r="M1021" s="5">
        <v>34.93</v>
      </c>
      <c r="N1021">
        <v>1</v>
      </c>
    </row>
    <row r="1022" spans="1:14" x14ac:dyDescent="0.2">
      <c r="A1022" s="2">
        <v>45022</v>
      </c>
      <c r="B1022" s="3">
        <f t="shared" si="45"/>
        <v>2023</v>
      </c>
      <c r="C1022" t="str">
        <f t="shared" si="46"/>
        <v>2022-2023</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2">
      <c r="A1023" s="2">
        <v>45095</v>
      </c>
      <c r="B1023" s="3">
        <f t="shared" si="45"/>
        <v>2023</v>
      </c>
      <c r="C1023" t="str">
        <f t="shared" si="46"/>
        <v>2022-2023</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2">
      <c r="A1024" s="2">
        <v>45085</v>
      </c>
      <c r="B1024" s="3">
        <f t="shared" si="45"/>
        <v>2023</v>
      </c>
      <c r="C1024" t="str">
        <f t="shared" si="46"/>
        <v>2022-2023</v>
      </c>
      <c r="D1024" t="s">
        <v>147</v>
      </c>
      <c r="E1024" t="s">
        <v>110</v>
      </c>
      <c r="F1024" t="str">
        <f t="shared" si="47"/>
        <v>Queensland</v>
      </c>
      <c r="G1024" t="s">
        <v>35</v>
      </c>
      <c r="H1024">
        <v>4680</v>
      </c>
      <c r="I1024" t="s">
        <v>11</v>
      </c>
      <c r="J1024" t="s">
        <v>51</v>
      </c>
      <c r="K1024" t="s">
        <v>154</v>
      </c>
      <c r="L1024" t="s">
        <v>14</v>
      </c>
      <c r="M1024" s="5">
        <v>34.96</v>
      </c>
      <c r="N1024">
        <v>1</v>
      </c>
    </row>
    <row r="1025" spans="1:14" x14ac:dyDescent="0.2">
      <c r="A1025" s="2">
        <v>45291</v>
      </c>
      <c r="B1025" s="3">
        <f t="shared" si="45"/>
        <v>2024</v>
      </c>
      <c r="C1025" t="str">
        <f t="shared" si="46"/>
        <v>2023-2024</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2">
      <c r="A1026" s="2">
        <v>45182</v>
      </c>
      <c r="B1026" s="3">
        <f t="shared" ref="B1026:B1089" si="48">IF(MONTH(A1026)&gt;=7,YEAR(A1026)+1,YEAR(A1026))</f>
        <v>2024</v>
      </c>
      <c r="C1026" t="str">
        <f t="shared" ref="C1026:C1089" si="49">IF(MONTH(A1026) &gt;= 7, YEAR(A1026) &amp; "-" &amp; YEAR(A1026) + 1, YEAR(A1026) - 1 &amp; "-" &amp; YEAR(A1026))</f>
        <v>2023-2024</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2">
      <c r="A1027" s="2">
        <v>45303</v>
      </c>
      <c r="B1027" s="3">
        <f t="shared" si="48"/>
        <v>2024</v>
      </c>
      <c r="C1027" t="str">
        <f t="shared" si="49"/>
        <v>2023-2024</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2">
      <c r="A1028" s="2">
        <v>45396</v>
      </c>
      <c r="B1028" s="3">
        <f t="shared" si="48"/>
        <v>2024</v>
      </c>
      <c r="C1028" t="str">
        <f t="shared" si="49"/>
        <v>2023-2024</v>
      </c>
      <c r="D1028" t="s">
        <v>147</v>
      </c>
      <c r="E1028" t="s">
        <v>64</v>
      </c>
      <c r="F1028" t="str">
        <f t="shared" si="50"/>
        <v>Victoria</v>
      </c>
      <c r="G1028" t="s">
        <v>45</v>
      </c>
      <c r="H1028">
        <v>3199</v>
      </c>
      <c r="I1028" t="s">
        <v>11</v>
      </c>
      <c r="J1028" t="s">
        <v>63</v>
      </c>
      <c r="K1028" t="s">
        <v>19</v>
      </c>
      <c r="L1028" t="s">
        <v>23</v>
      </c>
      <c r="M1028" s="5">
        <v>35.11</v>
      </c>
      <c r="N1028">
        <v>1</v>
      </c>
    </row>
    <row r="1029" spans="1:14" x14ac:dyDescent="0.2">
      <c r="A1029" s="2">
        <v>45622</v>
      </c>
      <c r="B1029" s="3">
        <f t="shared" si="48"/>
        <v>2025</v>
      </c>
      <c r="C1029" t="str">
        <f t="shared" si="49"/>
        <v>2024-2025</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2">
      <c r="A1030" s="2">
        <v>44927</v>
      </c>
      <c r="B1030" s="3">
        <f t="shared" si="48"/>
        <v>2023</v>
      </c>
      <c r="C1030" t="str">
        <f t="shared" si="49"/>
        <v>2022-2023</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2">
      <c r="A1031" s="2">
        <v>45047</v>
      </c>
      <c r="B1031" s="3">
        <f t="shared" si="48"/>
        <v>2023</v>
      </c>
      <c r="C1031" t="str">
        <f t="shared" si="49"/>
        <v>2022-2023</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2">
      <c r="A1032" s="2">
        <v>45179</v>
      </c>
      <c r="B1032" s="3">
        <f t="shared" si="48"/>
        <v>2024</v>
      </c>
      <c r="C1032" t="str">
        <f t="shared" si="49"/>
        <v>2023-2024</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2">
      <c r="A1033" s="2">
        <v>45128</v>
      </c>
      <c r="B1033" s="3">
        <f t="shared" si="48"/>
        <v>2024</v>
      </c>
      <c r="C1033" t="str">
        <f t="shared" si="49"/>
        <v>2023-2024</v>
      </c>
      <c r="D1033" t="s">
        <v>147</v>
      </c>
      <c r="E1033" t="s">
        <v>9</v>
      </c>
      <c r="F1033" t="str">
        <f t="shared" si="50"/>
        <v>New South Wales</v>
      </c>
      <c r="G1033" t="s">
        <v>10</v>
      </c>
      <c r="H1033">
        <v>2067</v>
      </c>
      <c r="I1033" t="s">
        <v>11</v>
      </c>
      <c r="J1033" t="s">
        <v>12</v>
      </c>
      <c r="K1033" t="s">
        <v>157</v>
      </c>
      <c r="L1033" t="s">
        <v>22</v>
      </c>
      <c r="M1033" s="5">
        <v>35.82</v>
      </c>
      <c r="N1033">
        <v>1</v>
      </c>
    </row>
    <row r="1034" spans="1:14" x14ac:dyDescent="0.2">
      <c r="A1034" s="2">
        <v>45450</v>
      </c>
      <c r="B1034" s="3">
        <f t="shared" si="48"/>
        <v>2024</v>
      </c>
      <c r="C1034" t="str">
        <f t="shared" si="49"/>
        <v>2023-2024</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2">
      <c r="A1035" s="2">
        <v>45257</v>
      </c>
      <c r="B1035" s="3">
        <f t="shared" si="48"/>
        <v>2024</v>
      </c>
      <c r="C1035" t="str">
        <f t="shared" si="49"/>
        <v>2023-2024</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2">
      <c r="A1036" s="2">
        <v>44951</v>
      </c>
      <c r="B1036" s="3">
        <f t="shared" si="48"/>
        <v>2023</v>
      </c>
      <c r="C1036" t="str">
        <f t="shared" si="49"/>
        <v>2022-2023</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2">
      <c r="A1037" s="2">
        <v>45384</v>
      </c>
      <c r="B1037" s="3">
        <f t="shared" si="48"/>
        <v>2024</v>
      </c>
      <c r="C1037" t="str">
        <f t="shared" si="49"/>
        <v>2023-2024</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2">
      <c r="A1038" s="2">
        <v>45597</v>
      </c>
      <c r="B1038" s="3">
        <f t="shared" si="48"/>
        <v>2025</v>
      </c>
      <c r="C1038" t="str">
        <f t="shared" si="49"/>
        <v>2024-2025</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2">
      <c r="A1039" s="2">
        <v>45255</v>
      </c>
      <c r="B1039" s="3">
        <f t="shared" si="48"/>
        <v>2024</v>
      </c>
      <c r="C1039" t="str">
        <f t="shared" si="49"/>
        <v>2023-2024</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2">
      <c r="A1040" s="2">
        <v>45200</v>
      </c>
      <c r="B1040" s="3">
        <f t="shared" si="48"/>
        <v>2024</v>
      </c>
      <c r="C1040" t="str">
        <f t="shared" si="49"/>
        <v>2023-2024</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2">
      <c r="A1041" s="2">
        <v>45111</v>
      </c>
      <c r="B1041" s="3">
        <f t="shared" si="48"/>
        <v>2024</v>
      </c>
      <c r="C1041" t="str">
        <f t="shared" si="49"/>
        <v>2023-2024</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2">
      <c r="A1042" s="2">
        <v>45354</v>
      </c>
      <c r="B1042" s="3">
        <f t="shared" si="48"/>
        <v>2024</v>
      </c>
      <c r="C1042" t="str">
        <f t="shared" si="49"/>
        <v>2023-2024</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2">
      <c r="A1043" s="2">
        <v>45108</v>
      </c>
      <c r="B1043" s="3">
        <f t="shared" si="48"/>
        <v>2024</v>
      </c>
      <c r="C1043" t="str">
        <f t="shared" si="49"/>
        <v>2023-2024</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2">
      <c r="A1044" s="2">
        <v>45400</v>
      </c>
      <c r="B1044" s="3">
        <f t="shared" si="48"/>
        <v>2024</v>
      </c>
      <c r="C1044" t="str">
        <f t="shared" si="49"/>
        <v>2023-2024</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2">
      <c r="A1045" s="2">
        <v>44962</v>
      </c>
      <c r="B1045" s="3">
        <f t="shared" si="48"/>
        <v>2023</v>
      </c>
      <c r="C1045" t="str">
        <f t="shared" si="49"/>
        <v>2022-2023</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2">
      <c r="A1046" s="2">
        <v>45227</v>
      </c>
      <c r="B1046" s="3">
        <f t="shared" si="48"/>
        <v>2024</v>
      </c>
      <c r="C1046" t="str">
        <f t="shared" si="49"/>
        <v>2023-2024</v>
      </c>
      <c r="D1046" t="s">
        <v>147</v>
      </c>
      <c r="E1046" t="s">
        <v>107</v>
      </c>
      <c r="F1046" t="str">
        <f t="shared" si="50"/>
        <v>Queensland</v>
      </c>
      <c r="G1046" t="s">
        <v>35</v>
      </c>
      <c r="H1046">
        <v>4220</v>
      </c>
      <c r="I1046" t="s">
        <v>11</v>
      </c>
      <c r="J1046" t="s">
        <v>104</v>
      </c>
      <c r="K1046" t="s">
        <v>19</v>
      </c>
      <c r="L1046" t="s">
        <v>23</v>
      </c>
      <c r="M1046" s="5">
        <v>35.94</v>
      </c>
      <c r="N1046">
        <v>1</v>
      </c>
    </row>
    <row r="1047" spans="1:14" x14ac:dyDescent="0.2">
      <c r="A1047" s="2">
        <v>45216</v>
      </c>
      <c r="B1047" s="3">
        <f t="shared" si="48"/>
        <v>2024</v>
      </c>
      <c r="C1047" t="str">
        <f t="shared" si="49"/>
        <v>2023-2024</v>
      </c>
      <c r="D1047" t="s">
        <v>148</v>
      </c>
      <c r="E1047" t="s">
        <v>110</v>
      </c>
      <c r="F1047" t="str">
        <f t="shared" si="50"/>
        <v>Queensland</v>
      </c>
      <c r="G1047" t="s">
        <v>35</v>
      </c>
      <c r="H1047">
        <v>4680</v>
      </c>
      <c r="I1047" t="s">
        <v>11</v>
      </c>
      <c r="J1047" t="s">
        <v>51</v>
      </c>
      <c r="K1047" t="s">
        <v>153</v>
      </c>
      <c r="L1047" t="s">
        <v>16</v>
      </c>
      <c r="M1047" s="5">
        <v>35.94</v>
      </c>
      <c r="N1047">
        <v>1</v>
      </c>
    </row>
    <row r="1048" spans="1:14" x14ac:dyDescent="0.2">
      <c r="A1048" s="2">
        <v>45355</v>
      </c>
      <c r="B1048" s="3">
        <f t="shared" si="48"/>
        <v>2024</v>
      </c>
      <c r="C1048" t="str">
        <f t="shared" si="49"/>
        <v>2023-2024</v>
      </c>
      <c r="D1048" t="s">
        <v>148</v>
      </c>
      <c r="E1048" t="s">
        <v>134</v>
      </c>
      <c r="F1048" t="str">
        <f t="shared" si="50"/>
        <v>Queensland</v>
      </c>
      <c r="G1048" t="s">
        <v>35</v>
      </c>
      <c r="H1048">
        <v>4825</v>
      </c>
      <c r="I1048" t="s">
        <v>11</v>
      </c>
      <c r="J1048" t="s">
        <v>36</v>
      </c>
      <c r="K1048" t="s">
        <v>153</v>
      </c>
      <c r="L1048" t="s">
        <v>16</v>
      </c>
      <c r="M1048" s="5">
        <v>35.94</v>
      </c>
      <c r="N1048">
        <v>1</v>
      </c>
    </row>
    <row r="1049" spans="1:14" x14ac:dyDescent="0.2">
      <c r="A1049" s="2">
        <v>45213</v>
      </c>
      <c r="B1049" s="3">
        <f t="shared" si="48"/>
        <v>2024</v>
      </c>
      <c r="C1049" t="str">
        <f t="shared" si="49"/>
        <v>2023-2024</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2">
      <c r="A1050" s="2">
        <v>45001</v>
      </c>
      <c r="B1050" s="3">
        <f t="shared" si="48"/>
        <v>2023</v>
      </c>
      <c r="C1050" t="str">
        <f t="shared" si="49"/>
        <v>2022-2023</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2">
      <c r="A1051" s="2">
        <v>44943</v>
      </c>
      <c r="B1051" s="3">
        <f t="shared" si="48"/>
        <v>2023</v>
      </c>
      <c r="C1051" t="str">
        <f t="shared" si="49"/>
        <v>2022-2023</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2">
      <c r="A1052" s="2">
        <v>45000</v>
      </c>
      <c r="B1052" s="3">
        <f t="shared" si="48"/>
        <v>2023</v>
      </c>
      <c r="C1052" t="str">
        <f t="shared" si="49"/>
        <v>2022-2023</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2">
      <c r="A1053" s="2">
        <v>44957</v>
      </c>
      <c r="B1053" s="3">
        <f t="shared" si="48"/>
        <v>2023</v>
      </c>
      <c r="C1053" t="str">
        <f t="shared" si="49"/>
        <v>2022-2023</v>
      </c>
      <c r="D1053" t="s">
        <v>147</v>
      </c>
      <c r="E1053" t="s">
        <v>127</v>
      </c>
      <c r="F1053" t="str">
        <f t="shared" si="50"/>
        <v>New South Wales</v>
      </c>
      <c r="G1053" t="s">
        <v>10</v>
      </c>
      <c r="H1053">
        <v>2131</v>
      </c>
      <c r="I1053" t="s">
        <v>11</v>
      </c>
      <c r="J1053" t="s">
        <v>27</v>
      </c>
      <c r="K1053" t="s">
        <v>154</v>
      </c>
      <c r="L1053" t="s">
        <v>14</v>
      </c>
      <c r="M1053" s="5">
        <v>36</v>
      </c>
      <c r="N1053">
        <v>1</v>
      </c>
    </row>
    <row r="1054" spans="1:14" x14ac:dyDescent="0.2">
      <c r="A1054" s="2">
        <v>45202</v>
      </c>
      <c r="B1054" s="3">
        <f t="shared" si="48"/>
        <v>2024</v>
      </c>
      <c r="C1054" t="str">
        <f t="shared" si="49"/>
        <v>2023-2024</v>
      </c>
      <c r="D1054" t="s">
        <v>147</v>
      </c>
      <c r="E1054" t="s">
        <v>134</v>
      </c>
      <c r="F1054" t="str">
        <f t="shared" si="50"/>
        <v>Queensland</v>
      </c>
      <c r="G1054" t="s">
        <v>35</v>
      </c>
      <c r="H1054">
        <v>4825</v>
      </c>
      <c r="I1054" t="s">
        <v>11</v>
      </c>
      <c r="J1054" t="s">
        <v>36</v>
      </c>
      <c r="K1054" t="s">
        <v>154</v>
      </c>
      <c r="L1054" t="s">
        <v>14</v>
      </c>
      <c r="M1054" s="5">
        <v>36</v>
      </c>
      <c r="N1054">
        <v>1</v>
      </c>
    </row>
    <row r="1055" spans="1:14" x14ac:dyDescent="0.2">
      <c r="A1055" s="2">
        <v>45556</v>
      </c>
      <c r="B1055" s="3">
        <f t="shared" si="48"/>
        <v>2025</v>
      </c>
      <c r="C1055" t="str">
        <f t="shared" si="49"/>
        <v>2024-2025</v>
      </c>
      <c r="D1055" t="s">
        <v>147</v>
      </c>
      <c r="E1055" t="s">
        <v>75</v>
      </c>
      <c r="F1055" t="str">
        <f t="shared" si="50"/>
        <v>Victoria</v>
      </c>
      <c r="G1055" t="s">
        <v>45</v>
      </c>
      <c r="H1055">
        <v>3630</v>
      </c>
      <c r="I1055" t="s">
        <v>11</v>
      </c>
      <c r="J1055" t="s">
        <v>55</v>
      </c>
      <c r="K1055" t="s">
        <v>151</v>
      </c>
      <c r="L1055" t="s">
        <v>21</v>
      </c>
      <c r="M1055" s="5">
        <v>36</v>
      </c>
      <c r="N1055">
        <v>1</v>
      </c>
    </row>
    <row r="1056" spans="1:14" x14ac:dyDescent="0.2">
      <c r="A1056" s="2">
        <v>45060</v>
      </c>
      <c r="B1056" s="3">
        <f t="shared" si="48"/>
        <v>2023</v>
      </c>
      <c r="C1056" t="str">
        <f t="shared" si="49"/>
        <v>2022-2023</v>
      </c>
      <c r="D1056" t="s">
        <v>147</v>
      </c>
      <c r="E1056" t="s">
        <v>88</v>
      </c>
      <c r="F1056" t="str">
        <f t="shared" si="50"/>
        <v>South Australia</v>
      </c>
      <c r="G1056" t="s">
        <v>32</v>
      </c>
      <c r="H1056">
        <v>5011</v>
      </c>
      <c r="I1056" t="s">
        <v>11</v>
      </c>
      <c r="J1056" t="s">
        <v>33</v>
      </c>
      <c r="K1056" t="s">
        <v>154</v>
      </c>
      <c r="L1056" t="s">
        <v>14</v>
      </c>
      <c r="M1056" s="5">
        <v>36</v>
      </c>
      <c r="N1056">
        <v>1</v>
      </c>
    </row>
    <row r="1057" spans="1:14" x14ac:dyDescent="0.2">
      <c r="A1057" s="2">
        <v>45349</v>
      </c>
      <c r="B1057" s="3">
        <f t="shared" si="48"/>
        <v>2024</v>
      </c>
      <c r="C1057" t="str">
        <f t="shared" si="49"/>
        <v>2023-2024</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2">
      <c r="A1058" s="2">
        <v>45053</v>
      </c>
      <c r="B1058" s="3">
        <f t="shared" si="48"/>
        <v>2023</v>
      </c>
      <c r="C1058" t="str">
        <f t="shared" si="49"/>
        <v>2022-2023</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2">
      <c r="A1059" s="2">
        <v>45278</v>
      </c>
      <c r="B1059" s="3">
        <f t="shared" si="48"/>
        <v>2024</v>
      </c>
      <c r="C1059" t="str">
        <f t="shared" si="49"/>
        <v>2023-2024</v>
      </c>
      <c r="D1059" t="s">
        <v>147</v>
      </c>
      <c r="E1059" t="s">
        <v>89</v>
      </c>
      <c r="F1059" t="str">
        <f t="shared" si="50"/>
        <v>Queensland</v>
      </c>
      <c r="G1059" t="s">
        <v>35</v>
      </c>
      <c r="H1059">
        <v>4655</v>
      </c>
      <c r="I1059" t="s">
        <v>11</v>
      </c>
      <c r="J1059" t="s">
        <v>51</v>
      </c>
      <c r="K1059" t="s">
        <v>154</v>
      </c>
      <c r="L1059" t="s">
        <v>14</v>
      </c>
      <c r="M1059" s="5">
        <v>36.5</v>
      </c>
      <c r="N1059">
        <v>1</v>
      </c>
    </row>
    <row r="1060" spans="1:14" x14ac:dyDescent="0.2">
      <c r="A1060" s="2">
        <v>45342</v>
      </c>
      <c r="B1060" s="3">
        <f t="shared" si="48"/>
        <v>2024</v>
      </c>
      <c r="C1060" t="str">
        <f t="shared" si="49"/>
        <v>2023-2024</v>
      </c>
      <c r="D1060" t="s">
        <v>147</v>
      </c>
      <c r="E1060" t="s">
        <v>97</v>
      </c>
      <c r="F1060" t="str">
        <f t="shared" si="50"/>
        <v>Tasmania</v>
      </c>
      <c r="G1060" t="s">
        <v>70</v>
      </c>
      <c r="H1060">
        <v>7250</v>
      </c>
      <c r="I1060" t="s">
        <v>11</v>
      </c>
      <c r="J1060" t="s">
        <v>71</v>
      </c>
      <c r="K1060" t="s">
        <v>154</v>
      </c>
      <c r="L1060" t="s">
        <v>14</v>
      </c>
      <c r="M1060" s="5">
        <v>36.5</v>
      </c>
      <c r="N1060">
        <v>1</v>
      </c>
    </row>
    <row r="1061" spans="1:14" x14ac:dyDescent="0.2">
      <c r="A1061" s="2">
        <v>45556</v>
      </c>
      <c r="B1061" s="3">
        <f t="shared" si="48"/>
        <v>2025</v>
      </c>
      <c r="C1061" t="str">
        <f t="shared" si="49"/>
        <v>2024-2025</v>
      </c>
      <c r="D1061" t="s">
        <v>148</v>
      </c>
      <c r="E1061" t="s">
        <v>112</v>
      </c>
      <c r="F1061" t="str">
        <f t="shared" si="50"/>
        <v>Victoria</v>
      </c>
      <c r="G1061" t="s">
        <v>45</v>
      </c>
      <c r="H1061">
        <v>3076</v>
      </c>
      <c r="I1061" t="s">
        <v>11</v>
      </c>
      <c r="J1061" t="s">
        <v>46</v>
      </c>
      <c r="K1061" t="s">
        <v>150</v>
      </c>
      <c r="L1061" t="s">
        <v>18</v>
      </c>
      <c r="M1061" s="5">
        <v>36.54</v>
      </c>
      <c r="N1061">
        <v>1</v>
      </c>
    </row>
    <row r="1062" spans="1:14" x14ac:dyDescent="0.2">
      <c r="A1062" s="2">
        <v>45420</v>
      </c>
      <c r="B1062" s="3">
        <f t="shared" si="48"/>
        <v>2024</v>
      </c>
      <c r="C1062" t="str">
        <f t="shared" si="49"/>
        <v>2023-2024</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2">
      <c r="A1063" s="2">
        <v>45442</v>
      </c>
      <c r="B1063" s="3">
        <f t="shared" si="48"/>
        <v>2024</v>
      </c>
      <c r="C1063" t="str">
        <f t="shared" si="49"/>
        <v>2023-2024</v>
      </c>
      <c r="D1063" t="s">
        <v>148</v>
      </c>
      <c r="E1063" t="s">
        <v>50</v>
      </c>
      <c r="F1063" t="str">
        <f t="shared" si="50"/>
        <v>Queensland</v>
      </c>
      <c r="G1063" t="s">
        <v>35</v>
      </c>
      <c r="H1063">
        <v>4703</v>
      </c>
      <c r="I1063" t="s">
        <v>11</v>
      </c>
      <c r="J1063" t="s">
        <v>51</v>
      </c>
      <c r="K1063" t="s">
        <v>19</v>
      </c>
      <c r="L1063" t="s">
        <v>23</v>
      </c>
      <c r="M1063" s="5">
        <v>36.92</v>
      </c>
      <c r="N1063">
        <v>1</v>
      </c>
    </row>
    <row r="1064" spans="1:14" x14ac:dyDescent="0.2">
      <c r="A1064" s="2">
        <v>45008</v>
      </c>
      <c r="B1064" s="3">
        <f t="shared" si="48"/>
        <v>2023</v>
      </c>
      <c r="C1064" t="str">
        <f t="shared" si="49"/>
        <v>2022-2023</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2">
      <c r="A1065" s="2">
        <v>45280</v>
      </c>
      <c r="B1065" s="3">
        <f t="shared" si="48"/>
        <v>2024</v>
      </c>
      <c r="C1065" t="str">
        <f t="shared" si="49"/>
        <v>2023-2024</v>
      </c>
      <c r="D1065" t="s">
        <v>147</v>
      </c>
      <c r="E1065" t="s">
        <v>133</v>
      </c>
      <c r="F1065" t="str">
        <f t="shared" si="50"/>
        <v>Queensland</v>
      </c>
      <c r="G1065" t="s">
        <v>35</v>
      </c>
      <c r="H1065">
        <v>4305</v>
      </c>
      <c r="I1065" t="s">
        <v>11</v>
      </c>
      <c r="J1065" t="s">
        <v>104</v>
      </c>
      <c r="K1065" t="s">
        <v>155</v>
      </c>
      <c r="L1065" t="s">
        <v>20</v>
      </c>
      <c r="M1065" s="5">
        <v>36.97</v>
      </c>
      <c r="N1065">
        <v>1</v>
      </c>
    </row>
    <row r="1066" spans="1:14" x14ac:dyDescent="0.2">
      <c r="A1066" s="2">
        <v>45083</v>
      </c>
      <c r="B1066" s="3">
        <f t="shared" si="48"/>
        <v>2023</v>
      </c>
      <c r="C1066" t="str">
        <f t="shared" si="49"/>
        <v>2022-2023</v>
      </c>
      <c r="D1066" t="s">
        <v>147</v>
      </c>
      <c r="E1066" t="s">
        <v>85</v>
      </c>
      <c r="F1066" t="str">
        <f t="shared" si="50"/>
        <v>Queensland</v>
      </c>
      <c r="G1066" t="s">
        <v>35</v>
      </c>
      <c r="H1066">
        <v>4883</v>
      </c>
      <c r="I1066" t="s">
        <v>11</v>
      </c>
      <c r="J1066" t="s">
        <v>36</v>
      </c>
      <c r="K1066" t="s">
        <v>150</v>
      </c>
      <c r="L1066" t="s">
        <v>18</v>
      </c>
      <c r="M1066" s="5">
        <v>37</v>
      </c>
      <c r="N1066">
        <v>1</v>
      </c>
    </row>
    <row r="1067" spans="1:14" x14ac:dyDescent="0.2">
      <c r="A1067" s="2">
        <v>45501</v>
      </c>
      <c r="B1067" s="3">
        <f t="shared" si="48"/>
        <v>2025</v>
      </c>
      <c r="C1067" t="str">
        <f t="shared" si="49"/>
        <v>2024-2025</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2">
      <c r="A1068" s="2">
        <v>45470</v>
      </c>
      <c r="B1068" s="3">
        <f t="shared" si="48"/>
        <v>2024</v>
      </c>
      <c r="C1068" t="str">
        <f t="shared" si="49"/>
        <v>2023-2024</v>
      </c>
      <c r="D1068" t="s">
        <v>147</v>
      </c>
      <c r="E1068" t="s">
        <v>114</v>
      </c>
      <c r="F1068" t="str">
        <f t="shared" si="50"/>
        <v>Victoria</v>
      </c>
      <c r="G1068" t="s">
        <v>45</v>
      </c>
      <c r="H1068">
        <v>3551</v>
      </c>
      <c r="I1068" t="s">
        <v>11</v>
      </c>
      <c r="J1068" t="s">
        <v>60</v>
      </c>
      <c r="K1068" t="s">
        <v>149</v>
      </c>
      <c r="L1068" t="s">
        <v>15</v>
      </c>
      <c r="M1068" s="5">
        <v>37.33</v>
      </c>
      <c r="N1068">
        <v>1</v>
      </c>
    </row>
    <row r="1069" spans="1:14" x14ac:dyDescent="0.2">
      <c r="A1069" s="2">
        <v>45007</v>
      </c>
      <c r="B1069" s="3">
        <f t="shared" si="48"/>
        <v>2023</v>
      </c>
      <c r="C1069" t="str">
        <f t="shared" si="49"/>
        <v>2022-2023</v>
      </c>
      <c r="D1069" t="s">
        <v>148</v>
      </c>
      <c r="E1069" t="s">
        <v>84</v>
      </c>
      <c r="F1069" t="str">
        <f t="shared" si="50"/>
        <v>Queensland</v>
      </c>
      <c r="G1069" t="s">
        <v>35</v>
      </c>
      <c r="H1069">
        <v>4740</v>
      </c>
      <c r="I1069" t="s">
        <v>11</v>
      </c>
      <c r="J1069" t="s">
        <v>51</v>
      </c>
      <c r="K1069" t="s">
        <v>152</v>
      </c>
      <c r="L1069" t="s">
        <v>13</v>
      </c>
      <c r="M1069" s="5">
        <v>37.42</v>
      </c>
      <c r="N1069">
        <v>1</v>
      </c>
    </row>
    <row r="1070" spans="1:14" x14ac:dyDescent="0.2">
      <c r="A1070" s="2">
        <v>45635</v>
      </c>
      <c r="B1070" s="3">
        <f t="shared" si="48"/>
        <v>2025</v>
      </c>
      <c r="C1070" t="str">
        <f t="shared" si="49"/>
        <v>2024-2025</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2">
      <c r="A1071" s="2">
        <v>45419</v>
      </c>
      <c r="B1071" s="3">
        <f t="shared" si="48"/>
        <v>2024</v>
      </c>
      <c r="C1071" t="str">
        <f t="shared" si="49"/>
        <v>2023-2024</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2">
      <c r="A1072" s="2">
        <v>45509</v>
      </c>
      <c r="B1072" s="3">
        <f t="shared" si="48"/>
        <v>2025</v>
      </c>
      <c r="C1072" t="str">
        <f t="shared" si="49"/>
        <v>2024-2025</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2">
      <c r="A1073" s="2">
        <v>45613</v>
      </c>
      <c r="B1073" s="3">
        <f t="shared" si="48"/>
        <v>2025</v>
      </c>
      <c r="C1073" t="str">
        <f t="shared" si="49"/>
        <v>2024-2025</v>
      </c>
      <c r="D1073" t="s">
        <v>148</v>
      </c>
      <c r="E1073" t="s">
        <v>102</v>
      </c>
      <c r="F1073" t="str">
        <f t="shared" si="50"/>
        <v>Queensland</v>
      </c>
      <c r="G1073" t="s">
        <v>35</v>
      </c>
      <c r="H1073">
        <v>4870</v>
      </c>
      <c r="I1073" t="s">
        <v>11</v>
      </c>
      <c r="J1073" t="s">
        <v>36</v>
      </c>
      <c r="K1073" t="s">
        <v>154</v>
      </c>
      <c r="L1073" t="s">
        <v>14</v>
      </c>
      <c r="M1073" s="5">
        <v>37.5</v>
      </c>
      <c r="N1073">
        <v>1</v>
      </c>
    </row>
    <row r="1074" spans="1:14" x14ac:dyDescent="0.2">
      <c r="A1074" s="2">
        <v>45178</v>
      </c>
      <c r="B1074" s="3">
        <f t="shared" si="48"/>
        <v>2024</v>
      </c>
      <c r="C1074" t="str">
        <f t="shared" si="49"/>
        <v>2023-2024</v>
      </c>
      <c r="D1074" t="s">
        <v>148</v>
      </c>
      <c r="E1074" t="s">
        <v>99</v>
      </c>
      <c r="F1074" t="str">
        <f t="shared" si="50"/>
        <v>Victoria</v>
      </c>
      <c r="G1074" t="s">
        <v>45</v>
      </c>
      <c r="H1074">
        <v>3148</v>
      </c>
      <c r="I1074" t="s">
        <v>11</v>
      </c>
      <c r="J1074" t="s">
        <v>63</v>
      </c>
      <c r="K1074" t="s">
        <v>153</v>
      </c>
      <c r="L1074" t="s">
        <v>16</v>
      </c>
      <c r="M1074" s="5">
        <v>37.57</v>
      </c>
      <c r="N1074">
        <v>1</v>
      </c>
    </row>
    <row r="1075" spans="1:14" x14ac:dyDescent="0.2">
      <c r="A1075" s="2">
        <v>44989</v>
      </c>
      <c r="B1075" s="3">
        <f t="shared" si="48"/>
        <v>2023</v>
      </c>
      <c r="C1075" t="str">
        <f t="shared" si="49"/>
        <v>2022-2023</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2">
      <c r="A1076" s="2">
        <v>45032</v>
      </c>
      <c r="B1076" s="3">
        <f t="shared" si="48"/>
        <v>2023</v>
      </c>
      <c r="C1076" t="str">
        <f t="shared" si="49"/>
        <v>2022-2023</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2">
      <c r="A1077" s="2">
        <v>45522</v>
      </c>
      <c r="B1077" s="3">
        <f t="shared" si="48"/>
        <v>2025</v>
      </c>
      <c r="C1077" t="str">
        <f t="shared" si="49"/>
        <v>2024-2025</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2">
      <c r="A1078" s="2">
        <v>45621</v>
      </c>
      <c r="B1078" s="3">
        <f t="shared" si="48"/>
        <v>2025</v>
      </c>
      <c r="C1078" t="str">
        <f t="shared" si="49"/>
        <v>2024-2025</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2">
      <c r="A1079" s="2">
        <v>44961</v>
      </c>
      <c r="B1079" s="3">
        <f t="shared" si="48"/>
        <v>2023</v>
      </c>
      <c r="C1079" t="str">
        <f t="shared" si="49"/>
        <v>2022-2023</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2">
      <c r="A1080" s="2">
        <v>45642</v>
      </c>
      <c r="B1080" s="3">
        <f t="shared" si="48"/>
        <v>2025</v>
      </c>
      <c r="C1080" t="str">
        <f t="shared" si="49"/>
        <v>2024-2025</v>
      </c>
      <c r="D1080" t="s">
        <v>147</v>
      </c>
      <c r="E1080" t="s">
        <v>91</v>
      </c>
      <c r="F1080" t="str">
        <f t="shared" si="50"/>
        <v>Victoria</v>
      </c>
      <c r="G1080" t="s">
        <v>45</v>
      </c>
      <c r="H1080">
        <v>3690</v>
      </c>
      <c r="I1080" t="s">
        <v>11</v>
      </c>
      <c r="J1080" t="s">
        <v>55</v>
      </c>
      <c r="K1080" t="s">
        <v>155</v>
      </c>
      <c r="L1080" t="s">
        <v>20</v>
      </c>
      <c r="M1080" s="5">
        <v>37.93</v>
      </c>
      <c r="N1080">
        <v>1</v>
      </c>
    </row>
    <row r="1081" spans="1:14" x14ac:dyDescent="0.2">
      <c r="A1081" s="2">
        <v>45122</v>
      </c>
      <c r="B1081" s="3">
        <f t="shared" si="48"/>
        <v>2024</v>
      </c>
      <c r="C1081" t="str">
        <f t="shared" si="49"/>
        <v>2023-2024</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2">
      <c r="A1082" s="2">
        <v>45553</v>
      </c>
      <c r="B1082" s="3">
        <f t="shared" si="48"/>
        <v>2025</v>
      </c>
      <c r="C1082" t="str">
        <f t="shared" si="49"/>
        <v>2024-2025</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2">
      <c r="A1083" s="2">
        <v>45582</v>
      </c>
      <c r="B1083" s="3">
        <f t="shared" si="48"/>
        <v>2025</v>
      </c>
      <c r="C1083" t="str">
        <f t="shared" si="49"/>
        <v>2024-2025</v>
      </c>
      <c r="D1083" t="s">
        <v>147</v>
      </c>
      <c r="E1083" t="s">
        <v>143</v>
      </c>
      <c r="F1083" t="str">
        <f t="shared" si="50"/>
        <v>New South Wales</v>
      </c>
      <c r="G1083" t="s">
        <v>10</v>
      </c>
      <c r="H1083">
        <v>2154</v>
      </c>
      <c r="I1083" t="s">
        <v>11</v>
      </c>
      <c r="J1083" t="s">
        <v>27</v>
      </c>
      <c r="K1083" t="s">
        <v>155</v>
      </c>
      <c r="L1083" t="s">
        <v>20</v>
      </c>
      <c r="M1083" s="5">
        <v>38</v>
      </c>
      <c r="N1083">
        <v>1</v>
      </c>
    </row>
    <row r="1084" spans="1:14" x14ac:dyDescent="0.2">
      <c r="A1084" s="2">
        <v>45132</v>
      </c>
      <c r="B1084" s="3">
        <f t="shared" si="48"/>
        <v>2024</v>
      </c>
      <c r="C1084" t="str">
        <f t="shared" si="49"/>
        <v>2023-2024</v>
      </c>
      <c r="D1084" t="s">
        <v>147</v>
      </c>
      <c r="E1084" t="s">
        <v>132</v>
      </c>
      <c r="F1084" t="str">
        <f t="shared" si="50"/>
        <v>New South Wales</v>
      </c>
      <c r="G1084" t="s">
        <v>10</v>
      </c>
      <c r="H1084">
        <v>2800</v>
      </c>
      <c r="I1084" t="s">
        <v>11</v>
      </c>
      <c r="J1084" t="s">
        <v>25</v>
      </c>
      <c r="K1084" t="s">
        <v>154</v>
      </c>
      <c r="L1084" t="s">
        <v>14</v>
      </c>
      <c r="M1084" s="5">
        <v>38</v>
      </c>
      <c r="N1084">
        <v>1</v>
      </c>
    </row>
    <row r="1085" spans="1:14" x14ac:dyDescent="0.2">
      <c r="A1085" s="2">
        <v>44950</v>
      </c>
      <c r="B1085" s="3">
        <f t="shared" si="48"/>
        <v>2023</v>
      </c>
      <c r="C1085" t="str">
        <f t="shared" si="49"/>
        <v>2022-2023</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2">
      <c r="A1086" s="2">
        <v>45583</v>
      </c>
      <c r="B1086" s="3">
        <f t="shared" si="48"/>
        <v>2025</v>
      </c>
      <c r="C1086" t="str">
        <f t="shared" si="49"/>
        <v>2024-2025</v>
      </c>
      <c r="D1086" t="s">
        <v>147</v>
      </c>
      <c r="E1086" t="s">
        <v>108</v>
      </c>
      <c r="F1086" t="str">
        <f t="shared" si="50"/>
        <v>Victoria</v>
      </c>
      <c r="G1086" t="s">
        <v>45</v>
      </c>
      <c r="H1086">
        <v>3018</v>
      </c>
      <c r="I1086" t="s">
        <v>11</v>
      </c>
      <c r="J1086" t="s">
        <v>46</v>
      </c>
      <c r="K1086" t="s">
        <v>152</v>
      </c>
      <c r="L1086" t="s">
        <v>13</v>
      </c>
      <c r="M1086" s="5">
        <v>38.28</v>
      </c>
      <c r="N1086">
        <v>1</v>
      </c>
    </row>
    <row r="1087" spans="1:14" x14ac:dyDescent="0.2">
      <c r="A1087" s="2">
        <v>45553</v>
      </c>
      <c r="B1087" s="3">
        <f t="shared" si="48"/>
        <v>2025</v>
      </c>
      <c r="C1087" t="str">
        <f t="shared" si="49"/>
        <v>2024-2025</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2">
      <c r="A1088" s="2">
        <v>44947</v>
      </c>
      <c r="B1088" s="3">
        <f t="shared" si="48"/>
        <v>2023</v>
      </c>
      <c r="C1088" t="str">
        <f t="shared" si="49"/>
        <v>2022-2023</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2">
      <c r="A1089" s="2">
        <v>45085</v>
      </c>
      <c r="B1089" s="3">
        <f t="shared" si="48"/>
        <v>2023</v>
      </c>
      <c r="C1089" t="str">
        <f t="shared" si="49"/>
        <v>2022-2023</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2">
      <c r="A1090" s="2">
        <v>45040</v>
      </c>
      <c r="B1090" s="3">
        <f t="shared" ref="B1090:B1153" si="51">IF(MONTH(A1090)&gt;=7,YEAR(A1090)+1,YEAR(A1090))</f>
        <v>2023</v>
      </c>
      <c r="C1090" t="str">
        <f t="shared" ref="C1090:C1153" si="52">IF(MONTH(A1090) &gt;= 7, YEAR(A1090) &amp; "-" &amp; YEAR(A1090) + 1, YEAR(A1090) - 1 &amp; "-" &amp; YEAR(A1090))</f>
        <v>2022-2023</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2">
      <c r="A1091" s="2">
        <v>45413</v>
      </c>
      <c r="B1091" s="3">
        <f t="shared" si="51"/>
        <v>2024</v>
      </c>
      <c r="C1091" t="str">
        <f t="shared" si="52"/>
        <v>2023-2024</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2">
      <c r="A1092" s="2">
        <v>45115</v>
      </c>
      <c r="B1092" s="3">
        <f t="shared" si="51"/>
        <v>2024</v>
      </c>
      <c r="C1092" t="str">
        <f t="shared" si="52"/>
        <v>2023-2024</v>
      </c>
      <c r="D1092" t="s">
        <v>147</v>
      </c>
      <c r="E1092" t="s">
        <v>64</v>
      </c>
      <c r="F1092" t="str">
        <f t="shared" si="53"/>
        <v>Victoria</v>
      </c>
      <c r="G1092" t="s">
        <v>45</v>
      </c>
      <c r="H1092">
        <v>3199</v>
      </c>
      <c r="I1092" t="s">
        <v>11</v>
      </c>
      <c r="J1092" t="s">
        <v>63</v>
      </c>
      <c r="K1092" t="s">
        <v>19</v>
      </c>
      <c r="L1092" t="s">
        <v>23</v>
      </c>
      <c r="M1092" s="5">
        <v>38.94</v>
      </c>
      <c r="N1092">
        <v>1</v>
      </c>
    </row>
    <row r="1093" spans="1:14" x14ac:dyDescent="0.2">
      <c r="A1093" s="2">
        <v>44975</v>
      </c>
      <c r="B1093" s="3">
        <f t="shared" si="51"/>
        <v>2023</v>
      </c>
      <c r="C1093" t="str">
        <f t="shared" si="52"/>
        <v>2022-2023</v>
      </c>
      <c r="D1093" t="s">
        <v>147</v>
      </c>
      <c r="E1093" t="s">
        <v>53</v>
      </c>
      <c r="F1093" t="str">
        <f t="shared" si="53"/>
        <v>South Australia</v>
      </c>
      <c r="G1093" t="s">
        <v>32</v>
      </c>
      <c r="H1093">
        <v>5082</v>
      </c>
      <c r="I1093" t="s">
        <v>11</v>
      </c>
      <c r="J1093" t="s">
        <v>33</v>
      </c>
      <c r="K1093" t="s">
        <v>19</v>
      </c>
      <c r="L1093" t="s">
        <v>23</v>
      </c>
      <c r="M1093" s="5">
        <v>38.96</v>
      </c>
      <c r="N1093">
        <v>1</v>
      </c>
    </row>
    <row r="1094" spans="1:14" x14ac:dyDescent="0.2">
      <c r="A1094" s="2">
        <v>45406</v>
      </c>
      <c r="B1094" s="3">
        <f t="shared" si="51"/>
        <v>2024</v>
      </c>
      <c r="C1094" t="str">
        <f t="shared" si="52"/>
        <v>2023-2024</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2">
      <c r="A1095" s="2">
        <v>45031</v>
      </c>
      <c r="B1095" s="3">
        <f t="shared" si="51"/>
        <v>2023</v>
      </c>
      <c r="C1095" t="str">
        <f t="shared" si="52"/>
        <v>2022-2023</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2">
      <c r="A1096" s="2">
        <v>45611</v>
      </c>
      <c r="B1096" s="3">
        <f t="shared" si="51"/>
        <v>2025</v>
      </c>
      <c r="C1096" t="str">
        <f t="shared" si="52"/>
        <v>2024-2025</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2">
      <c r="A1097" s="2">
        <v>44998</v>
      </c>
      <c r="B1097" s="3">
        <f t="shared" si="51"/>
        <v>2023</v>
      </c>
      <c r="C1097" t="str">
        <f t="shared" si="52"/>
        <v>2022-2023</v>
      </c>
      <c r="D1097" t="s">
        <v>148</v>
      </c>
      <c r="E1097" t="s">
        <v>62</v>
      </c>
      <c r="F1097" t="str">
        <f t="shared" si="53"/>
        <v>Victoria</v>
      </c>
      <c r="G1097" t="s">
        <v>45</v>
      </c>
      <c r="H1097">
        <v>3134</v>
      </c>
      <c r="I1097" t="s">
        <v>11</v>
      </c>
      <c r="J1097" t="s">
        <v>63</v>
      </c>
      <c r="K1097" t="s">
        <v>153</v>
      </c>
      <c r="L1097" t="s">
        <v>16</v>
      </c>
      <c r="M1097" s="5">
        <v>38.97</v>
      </c>
      <c r="N1097">
        <v>1</v>
      </c>
    </row>
    <row r="1098" spans="1:14" x14ac:dyDescent="0.2">
      <c r="A1098" s="2">
        <v>45506</v>
      </c>
      <c r="B1098" s="3">
        <f t="shared" si="51"/>
        <v>2025</v>
      </c>
      <c r="C1098" t="str">
        <f t="shared" si="52"/>
        <v>2024-2025</v>
      </c>
      <c r="D1098" t="s">
        <v>147</v>
      </c>
      <c r="E1098" t="s">
        <v>121</v>
      </c>
      <c r="F1098" t="str">
        <f t="shared" si="53"/>
        <v>Queensland</v>
      </c>
      <c r="G1098" t="s">
        <v>35</v>
      </c>
      <c r="H1098">
        <v>4700</v>
      </c>
      <c r="I1098" t="s">
        <v>11</v>
      </c>
      <c r="J1098" t="s">
        <v>51</v>
      </c>
      <c r="K1098" t="s">
        <v>153</v>
      </c>
      <c r="L1098" t="s">
        <v>16</v>
      </c>
      <c r="M1098" s="5">
        <v>38.97</v>
      </c>
      <c r="N1098">
        <v>1</v>
      </c>
    </row>
    <row r="1099" spans="1:14" x14ac:dyDescent="0.2">
      <c r="A1099" s="2">
        <v>45133</v>
      </c>
      <c r="B1099" s="3">
        <f t="shared" si="51"/>
        <v>2024</v>
      </c>
      <c r="C1099" t="str">
        <f t="shared" si="52"/>
        <v>2023-2024</v>
      </c>
      <c r="D1099" t="s">
        <v>147</v>
      </c>
      <c r="E1099" t="s">
        <v>69</v>
      </c>
      <c r="F1099" t="str">
        <f t="shared" si="53"/>
        <v>Tasmania</v>
      </c>
      <c r="G1099" t="s">
        <v>70</v>
      </c>
      <c r="H1099">
        <v>7018</v>
      </c>
      <c r="I1099" t="s">
        <v>11</v>
      </c>
      <c r="J1099" t="s">
        <v>71</v>
      </c>
      <c r="K1099" t="s">
        <v>153</v>
      </c>
      <c r="L1099" t="s">
        <v>16</v>
      </c>
      <c r="M1099" s="5">
        <v>38.97</v>
      </c>
      <c r="N1099">
        <v>1</v>
      </c>
    </row>
    <row r="1100" spans="1:14" x14ac:dyDescent="0.2">
      <c r="A1100" s="2">
        <v>45425</v>
      </c>
      <c r="B1100" s="3">
        <f t="shared" si="51"/>
        <v>2024</v>
      </c>
      <c r="C1100" t="str">
        <f t="shared" si="52"/>
        <v>2023-2024</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2">
      <c r="A1101" s="2">
        <v>45633</v>
      </c>
      <c r="B1101" s="3">
        <f t="shared" si="51"/>
        <v>2025</v>
      </c>
      <c r="C1101" t="str">
        <f t="shared" si="52"/>
        <v>2024-2025</v>
      </c>
      <c r="D1101" t="s">
        <v>147</v>
      </c>
      <c r="E1101" t="s">
        <v>132</v>
      </c>
      <c r="F1101" t="str">
        <f t="shared" si="53"/>
        <v>New South Wales</v>
      </c>
      <c r="G1101" t="s">
        <v>10</v>
      </c>
      <c r="H1101">
        <v>2800</v>
      </c>
      <c r="I1101" t="s">
        <v>11</v>
      </c>
      <c r="J1101" t="s">
        <v>25</v>
      </c>
      <c r="K1101" t="s">
        <v>153</v>
      </c>
      <c r="L1101" t="s">
        <v>16</v>
      </c>
      <c r="M1101" s="5">
        <v>39</v>
      </c>
      <c r="N1101">
        <v>1</v>
      </c>
    </row>
    <row r="1102" spans="1:14" x14ac:dyDescent="0.2">
      <c r="A1102" s="2">
        <v>45312</v>
      </c>
      <c r="B1102" s="3">
        <f t="shared" si="51"/>
        <v>2024</v>
      </c>
      <c r="C1102" t="str">
        <f t="shared" si="52"/>
        <v>2023-2024</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2">
      <c r="A1103" s="2">
        <v>45142</v>
      </c>
      <c r="B1103" s="3">
        <f t="shared" si="51"/>
        <v>2024</v>
      </c>
      <c r="C1103" t="str">
        <f t="shared" si="52"/>
        <v>2023-2024</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2">
      <c r="A1104" s="2">
        <v>45048</v>
      </c>
      <c r="B1104" s="3">
        <f t="shared" si="51"/>
        <v>2023</v>
      </c>
      <c r="C1104" t="str">
        <f t="shared" si="52"/>
        <v>2022-2023</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2">
      <c r="A1105" s="2">
        <v>45011</v>
      </c>
      <c r="B1105" s="3">
        <f t="shared" si="51"/>
        <v>2023</v>
      </c>
      <c r="C1105" t="str">
        <f t="shared" si="52"/>
        <v>2022-2023</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2">
      <c r="A1106" s="2">
        <v>45215</v>
      </c>
      <c r="B1106" s="3">
        <f t="shared" si="51"/>
        <v>2024</v>
      </c>
      <c r="C1106" t="str">
        <f t="shared" si="52"/>
        <v>2023-2024</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2">
      <c r="A1107" s="2">
        <v>45612</v>
      </c>
      <c r="B1107" s="3">
        <f t="shared" si="51"/>
        <v>2025</v>
      </c>
      <c r="C1107" t="str">
        <f t="shared" si="52"/>
        <v>2024-2025</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2">
      <c r="A1108" s="2">
        <v>45246</v>
      </c>
      <c r="B1108" s="3">
        <f t="shared" si="51"/>
        <v>2024</v>
      </c>
      <c r="C1108" t="str">
        <f t="shared" si="52"/>
        <v>2023-2024</v>
      </c>
      <c r="D1108" t="s">
        <v>148</v>
      </c>
      <c r="E1108" t="s">
        <v>99</v>
      </c>
      <c r="F1108" t="str">
        <f t="shared" si="53"/>
        <v>Victoria</v>
      </c>
      <c r="G1108" t="s">
        <v>45</v>
      </c>
      <c r="H1108">
        <v>3148</v>
      </c>
      <c r="I1108" t="s">
        <v>11</v>
      </c>
      <c r="J1108" t="s">
        <v>63</v>
      </c>
      <c r="K1108" t="s">
        <v>152</v>
      </c>
      <c r="L1108" t="s">
        <v>13</v>
      </c>
      <c r="M1108" s="5">
        <v>39.83</v>
      </c>
      <c r="N1108">
        <v>1</v>
      </c>
    </row>
    <row r="1109" spans="1:14" x14ac:dyDescent="0.2">
      <c r="A1109" s="2">
        <v>45634</v>
      </c>
      <c r="B1109" s="3">
        <f t="shared" si="51"/>
        <v>2025</v>
      </c>
      <c r="C1109" t="str">
        <f t="shared" si="52"/>
        <v>2024-2025</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2">
      <c r="A1110" s="2">
        <v>45048</v>
      </c>
      <c r="B1110" s="3">
        <f t="shared" si="51"/>
        <v>2023</v>
      </c>
      <c r="C1110" t="str">
        <f t="shared" si="52"/>
        <v>2022-2023</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2">
      <c r="A1111" s="2">
        <v>45542</v>
      </c>
      <c r="B1111" s="3">
        <f t="shared" si="51"/>
        <v>2025</v>
      </c>
      <c r="C1111" t="str">
        <f t="shared" si="52"/>
        <v>2024-2025</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2">
      <c r="A1112" s="2">
        <v>45243</v>
      </c>
      <c r="B1112" s="3">
        <f t="shared" si="51"/>
        <v>2024</v>
      </c>
      <c r="C1112" t="str">
        <f t="shared" si="52"/>
        <v>2023-2024</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2">
      <c r="A1113" s="2">
        <v>45414</v>
      </c>
      <c r="B1113" s="3">
        <f t="shared" si="51"/>
        <v>2024</v>
      </c>
      <c r="C1113" t="str">
        <f t="shared" si="52"/>
        <v>2023-2024</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2">
      <c r="A1114" s="2">
        <v>45368</v>
      </c>
      <c r="B1114" s="3">
        <f t="shared" si="51"/>
        <v>2024</v>
      </c>
      <c r="C1114" t="str">
        <f t="shared" si="52"/>
        <v>2023-2024</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2">
      <c r="A1115" s="2">
        <v>45633</v>
      </c>
      <c r="B1115" s="3">
        <f t="shared" si="51"/>
        <v>2025</v>
      </c>
      <c r="C1115" t="str">
        <f t="shared" si="52"/>
        <v>2024-2025</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2">
      <c r="A1116" s="2">
        <v>45261</v>
      </c>
      <c r="B1116" s="3">
        <f t="shared" si="51"/>
        <v>2024</v>
      </c>
      <c r="C1116" t="str">
        <f t="shared" si="52"/>
        <v>2023-2024</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2">
      <c r="A1117" s="2">
        <v>44994</v>
      </c>
      <c r="B1117" s="3">
        <f t="shared" si="51"/>
        <v>2023</v>
      </c>
      <c r="C1117" t="str">
        <f t="shared" si="52"/>
        <v>2022-2023</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2">
      <c r="A1118" s="2">
        <v>45297</v>
      </c>
      <c r="B1118" s="3">
        <f t="shared" si="51"/>
        <v>2024</v>
      </c>
      <c r="C1118" t="str">
        <f t="shared" si="52"/>
        <v>2023-2024</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2">
      <c r="A1119" s="2">
        <v>45637</v>
      </c>
      <c r="B1119" s="3">
        <f t="shared" si="51"/>
        <v>2025</v>
      </c>
      <c r="C1119" t="str">
        <f t="shared" si="52"/>
        <v>2024-2025</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2">
      <c r="A1120" s="2">
        <v>45508</v>
      </c>
      <c r="B1120" s="3">
        <f t="shared" si="51"/>
        <v>2025</v>
      </c>
      <c r="C1120" t="str">
        <f t="shared" si="52"/>
        <v>2024-2025</v>
      </c>
      <c r="D1120" t="s">
        <v>147</v>
      </c>
      <c r="E1120" t="s">
        <v>9</v>
      </c>
      <c r="F1120" t="str">
        <f t="shared" si="53"/>
        <v>New South Wales</v>
      </c>
      <c r="G1120" t="s">
        <v>10</v>
      </c>
      <c r="H1120">
        <v>2067</v>
      </c>
      <c r="I1120" t="s">
        <v>11</v>
      </c>
      <c r="J1120" t="s">
        <v>12</v>
      </c>
      <c r="K1120" t="s">
        <v>150</v>
      </c>
      <c r="L1120" t="s">
        <v>18</v>
      </c>
      <c r="M1120" s="5">
        <v>39.96</v>
      </c>
      <c r="N1120">
        <v>1</v>
      </c>
    </row>
    <row r="1121" spans="1:14" x14ac:dyDescent="0.2">
      <c r="A1121" s="2">
        <v>44937</v>
      </c>
      <c r="B1121" s="3">
        <f t="shared" si="51"/>
        <v>2023</v>
      </c>
      <c r="C1121" t="str">
        <f t="shared" si="52"/>
        <v>2022-2023</v>
      </c>
      <c r="D1121" t="s">
        <v>147</v>
      </c>
      <c r="E1121" t="s">
        <v>119</v>
      </c>
      <c r="F1121" t="str">
        <f t="shared" si="53"/>
        <v>Queensland</v>
      </c>
      <c r="G1121" t="s">
        <v>35</v>
      </c>
      <c r="H1121">
        <v>4570</v>
      </c>
      <c r="I1121" t="s">
        <v>11</v>
      </c>
      <c r="J1121" t="s">
        <v>120</v>
      </c>
      <c r="K1121" t="s">
        <v>155</v>
      </c>
      <c r="L1121" t="s">
        <v>20</v>
      </c>
      <c r="M1121" s="5">
        <v>39.96</v>
      </c>
      <c r="N1121">
        <v>1</v>
      </c>
    </row>
    <row r="1122" spans="1:14" x14ac:dyDescent="0.2">
      <c r="A1122" s="2">
        <v>44987</v>
      </c>
      <c r="B1122" s="3">
        <f t="shared" si="51"/>
        <v>2023</v>
      </c>
      <c r="C1122" t="str">
        <f t="shared" si="52"/>
        <v>2022-2023</v>
      </c>
      <c r="D1122" t="s">
        <v>147</v>
      </c>
      <c r="E1122" t="s">
        <v>121</v>
      </c>
      <c r="F1122" t="str">
        <f t="shared" si="53"/>
        <v>Queensland</v>
      </c>
      <c r="G1122" t="s">
        <v>35</v>
      </c>
      <c r="H1122">
        <v>4700</v>
      </c>
      <c r="I1122" t="s">
        <v>11</v>
      </c>
      <c r="J1122" t="s">
        <v>51</v>
      </c>
      <c r="K1122" t="s">
        <v>19</v>
      </c>
      <c r="L1122" t="s">
        <v>23</v>
      </c>
      <c r="M1122" s="5">
        <v>39.96</v>
      </c>
      <c r="N1122">
        <v>1</v>
      </c>
    </row>
    <row r="1123" spans="1:14" x14ac:dyDescent="0.2">
      <c r="A1123" s="2">
        <v>45332</v>
      </c>
      <c r="B1123" s="3">
        <f t="shared" si="51"/>
        <v>2024</v>
      </c>
      <c r="C1123" t="str">
        <f t="shared" si="52"/>
        <v>2023-2024</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2">
      <c r="A1124" s="2">
        <v>45318</v>
      </c>
      <c r="B1124" s="3">
        <f t="shared" si="51"/>
        <v>2024</v>
      </c>
      <c r="C1124" t="str">
        <f t="shared" si="52"/>
        <v>2023-2024</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2">
      <c r="A1125" s="2">
        <v>45545</v>
      </c>
      <c r="B1125" s="3">
        <f t="shared" si="51"/>
        <v>2025</v>
      </c>
      <c r="C1125" t="str">
        <f t="shared" si="52"/>
        <v>2024-2025</v>
      </c>
      <c r="D1125" t="s">
        <v>147</v>
      </c>
      <c r="E1125" t="s">
        <v>61</v>
      </c>
      <c r="F1125" t="str">
        <f t="shared" si="53"/>
        <v>New South Wales</v>
      </c>
      <c r="G1125" t="s">
        <v>10</v>
      </c>
      <c r="H1125">
        <v>2539</v>
      </c>
      <c r="I1125" t="s">
        <v>11</v>
      </c>
      <c r="J1125" t="s">
        <v>58</v>
      </c>
      <c r="K1125" t="s">
        <v>150</v>
      </c>
      <c r="L1125" t="s">
        <v>18</v>
      </c>
      <c r="M1125" s="5">
        <v>40</v>
      </c>
      <c r="N1125">
        <v>1</v>
      </c>
    </row>
    <row r="1126" spans="1:14" x14ac:dyDescent="0.2">
      <c r="A1126" s="2">
        <v>45530</v>
      </c>
      <c r="B1126" s="3">
        <f t="shared" si="51"/>
        <v>2025</v>
      </c>
      <c r="C1126" t="str">
        <f t="shared" si="52"/>
        <v>2024-2025</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2">
      <c r="A1127" s="2">
        <v>44983</v>
      </c>
      <c r="B1127" s="3">
        <f t="shared" si="51"/>
        <v>2023</v>
      </c>
      <c r="C1127" t="str">
        <f t="shared" si="52"/>
        <v>2022-2023</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2">
      <c r="A1128" s="2">
        <v>45484</v>
      </c>
      <c r="B1128" s="3">
        <f t="shared" si="51"/>
        <v>2025</v>
      </c>
      <c r="C1128" t="str">
        <f t="shared" si="52"/>
        <v>2024-2025</v>
      </c>
      <c r="D1128" t="s">
        <v>147</v>
      </c>
      <c r="E1128" t="s">
        <v>69</v>
      </c>
      <c r="F1128" t="str">
        <f t="shared" si="53"/>
        <v>Tasmania</v>
      </c>
      <c r="G1128" t="s">
        <v>70</v>
      </c>
      <c r="H1128">
        <v>7018</v>
      </c>
      <c r="I1128" t="s">
        <v>11</v>
      </c>
      <c r="J1128" t="s">
        <v>71</v>
      </c>
      <c r="K1128" t="s">
        <v>156</v>
      </c>
      <c r="L1128" t="s">
        <v>17</v>
      </c>
      <c r="M1128" s="5">
        <v>40.29</v>
      </c>
      <c r="N1128">
        <v>1</v>
      </c>
    </row>
    <row r="1129" spans="1:14" x14ac:dyDescent="0.2">
      <c r="A1129" s="2">
        <v>45495</v>
      </c>
      <c r="B1129" s="3">
        <f t="shared" si="51"/>
        <v>2025</v>
      </c>
      <c r="C1129" t="str">
        <f t="shared" si="52"/>
        <v>2024-2025</v>
      </c>
      <c r="D1129" t="s">
        <v>147</v>
      </c>
      <c r="E1129" t="s">
        <v>44</v>
      </c>
      <c r="F1129" t="str">
        <f t="shared" si="53"/>
        <v>Victoria</v>
      </c>
      <c r="G1129" t="s">
        <v>45</v>
      </c>
      <c r="H1129">
        <v>3066</v>
      </c>
      <c r="I1129" t="s">
        <v>11</v>
      </c>
      <c r="J1129" t="s">
        <v>46</v>
      </c>
      <c r="K1129" t="s">
        <v>149</v>
      </c>
      <c r="L1129" t="s">
        <v>15</v>
      </c>
      <c r="M1129" s="5">
        <v>40.39</v>
      </c>
      <c r="N1129">
        <v>1</v>
      </c>
    </row>
    <row r="1130" spans="1:14" x14ac:dyDescent="0.2">
      <c r="A1130" s="2">
        <v>45182</v>
      </c>
      <c r="B1130" s="3">
        <f t="shared" si="51"/>
        <v>2024</v>
      </c>
      <c r="C1130" t="str">
        <f t="shared" si="52"/>
        <v>2023-2024</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2">
      <c r="A1131" s="2">
        <v>45199</v>
      </c>
      <c r="B1131" s="3">
        <f t="shared" si="51"/>
        <v>2024</v>
      </c>
      <c r="C1131" t="str">
        <f t="shared" si="52"/>
        <v>2023-2024</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2">
      <c r="A1132" s="2">
        <v>45480</v>
      </c>
      <c r="B1132" s="3">
        <f t="shared" si="51"/>
        <v>2025</v>
      </c>
      <c r="C1132" t="str">
        <f t="shared" si="52"/>
        <v>2024-2025</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2">
      <c r="A1133" s="2">
        <v>45561</v>
      </c>
      <c r="B1133" s="3">
        <f t="shared" si="51"/>
        <v>2025</v>
      </c>
      <c r="C1133" t="str">
        <f t="shared" si="52"/>
        <v>2024-2025</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2">
      <c r="A1134" s="2">
        <v>45292</v>
      </c>
      <c r="B1134" s="3">
        <f t="shared" si="51"/>
        <v>2024</v>
      </c>
      <c r="C1134" t="str">
        <f t="shared" si="52"/>
        <v>2023-2024</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2">
      <c r="A1135" s="2">
        <v>45619</v>
      </c>
      <c r="B1135" s="3">
        <f t="shared" si="51"/>
        <v>2025</v>
      </c>
      <c r="C1135" t="str">
        <f t="shared" si="52"/>
        <v>2024-2025</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2">
      <c r="A1136" s="2">
        <v>45428</v>
      </c>
      <c r="B1136" s="3">
        <f t="shared" si="51"/>
        <v>2024</v>
      </c>
      <c r="C1136" t="str">
        <f t="shared" si="52"/>
        <v>2023-2024</v>
      </c>
      <c r="D1136" t="s">
        <v>148</v>
      </c>
      <c r="E1136" t="s">
        <v>99</v>
      </c>
      <c r="F1136" t="str">
        <f t="shared" si="53"/>
        <v>Victoria</v>
      </c>
      <c r="G1136" t="s">
        <v>45</v>
      </c>
      <c r="H1136">
        <v>3148</v>
      </c>
      <c r="I1136" t="s">
        <v>11</v>
      </c>
      <c r="J1136" t="s">
        <v>63</v>
      </c>
      <c r="K1136" t="s">
        <v>150</v>
      </c>
      <c r="L1136" t="s">
        <v>18</v>
      </c>
      <c r="M1136" s="5">
        <v>41.64</v>
      </c>
      <c r="N1136">
        <v>1</v>
      </c>
    </row>
    <row r="1137" spans="1:14" x14ac:dyDescent="0.2">
      <c r="A1137" s="2">
        <v>45496</v>
      </c>
      <c r="B1137" s="3">
        <f t="shared" si="51"/>
        <v>2025</v>
      </c>
      <c r="C1137" t="str">
        <f t="shared" si="52"/>
        <v>2024-2025</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2">
      <c r="A1138" s="2">
        <v>45424</v>
      </c>
      <c r="B1138" s="3">
        <f t="shared" si="51"/>
        <v>2024</v>
      </c>
      <c r="C1138" t="str">
        <f t="shared" si="52"/>
        <v>2023-2024</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2">
      <c r="A1139" s="2">
        <v>45492</v>
      </c>
      <c r="B1139" s="3">
        <f t="shared" si="51"/>
        <v>2025</v>
      </c>
      <c r="C1139" t="str">
        <f t="shared" si="52"/>
        <v>2024-2025</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2">
      <c r="A1140" s="2">
        <v>45024</v>
      </c>
      <c r="B1140" s="3">
        <f t="shared" si="51"/>
        <v>2023</v>
      </c>
      <c r="C1140" t="str">
        <f t="shared" si="52"/>
        <v>2022-2023</v>
      </c>
      <c r="D1140" t="s">
        <v>148</v>
      </c>
      <c r="E1140" t="s">
        <v>95</v>
      </c>
      <c r="F1140" t="str">
        <f t="shared" si="53"/>
        <v>Victoria</v>
      </c>
      <c r="G1140" t="s">
        <v>45</v>
      </c>
      <c r="H1140">
        <v>3931</v>
      </c>
      <c r="I1140" t="s">
        <v>11</v>
      </c>
      <c r="J1140" t="s">
        <v>55</v>
      </c>
      <c r="K1140" t="s">
        <v>155</v>
      </c>
      <c r="L1140" t="s">
        <v>20</v>
      </c>
      <c r="M1140" s="5">
        <v>41.88</v>
      </c>
      <c r="N1140">
        <v>1</v>
      </c>
    </row>
    <row r="1141" spans="1:14" x14ac:dyDescent="0.2">
      <c r="A1141" s="2">
        <v>45009</v>
      </c>
      <c r="B1141" s="3">
        <f t="shared" si="51"/>
        <v>2023</v>
      </c>
      <c r="C1141" t="str">
        <f t="shared" si="52"/>
        <v>2022-2023</v>
      </c>
      <c r="D1141" t="s">
        <v>147</v>
      </c>
      <c r="E1141" t="s">
        <v>69</v>
      </c>
      <c r="F1141" t="str">
        <f t="shared" si="53"/>
        <v>Tasmania</v>
      </c>
      <c r="G1141" t="s">
        <v>70</v>
      </c>
      <c r="H1141">
        <v>7018</v>
      </c>
      <c r="I1141" t="s">
        <v>11</v>
      </c>
      <c r="J1141" t="s">
        <v>71</v>
      </c>
      <c r="K1141" t="s">
        <v>150</v>
      </c>
      <c r="L1141" t="s">
        <v>18</v>
      </c>
      <c r="M1141" s="5">
        <v>41.92</v>
      </c>
      <c r="N1141">
        <v>1</v>
      </c>
    </row>
    <row r="1142" spans="1:14" x14ac:dyDescent="0.2">
      <c r="A1142" s="2">
        <v>45482</v>
      </c>
      <c r="B1142" s="3">
        <f t="shared" si="51"/>
        <v>2025</v>
      </c>
      <c r="C1142" t="str">
        <f t="shared" si="52"/>
        <v>2024-2025</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2">
      <c r="A1143" s="2">
        <v>45568</v>
      </c>
      <c r="B1143" s="3">
        <f t="shared" si="51"/>
        <v>2025</v>
      </c>
      <c r="C1143" t="str">
        <f t="shared" si="52"/>
        <v>2024-2025</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2">
      <c r="A1144" s="2">
        <v>45069</v>
      </c>
      <c r="B1144" s="3">
        <f t="shared" si="51"/>
        <v>2023</v>
      </c>
      <c r="C1144" t="str">
        <f t="shared" si="52"/>
        <v>2022-2023</v>
      </c>
      <c r="D1144" t="s">
        <v>147</v>
      </c>
      <c r="E1144" t="s">
        <v>146</v>
      </c>
      <c r="F1144" t="str">
        <f t="shared" si="53"/>
        <v>Victoria</v>
      </c>
      <c r="G1144" t="s">
        <v>45</v>
      </c>
      <c r="H1144">
        <v>3353</v>
      </c>
      <c r="I1144" t="s">
        <v>11</v>
      </c>
      <c r="J1144" t="s">
        <v>60</v>
      </c>
      <c r="K1144" t="s">
        <v>155</v>
      </c>
      <c r="L1144" t="s">
        <v>20</v>
      </c>
      <c r="M1144" s="5">
        <v>41.93</v>
      </c>
      <c r="N1144">
        <v>1</v>
      </c>
    </row>
    <row r="1145" spans="1:14" x14ac:dyDescent="0.2">
      <c r="A1145" s="2">
        <v>45403</v>
      </c>
      <c r="B1145" s="3">
        <f t="shared" si="51"/>
        <v>2024</v>
      </c>
      <c r="C1145" t="str">
        <f t="shared" si="52"/>
        <v>2023-2024</v>
      </c>
      <c r="D1145" t="s">
        <v>147</v>
      </c>
      <c r="E1145" t="s">
        <v>73</v>
      </c>
      <c r="F1145" t="str">
        <f t="shared" si="53"/>
        <v>Victoria</v>
      </c>
      <c r="G1145" t="s">
        <v>45</v>
      </c>
      <c r="H1145">
        <v>3136</v>
      </c>
      <c r="I1145" t="s">
        <v>11</v>
      </c>
      <c r="J1145" t="s">
        <v>63</v>
      </c>
      <c r="K1145" t="s">
        <v>149</v>
      </c>
      <c r="L1145" t="s">
        <v>15</v>
      </c>
      <c r="M1145" s="5">
        <v>41.93</v>
      </c>
      <c r="N1145">
        <v>1</v>
      </c>
    </row>
    <row r="1146" spans="1:14" x14ac:dyDescent="0.2">
      <c r="A1146" s="2">
        <v>45204</v>
      </c>
      <c r="B1146" s="3">
        <f t="shared" si="51"/>
        <v>2024</v>
      </c>
      <c r="C1146" t="str">
        <f t="shared" si="52"/>
        <v>2023-2024</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2">
      <c r="A1147" s="2">
        <v>45205</v>
      </c>
      <c r="B1147" s="3">
        <f t="shared" si="51"/>
        <v>2024</v>
      </c>
      <c r="C1147" t="str">
        <f t="shared" si="52"/>
        <v>2023-2024</v>
      </c>
      <c r="D1147" t="s">
        <v>147</v>
      </c>
      <c r="E1147" t="s">
        <v>64</v>
      </c>
      <c r="F1147" t="str">
        <f t="shared" si="53"/>
        <v>Victoria</v>
      </c>
      <c r="G1147" t="s">
        <v>45</v>
      </c>
      <c r="H1147">
        <v>3199</v>
      </c>
      <c r="I1147" t="s">
        <v>11</v>
      </c>
      <c r="J1147" t="s">
        <v>63</v>
      </c>
      <c r="K1147" t="s">
        <v>19</v>
      </c>
      <c r="L1147" t="s">
        <v>23</v>
      </c>
      <c r="M1147" s="5">
        <v>41.93</v>
      </c>
      <c r="N1147">
        <v>1</v>
      </c>
    </row>
    <row r="1148" spans="1:14" x14ac:dyDescent="0.2">
      <c r="A1148" s="2">
        <v>45029</v>
      </c>
      <c r="B1148" s="3">
        <f t="shared" si="51"/>
        <v>2023</v>
      </c>
      <c r="C1148" t="str">
        <f t="shared" si="52"/>
        <v>2022-2023</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2">
      <c r="A1149" s="2">
        <v>44938</v>
      </c>
      <c r="B1149" s="3">
        <f t="shared" si="51"/>
        <v>2023</v>
      </c>
      <c r="C1149" t="str">
        <f t="shared" si="52"/>
        <v>2022-2023</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2">
      <c r="A1150" s="2">
        <v>45302</v>
      </c>
      <c r="B1150" s="3">
        <f t="shared" si="51"/>
        <v>2024</v>
      </c>
      <c r="C1150" t="str">
        <f t="shared" si="52"/>
        <v>2023-2024</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2">
      <c r="A1151" s="2">
        <v>45258</v>
      </c>
      <c r="B1151" s="3">
        <f t="shared" si="51"/>
        <v>2024</v>
      </c>
      <c r="C1151" t="str">
        <f t="shared" si="52"/>
        <v>2023-2024</v>
      </c>
      <c r="D1151" t="s">
        <v>147</v>
      </c>
      <c r="E1151" t="s">
        <v>136</v>
      </c>
      <c r="F1151" t="str">
        <f t="shared" si="53"/>
        <v>Victoria</v>
      </c>
      <c r="G1151" t="s">
        <v>45</v>
      </c>
      <c r="H1151">
        <v>3175</v>
      </c>
      <c r="I1151" t="s">
        <v>11</v>
      </c>
      <c r="J1151" t="s">
        <v>63</v>
      </c>
      <c r="K1151" t="s">
        <v>150</v>
      </c>
      <c r="L1151" t="s">
        <v>18</v>
      </c>
      <c r="M1151" s="5">
        <v>41.96</v>
      </c>
      <c r="N1151">
        <v>1</v>
      </c>
    </row>
    <row r="1152" spans="1:14" x14ac:dyDescent="0.2">
      <c r="A1152" s="2">
        <v>45136</v>
      </c>
      <c r="B1152" s="3">
        <f t="shared" si="51"/>
        <v>2024</v>
      </c>
      <c r="C1152" t="str">
        <f t="shared" si="52"/>
        <v>2023-2024</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2">
      <c r="A1153" s="2">
        <v>45357</v>
      </c>
      <c r="B1153" s="3">
        <f t="shared" si="51"/>
        <v>2024</v>
      </c>
      <c r="C1153" t="str">
        <f t="shared" si="52"/>
        <v>2023-2024</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2">
      <c r="A1154" s="2">
        <v>45415</v>
      </c>
      <c r="B1154" s="3">
        <f t="shared" ref="B1154:B1217" si="54">IF(MONTH(A1154)&gt;=7,YEAR(A1154)+1,YEAR(A1154))</f>
        <v>2024</v>
      </c>
      <c r="C1154" t="str">
        <f t="shared" ref="C1154:C1217" si="55">IF(MONTH(A1154) &gt;= 7, YEAR(A1154) &amp; "-" &amp; YEAR(A1154) + 1, YEAR(A1154) - 1 &amp; "-" &amp; YEAR(A1154))</f>
        <v>2023-2024</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2">
      <c r="A1155" s="2">
        <v>45624</v>
      </c>
      <c r="B1155" s="3">
        <f t="shared" si="54"/>
        <v>2025</v>
      </c>
      <c r="C1155" t="str">
        <f t="shared" si="55"/>
        <v>2024-2025</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2">
      <c r="A1156" s="2">
        <v>45382</v>
      </c>
      <c r="B1156" s="3">
        <f t="shared" si="54"/>
        <v>2024</v>
      </c>
      <c r="C1156" t="str">
        <f t="shared" si="55"/>
        <v>2023-2024</v>
      </c>
      <c r="D1156" t="s">
        <v>147</v>
      </c>
      <c r="E1156" t="s">
        <v>113</v>
      </c>
      <c r="F1156" t="str">
        <f t="shared" si="56"/>
        <v>Queensland</v>
      </c>
      <c r="G1156" t="s">
        <v>35</v>
      </c>
      <c r="H1156">
        <v>4215</v>
      </c>
      <c r="I1156" t="s">
        <v>11</v>
      </c>
      <c r="J1156" t="s">
        <v>104</v>
      </c>
      <c r="K1156" t="s">
        <v>157</v>
      </c>
      <c r="L1156" t="s">
        <v>22</v>
      </c>
      <c r="M1156" s="5">
        <v>42.79</v>
      </c>
      <c r="N1156">
        <v>1</v>
      </c>
    </row>
    <row r="1157" spans="1:14" x14ac:dyDescent="0.2">
      <c r="A1157" s="2">
        <v>45606</v>
      </c>
      <c r="B1157" s="3">
        <f t="shared" si="54"/>
        <v>2025</v>
      </c>
      <c r="C1157" t="str">
        <f t="shared" si="55"/>
        <v>2024-2025</v>
      </c>
      <c r="D1157" t="s">
        <v>147</v>
      </c>
      <c r="E1157" t="s">
        <v>73</v>
      </c>
      <c r="F1157" t="str">
        <f t="shared" si="56"/>
        <v>Victoria</v>
      </c>
      <c r="G1157" t="s">
        <v>45</v>
      </c>
      <c r="H1157">
        <v>3136</v>
      </c>
      <c r="I1157" t="s">
        <v>11</v>
      </c>
      <c r="J1157" t="s">
        <v>63</v>
      </c>
      <c r="K1157" t="s">
        <v>156</v>
      </c>
      <c r="L1157" t="s">
        <v>17</v>
      </c>
      <c r="M1157" s="5">
        <v>42.92</v>
      </c>
      <c r="N1157">
        <v>1</v>
      </c>
    </row>
    <row r="1158" spans="1:14" x14ac:dyDescent="0.2">
      <c r="A1158" s="2">
        <v>45006</v>
      </c>
      <c r="B1158" s="3">
        <f t="shared" si="54"/>
        <v>2023</v>
      </c>
      <c r="C1158" t="str">
        <f t="shared" si="55"/>
        <v>2022-2023</v>
      </c>
      <c r="D1158" t="s">
        <v>147</v>
      </c>
      <c r="E1158" t="s">
        <v>105</v>
      </c>
      <c r="F1158" t="str">
        <f t="shared" si="56"/>
        <v>Victoria</v>
      </c>
      <c r="G1158" t="s">
        <v>45</v>
      </c>
      <c r="H1158">
        <v>3500</v>
      </c>
      <c r="I1158" t="s">
        <v>11</v>
      </c>
      <c r="J1158" t="s">
        <v>60</v>
      </c>
      <c r="K1158" t="s">
        <v>155</v>
      </c>
      <c r="L1158" t="s">
        <v>20</v>
      </c>
      <c r="M1158" s="5">
        <v>42.92</v>
      </c>
      <c r="N1158">
        <v>1</v>
      </c>
    </row>
    <row r="1159" spans="1:14" x14ac:dyDescent="0.2">
      <c r="A1159" s="2">
        <v>45159</v>
      </c>
      <c r="B1159" s="3">
        <f t="shared" si="54"/>
        <v>2024</v>
      </c>
      <c r="C1159" t="str">
        <f t="shared" si="55"/>
        <v>2023-2024</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2">
      <c r="A1160" s="2">
        <v>45443</v>
      </c>
      <c r="B1160" s="3">
        <f t="shared" si="54"/>
        <v>2024</v>
      </c>
      <c r="C1160" t="str">
        <f t="shared" si="55"/>
        <v>2023-2024</v>
      </c>
      <c r="D1160" t="s">
        <v>148</v>
      </c>
      <c r="E1160" t="s">
        <v>102</v>
      </c>
      <c r="F1160" t="str">
        <f t="shared" si="56"/>
        <v>Queensland</v>
      </c>
      <c r="G1160" t="s">
        <v>35</v>
      </c>
      <c r="H1160">
        <v>4870</v>
      </c>
      <c r="I1160" t="s">
        <v>11</v>
      </c>
      <c r="J1160" t="s">
        <v>36</v>
      </c>
      <c r="K1160" t="s">
        <v>154</v>
      </c>
      <c r="L1160" t="s">
        <v>14</v>
      </c>
      <c r="M1160" s="5">
        <v>42.96</v>
      </c>
      <c r="N1160">
        <v>1</v>
      </c>
    </row>
    <row r="1161" spans="1:14" x14ac:dyDescent="0.2">
      <c r="A1161" s="2">
        <v>45144</v>
      </c>
      <c r="B1161" s="3">
        <f t="shared" si="54"/>
        <v>2024</v>
      </c>
      <c r="C1161" t="str">
        <f t="shared" si="55"/>
        <v>2023-2024</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2">
      <c r="A1162" s="2">
        <v>45014</v>
      </c>
      <c r="B1162" s="3">
        <f t="shared" si="54"/>
        <v>2023</v>
      </c>
      <c r="C1162" t="str">
        <f t="shared" si="55"/>
        <v>2022-2023</v>
      </c>
      <c r="D1162" t="s">
        <v>147</v>
      </c>
      <c r="E1162" t="s">
        <v>74</v>
      </c>
      <c r="F1162" t="str">
        <f t="shared" si="56"/>
        <v>South Australia</v>
      </c>
      <c r="G1162" t="s">
        <v>32</v>
      </c>
      <c r="H1162">
        <v>5043</v>
      </c>
      <c r="I1162" t="s">
        <v>11</v>
      </c>
      <c r="J1162" t="s">
        <v>33</v>
      </c>
      <c r="K1162" t="s">
        <v>154</v>
      </c>
      <c r="L1162" t="s">
        <v>14</v>
      </c>
      <c r="M1162" s="5">
        <v>43</v>
      </c>
      <c r="N1162">
        <v>1</v>
      </c>
    </row>
    <row r="1163" spans="1:14" x14ac:dyDescent="0.2">
      <c r="A1163" s="2">
        <v>45141</v>
      </c>
      <c r="B1163" s="3">
        <f t="shared" si="54"/>
        <v>2024</v>
      </c>
      <c r="C1163" t="str">
        <f t="shared" si="55"/>
        <v>2023-2024</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2">
      <c r="A1164" s="2">
        <v>45626</v>
      </c>
      <c r="B1164" s="3">
        <f t="shared" si="54"/>
        <v>2025</v>
      </c>
      <c r="C1164" t="str">
        <f t="shared" si="55"/>
        <v>2024-2025</v>
      </c>
      <c r="D1164" t="s">
        <v>147</v>
      </c>
      <c r="E1164" t="s">
        <v>9</v>
      </c>
      <c r="F1164" t="str">
        <f t="shared" si="56"/>
        <v>New South Wales</v>
      </c>
      <c r="G1164" t="s">
        <v>10</v>
      </c>
      <c r="H1164">
        <v>2067</v>
      </c>
      <c r="I1164" t="s">
        <v>11</v>
      </c>
      <c r="J1164" t="s">
        <v>12</v>
      </c>
      <c r="K1164" t="s">
        <v>157</v>
      </c>
      <c r="L1164" t="s">
        <v>22</v>
      </c>
      <c r="M1164" s="5">
        <v>43.28</v>
      </c>
      <c r="N1164">
        <v>1</v>
      </c>
    </row>
    <row r="1165" spans="1:14" x14ac:dyDescent="0.2">
      <c r="A1165" s="2">
        <v>45554</v>
      </c>
      <c r="B1165" s="3">
        <f t="shared" si="54"/>
        <v>2025</v>
      </c>
      <c r="C1165" t="str">
        <f t="shared" si="55"/>
        <v>2024-2025</v>
      </c>
      <c r="D1165" t="s">
        <v>147</v>
      </c>
      <c r="E1165" t="s">
        <v>125</v>
      </c>
      <c r="F1165" t="str">
        <f t="shared" si="56"/>
        <v>Victoria</v>
      </c>
      <c r="G1165" t="s">
        <v>45</v>
      </c>
      <c r="H1165">
        <v>3400</v>
      </c>
      <c r="I1165" t="s">
        <v>11</v>
      </c>
      <c r="J1165" t="s">
        <v>60</v>
      </c>
      <c r="K1165" t="s">
        <v>152</v>
      </c>
      <c r="L1165" t="s">
        <v>13</v>
      </c>
      <c r="M1165" s="5">
        <v>43.47</v>
      </c>
      <c r="N1165">
        <v>1</v>
      </c>
    </row>
    <row r="1166" spans="1:14" x14ac:dyDescent="0.2">
      <c r="A1166" s="2">
        <v>45022</v>
      </c>
      <c r="B1166" s="3">
        <f t="shared" si="54"/>
        <v>2023</v>
      </c>
      <c r="C1166" t="str">
        <f t="shared" si="55"/>
        <v>2022-2023</v>
      </c>
      <c r="D1166" t="s">
        <v>147</v>
      </c>
      <c r="E1166" t="s">
        <v>136</v>
      </c>
      <c r="F1166" t="str">
        <f t="shared" si="56"/>
        <v>Victoria</v>
      </c>
      <c r="G1166" t="s">
        <v>45</v>
      </c>
      <c r="H1166">
        <v>3175</v>
      </c>
      <c r="I1166" t="s">
        <v>11</v>
      </c>
      <c r="J1166" t="s">
        <v>63</v>
      </c>
      <c r="K1166" t="s">
        <v>157</v>
      </c>
      <c r="L1166" t="s">
        <v>22</v>
      </c>
      <c r="M1166" s="5">
        <v>43.56</v>
      </c>
      <c r="N1166">
        <v>1</v>
      </c>
    </row>
    <row r="1167" spans="1:14" x14ac:dyDescent="0.2">
      <c r="A1167" s="2">
        <v>45384</v>
      </c>
      <c r="B1167" s="3">
        <f t="shared" si="54"/>
        <v>2024</v>
      </c>
      <c r="C1167" t="str">
        <f t="shared" si="55"/>
        <v>2023-2024</v>
      </c>
      <c r="D1167" t="s">
        <v>147</v>
      </c>
      <c r="E1167" t="s">
        <v>73</v>
      </c>
      <c r="F1167" t="str">
        <f t="shared" si="56"/>
        <v>Victoria</v>
      </c>
      <c r="G1167" t="s">
        <v>45</v>
      </c>
      <c r="H1167">
        <v>3136</v>
      </c>
      <c r="I1167" t="s">
        <v>11</v>
      </c>
      <c r="J1167" t="s">
        <v>63</v>
      </c>
      <c r="K1167" t="s">
        <v>155</v>
      </c>
      <c r="L1167" t="s">
        <v>20</v>
      </c>
      <c r="M1167" s="5">
        <v>43.58</v>
      </c>
      <c r="N1167">
        <v>1</v>
      </c>
    </row>
    <row r="1168" spans="1:14" x14ac:dyDescent="0.2">
      <c r="A1168" s="2">
        <v>45270</v>
      </c>
      <c r="B1168" s="3">
        <f t="shared" si="54"/>
        <v>2024</v>
      </c>
      <c r="C1168" t="str">
        <f t="shared" si="55"/>
        <v>2023-2024</v>
      </c>
      <c r="D1168" t="s">
        <v>147</v>
      </c>
      <c r="E1168" t="s">
        <v>9</v>
      </c>
      <c r="F1168" t="str">
        <f t="shared" si="56"/>
        <v>New South Wales</v>
      </c>
      <c r="G1168" t="s">
        <v>10</v>
      </c>
      <c r="H1168">
        <v>2067</v>
      </c>
      <c r="I1168" t="s">
        <v>11</v>
      </c>
      <c r="J1168" t="s">
        <v>12</v>
      </c>
      <c r="K1168" t="s">
        <v>19</v>
      </c>
      <c r="L1168" t="s">
        <v>23</v>
      </c>
      <c r="M1168" s="5">
        <v>43.64</v>
      </c>
      <c r="N1168">
        <v>1</v>
      </c>
    </row>
    <row r="1169" spans="1:14" x14ac:dyDescent="0.2">
      <c r="A1169" s="2">
        <v>44993</v>
      </c>
      <c r="B1169" s="3">
        <f t="shared" si="54"/>
        <v>2023</v>
      </c>
      <c r="C1169" t="str">
        <f t="shared" si="55"/>
        <v>2022-2023</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2">
      <c r="A1170" s="2">
        <v>45590</v>
      </c>
      <c r="B1170" s="3">
        <f t="shared" si="54"/>
        <v>2025</v>
      </c>
      <c r="C1170" t="str">
        <f t="shared" si="55"/>
        <v>2024-2025</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2">
      <c r="A1171" s="2">
        <v>45028</v>
      </c>
      <c r="B1171" s="3">
        <f t="shared" si="54"/>
        <v>2023</v>
      </c>
      <c r="C1171" t="str">
        <f t="shared" si="55"/>
        <v>2022-2023</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2">
      <c r="A1172" s="2">
        <v>45067</v>
      </c>
      <c r="B1172" s="3">
        <f t="shared" si="54"/>
        <v>2023</v>
      </c>
      <c r="C1172" t="str">
        <f t="shared" si="55"/>
        <v>2022-2023</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2">
      <c r="A1173" s="2">
        <v>45449</v>
      </c>
      <c r="B1173" s="3">
        <f t="shared" si="54"/>
        <v>2024</v>
      </c>
      <c r="C1173" t="str">
        <f t="shared" si="55"/>
        <v>2023-2024</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2">
      <c r="A1174" s="2">
        <v>45113</v>
      </c>
      <c r="B1174" s="3">
        <f t="shared" si="54"/>
        <v>2024</v>
      </c>
      <c r="C1174" t="str">
        <f t="shared" si="55"/>
        <v>2023-2024</v>
      </c>
      <c r="D1174" t="s">
        <v>147</v>
      </c>
      <c r="E1174" t="s">
        <v>54</v>
      </c>
      <c r="F1174" t="str">
        <f t="shared" si="56"/>
        <v>Victoria</v>
      </c>
      <c r="G1174" t="s">
        <v>45</v>
      </c>
      <c r="H1174">
        <v>3977</v>
      </c>
      <c r="I1174" t="s">
        <v>11</v>
      </c>
      <c r="J1174" t="s">
        <v>55</v>
      </c>
      <c r="K1174" t="s">
        <v>156</v>
      </c>
      <c r="L1174" t="s">
        <v>17</v>
      </c>
      <c r="M1174" s="5">
        <v>43.92</v>
      </c>
      <c r="N1174">
        <v>1</v>
      </c>
    </row>
    <row r="1175" spans="1:14" x14ac:dyDescent="0.2">
      <c r="A1175" s="2">
        <v>45640</v>
      </c>
      <c r="B1175" s="3">
        <f t="shared" si="54"/>
        <v>2025</v>
      </c>
      <c r="C1175" t="str">
        <f t="shared" si="55"/>
        <v>2024-2025</v>
      </c>
      <c r="D1175" t="s">
        <v>147</v>
      </c>
      <c r="E1175" t="s">
        <v>135</v>
      </c>
      <c r="F1175" t="str">
        <f t="shared" si="56"/>
        <v>Victoria</v>
      </c>
      <c r="G1175" t="s">
        <v>45</v>
      </c>
      <c r="H1175">
        <v>3550</v>
      </c>
      <c r="I1175" t="s">
        <v>11</v>
      </c>
      <c r="J1175" t="s">
        <v>60</v>
      </c>
      <c r="K1175" t="s">
        <v>155</v>
      </c>
      <c r="L1175" t="s">
        <v>20</v>
      </c>
      <c r="M1175" s="5">
        <v>43.95</v>
      </c>
      <c r="N1175">
        <v>1</v>
      </c>
    </row>
    <row r="1176" spans="1:14" x14ac:dyDescent="0.2">
      <c r="A1176" s="2">
        <v>45349</v>
      </c>
      <c r="B1176" s="3">
        <f t="shared" si="54"/>
        <v>2024</v>
      </c>
      <c r="C1176" t="str">
        <f t="shared" si="55"/>
        <v>2023-2024</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2">
      <c r="A1177" s="2">
        <v>45485</v>
      </c>
      <c r="B1177" s="3">
        <f t="shared" si="54"/>
        <v>2025</v>
      </c>
      <c r="C1177" t="str">
        <f t="shared" si="55"/>
        <v>2024-2025</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2">
      <c r="A1178" s="2">
        <v>45306</v>
      </c>
      <c r="B1178" s="3">
        <f t="shared" si="54"/>
        <v>2024</v>
      </c>
      <c r="C1178" t="str">
        <f t="shared" si="55"/>
        <v>2023-2024</v>
      </c>
      <c r="D1178" t="s">
        <v>147</v>
      </c>
      <c r="E1178" t="s">
        <v>98</v>
      </c>
      <c r="F1178" t="str">
        <f t="shared" si="56"/>
        <v>Victoria</v>
      </c>
      <c r="G1178" t="s">
        <v>45</v>
      </c>
      <c r="H1178">
        <v>3429</v>
      </c>
      <c r="I1178" t="s">
        <v>11</v>
      </c>
      <c r="J1178" t="s">
        <v>60</v>
      </c>
      <c r="K1178" t="s">
        <v>152</v>
      </c>
      <c r="L1178" t="s">
        <v>13</v>
      </c>
      <c r="M1178" s="5">
        <v>43.97</v>
      </c>
      <c r="N1178">
        <v>1</v>
      </c>
    </row>
    <row r="1179" spans="1:14" x14ac:dyDescent="0.2">
      <c r="A1179" s="2">
        <v>45183</v>
      </c>
      <c r="B1179" s="3">
        <f t="shared" si="54"/>
        <v>2024</v>
      </c>
      <c r="C1179" t="str">
        <f t="shared" si="55"/>
        <v>2023-2024</v>
      </c>
      <c r="D1179" t="s">
        <v>147</v>
      </c>
      <c r="E1179" t="s">
        <v>130</v>
      </c>
      <c r="F1179" t="str">
        <f t="shared" si="56"/>
        <v>South Australia</v>
      </c>
      <c r="G1179" t="s">
        <v>32</v>
      </c>
      <c r="H1179">
        <v>5290</v>
      </c>
      <c r="I1179" t="s">
        <v>11</v>
      </c>
      <c r="J1179" t="s">
        <v>38</v>
      </c>
      <c r="K1179" t="s">
        <v>154</v>
      </c>
      <c r="L1179" t="s">
        <v>14</v>
      </c>
      <c r="M1179" s="5">
        <v>44</v>
      </c>
      <c r="N1179">
        <v>1</v>
      </c>
    </row>
    <row r="1180" spans="1:14" x14ac:dyDescent="0.2">
      <c r="A1180" s="2">
        <v>45204</v>
      </c>
      <c r="B1180" s="3">
        <f t="shared" si="54"/>
        <v>2024</v>
      </c>
      <c r="C1180" t="str">
        <f t="shared" si="55"/>
        <v>2023-2024</v>
      </c>
      <c r="D1180" t="s">
        <v>148</v>
      </c>
      <c r="E1180" t="s">
        <v>81</v>
      </c>
      <c r="F1180" t="str">
        <f t="shared" si="56"/>
        <v>New South Wales</v>
      </c>
      <c r="G1180" t="s">
        <v>10</v>
      </c>
      <c r="H1180">
        <v>2485</v>
      </c>
      <c r="I1180" t="s">
        <v>11</v>
      </c>
      <c r="J1180" t="s">
        <v>68</v>
      </c>
      <c r="K1180" t="s">
        <v>19</v>
      </c>
      <c r="L1180" t="s">
        <v>23</v>
      </c>
      <c r="M1180" s="5">
        <v>44.33</v>
      </c>
      <c r="N1180">
        <v>1</v>
      </c>
    </row>
    <row r="1181" spans="1:14" x14ac:dyDescent="0.2">
      <c r="A1181" s="2">
        <v>44970</v>
      </c>
      <c r="B1181" s="3">
        <f t="shared" si="54"/>
        <v>2023</v>
      </c>
      <c r="C1181" t="str">
        <f t="shared" si="55"/>
        <v>2022-2023</v>
      </c>
      <c r="D1181" t="s">
        <v>148</v>
      </c>
      <c r="E1181" t="s">
        <v>42</v>
      </c>
      <c r="F1181" t="str">
        <f t="shared" si="56"/>
        <v>Queensland</v>
      </c>
      <c r="G1181" t="s">
        <v>35</v>
      </c>
      <c r="H1181">
        <v>4053</v>
      </c>
      <c r="I1181" t="s">
        <v>11</v>
      </c>
      <c r="J1181" t="s">
        <v>43</v>
      </c>
      <c r="K1181" t="s">
        <v>157</v>
      </c>
      <c r="L1181" t="s">
        <v>22</v>
      </c>
      <c r="M1181" s="5">
        <v>44.38</v>
      </c>
      <c r="N1181">
        <v>1</v>
      </c>
    </row>
    <row r="1182" spans="1:14" x14ac:dyDescent="0.2">
      <c r="A1182" s="2">
        <v>45521</v>
      </c>
      <c r="B1182" s="3">
        <f t="shared" si="54"/>
        <v>2025</v>
      </c>
      <c r="C1182" t="str">
        <f t="shared" si="55"/>
        <v>2024-2025</v>
      </c>
      <c r="D1182" t="s">
        <v>148</v>
      </c>
      <c r="E1182" t="s">
        <v>50</v>
      </c>
      <c r="F1182" t="str">
        <f t="shared" si="56"/>
        <v>Queensland</v>
      </c>
      <c r="G1182" t="s">
        <v>35</v>
      </c>
      <c r="H1182">
        <v>4703</v>
      </c>
      <c r="I1182" t="s">
        <v>11</v>
      </c>
      <c r="J1182" t="s">
        <v>51</v>
      </c>
      <c r="K1182" t="s">
        <v>150</v>
      </c>
      <c r="L1182" t="s">
        <v>18</v>
      </c>
      <c r="M1182" s="5">
        <v>44.42</v>
      </c>
      <c r="N1182">
        <v>1</v>
      </c>
    </row>
    <row r="1183" spans="1:14" x14ac:dyDescent="0.2">
      <c r="A1183" s="2">
        <v>45150</v>
      </c>
      <c r="B1183" s="3">
        <f t="shared" si="54"/>
        <v>2024</v>
      </c>
      <c r="C1183" t="str">
        <f t="shared" si="55"/>
        <v>2023-2024</v>
      </c>
      <c r="D1183" t="s">
        <v>147</v>
      </c>
      <c r="E1183" t="s">
        <v>85</v>
      </c>
      <c r="F1183" t="str">
        <f t="shared" si="56"/>
        <v>Queensland</v>
      </c>
      <c r="G1183" t="s">
        <v>35</v>
      </c>
      <c r="H1183">
        <v>4883</v>
      </c>
      <c r="I1183" t="s">
        <v>11</v>
      </c>
      <c r="J1183" t="s">
        <v>36</v>
      </c>
      <c r="K1183" t="s">
        <v>152</v>
      </c>
      <c r="L1183" t="s">
        <v>13</v>
      </c>
      <c r="M1183" s="5">
        <v>44.47</v>
      </c>
      <c r="N1183">
        <v>1</v>
      </c>
    </row>
    <row r="1184" spans="1:14" x14ac:dyDescent="0.2">
      <c r="A1184" s="2">
        <v>45390</v>
      </c>
      <c r="B1184" s="3">
        <f t="shared" si="54"/>
        <v>2024</v>
      </c>
      <c r="C1184" t="str">
        <f t="shared" si="55"/>
        <v>2023-2024</v>
      </c>
      <c r="D1184" t="s">
        <v>148</v>
      </c>
      <c r="E1184" t="s">
        <v>62</v>
      </c>
      <c r="F1184" t="str">
        <f t="shared" si="56"/>
        <v>Victoria</v>
      </c>
      <c r="G1184" t="s">
        <v>45</v>
      </c>
      <c r="H1184">
        <v>3134</v>
      </c>
      <c r="I1184" t="s">
        <v>11</v>
      </c>
      <c r="J1184" t="s">
        <v>63</v>
      </c>
      <c r="K1184" t="s">
        <v>154</v>
      </c>
      <c r="L1184" t="s">
        <v>14</v>
      </c>
      <c r="M1184" s="5">
        <v>44.47</v>
      </c>
      <c r="N1184">
        <v>1</v>
      </c>
    </row>
    <row r="1185" spans="1:14" x14ac:dyDescent="0.2">
      <c r="A1185" s="2">
        <v>45401</v>
      </c>
      <c r="B1185" s="3">
        <f t="shared" si="54"/>
        <v>2024</v>
      </c>
      <c r="C1185" t="str">
        <f t="shared" si="55"/>
        <v>2023-2024</v>
      </c>
      <c r="D1185" t="s">
        <v>147</v>
      </c>
      <c r="E1185" t="s">
        <v>135</v>
      </c>
      <c r="F1185" t="str">
        <f t="shared" si="56"/>
        <v>Victoria</v>
      </c>
      <c r="G1185" t="s">
        <v>45</v>
      </c>
      <c r="H1185">
        <v>3550</v>
      </c>
      <c r="I1185" t="s">
        <v>11</v>
      </c>
      <c r="J1185" t="s">
        <v>60</v>
      </c>
      <c r="K1185" t="s">
        <v>153</v>
      </c>
      <c r="L1185" t="s">
        <v>16</v>
      </c>
      <c r="M1185" s="5">
        <v>44.5</v>
      </c>
      <c r="N1185">
        <v>1</v>
      </c>
    </row>
    <row r="1186" spans="1:14" x14ac:dyDescent="0.2">
      <c r="A1186" s="2">
        <v>45114</v>
      </c>
      <c r="B1186" s="3">
        <f t="shared" si="54"/>
        <v>2024</v>
      </c>
      <c r="C1186" t="str">
        <f t="shared" si="55"/>
        <v>2023-2024</v>
      </c>
      <c r="D1186" t="s">
        <v>147</v>
      </c>
      <c r="E1186" t="s">
        <v>53</v>
      </c>
      <c r="F1186" t="str">
        <f t="shared" si="56"/>
        <v>South Australia</v>
      </c>
      <c r="G1186" t="s">
        <v>32</v>
      </c>
      <c r="H1186">
        <v>5082</v>
      </c>
      <c r="I1186" t="s">
        <v>11</v>
      </c>
      <c r="J1186" t="s">
        <v>33</v>
      </c>
      <c r="K1186" t="s">
        <v>150</v>
      </c>
      <c r="L1186" t="s">
        <v>18</v>
      </c>
      <c r="M1186" s="5">
        <v>44.5</v>
      </c>
      <c r="N1186">
        <v>1</v>
      </c>
    </row>
    <row r="1187" spans="1:14" x14ac:dyDescent="0.2">
      <c r="A1187" s="2">
        <v>45381</v>
      </c>
      <c r="B1187" s="3">
        <f t="shared" si="54"/>
        <v>2024</v>
      </c>
      <c r="C1187" t="str">
        <f t="shared" si="55"/>
        <v>2023-2024</v>
      </c>
      <c r="D1187" t="s">
        <v>147</v>
      </c>
      <c r="E1187" t="s">
        <v>113</v>
      </c>
      <c r="F1187" t="str">
        <f t="shared" si="56"/>
        <v>Queensland</v>
      </c>
      <c r="G1187" t="s">
        <v>35</v>
      </c>
      <c r="H1187">
        <v>4215</v>
      </c>
      <c r="I1187" t="s">
        <v>11</v>
      </c>
      <c r="J1187" t="s">
        <v>104</v>
      </c>
      <c r="K1187" t="s">
        <v>154</v>
      </c>
      <c r="L1187" t="s">
        <v>14</v>
      </c>
      <c r="M1187" s="5">
        <v>44.53</v>
      </c>
      <c r="N1187">
        <v>1</v>
      </c>
    </row>
    <row r="1188" spans="1:14" x14ac:dyDescent="0.2">
      <c r="A1188" s="2">
        <v>45463</v>
      </c>
      <c r="B1188" s="3">
        <f t="shared" si="54"/>
        <v>2024</v>
      </c>
      <c r="C1188" t="str">
        <f t="shared" si="55"/>
        <v>2023-2024</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2">
      <c r="A1189" s="2">
        <v>45462</v>
      </c>
      <c r="B1189" s="3">
        <f t="shared" si="54"/>
        <v>2024</v>
      </c>
      <c r="C1189" t="str">
        <f t="shared" si="55"/>
        <v>2023-2024</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2">
      <c r="A1190" s="2">
        <v>45016</v>
      </c>
      <c r="B1190" s="3">
        <f t="shared" si="54"/>
        <v>2023</v>
      </c>
      <c r="C1190" t="str">
        <f t="shared" si="55"/>
        <v>2022-2023</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2">
      <c r="A1191" s="2">
        <v>44954</v>
      </c>
      <c r="B1191" s="3">
        <f t="shared" si="54"/>
        <v>2023</v>
      </c>
      <c r="C1191" t="str">
        <f t="shared" si="55"/>
        <v>2022-2023</v>
      </c>
      <c r="D1191" t="s">
        <v>148</v>
      </c>
      <c r="E1191" t="s">
        <v>42</v>
      </c>
      <c r="F1191" t="str">
        <f t="shared" si="56"/>
        <v>Queensland</v>
      </c>
      <c r="G1191" t="s">
        <v>35</v>
      </c>
      <c r="H1191">
        <v>4053</v>
      </c>
      <c r="I1191" t="s">
        <v>11</v>
      </c>
      <c r="J1191" t="s">
        <v>43</v>
      </c>
      <c r="K1191" t="s">
        <v>155</v>
      </c>
      <c r="L1191" t="s">
        <v>20</v>
      </c>
      <c r="M1191" s="5">
        <v>44.84</v>
      </c>
      <c r="N1191">
        <v>1</v>
      </c>
    </row>
    <row r="1192" spans="1:14" x14ac:dyDescent="0.2">
      <c r="A1192" s="2">
        <v>45444</v>
      </c>
      <c r="B1192" s="3">
        <f t="shared" si="54"/>
        <v>2024</v>
      </c>
      <c r="C1192" t="str">
        <f t="shared" si="55"/>
        <v>2023-2024</v>
      </c>
      <c r="D1192" t="s">
        <v>147</v>
      </c>
      <c r="E1192" t="s">
        <v>134</v>
      </c>
      <c r="F1192" t="str">
        <f t="shared" si="56"/>
        <v>Queensland</v>
      </c>
      <c r="G1192" t="s">
        <v>35</v>
      </c>
      <c r="H1192">
        <v>4825</v>
      </c>
      <c r="I1192" t="s">
        <v>11</v>
      </c>
      <c r="J1192" t="s">
        <v>36</v>
      </c>
      <c r="K1192" t="s">
        <v>156</v>
      </c>
      <c r="L1192" t="s">
        <v>17</v>
      </c>
      <c r="M1192" s="5">
        <v>44.87</v>
      </c>
      <c r="N1192">
        <v>1</v>
      </c>
    </row>
    <row r="1193" spans="1:14" x14ac:dyDescent="0.2">
      <c r="A1193" s="2">
        <v>45519</v>
      </c>
      <c r="B1193" s="3">
        <f t="shared" si="54"/>
        <v>2025</v>
      </c>
      <c r="C1193" t="str">
        <f t="shared" si="55"/>
        <v>2024-2025</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2">
      <c r="A1194" s="2">
        <v>45402</v>
      </c>
      <c r="B1194" s="3">
        <f t="shared" si="54"/>
        <v>2024</v>
      </c>
      <c r="C1194" t="str">
        <f t="shared" si="55"/>
        <v>2023-2024</v>
      </c>
      <c r="D1194" t="s">
        <v>147</v>
      </c>
      <c r="E1194" t="s">
        <v>34</v>
      </c>
      <c r="F1194" t="str">
        <f t="shared" si="56"/>
        <v>Queensland</v>
      </c>
      <c r="G1194" t="s">
        <v>35</v>
      </c>
      <c r="H1194">
        <v>4802</v>
      </c>
      <c r="I1194" t="s">
        <v>11</v>
      </c>
      <c r="J1194" t="s">
        <v>36</v>
      </c>
      <c r="K1194" t="s">
        <v>151</v>
      </c>
      <c r="L1194" t="s">
        <v>21</v>
      </c>
      <c r="M1194" s="5">
        <v>44.91</v>
      </c>
      <c r="N1194">
        <v>1</v>
      </c>
    </row>
    <row r="1195" spans="1:14" x14ac:dyDescent="0.2">
      <c r="A1195" s="2">
        <v>44941</v>
      </c>
      <c r="B1195" s="3">
        <f t="shared" si="54"/>
        <v>2023</v>
      </c>
      <c r="C1195" t="str">
        <f t="shared" si="55"/>
        <v>2022-2023</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2">
      <c r="A1196" s="2">
        <v>45482</v>
      </c>
      <c r="B1196" s="3">
        <f t="shared" si="54"/>
        <v>2025</v>
      </c>
      <c r="C1196" t="str">
        <f t="shared" si="55"/>
        <v>2024-2025</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2">
      <c r="A1197" s="2">
        <v>45255</v>
      </c>
      <c r="B1197" s="3">
        <f t="shared" si="54"/>
        <v>2024</v>
      </c>
      <c r="C1197" t="str">
        <f t="shared" si="55"/>
        <v>2023-2024</v>
      </c>
      <c r="D1197" t="s">
        <v>147</v>
      </c>
      <c r="E1197" t="s">
        <v>75</v>
      </c>
      <c r="F1197" t="str">
        <f t="shared" si="56"/>
        <v>Victoria</v>
      </c>
      <c r="G1197" t="s">
        <v>45</v>
      </c>
      <c r="H1197">
        <v>3630</v>
      </c>
      <c r="I1197" t="s">
        <v>11</v>
      </c>
      <c r="J1197" t="s">
        <v>55</v>
      </c>
      <c r="K1197" t="s">
        <v>19</v>
      </c>
      <c r="L1197" t="s">
        <v>23</v>
      </c>
      <c r="M1197" s="5">
        <v>44.91</v>
      </c>
      <c r="N1197">
        <v>1</v>
      </c>
    </row>
    <row r="1198" spans="1:14" x14ac:dyDescent="0.2">
      <c r="A1198" s="2">
        <v>45534</v>
      </c>
      <c r="B1198" s="3">
        <f t="shared" si="54"/>
        <v>2025</v>
      </c>
      <c r="C1198" t="str">
        <f t="shared" si="55"/>
        <v>2024-2025</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2">
      <c r="A1199" s="2">
        <v>45046</v>
      </c>
      <c r="B1199" s="3">
        <f t="shared" si="54"/>
        <v>2023</v>
      </c>
      <c r="C1199" t="str">
        <f t="shared" si="55"/>
        <v>2022-2023</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2">
      <c r="A1200" s="2">
        <v>45011</v>
      </c>
      <c r="B1200" s="3">
        <f t="shared" si="54"/>
        <v>2023</v>
      </c>
      <c r="C1200" t="str">
        <f t="shared" si="55"/>
        <v>2022-2023</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2">
      <c r="A1201" s="2">
        <v>44947</v>
      </c>
      <c r="B1201" s="3">
        <f t="shared" si="54"/>
        <v>2023</v>
      </c>
      <c r="C1201" t="str">
        <f t="shared" si="55"/>
        <v>2022-2023</v>
      </c>
      <c r="D1201" t="s">
        <v>148</v>
      </c>
      <c r="E1201" t="s">
        <v>101</v>
      </c>
      <c r="F1201" t="str">
        <f t="shared" si="56"/>
        <v>Victoria</v>
      </c>
      <c r="G1201" t="s">
        <v>45</v>
      </c>
      <c r="H1201">
        <v>3131</v>
      </c>
      <c r="I1201" t="s">
        <v>11</v>
      </c>
      <c r="J1201" t="s">
        <v>63</v>
      </c>
      <c r="K1201" t="s">
        <v>152</v>
      </c>
      <c r="L1201" t="s">
        <v>13</v>
      </c>
      <c r="M1201" s="5">
        <v>44.97</v>
      </c>
      <c r="N1201">
        <v>1</v>
      </c>
    </row>
    <row r="1202" spans="1:14" x14ac:dyDescent="0.2">
      <c r="A1202" s="2">
        <v>45462</v>
      </c>
      <c r="B1202" s="3">
        <f t="shared" si="54"/>
        <v>2024</v>
      </c>
      <c r="C1202" t="str">
        <f t="shared" si="55"/>
        <v>2023-2024</v>
      </c>
      <c r="D1202" t="s">
        <v>147</v>
      </c>
      <c r="E1202" t="s">
        <v>59</v>
      </c>
      <c r="F1202" t="str">
        <f t="shared" si="56"/>
        <v>Victoria</v>
      </c>
      <c r="G1202" t="s">
        <v>45</v>
      </c>
      <c r="H1202">
        <v>3280</v>
      </c>
      <c r="I1202" t="s">
        <v>11</v>
      </c>
      <c r="J1202" t="s">
        <v>60</v>
      </c>
      <c r="K1202" t="s">
        <v>154</v>
      </c>
      <c r="L1202" t="s">
        <v>14</v>
      </c>
      <c r="M1202" s="5">
        <v>44.97</v>
      </c>
      <c r="N1202">
        <v>1</v>
      </c>
    </row>
    <row r="1203" spans="1:14" x14ac:dyDescent="0.2">
      <c r="A1203" s="2">
        <v>45178</v>
      </c>
      <c r="B1203" s="3">
        <f t="shared" si="54"/>
        <v>2024</v>
      </c>
      <c r="C1203" t="str">
        <f t="shared" si="55"/>
        <v>2023-2024</v>
      </c>
      <c r="D1203" t="s">
        <v>147</v>
      </c>
      <c r="E1203" t="s">
        <v>124</v>
      </c>
      <c r="F1203" t="str">
        <f t="shared" si="56"/>
        <v>New South Wales</v>
      </c>
      <c r="G1203" t="s">
        <v>10</v>
      </c>
      <c r="H1203">
        <v>2015</v>
      </c>
      <c r="I1203" t="s">
        <v>11</v>
      </c>
      <c r="J1203" t="s">
        <v>12</v>
      </c>
      <c r="K1203" t="s">
        <v>154</v>
      </c>
      <c r="L1203" t="s">
        <v>14</v>
      </c>
      <c r="M1203" s="5">
        <v>45</v>
      </c>
      <c r="N1203">
        <v>1</v>
      </c>
    </row>
    <row r="1204" spans="1:14" x14ac:dyDescent="0.2">
      <c r="A1204" s="2">
        <v>45599</v>
      </c>
      <c r="B1204" s="3">
        <f t="shared" si="54"/>
        <v>2025</v>
      </c>
      <c r="C1204" t="str">
        <f t="shared" si="55"/>
        <v>2024-2025</v>
      </c>
      <c r="D1204" t="s">
        <v>147</v>
      </c>
      <c r="E1204" t="s">
        <v>95</v>
      </c>
      <c r="F1204" t="str">
        <f t="shared" si="56"/>
        <v>Victoria</v>
      </c>
      <c r="G1204" t="s">
        <v>45</v>
      </c>
      <c r="H1204">
        <v>3931</v>
      </c>
      <c r="I1204" t="s">
        <v>11</v>
      </c>
      <c r="J1204" t="s">
        <v>55</v>
      </c>
      <c r="K1204" t="s">
        <v>154</v>
      </c>
      <c r="L1204" t="s">
        <v>14</v>
      </c>
      <c r="M1204" s="5">
        <v>45</v>
      </c>
      <c r="N1204">
        <v>1</v>
      </c>
    </row>
    <row r="1205" spans="1:14" x14ac:dyDescent="0.2">
      <c r="A1205" s="2">
        <v>45554</v>
      </c>
      <c r="B1205" s="3">
        <f t="shared" si="54"/>
        <v>2025</v>
      </c>
      <c r="C1205" t="str">
        <f t="shared" si="55"/>
        <v>2024-2025</v>
      </c>
      <c r="D1205" t="s">
        <v>147</v>
      </c>
      <c r="E1205" t="s">
        <v>144</v>
      </c>
      <c r="F1205" t="str">
        <f t="shared" si="56"/>
        <v>Queensland</v>
      </c>
      <c r="G1205" t="s">
        <v>35</v>
      </c>
      <c r="H1205">
        <v>4566</v>
      </c>
      <c r="I1205" t="s">
        <v>11</v>
      </c>
      <c r="J1205" t="s">
        <v>120</v>
      </c>
      <c r="K1205" t="s">
        <v>151</v>
      </c>
      <c r="L1205" t="s">
        <v>21</v>
      </c>
      <c r="M1205" s="5">
        <v>45</v>
      </c>
      <c r="N1205">
        <v>1</v>
      </c>
    </row>
    <row r="1206" spans="1:14" x14ac:dyDescent="0.2">
      <c r="A1206" s="2">
        <v>45531</v>
      </c>
      <c r="B1206" s="3">
        <f t="shared" si="54"/>
        <v>2025</v>
      </c>
      <c r="C1206" t="str">
        <f t="shared" si="55"/>
        <v>2024-2025</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2">
      <c r="A1207" s="2">
        <v>45215</v>
      </c>
      <c r="B1207" s="3">
        <f t="shared" si="54"/>
        <v>2024</v>
      </c>
      <c r="C1207" t="str">
        <f t="shared" si="55"/>
        <v>2023-2024</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2">
      <c r="A1208" s="2">
        <v>45076</v>
      </c>
      <c r="B1208" s="3">
        <f t="shared" si="54"/>
        <v>2023</v>
      </c>
      <c r="C1208" t="str">
        <f t="shared" si="55"/>
        <v>2022-2023</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2">
      <c r="A1209" s="2">
        <v>45162</v>
      </c>
      <c r="B1209" s="3">
        <f t="shared" si="54"/>
        <v>2024</v>
      </c>
      <c r="C1209" t="str">
        <f t="shared" si="55"/>
        <v>2023-2024</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2">
      <c r="A1210" s="2">
        <v>45196</v>
      </c>
      <c r="B1210" s="3">
        <f t="shared" si="54"/>
        <v>2024</v>
      </c>
      <c r="C1210" t="str">
        <f t="shared" si="55"/>
        <v>2023-2024</v>
      </c>
      <c r="D1210" t="s">
        <v>147</v>
      </c>
      <c r="E1210" t="s">
        <v>59</v>
      </c>
      <c r="F1210" t="str">
        <f t="shared" si="56"/>
        <v>Victoria</v>
      </c>
      <c r="G1210" t="s">
        <v>45</v>
      </c>
      <c r="H1210">
        <v>3280</v>
      </c>
      <c r="I1210" t="s">
        <v>11</v>
      </c>
      <c r="J1210" t="s">
        <v>60</v>
      </c>
      <c r="K1210" t="s">
        <v>154</v>
      </c>
      <c r="L1210" t="s">
        <v>14</v>
      </c>
      <c r="M1210" s="5">
        <v>45.49</v>
      </c>
      <c r="N1210">
        <v>1</v>
      </c>
    </row>
    <row r="1211" spans="1:14" x14ac:dyDescent="0.2">
      <c r="A1211" s="2">
        <v>44984</v>
      </c>
      <c r="B1211" s="3">
        <f t="shared" si="54"/>
        <v>2023</v>
      </c>
      <c r="C1211" t="str">
        <f t="shared" si="55"/>
        <v>2022-2023</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2">
      <c r="A1212" s="2">
        <v>44973</v>
      </c>
      <c r="B1212" s="3">
        <f t="shared" si="54"/>
        <v>2023</v>
      </c>
      <c r="C1212" t="str">
        <f t="shared" si="55"/>
        <v>2022-2023</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2">
      <c r="A1213" s="2">
        <v>45366</v>
      </c>
      <c r="B1213" s="3">
        <f t="shared" si="54"/>
        <v>2024</v>
      </c>
      <c r="C1213" t="str">
        <f t="shared" si="55"/>
        <v>2023-2024</v>
      </c>
      <c r="D1213" t="s">
        <v>147</v>
      </c>
      <c r="E1213" t="s">
        <v>135</v>
      </c>
      <c r="F1213" t="str">
        <f t="shared" si="56"/>
        <v>Victoria</v>
      </c>
      <c r="G1213" t="s">
        <v>45</v>
      </c>
      <c r="H1213">
        <v>3550</v>
      </c>
      <c r="I1213" t="s">
        <v>11</v>
      </c>
      <c r="J1213" t="s">
        <v>60</v>
      </c>
      <c r="K1213" t="s">
        <v>154</v>
      </c>
      <c r="L1213" t="s">
        <v>14</v>
      </c>
      <c r="M1213" s="5">
        <v>45.89</v>
      </c>
      <c r="N1213">
        <v>1</v>
      </c>
    </row>
    <row r="1214" spans="1:14" x14ac:dyDescent="0.2">
      <c r="A1214" s="2">
        <v>45543</v>
      </c>
      <c r="B1214" s="3">
        <f t="shared" si="54"/>
        <v>2025</v>
      </c>
      <c r="C1214" t="str">
        <f t="shared" si="55"/>
        <v>2024-2025</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2">
      <c r="A1215" s="2">
        <v>45280</v>
      </c>
      <c r="B1215" s="3">
        <f t="shared" si="54"/>
        <v>2024</v>
      </c>
      <c r="C1215" t="str">
        <f t="shared" si="55"/>
        <v>2023-2024</v>
      </c>
      <c r="D1215" t="s">
        <v>147</v>
      </c>
      <c r="E1215" t="s">
        <v>54</v>
      </c>
      <c r="F1215" t="str">
        <f t="shared" si="56"/>
        <v>Victoria</v>
      </c>
      <c r="G1215" t="s">
        <v>45</v>
      </c>
      <c r="H1215">
        <v>3977</v>
      </c>
      <c r="I1215" t="s">
        <v>11</v>
      </c>
      <c r="J1215" t="s">
        <v>55</v>
      </c>
      <c r="K1215" t="s">
        <v>155</v>
      </c>
      <c r="L1215" t="s">
        <v>20</v>
      </c>
      <c r="M1215" s="5">
        <v>45.92</v>
      </c>
      <c r="N1215">
        <v>1</v>
      </c>
    </row>
    <row r="1216" spans="1:14" x14ac:dyDescent="0.2">
      <c r="A1216" s="2">
        <v>45266</v>
      </c>
      <c r="B1216" s="3">
        <f t="shared" si="54"/>
        <v>2024</v>
      </c>
      <c r="C1216" t="str">
        <f t="shared" si="55"/>
        <v>2023-2024</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2">
      <c r="A1217" s="2">
        <v>45315</v>
      </c>
      <c r="B1217" s="3">
        <f t="shared" si="54"/>
        <v>2024</v>
      </c>
      <c r="C1217" t="str">
        <f t="shared" si="55"/>
        <v>2023-2024</v>
      </c>
      <c r="D1217" t="s">
        <v>147</v>
      </c>
      <c r="E1217" t="s">
        <v>66</v>
      </c>
      <c r="F1217" t="str">
        <f t="shared" si="56"/>
        <v>South Australia</v>
      </c>
      <c r="G1217" t="s">
        <v>32</v>
      </c>
      <c r="H1217">
        <v>5169</v>
      </c>
      <c r="I1217" t="s">
        <v>11</v>
      </c>
      <c r="J1217" t="s">
        <v>33</v>
      </c>
      <c r="K1217" t="s">
        <v>154</v>
      </c>
      <c r="L1217" t="s">
        <v>14</v>
      </c>
      <c r="M1217" s="5">
        <v>46</v>
      </c>
      <c r="N1217">
        <v>1</v>
      </c>
    </row>
    <row r="1218" spans="1:14" x14ac:dyDescent="0.2">
      <c r="A1218" s="2">
        <v>45625</v>
      </c>
      <c r="B1218" s="3">
        <f t="shared" ref="B1218:B1281" si="57">IF(MONTH(A1218)&gt;=7,YEAR(A1218)+1,YEAR(A1218))</f>
        <v>2025</v>
      </c>
      <c r="C1218" t="str">
        <f t="shared" ref="C1218:C1281" si="58">IF(MONTH(A1218) &gt;= 7, YEAR(A1218) &amp; "-" &amp; YEAR(A1218) + 1, YEAR(A1218) - 1 &amp; "-" &amp; YEAR(A1218))</f>
        <v>2024-2025</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2">
      <c r="A1219" s="2">
        <v>45262</v>
      </c>
      <c r="B1219" s="3">
        <f t="shared" si="57"/>
        <v>2024</v>
      </c>
      <c r="C1219" t="str">
        <f t="shared" si="58"/>
        <v>2023-2024</v>
      </c>
      <c r="D1219" t="s">
        <v>147</v>
      </c>
      <c r="E1219" t="s">
        <v>37</v>
      </c>
      <c r="F1219" t="str">
        <f t="shared" si="59"/>
        <v>South Australia</v>
      </c>
      <c r="G1219" t="s">
        <v>32</v>
      </c>
      <c r="H1219">
        <v>5607</v>
      </c>
      <c r="I1219" t="s">
        <v>11</v>
      </c>
      <c r="J1219" t="s">
        <v>38</v>
      </c>
      <c r="K1219" t="s">
        <v>154</v>
      </c>
      <c r="L1219" t="s">
        <v>14</v>
      </c>
      <c r="M1219" s="5">
        <v>46.5</v>
      </c>
      <c r="N1219">
        <v>1</v>
      </c>
    </row>
    <row r="1220" spans="1:14" x14ac:dyDescent="0.2">
      <c r="A1220" s="2">
        <v>45151</v>
      </c>
      <c r="B1220" s="3">
        <f t="shared" si="57"/>
        <v>2024</v>
      </c>
      <c r="C1220" t="str">
        <f t="shared" si="58"/>
        <v>2023-2024</v>
      </c>
      <c r="D1220" t="s">
        <v>148</v>
      </c>
      <c r="E1220" t="s">
        <v>39</v>
      </c>
      <c r="F1220" t="str">
        <f t="shared" si="59"/>
        <v>South Australia</v>
      </c>
      <c r="G1220" t="s">
        <v>32</v>
      </c>
      <c r="H1220">
        <v>5343</v>
      </c>
      <c r="I1220" t="s">
        <v>11</v>
      </c>
      <c r="J1220" t="s">
        <v>38</v>
      </c>
      <c r="K1220" t="s">
        <v>152</v>
      </c>
      <c r="L1220" t="s">
        <v>13</v>
      </c>
      <c r="M1220" s="5">
        <v>46.9</v>
      </c>
      <c r="N1220">
        <v>1</v>
      </c>
    </row>
    <row r="1221" spans="1:14" x14ac:dyDescent="0.2">
      <c r="A1221" s="2">
        <v>45325</v>
      </c>
      <c r="B1221" s="3">
        <f t="shared" si="57"/>
        <v>2024</v>
      </c>
      <c r="C1221" t="str">
        <f t="shared" si="58"/>
        <v>2023-2024</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2">
      <c r="A1222" s="2">
        <v>45322</v>
      </c>
      <c r="B1222" s="3">
        <f t="shared" si="57"/>
        <v>2024</v>
      </c>
      <c r="C1222" t="str">
        <f t="shared" si="58"/>
        <v>2023-2024</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2">
      <c r="A1223" s="2">
        <v>45270</v>
      </c>
      <c r="B1223" s="3">
        <f t="shared" si="57"/>
        <v>2024</v>
      </c>
      <c r="C1223" t="str">
        <f t="shared" si="58"/>
        <v>2023-2024</v>
      </c>
      <c r="D1223" t="s">
        <v>147</v>
      </c>
      <c r="E1223" t="s">
        <v>34</v>
      </c>
      <c r="F1223" t="str">
        <f t="shared" si="59"/>
        <v>Queensland</v>
      </c>
      <c r="G1223" t="s">
        <v>35</v>
      </c>
      <c r="H1223">
        <v>4802</v>
      </c>
      <c r="I1223" t="s">
        <v>11</v>
      </c>
      <c r="J1223" t="s">
        <v>36</v>
      </c>
      <c r="K1223" t="s">
        <v>153</v>
      </c>
      <c r="L1223" t="s">
        <v>16</v>
      </c>
      <c r="M1223" s="5">
        <v>46.96</v>
      </c>
      <c r="N1223">
        <v>1</v>
      </c>
    </row>
    <row r="1224" spans="1:14" x14ac:dyDescent="0.2">
      <c r="A1224" s="2">
        <v>45289</v>
      </c>
      <c r="B1224" s="3">
        <f t="shared" si="57"/>
        <v>2024</v>
      </c>
      <c r="C1224" t="str">
        <f t="shared" si="58"/>
        <v>2023-2024</v>
      </c>
      <c r="D1224" t="s">
        <v>147</v>
      </c>
      <c r="E1224" t="s">
        <v>39</v>
      </c>
      <c r="F1224" t="str">
        <f t="shared" si="59"/>
        <v>South Australia</v>
      </c>
      <c r="G1224" t="s">
        <v>32</v>
      </c>
      <c r="H1224">
        <v>5343</v>
      </c>
      <c r="I1224" t="s">
        <v>11</v>
      </c>
      <c r="J1224" t="s">
        <v>38</v>
      </c>
      <c r="K1224" t="s">
        <v>154</v>
      </c>
      <c r="L1224" t="s">
        <v>14</v>
      </c>
      <c r="M1224" s="5">
        <v>47</v>
      </c>
      <c r="N1224">
        <v>1</v>
      </c>
    </row>
    <row r="1225" spans="1:14" x14ac:dyDescent="0.2">
      <c r="A1225" s="2">
        <v>45631</v>
      </c>
      <c r="B1225" s="3">
        <f t="shared" si="57"/>
        <v>2025</v>
      </c>
      <c r="C1225" t="str">
        <f t="shared" si="58"/>
        <v>2024-2025</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2">
      <c r="A1226" s="2">
        <v>44948</v>
      </c>
      <c r="B1226" s="3">
        <f t="shared" si="57"/>
        <v>2023</v>
      </c>
      <c r="C1226" t="str">
        <f t="shared" si="58"/>
        <v>2022-2023</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2">
      <c r="A1227" s="2">
        <v>44953</v>
      </c>
      <c r="B1227" s="3">
        <f t="shared" si="57"/>
        <v>2023</v>
      </c>
      <c r="C1227" t="str">
        <f t="shared" si="58"/>
        <v>2022-2023</v>
      </c>
      <c r="D1227" t="s">
        <v>148</v>
      </c>
      <c r="E1227" t="s">
        <v>99</v>
      </c>
      <c r="F1227" t="str">
        <f t="shared" si="59"/>
        <v>Victoria</v>
      </c>
      <c r="G1227" t="s">
        <v>45</v>
      </c>
      <c r="H1227">
        <v>3148</v>
      </c>
      <c r="I1227" t="s">
        <v>11</v>
      </c>
      <c r="J1227" t="s">
        <v>63</v>
      </c>
      <c r="K1227" t="s">
        <v>156</v>
      </c>
      <c r="L1227" t="s">
        <v>17</v>
      </c>
      <c r="M1227" s="5">
        <v>47.84</v>
      </c>
      <c r="N1227">
        <v>1</v>
      </c>
    </row>
    <row r="1228" spans="1:14" x14ac:dyDescent="0.2">
      <c r="A1228" s="2">
        <v>45448</v>
      </c>
      <c r="B1228" s="3">
        <f t="shared" si="57"/>
        <v>2024</v>
      </c>
      <c r="C1228" t="str">
        <f t="shared" si="58"/>
        <v>2023-2024</v>
      </c>
      <c r="D1228" t="s">
        <v>148</v>
      </c>
      <c r="E1228" t="s">
        <v>97</v>
      </c>
      <c r="F1228" t="str">
        <f t="shared" si="59"/>
        <v>Tasmania</v>
      </c>
      <c r="G1228" t="s">
        <v>70</v>
      </c>
      <c r="H1228">
        <v>7250</v>
      </c>
      <c r="I1228" t="s">
        <v>11</v>
      </c>
      <c r="J1228" t="s">
        <v>71</v>
      </c>
      <c r="K1228" t="s">
        <v>156</v>
      </c>
      <c r="L1228" t="s">
        <v>17</v>
      </c>
      <c r="M1228" s="5">
        <v>47.84</v>
      </c>
      <c r="N1228">
        <v>1</v>
      </c>
    </row>
    <row r="1229" spans="1:14" x14ac:dyDescent="0.2">
      <c r="A1229" s="2">
        <v>45538</v>
      </c>
      <c r="B1229" s="3">
        <f t="shared" si="57"/>
        <v>2025</v>
      </c>
      <c r="C1229" t="str">
        <f t="shared" si="58"/>
        <v>2024-2025</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2">
      <c r="A1230" s="2">
        <v>45445</v>
      </c>
      <c r="B1230" s="3">
        <f t="shared" si="57"/>
        <v>2024</v>
      </c>
      <c r="C1230" t="str">
        <f t="shared" si="58"/>
        <v>2023-2024</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2">
      <c r="A1231" s="2">
        <v>45630</v>
      </c>
      <c r="B1231" s="3">
        <f t="shared" si="57"/>
        <v>2025</v>
      </c>
      <c r="C1231" t="str">
        <f t="shared" si="58"/>
        <v>2024-2025</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2">
      <c r="A1232" s="2">
        <v>45489</v>
      </c>
      <c r="B1232" s="3">
        <f t="shared" si="57"/>
        <v>2025</v>
      </c>
      <c r="C1232" t="str">
        <f t="shared" si="58"/>
        <v>2024-2025</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2">
      <c r="A1233" s="2">
        <v>45528</v>
      </c>
      <c r="B1233" s="3">
        <f t="shared" si="57"/>
        <v>2025</v>
      </c>
      <c r="C1233" t="str">
        <f t="shared" si="58"/>
        <v>2024-2025</v>
      </c>
      <c r="D1233" t="s">
        <v>147</v>
      </c>
      <c r="E1233" t="s">
        <v>113</v>
      </c>
      <c r="F1233" t="str">
        <f t="shared" si="59"/>
        <v>Queensland</v>
      </c>
      <c r="G1233" t="s">
        <v>35</v>
      </c>
      <c r="H1233">
        <v>4215</v>
      </c>
      <c r="I1233" t="s">
        <v>11</v>
      </c>
      <c r="J1233" t="s">
        <v>104</v>
      </c>
      <c r="K1233" t="s">
        <v>156</v>
      </c>
      <c r="L1233" t="s">
        <v>17</v>
      </c>
      <c r="M1233" s="5">
        <v>47.88</v>
      </c>
      <c r="N1233">
        <v>1</v>
      </c>
    </row>
    <row r="1234" spans="1:14" x14ac:dyDescent="0.2">
      <c r="A1234" s="2">
        <v>45127</v>
      </c>
      <c r="B1234" s="3">
        <f t="shared" si="57"/>
        <v>2024</v>
      </c>
      <c r="C1234" t="str">
        <f t="shared" si="58"/>
        <v>2023-2024</v>
      </c>
      <c r="D1234" t="s">
        <v>147</v>
      </c>
      <c r="E1234" t="s">
        <v>82</v>
      </c>
      <c r="F1234" t="str">
        <f t="shared" si="59"/>
        <v>Queensland</v>
      </c>
      <c r="G1234" t="s">
        <v>35</v>
      </c>
      <c r="H1234">
        <v>4012</v>
      </c>
      <c r="I1234" t="s">
        <v>11</v>
      </c>
      <c r="J1234" t="s">
        <v>43</v>
      </c>
      <c r="K1234" t="s">
        <v>155</v>
      </c>
      <c r="L1234" t="s">
        <v>20</v>
      </c>
      <c r="M1234" s="5">
        <v>47.88</v>
      </c>
      <c r="N1234">
        <v>1</v>
      </c>
    </row>
    <row r="1235" spans="1:14" x14ac:dyDescent="0.2">
      <c r="A1235" s="2">
        <v>45202</v>
      </c>
      <c r="B1235" s="3">
        <f t="shared" si="57"/>
        <v>2024</v>
      </c>
      <c r="C1235" t="str">
        <f t="shared" si="58"/>
        <v>2023-2024</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2">
      <c r="A1236" s="2">
        <v>45402</v>
      </c>
      <c r="B1236" s="3">
        <f t="shared" si="57"/>
        <v>2024</v>
      </c>
      <c r="C1236" t="str">
        <f t="shared" si="58"/>
        <v>2023-2024</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2">
      <c r="A1237" s="2">
        <v>44980</v>
      </c>
      <c r="B1237" s="3">
        <f t="shared" si="57"/>
        <v>2023</v>
      </c>
      <c r="C1237" t="str">
        <f t="shared" si="58"/>
        <v>2022-2023</v>
      </c>
      <c r="D1237" t="s">
        <v>148</v>
      </c>
      <c r="E1237" t="s">
        <v>101</v>
      </c>
      <c r="F1237" t="str">
        <f t="shared" si="59"/>
        <v>Victoria</v>
      </c>
      <c r="G1237" t="s">
        <v>45</v>
      </c>
      <c r="H1237">
        <v>3131</v>
      </c>
      <c r="I1237" t="s">
        <v>11</v>
      </c>
      <c r="J1237" t="s">
        <v>63</v>
      </c>
      <c r="K1237" t="s">
        <v>151</v>
      </c>
      <c r="L1237" t="s">
        <v>21</v>
      </c>
      <c r="M1237" s="5">
        <v>47.92</v>
      </c>
      <c r="N1237">
        <v>1</v>
      </c>
    </row>
    <row r="1238" spans="1:14" x14ac:dyDescent="0.2">
      <c r="A1238" s="2">
        <v>45043</v>
      </c>
      <c r="B1238" s="3">
        <f t="shared" si="57"/>
        <v>2023</v>
      </c>
      <c r="C1238" t="str">
        <f t="shared" si="58"/>
        <v>2022-2023</v>
      </c>
      <c r="D1238" t="s">
        <v>147</v>
      </c>
      <c r="E1238" t="s">
        <v>82</v>
      </c>
      <c r="F1238" t="str">
        <f t="shared" si="59"/>
        <v>Queensland</v>
      </c>
      <c r="G1238" t="s">
        <v>35</v>
      </c>
      <c r="H1238">
        <v>4012</v>
      </c>
      <c r="I1238" t="s">
        <v>11</v>
      </c>
      <c r="J1238" t="s">
        <v>43</v>
      </c>
      <c r="K1238" t="s">
        <v>156</v>
      </c>
      <c r="L1238" t="s">
        <v>17</v>
      </c>
      <c r="M1238" s="5">
        <v>47.92</v>
      </c>
      <c r="N1238">
        <v>1</v>
      </c>
    </row>
    <row r="1239" spans="1:14" x14ac:dyDescent="0.2">
      <c r="A1239" s="2">
        <v>45406</v>
      </c>
      <c r="B1239" s="3">
        <f t="shared" si="57"/>
        <v>2024</v>
      </c>
      <c r="C1239" t="str">
        <f t="shared" si="58"/>
        <v>2023-2024</v>
      </c>
      <c r="D1239" t="s">
        <v>147</v>
      </c>
      <c r="E1239" t="s">
        <v>108</v>
      </c>
      <c r="F1239" t="str">
        <f t="shared" si="59"/>
        <v>Victoria</v>
      </c>
      <c r="G1239" t="s">
        <v>45</v>
      </c>
      <c r="H1239">
        <v>3018</v>
      </c>
      <c r="I1239" t="s">
        <v>11</v>
      </c>
      <c r="J1239" t="s">
        <v>46</v>
      </c>
      <c r="K1239" t="s">
        <v>149</v>
      </c>
      <c r="L1239" t="s">
        <v>15</v>
      </c>
      <c r="M1239" s="5">
        <v>47.94</v>
      </c>
      <c r="N1239">
        <v>1</v>
      </c>
    </row>
    <row r="1240" spans="1:14" x14ac:dyDescent="0.2">
      <c r="A1240" s="2">
        <v>44940</v>
      </c>
      <c r="B1240" s="3">
        <f t="shared" si="57"/>
        <v>2023</v>
      </c>
      <c r="C1240" t="str">
        <f t="shared" si="58"/>
        <v>2022-2023</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2">
      <c r="A1241" s="2">
        <v>45458</v>
      </c>
      <c r="B1241" s="3">
        <f t="shared" si="57"/>
        <v>2024</v>
      </c>
      <c r="C1241" t="str">
        <f t="shared" si="58"/>
        <v>2023-2024</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2">
      <c r="A1242" s="2">
        <v>45617</v>
      </c>
      <c r="B1242" s="3">
        <f t="shared" si="57"/>
        <v>2025</v>
      </c>
      <c r="C1242" t="str">
        <f t="shared" si="58"/>
        <v>2024-2025</v>
      </c>
      <c r="D1242" t="s">
        <v>148</v>
      </c>
      <c r="E1242" t="s">
        <v>97</v>
      </c>
      <c r="F1242" t="str">
        <f t="shared" si="59"/>
        <v>Tasmania</v>
      </c>
      <c r="G1242" t="s">
        <v>70</v>
      </c>
      <c r="H1242">
        <v>7250</v>
      </c>
      <c r="I1242" t="s">
        <v>11</v>
      </c>
      <c r="J1242" t="s">
        <v>71</v>
      </c>
      <c r="K1242" t="s">
        <v>152</v>
      </c>
      <c r="L1242" t="s">
        <v>13</v>
      </c>
      <c r="M1242" s="5">
        <v>47.94</v>
      </c>
      <c r="N1242">
        <v>1</v>
      </c>
    </row>
    <row r="1243" spans="1:14" x14ac:dyDescent="0.2">
      <c r="A1243" s="2">
        <v>45567</v>
      </c>
      <c r="B1243" s="3">
        <f t="shared" si="57"/>
        <v>2025</v>
      </c>
      <c r="C1243" t="str">
        <f t="shared" si="58"/>
        <v>2024-2025</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2">
      <c r="A1244" s="2">
        <v>45266</v>
      </c>
      <c r="B1244" s="3">
        <f t="shared" si="57"/>
        <v>2024</v>
      </c>
      <c r="C1244" t="str">
        <f t="shared" si="58"/>
        <v>2023-2024</v>
      </c>
      <c r="D1244" t="s">
        <v>148</v>
      </c>
      <c r="E1244" t="s">
        <v>42</v>
      </c>
      <c r="F1244" t="str">
        <f t="shared" si="59"/>
        <v>Queensland</v>
      </c>
      <c r="G1244" t="s">
        <v>35</v>
      </c>
      <c r="H1244">
        <v>4053</v>
      </c>
      <c r="I1244" t="s">
        <v>11</v>
      </c>
      <c r="J1244" t="s">
        <v>43</v>
      </c>
      <c r="K1244" t="s">
        <v>154</v>
      </c>
      <c r="L1244" t="s">
        <v>14</v>
      </c>
      <c r="M1244" s="5">
        <v>47.94</v>
      </c>
      <c r="N1244">
        <v>1</v>
      </c>
    </row>
    <row r="1245" spans="1:14" x14ac:dyDescent="0.2">
      <c r="A1245" s="2">
        <v>45144</v>
      </c>
      <c r="B1245" s="3">
        <f t="shared" si="57"/>
        <v>2024</v>
      </c>
      <c r="C1245" t="str">
        <f t="shared" si="58"/>
        <v>2023-2024</v>
      </c>
      <c r="D1245" t="s">
        <v>148</v>
      </c>
      <c r="E1245" t="s">
        <v>117</v>
      </c>
      <c r="F1245" t="str">
        <f t="shared" si="59"/>
        <v>Queensland</v>
      </c>
      <c r="G1245" t="s">
        <v>35</v>
      </c>
      <c r="H1245">
        <v>4119</v>
      </c>
      <c r="I1245" t="s">
        <v>11</v>
      </c>
      <c r="J1245" t="s">
        <v>43</v>
      </c>
      <c r="K1245" t="s">
        <v>153</v>
      </c>
      <c r="L1245" t="s">
        <v>16</v>
      </c>
      <c r="M1245" s="5">
        <v>47.94</v>
      </c>
      <c r="N1245">
        <v>1</v>
      </c>
    </row>
    <row r="1246" spans="1:14" x14ac:dyDescent="0.2">
      <c r="A1246" s="2">
        <v>45158</v>
      </c>
      <c r="B1246" s="3">
        <f t="shared" si="57"/>
        <v>2024</v>
      </c>
      <c r="C1246" t="str">
        <f t="shared" si="58"/>
        <v>2023-2024</v>
      </c>
      <c r="D1246" t="s">
        <v>147</v>
      </c>
      <c r="E1246" t="s">
        <v>86</v>
      </c>
      <c r="F1246" t="str">
        <f t="shared" si="59"/>
        <v>New South Wales</v>
      </c>
      <c r="G1246" t="s">
        <v>10</v>
      </c>
      <c r="H1246">
        <v>2064</v>
      </c>
      <c r="I1246" t="s">
        <v>11</v>
      </c>
      <c r="J1246" t="s">
        <v>12</v>
      </c>
      <c r="K1246" t="s">
        <v>19</v>
      </c>
      <c r="L1246" t="s">
        <v>23</v>
      </c>
      <c r="M1246" s="5">
        <v>47.95</v>
      </c>
      <c r="N1246">
        <v>1</v>
      </c>
    </row>
    <row r="1247" spans="1:14" x14ac:dyDescent="0.2">
      <c r="A1247" s="2">
        <v>45448</v>
      </c>
      <c r="B1247" s="3">
        <f t="shared" si="57"/>
        <v>2024</v>
      </c>
      <c r="C1247" t="str">
        <f t="shared" si="58"/>
        <v>2023-2024</v>
      </c>
      <c r="D1247" t="s">
        <v>147</v>
      </c>
      <c r="E1247" t="s">
        <v>110</v>
      </c>
      <c r="F1247" t="str">
        <f t="shared" si="59"/>
        <v>Queensland</v>
      </c>
      <c r="G1247" t="s">
        <v>35</v>
      </c>
      <c r="H1247">
        <v>4680</v>
      </c>
      <c r="I1247" t="s">
        <v>11</v>
      </c>
      <c r="J1247" t="s">
        <v>51</v>
      </c>
      <c r="K1247" t="s">
        <v>154</v>
      </c>
      <c r="L1247" t="s">
        <v>14</v>
      </c>
      <c r="M1247" s="5">
        <v>47.97</v>
      </c>
      <c r="N1247">
        <v>1</v>
      </c>
    </row>
    <row r="1248" spans="1:14" x14ac:dyDescent="0.2">
      <c r="A1248" s="2">
        <v>45347</v>
      </c>
      <c r="B1248" s="3">
        <f t="shared" si="57"/>
        <v>2024</v>
      </c>
      <c r="C1248" t="str">
        <f t="shared" si="58"/>
        <v>2023-2024</v>
      </c>
      <c r="D1248" t="s">
        <v>148</v>
      </c>
      <c r="E1248" t="s">
        <v>144</v>
      </c>
      <c r="F1248" t="str">
        <f t="shared" si="59"/>
        <v>Queensland</v>
      </c>
      <c r="G1248" t="s">
        <v>35</v>
      </c>
      <c r="H1248">
        <v>4566</v>
      </c>
      <c r="I1248" t="s">
        <v>11</v>
      </c>
      <c r="J1248" t="s">
        <v>120</v>
      </c>
      <c r="K1248" t="s">
        <v>152</v>
      </c>
      <c r="L1248" t="s">
        <v>13</v>
      </c>
      <c r="M1248" s="5">
        <v>47.97</v>
      </c>
      <c r="N1248">
        <v>1</v>
      </c>
    </row>
    <row r="1249" spans="1:14" x14ac:dyDescent="0.2">
      <c r="A1249" s="2">
        <v>45130</v>
      </c>
      <c r="B1249" s="3">
        <f t="shared" si="57"/>
        <v>2024</v>
      </c>
      <c r="C1249" t="str">
        <f t="shared" si="58"/>
        <v>2023-2024</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2">
      <c r="A1250" s="2">
        <v>45366</v>
      </c>
      <c r="B1250" s="3">
        <f t="shared" si="57"/>
        <v>2024</v>
      </c>
      <c r="C1250" t="str">
        <f t="shared" si="58"/>
        <v>2023-2024</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2">
      <c r="A1251" s="2">
        <v>45437</v>
      </c>
      <c r="B1251" s="3">
        <f t="shared" si="57"/>
        <v>2024</v>
      </c>
      <c r="C1251" t="str">
        <f t="shared" si="58"/>
        <v>2023-2024</v>
      </c>
      <c r="D1251" t="s">
        <v>148</v>
      </c>
      <c r="E1251" t="s">
        <v>98</v>
      </c>
      <c r="F1251" t="str">
        <f t="shared" si="59"/>
        <v>Victoria</v>
      </c>
      <c r="G1251" t="s">
        <v>45</v>
      </c>
      <c r="H1251">
        <v>3429</v>
      </c>
      <c r="I1251" t="s">
        <v>11</v>
      </c>
      <c r="J1251" t="s">
        <v>60</v>
      </c>
      <c r="K1251" t="s">
        <v>154</v>
      </c>
      <c r="L1251" t="s">
        <v>14</v>
      </c>
      <c r="M1251" s="5">
        <v>48</v>
      </c>
      <c r="N1251">
        <v>1</v>
      </c>
    </row>
    <row r="1252" spans="1:14" x14ac:dyDescent="0.2">
      <c r="A1252" s="2">
        <v>45140</v>
      </c>
      <c r="B1252" s="3">
        <f t="shared" si="57"/>
        <v>2024</v>
      </c>
      <c r="C1252" t="str">
        <f t="shared" si="58"/>
        <v>2023-2024</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2">
      <c r="A1253" s="2">
        <v>45370</v>
      </c>
      <c r="B1253" s="3">
        <f t="shared" si="57"/>
        <v>2024</v>
      </c>
      <c r="C1253" t="str">
        <f t="shared" si="58"/>
        <v>2023-2024</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2">
      <c r="A1254" s="2">
        <v>45614</v>
      </c>
      <c r="B1254" s="3">
        <f t="shared" si="57"/>
        <v>2025</v>
      </c>
      <c r="C1254" t="str">
        <f t="shared" si="58"/>
        <v>2024-2025</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2">
      <c r="A1255" s="2">
        <v>45600</v>
      </c>
      <c r="B1255" s="3">
        <f t="shared" si="57"/>
        <v>2025</v>
      </c>
      <c r="C1255" t="str">
        <f t="shared" si="58"/>
        <v>2024-2025</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2">
      <c r="A1256" s="2">
        <v>45416</v>
      </c>
      <c r="B1256" s="3">
        <f t="shared" si="57"/>
        <v>2024</v>
      </c>
      <c r="C1256" t="str">
        <f t="shared" si="58"/>
        <v>2023-2024</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2">
      <c r="A1257" s="2">
        <v>45543</v>
      </c>
      <c r="B1257" s="3">
        <f t="shared" si="57"/>
        <v>2025</v>
      </c>
      <c r="C1257" t="str">
        <f t="shared" si="58"/>
        <v>2024-2025</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2">
      <c r="A1258" s="2">
        <v>45561</v>
      </c>
      <c r="B1258" s="3">
        <f t="shared" si="57"/>
        <v>2025</v>
      </c>
      <c r="C1258" t="str">
        <f t="shared" si="58"/>
        <v>2024-2025</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2">
      <c r="A1259" s="2">
        <v>45048</v>
      </c>
      <c r="B1259" s="3">
        <f t="shared" si="57"/>
        <v>2023</v>
      </c>
      <c r="C1259" t="str">
        <f t="shared" si="58"/>
        <v>2022-2023</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2">
      <c r="A1260" s="2">
        <v>44934</v>
      </c>
      <c r="B1260" s="3">
        <f t="shared" si="57"/>
        <v>2023</v>
      </c>
      <c r="C1260" t="str">
        <f t="shared" si="58"/>
        <v>2022-2023</v>
      </c>
      <c r="D1260" t="s">
        <v>147</v>
      </c>
      <c r="E1260" t="s">
        <v>44</v>
      </c>
      <c r="F1260" t="str">
        <f t="shared" si="59"/>
        <v>Victoria</v>
      </c>
      <c r="G1260" t="s">
        <v>45</v>
      </c>
      <c r="H1260">
        <v>3066</v>
      </c>
      <c r="I1260" t="s">
        <v>11</v>
      </c>
      <c r="J1260" t="s">
        <v>46</v>
      </c>
      <c r="K1260" t="s">
        <v>149</v>
      </c>
      <c r="L1260" t="s">
        <v>15</v>
      </c>
      <c r="M1260" s="5">
        <v>48.93</v>
      </c>
      <c r="N1260">
        <v>1</v>
      </c>
    </row>
    <row r="1261" spans="1:14" x14ac:dyDescent="0.2">
      <c r="A1261" s="2">
        <v>45182</v>
      </c>
      <c r="B1261" s="3">
        <f t="shared" si="57"/>
        <v>2024</v>
      </c>
      <c r="C1261" t="str">
        <f t="shared" si="58"/>
        <v>2023-2024</v>
      </c>
      <c r="D1261" t="s">
        <v>148</v>
      </c>
      <c r="E1261" t="s">
        <v>102</v>
      </c>
      <c r="F1261" t="str">
        <f t="shared" si="59"/>
        <v>Queensland</v>
      </c>
      <c r="G1261" t="s">
        <v>35</v>
      </c>
      <c r="H1261">
        <v>4870</v>
      </c>
      <c r="I1261" t="s">
        <v>11</v>
      </c>
      <c r="J1261" t="s">
        <v>36</v>
      </c>
      <c r="K1261" t="s">
        <v>154</v>
      </c>
      <c r="L1261" t="s">
        <v>14</v>
      </c>
      <c r="M1261" s="5">
        <v>48.94</v>
      </c>
      <c r="N1261">
        <v>1</v>
      </c>
    </row>
    <row r="1262" spans="1:14" x14ac:dyDescent="0.2">
      <c r="A1262" s="2">
        <v>45518</v>
      </c>
      <c r="B1262" s="3">
        <f t="shared" si="57"/>
        <v>2025</v>
      </c>
      <c r="C1262" t="str">
        <f t="shared" si="58"/>
        <v>2024-2025</v>
      </c>
      <c r="D1262" t="s">
        <v>148</v>
      </c>
      <c r="E1262" t="s">
        <v>84</v>
      </c>
      <c r="F1262" t="str">
        <f t="shared" si="59"/>
        <v>Queensland</v>
      </c>
      <c r="G1262" t="s">
        <v>35</v>
      </c>
      <c r="H1262">
        <v>4740</v>
      </c>
      <c r="I1262" t="s">
        <v>11</v>
      </c>
      <c r="J1262" t="s">
        <v>51</v>
      </c>
      <c r="K1262" t="s">
        <v>154</v>
      </c>
      <c r="L1262" t="s">
        <v>14</v>
      </c>
      <c r="M1262" s="5">
        <v>48.97</v>
      </c>
      <c r="N1262">
        <v>1</v>
      </c>
    </row>
    <row r="1263" spans="1:14" x14ac:dyDescent="0.2">
      <c r="A1263" s="2">
        <v>45489</v>
      </c>
      <c r="B1263" s="3">
        <f t="shared" si="57"/>
        <v>2025</v>
      </c>
      <c r="C1263" t="str">
        <f t="shared" si="58"/>
        <v>2024-2025</v>
      </c>
      <c r="D1263" t="s">
        <v>148</v>
      </c>
      <c r="E1263" t="s">
        <v>75</v>
      </c>
      <c r="F1263" t="str">
        <f t="shared" si="59"/>
        <v>Victoria</v>
      </c>
      <c r="G1263" t="s">
        <v>45</v>
      </c>
      <c r="H1263">
        <v>3630</v>
      </c>
      <c r="I1263" t="s">
        <v>11</v>
      </c>
      <c r="J1263" t="s">
        <v>55</v>
      </c>
      <c r="K1263" t="s">
        <v>154</v>
      </c>
      <c r="L1263" t="s">
        <v>14</v>
      </c>
      <c r="M1263" s="5">
        <v>49</v>
      </c>
      <c r="N1263">
        <v>1</v>
      </c>
    </row>
    <row r="1264" spans="1:14" x14ac:dyDescent="0.2">
      <c r="A1264" s="2">
        <v>45586</v>
      </c>
      <c r="B1264" s="3">
        <f t="shared" si="57"/>
        <v>2025</v>
      </c>
      <c r="C1264" t="str">
        <f t="shared" si="58"/>
        <v>2024-2025</v>
      </c>
      <c r="D1264" t="s">
        <v>148</v>
      </c>
      <c r="E1264" t="s">
        <v>114</v>
      </c>
      <c r="F1264" t="str">
        <f t="shared" si="59"/>
        <v>Victoria</v>
      </c>
      <c r="G1264" t="s">
        <v>45</v>
      </c>
      <c r="H1264">
        <v>3551</v>
      </c>
      <c r="I1264" t="s">
        <v>11</v>
      </c>
      <c r="J1264" t="s">
        <v>60</v>
      </c>
      <c r="K1264" t="s">
        <v>152</v>
      </c>
      <c r="L1264" t="s">
        <v>13</v>
      </c>
      <c r="M1264" s="5">
        <v>49.25</v>
      </c>
      <c r="N1264">
        <v>1</v>
      </c>
    </row>
    <row r="1265" spans="1:14" x14ac:dyDescent="0.2">
      <c r="A1265" s="2">
        <v>45334</v>
      </c>
      <c r="B1265" s="3">
        <f t="shared" si="57"/>
        <v>2024</v>
      </c>
      <c r="C1265" t="str">
        <f t="shared" si="58"/>
        <v>2023-2024</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2">
      <c r="A1266" s="2">
        <v>44998</v>
      </c>
      <c r="B1266" s="3">
        <f t="shared" si="57"/>
        <v>2023</v>
      </c>
      <c r="C1266" t="str">
        <f t="shared" si="58"/>
        <v>2022-2023</v>
      </c>
      <c r="D1266" t="s">
        <v>148</v>
      </c>
      <c r="E1266" t="s">
        <v>24</v>
      </c>
      <c r="F1266" t="str">
        <f t="shared" si="59"/>
        <v>New South Wales</v>
      </c>
      <c r="G1266" t="s">
        <v>10</v>
      </c>
      <c r="H1266">
        <v>2795</v>
      </c>
      <c r="I1266" t="s">
        <v>11</v>
      </c>
      <c r="J1266" t="s">
        <v>25</v>
      </c>
      <c r="K1266" t="s">
        <v>149</v>
      </c>
      <c r="L1266" t="s">
        <v>15</v>
      </c>
      <c r="M1266" s="5">
        <v>49.9</v>
      </c>
      <c r="N1266">
        <v>1</v>
      </c>
    </row>
    <row r="1267" spans="1:14" x14ac:dyDescent="0.2">
      <c r="A1267" s="2">
        <v>45215</v>
      </c>
      <c r="B1267" s="3">
        <f t="shared" si="57"/>
        <v>2024</v>
      </c>
      <c r="C1267" t="str">
        <f t="shared" si="58"/>
        <v>2023-2024</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2">
      <c r="A1268" s="2">
        <v>45515</v>
      </c>
      <c r="B1268" s="3">
        <f t="shared" si="57"/>
        <v>2025</v>
      </c>
      <c r="C1268" t="str">
        <f t="shared" si="58"/>
        <v>2024-2025</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2">
      <c r="A1269" s="2">
        <v>45061</v>
      </c>
      <c r="B1269" s="3">
        <f t="shared" si="57"/>
        <v>2023</v>
      </c>
      <c r="C1269" t="str">
        <f t="shared" si="58"/>
        <v>2022-2023</v>
      </c>
      <c r="D1269" t="s">
        <v>148</v>
      </c>
      <c r="E1269" t="s">
        <v>114</v>
      </c>
      <c r="F1269" t="str">
        <f t="shared" si="59"/>
        <v>Victoria</v>
      </c>
      <c r="G1269" t="s">
        <v>45</v>
      </c>
      <c r="H1269">
        <v>3551</v>
      </c>
      <c r="I1269" t="s">
        <v>11</v>
      </c>
      <c r="J1269" t="s">
        <v>60</v>
      </c>
      <c r="K1269" t="s">
        <v>154</v>
      </c>
      <c r="L1269" t="s">
        <v>14</v>
      </c>
      <c r="M1269" s="5">
        <v>49.94</v>
      </c>
      <c r="N1269">
        <v>1</v>
      </c>
    </row>
    <row r="1270" spans="1:14" x14ac:dyDescent="0.2">
      <c r="A1270" s="2">
        <v>44972</v>
      </c>
      <c r="B1270" s="3">
        <f t="shared" si="57"/>
        <v>2023</v>
      </c>
      <c r="C1270" t="str">
        <f t="shared" si="58"/>
        <v>2022-2023</v>
      </c>
      <c r="D1270" t="s">
        <v>147</v>
      </c>
      <c r="E1270" t="s">
        <v>110</v>
      </c>
      <c r="F1270" t="str">
        <f t="shared" si="59"/>
        <v>Queensland</v>
      </c>
      <c r="G1270" t="s">
        <v>35</v>
      </c>
      <c r="H1270">
        <v>4680</v>
      </c>
      <c r="I1270" t="s">
        <v>11</v>
      </c>
      <c r="J1270" t="s">
        <v>51</v>
      </c>
      <c r="K1270" t="s">
        <v>153</v>
      </c>
      <c r="L1270" t="s">
        <v>16</v>
      </c>
      <c r="M1270" s="5">
        <v>49.94</v>
      </c>
      <c r="N1270">
        <v>1</v>
      </c>
    </row>
    <row r="1271" spans="1:14" x14ac:dyDescent="0.2">
      <c r="A1271" s="2">
        <v>45332</v>
      </c>
      <c r="B1271" s="3">
        <f t="shared" si="57"/>
        <v>2024</v>
      </c>
      <c r="C1271" t="str">
        <f t="shared" si="58"/>
        <v>2023-2024</v>
      </c>
      <c r="D1271" t="s">
        <v>147</v>
      </c>
      <c r="E1271" t="s">
        <v>89</v>
      </c>
      <c r="F1271" t="str">
        <f t="shared" si="59"/>
        <v>Queensland</v>
      </c>
      <c r="G1271" t="s">
        <v>35</v>
      </c>
      <c r="H1271">
        <v>4655</v>
      </c>
      <c r="I1271" t="s">
        <v>11</v>
      </c>
      <c r="J1271" t="s">
        <v>51</v>
      </c>
      <c r="K1271" t="s">
        <v>152</v>
      </c>
      <c r="L1271" t="s">
        <v>13</v>
      </c>
      <c r="M1271" s="5">
        <v>49.94</v>
      </c>
      <c r="N1271">
        <v>1</v>
      </c>
    </row>
    <row r="1272" spans="1:14" x14ac:dyDescent="0.2">
      <c r="A1272" s="2">
        <v>45198</v>
      </c>
      <c r="B1272" s="3">
        <f t="shared" si="57"/>
        <v>2024</v>
      </c>
      <c r="C1272" t="str">
        <f t="shared" si="58"/>
        <v>2023-2024</v>
      </c>
      <c r="D1272" t="s">
        <v>147</v>
      </c>
      <c r="E1272" t="s">
        <v>133</v>
      </c>
      <c r="F1272" t="str">
        <f t="shared" si="59"/>
        <v>Queensland</v>
      </c>
      <c r="G1272" t="s">
        <v>35</v>
      </c>
      <c r="H1272">
        <v>4305</v>
      </c>
      <c r="I1272" t="s">
        <v>11</v>
      </c>
      <c r="J1272" t="s">
        <v>104</v>
      </c>
      <c r="K1272" t="s">
        <v>154</v>
      </c>
      <c r="L1272" t="s">
        <v>14</v>
      </c>
      <c r="M1272" s="5">
        <v>49.94</v>
      </c>
      <c r="N1272">
        <v>1</v>
      </c>
    </row>
    <row r="1273" spans="1:14" x14ac:dyDescent="0.2">
      <c r="A1273" s="2">
        <v>45027</v>
      </c>
      <c r="B1273" s="3">
        <f t="shared" si="57"/>
        <v>2023</v>
      </c>
      <c r="C1273" t="str">
        <f t="shared" si="58"/>
        <v>2022-2023</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2">
      <c r="A1274" s="2">
        <v>45556</v>
      </c>
      <c r="B1274" s="3">
        <f t="shared" si="57"/>
        <v>2025</v>
      </c>
      <c r="C1274" t="str">
        <f t="shared" si="58"/>
        <v>2024-2025</v>
      </c>
      <c r="D1274" t="s">
        <v>148</v>
      </c>
      <c r="E1274" t="s">
        <v>92</v>
      </c>
      <c r="F1274" t="str">
        <f t="shared" si="59"/>
        <v>Queensland</v>
      </c>
      <c r="G1274" t="s">
        <v>35</v>
      </c>
      <c r="H1274">
        <v>4068</v>
      </c>
      <c r="I1274" t="s">
        <v>11</v>
      </c>
      <c r="J1274" t="s">
        <v>43</v>
      </c>
      <c r="K1274" t="s">
        <v>154</v>
      </c>
      <c r="L1274" t="s">
        <v>14</v>
      </c>
      <c r="M1274" s="5">
        <v>49.95</v>
      </c>
      <c r="N1274">
        <v>1</v>
      </c>
    </row>
    <row r="1275" spans="1:14" x14ac:dyDescent="0.2">
      <c r="A1275" s="2">
        <v>45375</v>
      </c>
      <c r="B1275" s="3">
        <f t="shared" si="57"/>
        <v>2024</v>
      </c>
      <c r="C1275" t="str">
        <f t="shared" si="58"/>
        <v>2023-2024</v>
      </c>
      <c r="D1275" t="s">
        <v>148</v>
      </c>
      <c r="E1275" t="s">
        <v>90</v>
      </c>
      <c r="F1275" t="str">
        <f t="shared" si="59"/>
        <v>Victoria</v>
      </c>
      <c r="G1275" t="s">
        <v>45</v>
      </c>
      <c r="H1275">
        <v>3179</v>
      </c>
      <c r="I1275" t="s">
        <v>11</v>
      </c>
      <c r="J1275" t="s">
        <v>63</v>
      </c>
      <c r="K1275" t="s">
        <v>150</v>
      </c>
      <c r="L1275" t="s">
        <v>18</v>
      </c>
      <c r="M1275" s="5">
        <v>49.95</v>
      </c>
      <c r="N1275">
        <v>1</v>
      </c>
    </row>
    <row r="1276" spans="1:14" x14ac:dyDescent="0.2">
      <c r="A1276" s="2">
        <v>44961</v>
      </c>
      <c r="B1276" s="3">
        <f t="shared" si="57"/>
        <v>2023</v>
      </c>
      <c r="C1276" t="str">
        <f t="shared" si="58"/>
        <v>2022-2023</v>
      </c>
      <c r="D1276" t="s">
        <v>147</v>
      </c>
      <c r="E1276" t="s">
        <v>91</v>
      </c>
      <c r="F1276" t="str">
        <f t="shared" si="59"/>
        <v>Victoria</v>
      </c>
      <c r="G1276" t="s">
        <v>45</v>
      </c>
      <c r="H1276">
        <v>3690</v>
      </c>
      <c r="I1276" t="s">
        <v>11</v>
      </c>
      <c r="J1276" t="s">
        <v>55</v>
      </c>
      <c r="K1276" t="s">
        <v>152</v>
      </c>
      <c r="L1276" t="s">
        <v>13</v>
      </c>
      <c r="M1276" s="5">
        <v>49.97</v>
      </c>
      <c r="N1276">
        <v>1</v>
      </c>
    </row>
    <row r="1277" spans="1:14" x14ac:dyDescent="0.2">
      <c r="A1277" s="2">
        <v>45519</v>
      </c>
      <c r="B1277" s="3">
        <f t="shared" si="57"/>
        <v>2025</v>
      </c>
      <c r="C1277" t="str">
        <f t="shared" si="58"/>
        <v>2024-2025</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2">
      <c r="A1278" s="2">
        <v>45214</v>
      </c>
      <c r="B1278" s="3">
        <f t="shared" si="57"/>
        <v>2024</v>
      </c>
      <c r="C1278" t="str">
        <f t="shared" si="58"/>
        <v>2023-2024</v>
      </c>
      <c r="D1278" t="s">
        <v>147</v>
      </c>
      <c r="E1278" t="s">
        <v>140</v>
      </c>
      <c r="F1278" t="str">
        <f t="shared" si="59"/>
        <v>Tasmania</v>
      </c>
      <c r="G1278" t="s">
        <v>70</v>
      </c>
      <c r="H1278">
        <v>7320</v>
      </c>
      <c r="I1278" t="s">
        <v>11</v>
      </c>
      <c r="J1278" t="s">
        <v>71</v>
      </c>
      <c r="K1278" t="s">
        <v>154</v>
      </c>
      <c r="L1278" t="s">
        <v>14</v>
      </c>
      <c r="M1278" s="5">
        <v>50</v>
      </c>
      <c r="N1278">
        <v>1</v>
      </c>
    </row>
    <row r="1279" spans="1:14" x14ac:dyDescent="0.2">
      <c r="A1279" s="2">
        <v>45276</v>
      </c>
      <c r="B1279" s="3">
        <f t="shared" si="57"/>
        <v>2024</v>
      </c>
      <c r="C1279" t="str">
        <f t="shared" si="58"/>
        <v>2023-2024</v>
      </c>
      <c r="D1279" t="s">
        <v>147</v>
      </c>
      <c r="E1279" t="s">
        <v>61</v>
      </c>
      <c r="F1279" t="str">
        <f t="shared" si="59"/>
        <v>New South Wales</v>
      </c>
      <c r="G1279" t="s">
        <v>10</v>
      </c>
      <c r="H1279">
        <v>2539</v>
      </c>
      <c r="I1279" t="s">
        <v>11</v>
      </c>
      <c r="J1279" t="s">
        <v>58</v>
      </c>
      <c r="K1279" t="s">
        <v>154</v>
      </c>
      <c r="L1279" t="s">
        <v>14</v>
      </c>
      <c r="M1279" s="5">
        <v>50</v>
      </c>
      <c r="N1279">
        <v>1</v>
      </c>
    </row>
    <row r="1280" spans="1:14" x14ac:dyDescent="0.2">
      <c r="A1280" s="2">
        <v>45608</v>
      </c>
      <c r="B1280" s="3">
        <f t="shared" si="57"/>
        <v>2025</v>
      </c>
      <c r="C1280" t="str">
        <f t="shared" si="58"/>
        <v>2024-2025</v>
      </c>
      <c r="D1280" t="s">
        <v>147</v>
      </c>
      <c r="E1280" t="s">
        <v>126</v>
      </c>
      <c r="F1280" t="str">
        <f t="shared" si="59"/>
        <v>Queensland</v>
      </c>
      <c r="G1280" t="s">
        <v>35</v>
      </c>
      <c r="H1280">
        <v>4551</v>
      </c>
      <c r="I1280" t="s">
        <v>11</v>
      </c>
      <c r="J1280" t="s">
        <v>120</v>
      </c>
      <c r="K1280" t="s">
        <v>149</v>
      </c>
      <c r="L1280" t="s">
        <v>15</v>
      </c>
      <c r="M1280" s="5">
        <v>50.22</v>
      </c>
      <c r="N1280">
        <v>1</v>
      </c>
    </row>
    <row r="1281" spans="1:14" x14ac:dyDescent="0.2">
      <c r="A1281" s="2">
        <v>45137</v>
      </c>
      <c r="B1281" s="3">
        <f t="shared" si="57"/>
        <v>2024</v>
      </c>
      <c r="C1281" t="str">
        <f t="shared" si="58"/>
        <v>2023-2024</v>
      </c>
      <c r="D1281" t="s">
        <v>148</v>
      </c>
      <c r="E1281" t="s">
        <v>114</v>
      </c>
      <c r="F1281" t="str">
        <f t="shared" si="59"/>
        <v>Victoria</v>
      </c>
      <c r="G1281" t="s">
        <v>45</v>
      </c>
      <c r="H1281">
        <v>3551</v>
      </c>
      <c r="I1281" t="s">
        <v>11</v>
      </c>
      <c r="J1281" t="s">
        <v>60</v>
      </c>
      <c r="K1281" t="s">
        <v>150</v>
      </c>
      <c r="L1281" t="s">
        <v>18</v>
      </c>
      <c r="M1281" s="5">
        <v>50.25</v>
      </c>
      <c r="N1281">
        <v>1</v>
      </c>
    </row>
    <row r="1282" spans="1:14" x14ac:dyDescent="0.2">
      <c r="A1282" s="2">
        <v>45278</v>
      </c>
      <c r="B1282" s="3">
        <f t="shared" ref="B1282:B1345" si="60">IF(MONTH(A1282)&gt;=7,YEAR(A1282)+1,YEAR(A1282))</f>
        <v>2024</v>
      </c>
      <c r="C1282" t="str">
        <f t="shared" ref="C1282:C1345" si="61">IF(MONTH(A1282) &gt;= 7, YEAR(A1282) &amp; "-" &amp; YEAR(A1282) + 1, YEAR(A1282) - 1 &amp; "-" &amp; YEAR(A1282))</f>
        <v>2023-2024</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2">
      <c r="A1283" s="2">
        <v>45418</v>
      </c>
      <c r="B1283" s="3">
        <f t="shared" si="60"/>
        <v>2024</v>
      </c>
      <c r="C1283" t="str">
        <f t="shared" si="61"/>
        <v>2023-2024</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2">
      <c r="A1284" s="2">
        <v>45240</v>
      </c>
      <c r="B1284" s="3">
        <f t="shared" si="60"/>
        <v>2024</v>
      </c>
      <c r="C1284" t="str">
        <f t="shared" si="61"/>
        <v>2023-2024</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2">
      <c r="A1285" s="2">
        <v>45326</v>
      </c>
      <c r="B1285" s="3">
        <f t="shared" si="60"/>
        <v>2024</v>
      </c>
      <c r="C1285" t="str">
        <f t="shared" si="61"/>
        <v>2023-2024</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2">
      <c r="A1286" s="2">
        <v>44972</v>
      </c>
      <c r="B1286" s="3">
        <f t="shared" si="60"/>
        <v>2023</v>
      </c>
      <c r="C1286" t="str">
        <f t="shared" si="61"/>
        <v>2022-2023</v>
      </c>
      <c r="D1286" t="s">
        <v>147</v>
      </c>
      <c r="E1286" t="s">
        <v>65</v>
      </c>
      <c r="F1286" t="str">
        <f t="shared" si="62"/>
        <v>New South Wales</v>
      </c>
      <c r="G1286" t="s">
        <v>10</v>
      </c>
      <c r="H1286">
        <v>2541</v>
      </c>
      <c r="I1286" t="s">
        <v>11</v>
      </c>
      <c r="J1286" t="s">
        <v>58</v>
      </c>
      <c r="K1286" t="s">
        <v>156</v>
      </c>
      <c r="L1286" t="s">
        <v>17</v>
      </c>
      <c r="M1286" s="5">
        <v>51</v>
      </c>
      <c r="N1286">
        <v>1</v>
      </c>
    </row>
    <row r="1287" spans="1:14" x14ac:dyDescent="0.2">
      <c r="A1287" s="2">
        <v>45146</v>
      </c>
      <c r="B1287" s="3">
        <f t="shared" si="60"/>
        <v>2024</v>
      </c>
      <c r="C1287" t="str">
        <f t="shared" si="61"/>
        <v>2023-2024</v>
      </c>
      <c r="D1287" t="s">
        <v>148</v>
      </c>
      <c r="E1287" t="s">
        <v>9</v>
      </c>
      <c r="F1287" t="str">
        <f t="shared" si="62"/>
        <v>New South Wales</v>
      </c>
      <c r="G1287" t="s">
        <v>10</v>
      </c>
      <c r="H1287">
        <v>2067</v>
      </c>
      <c r="I1287" t="s">
        <v>11</v>
      </c>
      <c r="J1287" t="s">
        <v>12</v>
      </c>
      <c r="K1287" t="s">
        <v>155</v>
      </c>
      <c r="L1287" t="s">
        <v>20</v>
      </c>
      <c r="M1287" s="5">
        <v>51</v>
      </c>
      <c r="N1287">
        <v>1</v>
      </c>
    </row>
    <row r="1288" spans="1:14" x14ac:dyDescent="0.2">
      <c r="A1288" s="2">
        <v>44956</v>
      </c>
      <c r="B1288" s="3">
        <f t="shared" si="60"/>
        <v>2023</v>
      </c>
      <c r="C1288" t="str">
        <f t="shared" si="61"/>
        <v>2022-2023</v>
      </c>
      <c r="D1288" t="s">
        <v>147</v>
      </c>
      <c r="E1288" t="s">
        <v>126</v>
      </c>
      <c r="F1288" t="str">
        <f t="shared" si="62"/>
        <v>Queensland</v>
      </c>
      <c r="G1288" t="s">
        <v>35</v>
      </c>
      <c r="H1288">
        <v>4551</v>
      </c>
      <c r="I1288" t="s">
        <v>11</v>
      </c>
      <c r="J1288" t="s">
        <v>120</v>
      </c>
      <c r="K1288" t="s">
        <v>154</v>
      </c>
      <c r="L1288" t="s">
        <v>14</v>
      </c>
      <c r="M1288" s="5">
        <v>51</v>
      </c>
      <c r="N1288">
        <v>1</v>
      </c>
    </row>
    <row r="1289" spans="1:14" x14ac:dyDescent="0.2">
      <c r="A1289" s="2">
        <v>45292</v>
      </c>
      <c r="B1289" s="3">
        <f t="shared" si="60"/>
        <v>2024</v>
      </c>
      <c r="C1289" t="str">
        <f t="shared" si="61"/>
        <v>2023-2024</v>
      </c>
      <c r="D1289" t="s">
        <v>148</v>
      </c>
      <c r="E1289" t="s">
        <v>136</v>
      </c>
      <c r="F1289" t="str">
        <f t="shared" si="62"/>
        <v>Victoria</v>
      </c>
      <c r="G1289" t="s">
        <v>45</v>
      </c>
      <c r="H1289">
        <v>3175</v>
      </c>
      <c r="I1289" t="s">
        <v>11</v>
      </c>
      <c r="J1289" t="s">
        <v>63</v>
      </c>
      <c r="K1289" t="s">
        <v>152</v>
      </c>
      <c r="L1289" t="s">
        <v>13</v>
      </c>
      <c r="M1289" s="5">
        <v>51.05</v>
      </c>
      <c r="N1289">
        <v>1</v>
      </c>
    </row>
    <row r="1290" spans="1:14" x14ac:dyDescent="0.2">
      <c r="A1290" s="2">
        <v>44990</v>
      </c>
      <c r="B1290" s="3">
        <f t="shared" si="60"/>
        <v>2023</v>
      </c>
      <c r="C1290" t="str">
        <f t="shared" si="61"/>
        <v>2022-2023</v>
      </c>
      <c r="D1290" t="s">
        <v>147</v>
      </c>
      <c r="E1290" t="s">
        <v>110</v>
      </c>
      <c r="F1290" t="str">
        <f t="shared" si="62"/>
        <v>Queensland</v>
      </c>
      <c r="G1290" t="s">
        <v>35</v>
      </c>
      <c r="H1290">
        <v>4680</v>
      </c>
      <c r="I1290" t="s">
        <v>11</v>
      </c>
      <c r="J1290" t="s">
        <v>51</v>
      </c>
      <c r="K1290" t="s">
        <v>19</v>
      </c>
      <c r="L1290" t="s">
        <v>23</v>
      </c>
      <c r="M1290" s="5">
        <v>51.5</v>
      </c>
      <c r="N1290">
        <v>1</v>
      </c>
    </row>
    <row r="1291" spans="1:14" x14ac:dyDescent="0.2">
      <c r="A1291" s="2">
        <v>45471</v>
      </c>
      <c r="B1291" s="3">
        <f t="shared" si="60"/>
        <v>2024</v>
      </c>
      <c r="C1291" t="str">
        <f t="shared" si="61"/>
        <v>2023-2024</v>
      </c>
      <c r="D1291" t="s">
        <v>147</v>
      </c>
      <c r="E1291" t="s">
        <v>9</v>
      </c>
      <c r="F1291" t="str">
        <f t="shared" si="62"/>
        <v>New South Wales</v>
      </c>
      <c r="G1291" t="s">
        <v>10</v>
      </c>
      <c r="H1291">
        <v>2067</v>
      </c>
      <c r="I1291" t="s">
        <v>11</v>
      </c>
      <c r="J1291" t="s">
        <v>12</v>
      </c>
      <c r="K1291" t="s">
        <v>150</v>
      </c>
      <c r="L1291" t="s">
        <v>18</v>
      </c>
      <c r="M1291" s="5">
        <v>51.87</v>
      </c>
      <c r="N1291">
        <v>1</v>
      </c>
    </row>
    <row r="1292" spans="1:14" x14ac:dyDescent="0.2">
      <c r="A1292" s="2">
        <v>44959</v>
      </c>
      <c r="B1292" s="3">
        <f t="shared" si="60"/>
        <v>2023</v>
      </c>
      <c r="C1292" t="str">
        <f t="shared" si="61"/>
        <v>2022-2023</v>
      </c>
      <c r="D1292" t="s">
        <v>147</v>
      </c>
      <c r="E1292" t="s">
        <v>125</v>
      </c>
      <c r="F1292" t="str">
        <f t="shared" si="62"/>
        <v>Victoria</v>
      </c>
      <c r="G1292" t="s">
        <v>45</v>
      </c>
      <c r="H1292">
        <v>3400</v>
      </c>
      <c r="I1292" t="s">
        <v>11</v>
      </c>
      <c r="J1292" t="s">
        <v>60</v>
      </c>
      <c r="K1292" t="s">
        <v>150</v>
      </c>
      <c r="L1292" t="s">
        <v>18</v>
      </c>
      <c r="M1292" s="5">
        <v>51.87</v>
      </c>
      <c r="N1292">
        <v>1</v>
      </c>
    </row>
    <row r="1293" spans="1:14" x14ac:dyDescent="0.2">
      <c r="A1293" s="2">
        <v>45401</v>
      </c>
      <c r="B1293" s="3">
        <f t="shared" si="60"/>
        <v>2024</v>
      </c>
      <c r="C1293" t="str">
        <f t="shared" si="61"/>
        <v>2023-2024</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2">
      <c r="A1294" s="2">
        <v>45362</v>
      </c>
      <c r="B1294" s="3">
        <f t="shared" si="60"/>
        <v>2024</v>
      </c>
      <c r="C1294" t="str">
        <f t="shared" si="61"/>
        <v>2023-2024</v>
      </c>
      <c r="D1294" t="s">
        <v>147</v>
      </c>
      <c r="E1294" t="s">
        <v>107</v>
      </c>
      <c r="F1294" t="str">
        <f t="shared" si="62"/>
        <v>Queensland</v>
      </c>
      <c r="G1294" t="s">
        <v>35</v>
      </c>
      <c r="H1294">
        <v>4220</v>
      </c>
      <c r="I1294" t="s">
        <v>11</v>
      </c>
      <c r="J1294" t="s">
        <v>104</v>
      </c>
      <c r="K1294" t="s">
        <v>153</v>
      </c>
      <c r="L1294" t="s">
        <v>16</v>
      </c>
      <c r="M1294" s="5">
        <v>51.96</v>
      </c>
      <c r="N1294">
        <v>1</v>
      </c>
    </row>
    <row r="1295" spans="1:14" x14ac:dyDescent="0.2">
      <c r="A1295" s="2">
        <v>45399</v>
      </c>
      <c r="B1295" s="3">
        <f t="shared" si="60"/>
        <v>2024</v>
      </c>
      <c r="C1295" t="str">
        <f t="shared" si="61"/>
        <v>2023-2024</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2">
      <c r="A1296" s="2">
        <v>45176</v>
      </c>
      <c r="B1296" s="3">
        <f t="shared" si="60"/>
        <v>2024</v>
      </c>
      <c r="C1296" t="str">
        <f t="shared" si="61"/>
        <v>2023-2024</v>
      </c>
      <c r="D1296" t="s">
        <v>147</v>
      </c>
      <c r="E1296" t="s">
        <v>126</v>
      </c>
      <c r="F1296" t="str">
        <f t="shared" si="62"/>
        <v>Queensland</v>
      </c>
      <c r="G1296" t="s">
        <v>35</v>
      </c>
      <c r="H1296">
        <v>4551</v>
      </c>
      <c r="I1296" t="s">
        <v>11</v>
      </c>
      <c r="J1296" t="s">
        <v>120</v>
      </c>
      <c r="K1296" t="s">
        <v>153</v>
      </c>
      <c r="L1296" t="s">
        <v>16</v>
      </c>
      <c r="M1296" s="5">
        <v>51.96</v>
      </c>
      <c r="N1296">
        <v>1</v>
      </c>
    </row>
    <row r="1297" spans="1:14" x14ac:dyDescent="0.2">
      <c r="A1297" s="2">
        <v>45372</v>
      </c>
      <c r="B1297" s="3">
        <f t="shared" si="60"/>
        <v>2024</v>
      </c>
      <c r="C1297" t="str">
        <f t="shared" si="61"/>
        <v>2023-2024</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2">
      <c r="A1298" s="2">
        <v>45509</v>
      </c>
      <c r="B1298" s="3">
        <f t="shared" si="60"/>
        <v>2025</v>
      </c>
      <c r="C1298" t="str">
        <f t="shared" si="61"/>
        <v>2024-2025</v>
      </c>
      <c r="D1298" t="s">
        <v>148</v>
      </c>
      <c r="E1298" t="s">
        <v>114</v>
      </c>
      <c r="F1298" t="str">
        <f t="shared" si="62"/>
        <v>Victoria</v>
      </c>
      <c r="G1298" t="s">
        <v>45</v>
      </c>
      <c r="H1298">
        <v>3551</v>
      </c>
      <c r="I1298" t="s">
        <v>11</v>
      </c>
      <c r="J1298" t="s">
        <v>60</v>
      </c>
      <c r="K1298" t="s">
        <v>153</v>
      </c>
      <c r="L1298" t="s">
        <v>16</v>
      </c>
      <c r="M1298" s="5">
        <v>51.96</v>
      </c>
      <c r="N1298">
        <v>1</v>
      </c>
    </row>
    <row r="1299" spans="1:14" x14ac:dyDescent="0.2">
      <c r="A1299" s="2">
        <v>45651</v>
      </c>
      <c r="B1299" s="3">
        <f t="shared" si="60"/>
        <v>2025</v>
      </c>
      <c r="C1299" t="str">
        <f t="shared" si="61"/>
        <v>2024-2025</v>
      </c>
      <c r="D1299" t="s">
        <v>147</v>
      </c>
      <c r="E1299" t="s">
        <v>64</v>
      </c>
      <c r="F1299" t="str">
        <f t="shared" si="62"/>
        <v>Victoria</v>
      </c>
      <c r="G1299" t="s">
        <v>45</v>
      </c>
      <c r="H1299">
        <v>3199</v>
      </c>
      <c r="I1299" t="s">
        <v>11</v>
      </c>
      <c r="J1299" t="s">
        <v>63</v>
      </c>
      <c r="K1299" t="s">
        <v>153</v>
      </c>
      <c r="L1299" t="s">
        <v>16</v>
      </c>
      <c r="M1299" s="5">
        <v>51.96</v>
      </c>
      <c r="N1299">
        <v>1</v>
      </c>
    </row>
    <row r="1300" spans="1:14" x14ac:dyDescent="0.2">
      <c r="A1300" s="2">
        <v>45381</v>
      </c>
      <c r="B1300" s="3">
        <f t="shared" si="60"/>
        <v>2024</v>
      </c>
      <c r="C1300" t="str">
        <f t="shared" si="61"/>
        <v>2023-2024</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2">
      <c r="A1301" s="2">
        <v>45386</v>
      </c>
      <c r="B1301" s="3">
        <f t="shared" si="60"/>
        <v>2024</v>
      </c>
      <c r="C1301" t="str">
        <f t="shared" si="61"/>
        <v>2023-2024</v>
      </c>
      <c r="D1301" t="s">
        <v>147</v>
      </c>
      <c r="E1301" t="s">
        <v>110</v>
      </c>
      <c r="F1301" t="str">
        <f t="shared" si="62"/>
        <v>Queensland</v>
      </c>
      <c r="G1301" t="s">
        <v>35</v>
      </c>
      <c r="H1301">
        <v>4680</v>
      </c>
      <c r="I1301" t="s">
        <v>11</v>
      </c>
      <c r="J1301" t="s">
        <v>51</v>
      </c>
      <c r="K1301" t="s">
        <v>153</v>
      </c>
      <c r="L1301" t="s">
        <v>16</v>
      </c>
      <c r="M1301" s="5">
        <v>51.96</v>
      </c>
      <c r="N1301">
        <v>1</v>
      </c>
    </row>
    <row r="1302" spans="1:14" x14ac:dyDescent="0.2">
      <c r="A1302" s="2">
        <v>45479</v>
      </c>
      <c r="B1302" s="3">
        <f t="shared" si="60"/>
        <v>2025</v>
      </c>
      <c r="C1302" t="str">
        <f t="shared" si="61"/>
        <v>2024-2025</v>
      </c>
      <c r="D1302" t="s">
        <v>148</v>
      </c>
      <c r="E1302" t="s">
        <v>92</v>
      </c>
      <c r="F1302" t="str">
        <f t="shared" si="62"/>
        <v>Queensland</v>
      </c>
      <c r="G1302" t="s">
        <v>35</v>
      </c>
      <c r="H1302">
        <v>4068</v>
      </c>
      <c r="I1302" t="s">
        <v>11</v>
      </c>
      <c r="J1302" t="s">
        <v>43</v>
      </c>
      <c r="K1302" t="s">
        <v>153</v>
      </c>
      <c r="L1302" t="s">
        <v>16</v>
      </c>
      <c r="M1302" s="5">
        <v>51.96</v>
      </c>
      <c r="N1302">
        <v>1</v>
      </c>
    </row>
    <row r="1303" spans="1:14" x14ac:dyDescent="0.2">
      <c r="A1303" s="2">
        <v>44966</v>
      </c>
      <c r="B1303" s="3">
        <f t="shared" si="60"/>
        <v>2023</v>
      </c>
      <c r="C1303" t="str">
        <f t="shared" si="61"/>
        <v>2022-2023</v>
      </c>
      <c r="D1303" t="s">
        <v>147</v>
      </c>
      <c r="E1303" t="s">
        <v>133</v>
      </c>
      <c r="F1303" t="str">
        <f t="shared" si="62"/>
        <v>Queensland</v>
      </c>
      <c r="G1303" t="s">
        <v>35</v>
      </c>
      <c r="H1303">
        <v>4305</v>
      </c>
      <c r="I1303" t="s">
        <v>11</v>
      </c>
      <c r="J1303" t="s">
        <v>104</v>
      </c>
      <c r="K1303" t="s">
        <v>153</v>
      </c>
      <c r="L1303" t="s">
        <v>16</v>
      </c>
      <c r="M1303" s="5">
        <v>51.96</v>
      </c>
      <c r="N1303">
        <v>1</v>
      </c>
    </row>
    <row r="1304" spans="1:14" x14ac:dyDescent="0.2">
      <c r="A1304" s="2">
        <v>45573</v>
      </c>
      <c r="B1304" s="3">
        <f t="shared" si="60"/>
        <v>2025</v>
      </c>
      <c r="C1304" t="str">
        <f t="shared" si="61"/>
        <v>2024-2025</v>
      </c>
      <c r="D1304" t="s">
        <v>147</v>
      </c>
      <c r="E1304" t="s">
        <v>133</v>
      </c>
      <c r="F1304" t="str">
        <f t="shared" si="62"/>
        <v>Queensland</v>
      </c>
      <c r="G1304" t="s">
        <v>35</v>
      </c>
      <c r="H1304">
        <v>4305</v>
      </c>
      <c r="I1304" t="s">
        <v>11</v>
      </c>
      <c r="J1304" t="s">
        <v>104</v>
      </c>
      <c r="K1304" t="s">
        <v>150</v>
      </c>
      <c r="L1304" t="s">
        <v>18</v>
      </c>
      <c r="M1304" s="5">
        <v>51.96</v>
      </c>
      <c r="N1304">
        <v>1</v>
      </c>
    </row>
    <row r="1305" spans="1:14" x14ac:dyDescent="0.2">
      <c r="A1305" s="2">
        <v>45401</v>
      </c>
      <c r="B1305" s="3">
        <f t="shared" si="60"/>
        <v>2024</v>
      </c>
      <c r="C1305" t="str">
        <f t="shared" si="61"/>
        <v>2023-2024</v>
      </c>
      <c r="D1305" t="s">
        <v>148</v>
      </c>
      <c r="E1305" t="s">
        <v>84</v>
      </c>
      <c r="F1305" t="str">
        <f t="shared" si="62"/>
        <v>Queensland</v>
      </c>
      <c r="G1305" t="s">
        <v>35</v>
      </c>
      <c r="H1305">
        <v>4740</v>
      </c>
      <c r="I1305" t="s">
        <v>11</v>
      </c>
      <c r="J1305" t="s">
        <v>51</v>
      </c>
      <c r="K1305" t="s">
        <v>153</v>
      </c>
      <c r="L1305" t="s">
        <v>16</v>
      </c>
      <c r="M1305" s="5">
        <v>51.96</v>
      </c>
      <c r="N1305">
        <v>1</v>
      </c>
    </row>
    <row r="1306" spans="1:14" x14ac:dyDescent="0.2">
      <c r="A1306" s="2">
        <v>45144</v>
      </c>
      <c r="B1306" s="3">
        <f t="shared" si="60"/>
        <v>2024</v>
      </c>
      <c r="C1306" t="str">
        <f t="shared" si="61"/>
        <v>2023-2024</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2">
      <c r="A1307" s="2">
        <v>45276</v>
      </c>
      <c r="B1307" s="3">
        <f t="shared" si="60"/>
        <v>2024</v>
      </c>
      <c r="C1307" t="str">
        <f t="shared" si="61"/>
        <v>2023-2024</v>
      </c>
      <c r="D1307" t="s">
        <v>148</v>
      </c>
      <c r="E1307" t="s">
        <v>98</v>
      </c>
      <c r="F1307" t="str">
        <f t="shared" si="62"/>
        <v>Victoria</v>
      </c>
      <c r="G1307" t="s">
        <v>45</v>
      </c>
      <c r="H1307">
        <v>3429</v>
      </c>
      <c r="I1307" t="s">
        <v>11</v>
      </c>
      <c r="J1307" t="s">
        <v>60</v>
      </c>
      <c r="K1307" t="s">
        <v>153</v>
      </c>
      <c r="L1307" t="s">
        <v>16</v>
      </c>
      <c r="M1307" s="5">
        <v>51.96</v>
      </c>
      <c r="N1307">
        <v>1</v>
      </c>
    </row>
    <row r="1308" spans="1:14" x14ac:dyDescent="0.2">
      <c r="A1308" s="2">
        <v>45181</v>
      </c>
      <c r="B1308" s="3">
        <f t="shared" si="60"/>
        <v>2024</v>
      </c>
      <c r="C1308" t="str">
        <f t="shared" si="61"/>
        <v>2023-2024</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2">
      <c r="A1309" s="2">
        <v>44953</v>
      </c>
      <c r="B1309" s="3">
        <f t="shared" si="60"/>
        <v>2023</v>
      </c>
      <c r="C1309" t="str">
        <f t="shared" si="61"/>
        <v>2022-2023</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2">
      <c r="A1310" s="2">
        <v>45071</v>
      </c>
      <c r="B1310" s="3">
        <f t="shared" si="60"/>
        <v>2023</v>
      </c>
      <c r="C1310" t="str">
        <f t="shared" si="61"/>
        <v>2022-2023</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2">
      <c r="A1311" s="2">
        <v>45108</v>
      </c>
      <c r="B1311" s="3">
        <f t="shared" si="60"/>
        <v>2024</v>
      </c>
      <c r="C1311" t="str">
        <f t="shared" si="61"/>
        <v>2023-2024</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2">
      <c r="A1312" s="2">
        <v>45308</v>
      </c>
      <c r="B1312" s="3">
        <f t="shared" si="60"/>
        <v>2024</v>
      </c>
      <c r="C1312" t="str">
        <f t="shared" si="61"/>
        <v>2023-2024</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2">
      <c r="A1313" s="2">
        <v>44997</v>
      </c>
      <c r="B1313" s="3">
        <f t="shared" si="60"/>
        <v>2023</v>
      </c>
      <c r="C1313" t="str">
        <f t="shared" si="61"/>
        <v>2022-2023</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2">
      <c r="A1314" s="2">
        <v>45171</v>
      </c>
      <c r="B1314" s="3">
        <f t="shared" si="60"/>
        <v>2024</v>
      </c>
      <c r="C1314" t="str">
        <f t="shared" si="61"/>
        <v>2023-2024</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2">
      <c r="A1315" s="2">
        <v>45639</v>
      </c>
      <c r="B1315" s="3">
        <f t="shared" si="60"/>
        <v>2025</v>
      </c>
      <c r="C1315" t="str">
        <f t="shared" si="61"/>
        <v>2024-2025</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2">
      <c r="A1316" s="2">
        <v>45436</v>
      </c>
      <c r="B1316" s="3">
        <f t="shared" si="60"/>
        <v>2024</v>
      </c>
      <c r="C1316" t="str">
        <f t="shared" si="61"/>
        <v>2023-2024</v>
      </c>
      <c r="D1316" t="s">
        <v>147</v>
      </c>
      <c r="E1316" t="s">
        <v>39</v>
      </c>
      <c r="F1316" t="str">
        <f t="shared" si="62"/>
        <v>South Australia</v>
      </c>
      <c r="G1316" t="s">
        <v>32</v>
      </c>
      <c r="H1316">
        <v>5343</v>
      </c>
      <c r="I1316" t="s">
        <v>11</v>
      </c>
      <c r="J1316" t="s">
        <v>38</v>
      </c>
      <c r="K1316" t="s">
        <v>154</v>
      </c>
      <c r="L1316" t="s">
        <v>14</v>
      </c>
      <c r="M1316" s="5">
        <v>52.3</v>
      </c>
      <c r="N1316">
        <v>1</v>
      </c>
    </row>
    <row r="1317" spans="1:14" x14ac:dyDescent="0.2">
      <c r="A1317" s="2">
        <v>45394</v>
      </c>
      <c r="B1317" s="3">
        <f t="shared" si="60"/>
        <v>2024</v>
      </c>
      <c r="C1317" t="str">
        <f t="shared" si="61"/>
        <v>2023-2024</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2">
      <c r="A1318" s="2">
        <v>45422</v>
      </c>
      <c r="B1318" s="3">
        <f t="shared" si="60"/>
        <v>2024</v>
      </c>
      <c r="C1318" t="str">
        <f t="shared" si="61"/>
        <v>2023-2024</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2">
      <c r="A1319" s="2">
        <v>45228</v>
      </c>
      <c r="B1319" s="3">
        <f t="shared" si="60"/>
        <v>2024</v>
      </c>
      <c r="C1319" t="str">
        <f t="shared" si="61"/>
        <v>2023-2024</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2">
      <c r="A1320" s="2">
        <v>45428</v>
      </c>
      <c r="B1320" s="3">
        <f t="shared" si="60"/>
        <v>2024</v>
      </c>
      <c r="C1320" t="str">
        <f t="shared" si="61"/>
        <v>2023-2024</v>
      </c>
      <c r="D1320" t="s">
        <v>147</v>
      </c>
      <c r="E1320" t="s">
        <v>133</v>
      </c>
      <c r="F1320" t="str">
        <f t="shared" si="62"/>
        <v>Queensland</v>
      </c>
      <c r="G1320" t="s">
        <v>35</v>
      </c>
      <c r="H1320">
        <v>4305</v>
      </c>
      <c r="I1320" t="s">
        <v>11</v>
      </c>
      <c r="J1320" t="s">
        <v>104</v>
      </c>
      <c r="K1320" t="s">
        <v>149</v>
      </c>
      <c r="L1320" t="s">
        <v>15</v>
      </c>
      <c r="M1320" s="5">
        <v>52.9</v>
      </c>
      <c r="N1320">
        <v>1</v>
      </c>
    </row>
    <row r="1321" spans="1:14" x14ac:dyDescent="0.2">
      <c r="A1321" s="2">
        <v>45645</v>
      </c>
      <c r="B1321" s="3">
        <f t="shared" si="60"/>
        <v>2025</v>
      </c>
      <c r="C1321" t="str">
        <f t="shared" si="61"/>
        <v>2024-2025</v>
      </c>
      <c r="D1321" t="s">
        <v>148</v>
      </c>
      <c r="E1321" t="s">
        <v>67</v>
      </c>
      <c r="F1321" t="str">
        <f t="shared" si="62"/>
        <v>New South Wales</v>
      </c>
      <c r="G1321" t="s">
        <v>10</v>
      </c>
      <c r="H1321">
        <v>2478</v>
      </c>
      <c r="I1321" t="s">
        <v>11</v>
      </c>
      <c r="J1321" t="s">
        <v>68</v>
      </c>
      <c r="K1321" t="s">
        <v>19</v>
      </c>
      <c r="L1321" t="s">
        <v>23</v>
      </c>
      <c r="M1321" s="5">
        <v>52.92</v>
      </c>
      <c r="N1321">
        <v>1</v>
      </c>
    </row>
    <row r="1322" spans="1:14" x14ac:dyDescent="0.2">
      <c r="A1322" s="2">
        <v>44954</v>
      </c>
      <c r="B1322" s="3">
        <f t="shared" si="60"/>
        <v>2023</v>
      </c>
      <c r="C1322" t="str">
        <f t="shared" si="61"/>
        <v>2022-2023</v>
      </c>
      <c r="D1322" t="s">
        <v>148</v>
      </c>
      <c r="E1322" t="s">
        <v>84</v>
      </c>
      <c r="F1322" t="str">
        <f t="shared" si="62"/>
        <v>Queensland</v>
      </c>
      <c r="G1322" t="s">
        <v>35</v>
      </c>
      <c r="H1322">
        <v>4740</v>
      </c>
      <c r="I1322" t="s">
        <v>11</v>
      </c>
      <c r="J1322" t="s">
        <v>51</v>
      </c>
      <c r="K1322" t="s">
        <v>19</v>
      </c>
      <c r="L1322" t="s">
        <v>23</v>
      </c>
      <c r="M1322" s="5">
        <v>52.92</v>
      </c>
      <c r="N1322">
        <v>1</v>
      </c>
    </row>
    <row r="1323" spans="1:14" x14ac:dyDescent="0.2">
      <c r="A1323" s="2">
        <v>45096</v>
      </c>
      <c r="B1323" s="3">
        <f t="shared" si="60"/>
        <v>2023</v>
      </c>
      <c r="C1323" t="str">
        <f t="shared" si="61"/>
        <v>2022-2023</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2">
      <c r="A1324" s="2">
        <v>45281</v>
      </c>
      <c r="B1324" s="3">
        <f t="shared" si="60"/>
        <v>2024</v>
      </c>
      <c r="C1324" t="str">
        <f t="shared" si="61"/>
        <v>2023-2024</v>
      </c>
      <c r="D1324" t="s">
        <v>147</v>
      </c>
      <c r="E1324" t="s">
        <v>69</v>
      </c>
      <c r="F1324" t="str">
        <f t="shared" si="62"/>
        <v>Tasmania</v>
      </c>
      <c r="G1324" t="s">
        <v>70</v>
      </c>
      <c r="H1324">
        <v>7018</v>
      </c>
      <c r="I1324" t="s">
        <v>11</v>
      </c>
      <c r="J1324" t="s">
        <v>71</v>
      </c>
      <c r="K1324" t="s">
        <v>19</v>
      </c>
      <c r="L1324" t="s">
        <v>23</v>
      </c>
      <c r="M1324" s="5">
        <v>52.95</v>
      </c>
      <c r="N1324">
        <v>1</v>
      </c>
    </row>
    <row r="1325" spans="1:14" x14ac:dyDescent="0.2">
      <c r="A1325" s="2">
        <v>44932</v>
      </c>
      <c r="B1325" s="3">
        <f t="shared" si="60"/>
        <v>2023</v>
      </c>
      <c r="C1325" t="str">
        <f t="shared" si="61"/>
        <v>2022-2023</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2">
      <c r="A1326" s="2">
        <v>45366</v>
      </c>
      <c r="B1326" s="3">
        <f t="shared" si="60"/>
        <v>2024</v>
      </c>
      <c r="C1326" t="str">
        <f t="shared" si="61"/>
        <v>2023-2024</v>
      </c>
      <c r="D1326" t="s">
        <v>147</v>
      </c>
      <c r="E1326" t="s">
        <v>41</v>
      </c>
      <c r="F1326" t="str">
        <f t="shared" si="62"/>
        <v>New South Wales</v>
      </c>
      <c r="G1326" t="s">
        <v>10</v>
      </c>
      <c r="H1326">
        <v>2830</v>
      </c>
      <c r="I1326" t="s">
        <v>11</v>
      </c>
      <c r="J1326" t="s">
        <v>25</v>
      </c>
      <c r="K1326" t="s">
        <v>153</v>
      </c>
      <c r="L1326" t="s">
        <v>16</v>
      </c>
      <c r="M1326" s="5">
        <v>53</v>
      </c>
      <c r="N1326">
        <v>1</v>
      </c>
    </row>
    <row r="1327" spans="1:14" x14ac:dyDescent="0.2">
      <c r="A1327" s="2">
        <v>45302</v>
      </c>
      <c r="B1327" s="3">
        <f t="shared" si="60"/>
        <v>2024</v>
      </c>
      <c r="C1327" t="str">
        <f t="shared" si="61"/>
        <v>2023-2024</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2">
      <c r="A1328" s="2">
        <v>45489</v>
      </c>
      <c r="B1328" s="3">
        <f t="shared" si="60"/>
        <v>2025</v>
      </c>
      <c r="C1328" t="str">
        <f t="shared" si="61"/>
        <v>2024-2025</v>
      </c>
      <c r="D1328" t="s">
        <v>147</v>
      </c>
      <c r="E1328" t="s">
        <v>69</v>
      </c>
      <c r="F1328" t="str">
        <f t="shared" si="62"/>
        <v>Tasmania</v>
      </c>
      <c r="G1328" t="s">
        <v>70</v>
      </c>
      <c r="H1328">
        <v>7018</v>
      </c>
      <c r="I1328" t="s">
        <v>11</v>
      </c>
      <c r="J1328" t="s">
        <v>71</v>
      </c>
      <c r="K1328" t="s">
        <v>151</v>
      </c>
      <c r="L1328" t="s">
        <v>21</v>
      </c>
      <c r="M1328" s="5">
        <v>53.46</v>
      </c>
      <c r="N1328">
        <v>1</v>
      </c>
    </row>
    <row r="1329" spans="1:14" x14ac:dyDescent="0.2">
      <c r="A1329" s="2">
        <v>45431</v>
      </c>
      <c r="B1329" s="3">
        <f t="shared" si="60"/>
        <v>2024</v>
      </c>
      <c r="C1329" t="str">
        <f t="shared" si="61"/>
        <v>2023-2024</v>
      </c>
      <c r="D1329" t="s">
        <v>148</v>
      </c>
      <c r="E1329" t="s">
        <v>9</v>
      </c>
      <c r="F1329" t="str">
        <f t="shared" si="62"/>
        <v>New South Wales</v>
      </c>
      <c r="G1329" t="s">
        <v>10</v>
      </c>
      <c r="H1329">
        <v>2067</v>
      </c>
      <c r="I1329" t="s">
        <v>11</v>
      </c>
      <c r="J1329" t="s">
        <v>12</v>
      </c>
      <c r="K1329" t="s">
        <v>150</v>
      </c>
      <c r="L1329" t="s">
        <v>18</v>
      </c>
      <c r="M1329" s="5">
        <v>53.82</v>
      </c>
      <c r="N1329">
        <v>1</v>
      </c>
    </row>
    <row r="1330" spans="1:14" x14ac:dyDescent="0.2">
      <c r="A1330" s="2">
        <v>45106</v>
      </c>
      <c r="B1330" s="3">
        <f t="shared" si="60"/>
        <v>2023</v>
      </c>
      <c r="C1330" t="str">
        <f t="shared" si="61"/>
        <v>2022-2023</v>
      </c>
      <c r="D1330" t="s">
        <v>147</v>
      </c>
      <c r="E1330" t="s">
        <v>91</v>
      </c>
      <c r="F1330" t="str">
        <f t="shared" si="62"/>
        <v>Victoria</v>
      </c>
      <c r="G1330" t="s">
        <v>45</v>
      </c>
      <c r="H1330">
        <v>3690</v>
      </c>
      <c r="I1330" t="s">
        <v>11</v>
      </c>
      <c r="J1330" t="s">
        <v>55</v>
      </c>
      <c r="K1330" t="s">
        <v>19</v>
      </c>
      <c r="L1330" t="s">
        <v>23</v>
      </c>
      <c r="M1330" s="5">
        <v>53.82</v>
      </c>
      <c r="N1330">
        <v>1</v>
      </c>
    </row>
    <row r="1331" spans="1:14" x14ac:dyDescent="0.2">
      <c r="A1331" s="2">
        <v>45627</v>
      </c>
      <c r="B1331" s="3">
        <f t="shared" si="60"/>
        <v>2025</v>
      </c>
      <c r="C1331" t="str">
        <f t="shared" si="61"/>
        <v>2024-2025</v>
      </c>
      <c r="D1331" t="s">
        <v>148</v>
      </c>
      <c r="E1331" t="s">
        <v>102</v>
      </c>
      <c r="F1331" t="str">
        <f t="shared" si="62"/>
        <v>Queensland</v>
      </c>
      <c r="G1331" t="s">
        <v>35</v>
      </c>
      <c r="H1331">
        <v>4870</v>
      </c>
      <c r="I1331" t="s">
        <v>11</v>
      </c>
      <c r="J1331" t="s">
        <v>36</v>
      </c>
      <c r="K1331" t="s">
        <v>156</v>
      </c>
      <c r="L1331" t="s">
        <v>17</v>
      </c>
      <c r="M1331" s="5">
        <v>53.89</v>
      </c>
      <c r="N1331">
        <v>1</v>
      </c>
    </row>
    <row r="1332" spans="1:14" x14ac:dyDescent="0.2">
      <c r="A1332" s="2">
        <v>45103</v>
      </c>
      <c r="B1332" s="3">
        <f t="shared" si="60"/>
        <v>2023</v>
      </c>
      <c r="C1332" t="str">
        <f t="shared" si="61"/>
        <v>2022-2023</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2">
      <c r="A1333" s="2">
        <v>45199</v>
      </c>
      <c r="B1333" s="3">
        <f t="shared" si="60"/>
        <v>2024</v>
      </c>
      <c r="C1333" t="str">
        <f t="shared" si="61"/>
        <v>2023-2024</v>
      </c>
      <c r="D1333" t="s">
        <v>147</v>
      </c>
      <c r="E1333" t="s">
        <v>146</v>
      </c>
      <c r="F1333" t="str">
        <f t="shared" si="62"/>
        <v>Victoria</v>
      </c>
      <c r="G1333" t="s">
        <v>45</v>
      </c>
      <c r="H1333">
        <v>3353</v>
      </c>
      <c r="I1333" t="s">
        <v>11</v>
      </c>
      <c r="J1333" t="s">
        <v>60</v>
      </c>
      <c r="K1333" t="s">
        <v>154</v>
      </c>
      <c r="L1333" t="s">
        <v>14</v>
      </c>
      <c r="M1333" s="5">
        <v>53.91</v>
      </c>
      <c r="N1333">
        <v>1</v>
      </c>
    </row>
    <row r="1334" spans="1:14" x14ac:dyDescent="0.2">
      <c r="A1334" s="2">
        <v>45323</v>
      </c>
      <c r="B1334" s="3">
        <f t="shared" si="60"/>
        <v>2024</v>
      </c>
      <c r="C1334" t="str">
        <f t="shared" si="61"/>
        <v>2023-2024</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2">
      <c r="A1335" s="2">
        <v>45062</v>
      </c>
      <c r="B1335" s="3">
        <f t="shared" si="60"/>
        <v>2023</v>
      </c>
      <c r="C1335" t="str">
        <f t="shared" si="61"/>
        <v>2022-2023</v>
      </c>
      <c r="D1335" t="s">
        <v>147</v>
      </c>
      <c r="E1335" t="s">
        <v>129</v>
      </c>
      <c r="F1335" t="str">
        <f t="shared" si="62"/>
        <v>Tasmania</v>
      </c>
      <c r="G1335" t="s">
        <v>70</v>
      </c>
      <c r="H1335">
        <v>7010</v>
      </c>
      <c r="I1335" t="s">
        <v>11</v>
      </c>
      <c r="J1335" t="s">
        <v>71</v>
      </c>
      <c r="K1335" t="s">
        <v>153</v>
      </c>
      <c r="L1335" t="s">
        <v>16</v>
      </c>
      <c r="M1335" s="5">
        <v>53.91</v>
      </c>
      <c r="N1335">
        <v>1</v>
      </c>
    </row>
    <row r="1336" spans="1:14" x14ac:dyDescent="0.2">
      <c r="A1336" s="2">
        <v>45132</v>
      </c>
      <c r="B1336" s="3">
        <f t="shared" si="60"/>
        <v>2024</v>
      </c>
      <c r="C1336" t="str">
        <f t="shared" si="61"/>
        <v>2023-2024</v>
      </c>
      <c r="D1336" t="s">
        <v>148</v>
      </c>
      <c r="E1336" t="s">
        <v>125</v>
      </c>
      <c r="F1336" t="str">
        <f t="shared" si="62"/>
        <v>Victoria</v>
      </c>
      <c r="G1336" t="s">
        <v>45</v>
      </c>
      <c r="H1336">
        <v>3400</v>
      </c>
      <c r="I1336" t="s">
        <v>11</v>
      </c>
      <c r="J1336" t="s">
        <v>60</v>
      </c>
      <c r="K1336" t="s">
        <v>154</v>
      </c>
      <c r="L1336" t="s">
        <v>14</v>
      </c>
      <c r="M1336" s="5">
        <v>53.91</v>
      </c>
      <c r="N1336">
        <v>1</v>
      </c>
    </row>
    <row r="1337" spans="1:14" x14ac:dyDescent="0.2">
      <c r="A1337" s="2">
        <v>44968</v>
      </c>
      <c r="B1337" s="3">
        <f t="shared" si="60"/>
        <v>2023</v>
      </c>
      <c r="C1337" t="str">
        <f t="shared" si="61"/>
        <v>2022-2023</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2">
      <c r="A1338" s="2">
        <v>45536</v>
      </c>
      <c r="B1338" s="3">
        <f t="shared" si="60"/>
        <v>2025</v>
      </c>
      <c r="C1338" t="str">
        <f t="shared" si="61"/>
        <v>2024-2025</v>
      </c>
      <c r="D1338" t="s">
        <v>147</v>
      </c>
      <c r="E1338" t="s">
        <v>91</v>
      </c>
      <c r="F1338" t="str">
        <f t="shared" si="62"/>
        <v>Victoria</v>
      </c>
      <c r="G1338" t="s">
        <v>45</v>
      </c>
      <c r="H1338">
        <v>3690</v>
      </c>
      <c r="I1338" t="s">
        <v>11</v>
      </c>
      <c r="J1338" t="s">
        <v>55</v>
      </c>
      <c r="K1338" t="s">
        <v>153</v>
      </c>
      <c r="L1338" t="s">
        <v>16</v>
      </c>
      <c r="M1338" s="5">
        <v>53.91</v>
      </c>
      <c r="N1338">
        <v>1</v>
      </c>
    </row>
    <row r="1339" spans="1:14" x14ac:dyDescent="0.2">
      <c r="A1339" s="2">
        <v>45019</v>
      </c>
      <c r="B1339" s="3">
        <f t="shared" si="60"/>
        <v>2023</v>
      </c>
      <c r="C1339" t="str">
        <f t="shared" si="61"/>
        <v>2022-2023</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2">
      <c r="A1340" s="2">
        <v>45588</v>
      </c>
      <c r="B1340" s="3">
        <f t="shared" si="60"/>
        <v>2025</v>
      </c>
      <c r="C1340" t="str">
        <f t="shared" si="61"/>
        <v>2024-2025</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2">
      <c r="A1341" s="2">
        <v>45231</v>
      </c>
      <c r="B1341" s="3">
        <f t="shared" si="60"/>
        <v>2024</v>
      </c>
      <c r="C1341" t="str">
        <f t="shared" si="61"/>
        <v>2023-2024</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2">
      <c r="A1342" s="2">
        <v>45400</v>
      </c>
      <c r="B1342" s="3">
        <f t="shared" si="60"/>
        <v>2024</v>
      </c>
      <c r="C1342" t="str">
        <f t="shared" si="61"/>
        <v>2023-2024</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2">
      <c r="A1343" s="2">
        <v>45519</v>
      </c>
      <c r="B1343" s="3">
        <f t="shared" si="60"/>
        <v>2025</v>
      </c>
      <c r="C1343" t="str">
        <f t="shared" si="61"/>
        <v>2024-2025</v>
      </c>
      <c r="D1343" t="s">
        <v>147</v>
      </c>
      <c r="E1343" t="s">
        <v>34</v>
      </c>
      <c r="F1343" t="str">
        <f t="shared" si="62"/>
        <v>Queensland</v>
      </c>
      <c r="G1343" t="s">
        <v>35</v>
      </c>
      <c r="H1343">
        <v>4802</v>
      </c>
      <c r="I1343" t="s">
        <v>11</v>
      </c>
      <c r="J1343" t="s">
        <v>36</v>
      </c>
      <c r="K1343" t="s">
        <v>154</v>
      </c>
      <c r="L1343" t="s">
        <v>14</v>
      </c>
      <c r="M1343" s="5">
        <v>53.96</v>
      </c>
      <c r="N1343">
        <v>1</v>
      </c>
    </row>
    <row r="1344" spans="1:14" x14ac:dyDescent="0.2">
      <c r="A1344" s="2">
        <v>45633</v>
      </c>
      <c r="B1344" s="3">
        <f t="shared" si="60"/>
        <v>2025</v>
      </c>
      <c r="C1344" t="str">
        <f t="shared" si="61"/>
        <v>2024-2025</v>
      </c>
      <c r="D1344" t="s">
        <v>147</v>
      </c>
      <c r="E1344" t="s">
        <v>92</v>
      </c>
      <c r="F1344" t="str">
        <f t="shared" si="62"/>
        <v>Queensland</v>
      </c>
      <c r="G1344" t="s">
        <v>35</v>
      </c>
      <c r="H1344">
        <v>4068</v>
      </c>
      <c r="I1344" t="s">
        <v>11</v>
      </c>
      <c r="J1344" t="s">
        <v>43</v>
      </c>
      <c r="K1344" t="s">
        <v>151</v>
      </c>
      <c r="L1344" t="s">
        <v>21</v>
      </c>
      <c r="M1344" s="5">
        <v>54</v>
      </c>
      <c r="N1344">
        <v>1</v>
      </c>
    </row>
    <row r="1345" spans="1:14" x14ac:dyDescent="0.2">
      <c r="A1345" s="2">
        <v>44951</v>
      </c>
      <c r="B1345" s="3">
        <f t="shared" si="60"/>
        <v>2023</v>
      </c>
      <c r="C1345" t="str">
        <f t="shared" si="61"/>
        <v>2022-2023</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2">
      <c r="A1346" s="2">
        <v>45222</v>
      </c>
      <c r="B1346" s="3">
        <f t="shared" ref="B1346:B1409" si="63">IF(MONTH(A1346)&gt;=7,YEAR(A1346)+1,YEAR(A1346))</f>
        <v>2024</v>
      </c>
      <c r="C1346" t="str">
        <f t="shared" ref="C1346:C1409" si="64">IF(MONTH(A1346) &gt;= 7, YEAR(A1346) &amp; "-" &amp; YEAR(A1346) + 1, YEAR(A1346) - 1 &amp; "-" &amp; YEAR(A1346))</f>
        <v>2023-2024</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2">
      <c r="A1347" s="2">
        <v>45162</v>
      </c>
      <c r="B1347" s="3">
        <f t="shared" si="63"/>
        <v>2024</v>
      </c>
      <c r="C1347" t="str">
        <f t="shared" si="64"/>
        <v>2023-2024</v>
      </c>
      <c r="D1347" t="s">
        <v>147</v>
      </c>
      <c r="E1347" t="s">
        <v>112</v>
      </c>
      <c r="F1347" t="str">
        <f t="shared" si="65"/>
        <v>Victoria</v>
      </c>
      <c r="G1347" t="s">
        <v>45</v>
      </c>
      <c r="H1347">
        <v>3076</v>
      </c>
      <c r="I1347" t="s">
        <v>11</v>
      </c>
      <c r="J1347" t="s">
        <v>46</v>
      </c>
      <c r="K1347" t="s">
        <v>154</v>
      </c>
      <c r="L1347" t="s">
        <v>14</v>
      </c>
      <c r="M1347" s="5">
        <v>54.66</v>
      </c>
      <c r="N1347">
        <v>1</v>
      </c>
    </row>
    <row r="1348" spans="1:14" x14ac:dyDescent="0.2">
      <c r="A1348" s="2">
        <v>45468</v>
      </c>
      <c r="B1348" s="3">
        <f t="shared" si="63"/>
        <v>2024</v>
      </c>
      <c r="C1348" t="str">
        <f t="shared" si="64"/>
        <v>2023-2024</v>
      </c>
      <c r="D1348" t="s">
        <v>148</v>
      </c>
      <c r="E1348" t="s">
        <v>138</v>
      </c>
      <c r="F1348" t="str">
        <f t="shared" si="65"/>
        <v>Queensland</v>
      </c>
      <c r="G1348" t="s">
        <v>35</v>
      </c>
      <c r="H1348">
        <v>4558</v>
      </c>
      <c r="I1348" t="s">
        <v>11</v>
      </c>
      <c r="J1348" t="s">
        <v>120</v>
      </c>
      <c r="K1348" t="s">
        <v>156</v>
      </c>
      <c r="L1348" t="s">
        <v>17</v>
      </c>
      <c r="M1348" s="5">
        <v>54.82</v>
      </c>
      <c r="N1348">
        <v>1</v>
      </c>
    </row>
    <row r="1349" spans="1:14" x14ac:dyDescent="0.2">
      <c r="A1349" s="2">
        <v>45192</v>
      </c>
      <c r="B1349" s="3">
        <f t="shared" si="63"/>
        <v>2024</v>
      </c>
      <c r="C1349" t="str">
        <f t="shared" si="64"/>
        <v>2023-2024</v>
      </c>
      <c r="D1349" t="s">
        <v>147</v>
      </c>
      <c r="E1349" t="s">
        <v>73</v>
      </c>
      <c r="F1349" t="str">
        <f t="shared" si="65"/>
        <v>Victoria</v>
      </c>
      <c r="G1349" t="s">
        <v>45</v>
      </c>
      <c r="H1349">
        <v>3136</v>
      </c>
      <c r="I1349" t="s">
        <v>11</v>
      </c>
      <c r="J1349" t="s">
        <v>63</v>
      </c>
      <c r="K1349" t="s">
        <v>150</v>
      </c>
      <c r="L1349" t="s">
        <v>18</v>
      </c>
      <c r="M1349" s="5">
        <v>54.88</v>
      </c>
      <c r="N1349">
        <v>1</v>
      </c>
    </row>
    <row r="1350" spans="1:14" x14ac:dyDescent="0.2">
      <c r="A1350" s="2">
        <v>45059</v>
      </c>
      <c r="B1350" s="3">
        <f t="shared" si="63"/>
        <v>2023</v>
      </c>
      <c r="C1350" t="str">
        <f t="shared" si="64"/>
        <v>2022-2023</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2">
      <c r="A1351" s="2">
        <v>45223</v>
      </c>
      <c r="B1351" s="3">
        <f t="shared" si="63"/>
        <v>2024</v>
      </c>
      <c r="C1351" t="str">
        <f t="shared" si="64"/>
        <v>2023-2024</v>
      </c>
      <c r="D1351" t="s">
        <v>148</v>
      </c>
      <c r="E1351" t="s">
        <v>42</v>
      </c>
      <c r="F1351" t="str">
        <f t="shared" si="65"/>
        <v>Queensland</v>
      </c>
      <c r="G1351" t="s">
        <v>35</v>
      </c>
      <c r="H1351">
        <v>4053</v>
      </c>
      <c r="I1351" t="s">
        <v>11</v>
      </c>
      <c r="J1351" t="s">
        <v>43</v>
      </c>
      <c r="K1351" t="s">
        <v>156</v>
      </c>
      <c r="L1351" t="s">
        <v>17</v>
      </c>
      <c r="M1351" s="5">
        <v>54.89</v>
      </c>
      <c r="N1351">
        <v>1</v>
      </c>
    </row>
    <row r="1352" spans="1:14" x14ac:dyDescent="0.2">
      <c r="A1352" s="2">
        <v>45508</v>
      </c>
      <c r="B1352" s="3">
        <f t="shared" si="63"/>
        <v>2025</v>
      </c>
      <c r="C1352" t="str">
        <f t="shared" si="64"/>
        <v>2024-2025</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2">
      <c r="A1353" s="2">
        <v>45348</v>
      </c>
      <c r="B1353" s="3">
        <f t="shared" si="63"/>
        <v>2024</v>
      </c>
      <c r="C1353" t="str">
        <f t="shared" si="64"/>
        <v>2023-2024</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2">
      <c r="A1354" s="2">
        <v>45078</v>
      </c>
      <c r="B1354" s="3">
        <f t="shared" si="63"/>
        <v>2023</v>
      </c>
      <c r="C1354" t="str">
        <f t="shared" si="64"/>
        <v>2022-2023</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2">
      <c r="A1355" s="2">
        <v>45530</v>
      </c>
      <c r="B1355" s="3">
        <f t="shared" si="63"/>
        <v>2025</v>
      </c>
      <c r="C1355" t="str">
        <f t="shared" si="64"/>
        <v>2024-2025</v>
      </c>
      <c r="D1355" t="s">
        <v>148</v>
      </c>
      <c r="E1355" t="s">
        <v>121</v>
      </c>
      <c r="F1355" t="str">
        <f t="shared" si="65"/>
        <v>Queensland</v>
      </c>
      <c r="G1355" t="s">
        <v>35</v>
      </c>
      <c r="H1355">
        <v>4700</v>
      </c>
      <c r="I1355" t="s">
        <v>11</v>
      </c>
      <c r="J1355" t="s">
        <v>51</v>
      </c>
      <c r="K1355" t="s">
        <v>151</v>
      </c>
      <c r="L1355" t="s">
        <v>21</v>
      </c>
      <c r="M1355" s="5">
        <v>54.99</v>
      </c>
      <c r="N1355">
        <v>1</v>
      </c>
    </row>
    <row r="1356" spans="1:14" x14ac:dyDescent="0.2">
      <c r="A1356" s="2">
        <v>45488</v>
      </c>
      <c r="B1356" s="3">
        <f t="shared" si="63"/>
        <v>2025</v>
      </c>
      <c r="C1356" t="str">
        <f t="shared" si="64"/>
        <v>2024-2025</v>
      </c>
      <c r="D1356" t="s">
        <v>147</v>
      </c>
      <c r="E1356" t="s">
        <v>57</v>
      </c>
      <c r="F1356" t="str">
        <f t="shared" si="65"/>
        <v>New South Wales</v>
      </c>
      <c r="G1356" t="s">
        <v>10</v>
      </c>
      <c r="H1356">
        <v>2560</v>
      </c>
      <c r="I1356" t="s">
        <v>11</v>
      </c>
      <c r="J1356" t="s">
        <v>58</v>
      </c>
      <c r="K1356" t="s">
        <v>150</v>
      </c>
      <c r="L1356" t="s">
        <v>18</v>
      </c>
      <c r="M1356" s="5">
        <v>55</v>
      </c>
      <c r="N1356">
        <v>1</v>
      </c>
    </row>
    <row r="1357" spans="1:14" x14ac:dyDescent="0.2">
      <c r="A1357" s="2">
        <v>45008</v>
      </c>
      <c r="B1357" s="3">
        <f t="shared" si="63"/>
        <v>2023</v>
      </c>
      <c r="C1357" t="str">
        <f t="shared" si="64"/>
        <v>2022-2023</v>
      </c>
      <c r="D1357" t="s">
        <v>148</v>
      </c>
      <c r="E1357" t="s">
        <v>138</v>
      </c>
      <c r="F1357" t="str">
        <f t="shared" si="65"/>
        <v>Queensland</v>
      </c>
      <c r="G1357" t="s">
        <v>35</v>
      </c>
      <c r="H1357">
        <v>4558</v>
      </c>
      <c r="I1357" t="s">
        <v>11</v>
      </c>
      <c r="J1357" t="s">
        <v>120</v>
      </c>
      <c r="K1357" t="s">
        <v>149</v>
      </c>
      <c r="L1357" t="s">
        <v>15</v>
      </c>
      <c r="M1357" s="5">
        <v>55.13</v>
      </c>
      <c r="N1357">
        <v>1</v>
      </c>
    </row>
    <row r="1358" spans="1:14" x14ac:dyDescent="0.2">
      <c r="A1358" s="2">
        <v>45411</v>
      </c>
      <c r="B1358" s="3">
        <f t="shared" si="63"/>
        <v>2024</v>
      </c>
      <c r="C1358" t="str">
        <f t="shared" si="64"/>
        <v>2023-2024</v>
      </c>
      <c r="D1358" t="s">
        <v>147</v>
      </c>
      <c r="E1358" t="s">
        <v>133</v>
      </c>
      <c r="F1358" t="str">
        <f t="shared" si="65"/>
        <v>Queensland</v>
      </c>
      <c r="G1358" t="s">
        <v>35</v>
      </c>
      <c r="H1358">
        <v>4305</v>
      </c>
      <c r="I1358" t="s">
        <v>11</v>
      </c>
      <c r="J1358" t="s">
        <v>104</v>
      </c>
      <c r="K1358" t="s">
        <v>155</v>
      </c>
      <c r="L1358" t="s">
        <v>20</v>
      </c>
      <c r="M1358" s="5">
        <v>55.14</v>
      </c>
      <c r="N1358">
        <v>1</v>
      </c>
    </row>
    <row r="1359" spans="1:14" x14ac:dyDescent="0.2">
      <c r="A1359" s="2">
        <v>45561</v>
      </c>
      <c r="B1359" s="3">
        <f t="shared" si="63"/>
        <v>2025</v>
      </c>
      <c r="C1359" t="str">
        <f t="shared" si="64"/>
        <v>2024-2025</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2">
      <c r="A1360" s="2">
        <v>45151</v>
      </c>
      <c r="B1360" s="3">
        <f t="shared" si="63"/>
        <v>2024</v>
      </c>
      <c r="C1360" t="str">
        <f t="shared" si="64"/>
        <v>2023-2024</v>
      </c>
      <c r="D1360" t="s">
        <v>147</v>
      </c>
      <c r="E1360" t="s">
        <v>54</v>
      </c>
      <c r="F1360" t="str">
        <f t="shared" si="65"/>
        <v>Victoria</v>
      </c>
      <c r="G1360" t="s">
        <v>45</v>
      </c>
      <c r="H1360">
        <v>3977</v>
      </c>
      <c r="I1360" t="s">
        <v>11</v>
      </c>
      <c r="J1360" t="s">
        <v>55</v>
      </c>
      <c r="K1360" t="s">
        <v>155</v>
      </c>
      <c r="L1360" t="s">
        <v>20</v>
      </c>
      <c r="M1360" s="5">
        <v>55.5</v>
      </c>
      <c r="N1360">
        <v>1</v>
      </c>
    </row>
    <row r="1361" spans="1:14" x14ac:dyDescent="0.2">
      <c r="A1361" s="2">
        <v>45232</v>
      </c>
      <c r="B1361" s="3">
        <f t="shared" si="63"/>
        <v>2024</v>
      </c>
      <c r="C1361" t="str">
        <f t="shared" si="64"/>
        <v>2023-2024</v>
      </c>
      <c r="D1361" t="s">
        <v>147</v>
      </c>
      <c r="E1361" t="s">
        <v>126</v>
      </c>
      <c r="F1361" t="str">
        <f t="shared" si="65"/>
        <v>Queensland</v>
      </c>
      <c r="G1361" t="s">
        <v>35</v>
      </c>
      <c r="H1361">
        <v>4551</v>
      </c>
      <c r="I1361" t="s">
        <v>11</v>
      </c>
      <c r="J1361" t="s">
        <v>120</v>
      </c>
      <c r="K1361" t="s">
        <v>152</v>
      </c>
      <c r="L1361" t="s">
        <v>13</v>
      </c>
      <c r="M1361" s="5">
        <v>55.57</v>
      </c>
      <c r="N1361">
        <v>1</v>
      </c>
    </row>
    <row r="1362" spans="1:14" x14ac:dyDescent="0.2">
      <c r="A1362" s="2">
        <v>45113</v>
      </c>
      <c r="B1362" s="3">
        <f t="shared" si="63"/>
        <v>2024</v>
      </c>
      <c r="C1362" t="str">
        <f t="shared" si="64"/>
        <v>2023-2024</v>
      </c>
      <c r="D1362" t="s">
        <v>147</v>
      </c>
      <c r="E1362" t="s">
        <v>119</v>
      </c>
      <c r="F1362" t="str">
        <f t="shared" si="65"/>
        <v>Queensland</v>
      </c>
      <c r="G1362" t="s">
        <v>35</v>
      </c>
      <c r="H1362">
        <v>4570</v>
      </c>
      <c r="I1362" t="s">
        <v>11</v>
      </c>
      <c r="J1362" t="s">
        <v>120</v>
      </c>
      <c r="K1362" t="s">
        <v>19</v>
      </c>
      <c r="L1362" t="s">
        <v>23</v>
      </c>
      <c r="M1362" s="5">
        <v>55.86</v>
      </c>
      <c r="N1362">
        <v>1</v>
      </c>
    </row>
    <row r="1363" spans="1:14" x14ac:dyDescent="0.2">
      <c r="A1363" s="2">
        <v>45523</v>
      </c>
      <c r="B1363" s="3">
        <f t="shared" si="63"/>
        <v>2025</v>
      </c>
      <c r="C1363" t="str">
        <f t="shared" si="64"/>
        <v>2024-2025</v>
      </c>
      <c r="D1363" t="s">
        <v>147</v>
      </c>
      <c r="E1363" t="s">
        <v>133</v>
      </c>
      <c r="F1363" t="str">
        <f t="shared" si="65"/>
        <v>Queensland</v>
      </c>
      <c r="G1363" t="s">
        <v>35</v>
      </c>
      <c r="H1363">
        <v>4305</v>
      </c>
      <c r="I1363" t="s">
        <v>11</v>
      </c>
      <c r="J1363" t="s">
        <v>104</v>
      </c>
      <c r="K1363" t="s">
        <v>150</v>
      </c>
      <c r="L1363" t="s">
        <v>18</v>
      </c>
      <c r="M1363" s="5">
        <v>55.86</v>
      </c>
      <c r="N1363">
        <v>1</v>
      </c>
    </row>
    <row r="1364" spans="1:14" x14ac:dyDescent="0.2">
      <c r="A1364" s="2">
        <v>45400</v>
      </c>
      <c r="B1364" s="3">
        <f t="shared" si="63"/>
        <v>2024</v>
      </c>
      <c r="C1364" t="str">
        <f t="shared" si="64"/>
        <v>2023-2024</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2">
      <c r="A1365" s="2">
        <v>44958</v>
      </c>
      <c r="B1365" s="3">
        <f t="shared" si="63"/>
        <v>2023</v>
      </c>
      <c r="C1365" t="str">
        <f t="shared" si="64"/>
        <v>2022-2023</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2">
      <c r="A1366" s="2">
        <v>45474</v>
      </c>
      <c r="B1366" s="3">
        <f t="shared" si="63"/>
        <v>2025</v>
      </c>
      <c r="C1366" t="str">
        <f t="shared" si="64"/>
        <v>2024-2025</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2">
      <c r="A1367" s="2">
        <v>45096</v>
      </c>
      <c r="B1367" s="3">
        <f t="shared" si="63"/>
        <v>2023</v>
      </c>
      <c r="C1367" t="str">
        <f t="shared" si="64"/>
        <v>2022-2023</v>
      </c>
      <c r="D1367" t="s">
        <v>147</v>
      </c>
      <c r="E1367" t="s">
        <v>73</v>
      </c>
      <c r="F1367" t="str">
        <f t="shared" si="65"/>
        <v>Victoria</v>
      </c>
      <c r="G1367" t="s">
        <v>45</v>
      </c>
      <c r="H1367">
        <v>3136</v>
      </c>
      <c r="I1367" t="s">
        <v>11</v>
      </c>
      <c r="J1367" t="s">
        <v>63</v>
      </c>
      <c r="K1367" t="s">
        <v>150</v>
      </c>
      <c r="L1367" t="s">
        <v>18</v>
      </c>
      <c r="M1367" s="5">
        <v>55.93</v>
      </c>
      <c r="N1367">
        <v>1</v>
      </c>
    </row>
    <row r="1368" spans="1:14" x14ac:dyDescent="0.2">
      <c r="A1368" s="2">
        <v>45386</v>
      </c>
      <c r="B1368" s="3">
        <f t="shared" si="63"/>
        <v>2024</v>
      </c>
      <c r="C1368" t="str">
        <f t="shared" si="64"/>
        <v>2023-2024</v>
      </c>
      <c r="D1368" t="s">
        <v>148</v>
      </c>
      <c r="E1368" t="s">
        <v>112</v>
      </c>
      <c r="F1368" t="str">
        <f t="shared" si="65"/>
        <v>Victoria</v>
      </c>
      <c r="G1368" t="s">
        <v>45</v>
      </c>
      <c r="H1368">
        <v>3076</v>
      </c>
      <c r="I1368" t="s">
        <v>11</v>
      </c>
      <c r="J1368" t="s">
        <v>46</v>
      </c>
      <c r="K1368" t="s">
        <v>149</v>
      </c>
      <c r="L1368" t="s">
        <v>15</v>
      </c>
      <c r="M1368" s="5">
        <v>55.93</v>
      </c>
      <c r="N1368">
        <v>1</v>
      </c>
    </row>
    <row r="1369" spans="1:14" x14ac:dyDescent="0.2">
      <c r="A1369" s="2">
        <v>45449</v>
      </c>
      <c r="B1369" s="3">
        <f t="shared" si="63"/>
        <v>2024</v>
      </c>
      <c r="C1369" t="str">
        <f t="shared" si="64"/>
        <v>2023-2024</v>
      </c>
      <c r="D1369" t="s">
        <v>147</v>
      </c>
      <c r="E1369" t="s">
        <v>106</v>
      </c>
      <c r="F1369" t="str">
        <f t="shared" si="65"/>
        <v>Victoria</v>
      </c>
      <c r="G1369" t="s">
        <v>45</v>
      </c>
      <c r="H1369">
        <v>3915</v>
      </c>
      <c r="I1369" t="s">
        <v>11</v>
      </c>
      <c r="J1369" t="s">
        <v>55</v>
      </c>
      <c r="K1369" t="s">
        <v>154</v>
      </c>
      <c r="L1369" t="s">
        <v>14</v>
      </c>
      <c r="M1369" s="5">
        <v>55.93</v>
      </c>
      <c r="N1369">
        <v>1</v>
      </c>
    </row>
    <row r="1370" spans="1:14" x14ac:dyDescent="0.2">
      <c r="A1370" s="2">
        <v>45021</v>
      </c>
      <c r="B1370" s="3">
        <f t="shared" si="63"/>
        <v>2023</v>
      </c>
      <c r="C1370" t="str">
        <f t="shared" si="64"/>
        <v>2022-2023</v>
      </c>
      <c r="D1370" t="s">
        <v>148</v>
      </c>
      <c r="E1370" t="s">
        <v>117</v>
      </c>
      <c r="F1370" t="str">
        <f t="shared" si="65"/>
        <v>Queensland</v>
      </c>
      <c r="G1370" t="s">
        <v>35</v>
      </c>
      <c r="H1370">
        <v>4119</v>
      </c>
      <c r="I1370" t="s">
        <v>11</v>
      </c>
      <c r="J1370" t="s">
        <v>43</v>
      </c>
      <c r="K1370" t="s">
        <v>19</v>
      </c>
      <c r="L1370" t="s">
        <v>23</v>
      </c>
      <c r="M1370" s="5">
        <v>55.93</v>
      </c>
      <c r="N1370">
        <v>1</v>
      </c>
    </row>
    <row r="1371" spans="1:14" x14ac:dyDescent="0.2">
      <c r="A1371" s="2">
        <v>45182</v>
      </c>
      <c r="B1371" s="3">
        <f t="shared" si="63"/>
        <v>2024</v>
      </c>
      <c r="C1371" t="str">
        <f t="shared" si="64"/>
        <v>2023-2024</v>
      </c>
      <c r="D1371" t="s">
        <v>147</v>
      </c>
      <c r="E1371" t="s">
        <v>103</v>
      </c>
      <c r="F1371" t="str">
        <f t="shared" si="65"/>
        <v>Queensland</v>
      </c>
      <c r="G1371" t="s">
        <v>35</v>
      </c>
      <c r="H1371">
        <v>4509</v>
      </c>
      <c r="I1371" t="s">
        <v>11</v>
      </c>
      <c r="J1371" t="s">
        <v>104</v>
      </c>
      <c r="K1371" t="s">
        <v>150</v>
      </c>
      <c r="L1371" t="s">
        <v>18</v>
      </c>
      <c r="M1371" s="5">
        <v>55.95</v>
      </c>
      <c r="N1371">
        <v>1</v>
      </c>
    </row>
    <row r="1372" spans="1:14" x14ac:dyDescent="0.2">
      <c r="A1372" s="2">
        <v>45551</v>
      </c>
      <c r="B1372" s="3">
        <f t="shared" si="63"/>
        <v>2025</v>
      </c>
      <c r="C1372" t="str">
        <f t="shared" si="64"/>
        <v>2024-2025</v>
      </c>
      <c r="D1372" t="s">
        <v>147</v>
      </c>
      <c r="E1372" t="s">
        <v>9</v>
      </c>
      <c r="F1372" t="str">
        <f t="shared" si="65"/>
        <v>New South Wales</v>
      </c>
      <c r="G1372" t="s">
        <v>10</v>
      </c>
      <c r="H1372">
        <v>2067</v>
      </c>
      <c r="I1372" t="s">
        <v>11</v>
      </c>
      <c r="J1372" t="s">
        <v>12</v>
      </c>
      <c r="K1372" t="s">
        <v>156</v>
      </c>
      <c r="L1372" t="s">
        <v>17</v>
      </c>
      <c r="M1372" s="5">
        <v>56</v>
      </c>
      <c r="N1372">
        <v>1</v>
      </c>
    </row>
    <row r="1373" spans="1:14" x14ac:dyDescent="0.2">
      <c r="A1373" s="2">
        <v>45019</v>
      </c>
      <c r="B1373" s="3">
        <f t="shared" si="63"/>
        <v>2023</v>
      </c>
      <c r="C1373" t="str">
        <f t="shared" si="64"/>
        <v>2022-2023</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2">
      <c r="A1374" s="2">
        <v>45572</v>
      </c>
      <c r="B1374" s="3">
        <f t="shared" si="63"/>
        <v>2025</v>
      </c>
      <c r="C1374" t="str">
        <f t="shared" si="64"/>
        <v>2024-2025</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2">
      <c r="A1375" s="2">
        <v>45143</v>
      </c>
      <c r="B1375" s="3">
        <f t="shared" si="63"/>
        <v>2024</v>
      </c>
      <c r="C1375" t="str">
        <f t="shared" si="64"/>
        <v>2023-2024</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2">
      <c r="A1376" s="2">
        <v>45422</v>
      </c>
      <c r="B1376" s="3">
        <f t="shared" si="63"/>
        <v>2024</v>
      </c>
      <c r="C1376" t="str">
        <f t="shared" si="64"/>
        <v>2023-2024</v>
      </c>
      <c r="D1376" t="s">
        <v>148</v>
      </c>
      <c r="E1376" t="s">
        <v>52</v>
      </c>
      <c r="F1376" t="str">
        <f t="shared" si="65"/>
        <v>Victoria</v>
      </c>
      <c r="G1376" t="s">
        <v>45</v>
      </c>
      <c r="H1376">
        <v>3030</v>
      </c>
      <c r="I1376" t="s">
        <v>11</v>
      </c>
      <c r="J1376" t="s">
        <v>46</v>
      </c>
      <c r="K1376" t="s">
        <v>19</v>
      </c>
      <c r="L1376" t="s">
        <v>23</v>
      </c>
      <c r="M1376" s="5">
        <v>56.81</v>
      </c>
      <c r="N1376">
        <v>1</v>
      </c>
    </row>
    <row r="1377" spans="1:14" x14ac:dyDescent="0.2">
      <c r="A1377" s="2">
        <v>45445</v>
      </c>
      <c r="B1377" s="3">
        <f t="shared" si="63"/>
        <v>2024</v>
      </c>
      <c r="C1377" t="str">
        <f t="shared" si="64"/>
        <v>2023-2024</v>
      </c>
      <c r="D1377" t="s">
        <v>147</v>
      </c>
      <c r="E1377" t="s">
        <v>109</v>
      </c>
      <c r="F1377" t="str">
        <f t="shared" si="65"/>
        <v>New South Wales</v>
      </c>
      <c r="G1377" t="s">
        <v>10</v>
      </c>
      <c r="H1377">
        <v>2480</v>
      </c>
      <c r="I1377" t="s">
        <v>11</v>
      </c>
      <c r="J1377" t="s">
        <v>68</v>
      </c>
      <c r="K1377" t="s">
        <v>149</v>
      </c>
      <c r="L1377" t="s">
        <v>15</v>
      </c>
      <c r="M1377" s="5">
        <v>57</v>
      </c>
      <c r="N1377">
        <v>1</v>
      </c>
    </row>
    <row r="1378" spans="1:14" x14ac:dyDescent="0.2">
      <c r="A1378" s="2">
        <v>45026</v>
      </c>
      <c r="B1378" s="3">
        <f t="shared" si="63"/>
        <v>2023</v>
      </c>
      <c r="C1378" t="str">
        <f t="shared" si="64"/>
        <v>2022-2023</v>
      </c>
      <c r="D1378" t="s">
        <v>147</v>
      </c>
      <c r="E1378" t="s">
        <v>114</v>
      </c>
      <c r="F1378" t="str">
        <f t="shared" si="65"/>
        <v>Victoria</v>
      </c>
      <c r="G1378" t="s">
        <v>45</v>
      </c>
      <c r="H1378">
        <v>3551</v>
      </c>
      <c r="I1378" t="s">
        <v>11</v>
      </c>
      <c r="J1378" t="s">
        <v>60</v>
      </c>
      <c r="K1378" t="s">
        <v>155</v>
      </c>
      <c r="L1378" t="s">
        <v>20</v>
      </c>
      <c r="M1378" s="5">
        <v>57.18</v>
      </c>
      <c r="N1378">
        <v>1</v>
      </c>
    </row>
    <row r="1379" spans="1:14" x14ac:dyDescent="0.2">
      <c r="A1379" s="2">
        <v>45085</v>
      </c>
      <c r="B1379" s="3">
        <f t="shared" si="63"/>
        <v>2023</v>
      </c>
      <c r="C1379" t="str">
        <f t="shared" si="64"/>
        <v>2022-2023</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2">
      <c r="A1380" s="2">
        <v>45287</v>
      </c>
      <c r="B1380" s="3">
        <f t="shared" si="63"/>
        <v>2024</v>
      </c>
      <c r="C1380" t="str">
        <f t="shared" si="64"/>
        <v>2023-2024</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2">
      <c r="A1381" s="2">
        <v>45595</v>
      </c>
      <c r="B1381" s="3">
        <f t="shared" si="63"/>
        <v>2025</v>
      </c>
      <c r="C1381" t="str">
        <f t="shared" si="64"/>
        <v>2024-2025</v>
      </c>
      <c r="D1381" t="s">
        <v>147</v>
      </c>
      <c r="E1381" t="s">
        <v>85</v>
      </c>
      <c r="F1381" t="str">
        <f t="shared" si="65"/>
        <v>Queensland</v>
      </c>
      <c r="G1381" t="s">
        <v>35</v>
      </c>
      <c r="H1381">
        <v>4883</v>
      </c>
      <c r="I1381" t="s">
        <v>11</v>
      </c>
      <c r="J1381" t="s">
        <v>36</v>
      </c>
      <c r="K1381" t="s">
        <v>154</v>
      </c>
      <c r="L1381" t="s">
        <v>14</v>
      </c>
      <c r="M1381" s="5">
        <v>57.44</v>
      </c>
      <c r="N1381">
        <v>1</v>
      </c>
    </row>
    <row r="1382" spans="1:14" x14ac:dyDescent="0.2">
      <c r="A1382" s="2">
        <v>45358</v>
      </c>
      <c r="B1382" s="3">
        <f t="shared" si="63"/>
        <v>2024</v>
      </c>
      <c r="C1382" t="str">
        <f t="shared" si="64"/>
        <v>2023-2024</v>
      </c>
      <c r="D1382" t="s">
        <v>148</v>
      </c>
      <c r="E1382" t="s">
        <v>134</v>
      </c>
      <c r="F1382" t="str">
        <f t="shared" si="65"/>
        <v>Queensland</v>
      </c>
      <c r="G1382" t="s">
        <v>35</v>
      </c>
      <c r="H1382">
        <v>4825</v>
      </c>
      <c r="I1382" t="s">
        <v>11</v>
      </c>
      <c r="J1382" t="s">
        <v>36</v>
      </c>
      <c r="K1382" t="s">
        <v>153</v>
      </c>
      <c r="L1382" t="s">
        <v>16</v>
      </c>
      <c r="M1382" s="5">
        <v>57.66</v>
      </c>
      <c r="N1382">
        <v>1</v>
      </c>
    </row>
    <row r="1383" spans="1:14" x14ac:dyDescent="0.2">
      <c r="A1383" s="2">
        <v>45613</v>
      </c>
      <c r="B1383" s="3">
        <f t="shared" si="63"/>
        <v>2025</v>
      </c>
      <c r="C1383" t="str">
        <f t="shared" si="64"/>
        <v>2024-2025</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2">
      <c r="A1384" s="2">
        <v>45061</v>
      </c>
      <c r="B1384" s="3">
        <f t="shared" si="63"/>
        <v>2023</v>
      </c>
      <c r="C1384" t="str">
        <f t="shared" si="64"/>
        <v>2022-2023</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2">
      <c r="A1385" s="2">
        <v>45102</v>
      </c>
      <c r="B1385" s="3">
        <f t="shared" si="63"/>
        <v>2023</v>
      </c>
      <c r="C1385" t="str">
        <f t="shared" si="64"/>
        <v>2022-2023</v>
      </c>
      <c r="D1385" t="s">
        <v>148</v>
      </c>
      <c r="E1385" t="s">
        <v>84</v>
      </c>
      <c r="F1385" t="str">
        <f t="shared" si="65"/>
        <v>Queensland</v>
      </c>
      <c r="G1385" t="s">
        <v>35</v>
      </c>
      <c r="H1385">
        <v>4740</v>
      </c>
      <c r="I1385" t="s">
        <v>11</v>
      </c>
      <c r="J1385" t="s">
        <v>51</v>
      </c>
      <c r="K1385" t="s">
        <v>156</v>
      </c>
      <c r="L1385" t="s">
        <v>17</v>
      </c>
      <c r="M1385" s="5">
        <v>57.88</v>
      </c>
      <c r="N1385">
        <v>1</v>
      </c>
    </row>
    <row r="1386" spans="1:14" x14ac:dyDescent="0.2">
      <c r="A1386" s="2">
        <v>45443</v>
      </c>
      <c r="B1386" s="3">
        <f t="shared" si="63"/>
        <v>2024</v>
      </c>
      <c r="C1386" t="str">
        <f t="shared" si="64"/>
        <v>2023-2024</v>
      </c>
      <c r="D1386" t="s">
        <v>147</v>
      </c>
      <c r="E1386" t="s">
        <v>44</v>
      </c>
      <c r="F1386" t="str">
        <f t="shared" si="65"/>
        <v>Victoria</v>
      </c>
      <c r="G1386" t="s">
        <v>45</v>
      </c>
      <c r="H1386">
        <v>3066</v>
      </c>
      <c r="I1386" t="s">
        <v>11</v>
      </c>
      <c r="J1386" t="s">
        <v>46</v>
      </c>
      <c r="K1386" t="s">
        <v>153</v>
      </c>
      <c r="L1386" t="s">
        <v>16</v>
      </c>
      <c r="M1386" s="5">
        <v>57.91</v>
      </c>
      <c r="N1386">
        <v>1</v>
      </c>
    </row>
    <row r="1387" spans="1:14" x14ac:dyDescent="0.2">
      <c r="A1387" s="2">
        <v>45140</v>
      </c>
      <c r="B1387" s="3">
        <f t="shared" si="63"/>
        <v>2024</v>
      </c>
      <c r="C1387" t="str">
        <f t="shared" si="64"/>
        <v>2023-2024</v>
      </c>
      <c r="D1387" t="s">
        <v>147</v>
      </c>
      <c r="E1387" t="s">
        <v>75</v>
      </c>
      <c r="F1387" t="str">
        <f t="shared" si="65"/>
        <v>Victoria</v>
      </c>
      <c r="G1387" t="s">
        <v>45</v>
      </c>
      <c r="H1387">
        <v>3630</v>
      </c>
      <c r="I1387" t="s">
        <v>11</v>
      </c>
      <c r="J1387" t="s">
        <v>55</v>
      </c>
      <c r="K1387" t="s">
        <v>152</v>
      </c>
      <c r="L1387" t="s">
        <v>13</v>
      </c>
      <c r="M1387" s="5">
        <v>57.94</v>
      </c>
      <c r="N1387">
        <v>1</v>
      </c>
    </row>
    <row r="1388" spans="1:14" x14ac:dyDescent="0.2">
      <c r="A1388" s="2">
        <v>45261</v>
      </c>
      <c r="B1388" s="3">
        <f t="shared" si="63"/>
        <v>2024</v>
      </c>
      <c r="C1388" t="str">
        <f t="shared" si="64"/>
        <v>2023-2024</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2">
      <c r="A1389" s="2">
        <v>45387</v>
      </c>
      <c r="B1389" s="3">
        <f t="shared" si="63"/>
        <v>2024</v>
      </c>
      <c r="C1389" t="str">
        <f t="shared" si="64"/>
        <v>2023-2024</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2">
      <c r="A1390" s="2">
        <v>45649</v>
      </c>
      <c r="B1390" s="3">
        <f t="shared" si="63"/>
        <v>2025</v>
      </c>
      <c r="C1390" t="str">
        <f t="shared" si="64"/>
        <v>2024-2025</v>
      </c>
      <c r="D1390" t="s">
        <v>148</v>
      </c>
      <c r="E1390" t="s">
        <v>138</v>
      </c>
      <c r="F1390" t="str">
        <f t="shared" si="65"/>
        <v>Queensland</v>
      </c>
      <c r="G1390" t="s">
        <v>35</v>
      </c>
      <c r="H1390">
        <v>4558</v>
      </c>
      <c r="I1390" t="s">
        <v>11</v>
      </c>
      <c r="J1390" t="s">
        <v>120</v>
      </c>
      <c r="K1390" t="s">
        <v>152</v>
      </c>
      <c r="L1390" t="s">
        <v>13</v>
      </c>
      <c r="M1390" s="5">
        <v>58.19</v>
      </c>
      <c r="N1390">
        <v>1</v>
      </c>
    </row>
    <row r="1391" spans="1:14" x14ac:dyDescent="0.2">
      <c r="A1391" s="2">
        <v>45268</v>
      </c>
      <c r="B1391" s="3">
        <f t="shared" si="63"/>
        <v>2024</v>
      </c>
      <c r="C1391" t="str">
        <f t="shared" si="64"/>
        <v>2023-2024</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2">
      <c r="A1392" s="2">
        <v>45122</v>
      </c>
      <c r="B1392" s="3">
        <f t="shared" si="63"/>
        <v>2024</v>
      </c>
      <c r="C1392" t="str">
        <f t="shared" si="64"/>
        <v>2023-2024</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2">
      <c r="A1393" s="2">
        <v>45638</v>
      </c>
      <c r="B1393" s="3">
        <f t="shared" si="63"/>
        <v>2025</v>
      </c>
      <c r="C1393" t="str">
        <f t="shared" si="64"/>
        <v>2024-2025</v>
      </c>
      <c r="D1393" t="s">
        <v>147</v>
      </c>
      <c r="E1393" t="s">
        <v>98</v>
      </c>
      <c r="F1393" t="str">
        <f t="shared" si="65"/>
        <v>Victoria</v>
      </c>
      <c r="G1393" t="s">
        <v>45</v>
      </c>
      <c r="H1393">
        <v>3429</v>
      </c>
      <c r="I1393" t="s">
        <v>11</v>
      </c>
      <c r="J1393" t="s">
        <v>60</v>
      </c>
      <c r="K1393" t="s">
        <v>19</v>
      </c>
      <c r="L1393" t="s">
        <v>23</v>
      </c>
      <c r="M1393" s="5">
        <v>58.82</v>
      </c>
      <c r="N1393">
        <v>1</v>
      </c>
    </row>
    <row r="1394" spans="1:14" x14ac:dyDescent="0.2">
      <c r="A1394" s="2">
        <v>45123</v>
      </c>
      <c r="B1394" s="3">
        <f t="shared" si="63"/>
        <v>2024</v>
      </c>
      <c r="C1394" t="str">
        <f t="shared" si="64"/>
        <v>2023-2024</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2">
      <c r="A1395" s="2">
        <v>45473</v>
      </c>
      <c r="B1395" s="3">
        <f t="shared" si="63"/>
        <v>2024</v>
      </c>
      <c r="C1395" t="str">
        <f t="shared" si="64"/>
        <v>2023-2024</v>
      </c>
      <c r="D1395" t="s">
        <v>148</v>
      </c>
      <c r="E1395" t="s">
        <v>110</v>
      </c>
      <c r="F1395" t="str">
        <f t="shared" si="65"/>
        <v>Queensland</v>
      </c>
      <c r="G1395" t="s">
        <v>35</v>
      </c>
      <c r="H1395">
        <v>4680</v>
      </c>
      <c r="I1395" t="s">
        <v>11</v>
      </c>
      <c r="J1395" t="s">
        <v>51</v>
      </c>
      <c r="K1395" t="s">
        <v>155</v>
      </c>
      <c r="L1395" t="s">
        <v>20</v>
      </c>
      <c r="M1395" s="5">
        <v>58.88</v>
      </c>
      <c r="N1395">
        <v>1</v>
      </c>
    </row>
    <row r="1396" spans="1:14" x14ac:dyDescent="0.2">
      <c r="A1396" s="2">
        <v>44977</v>
      </c>
      <c r="B1396" s="3">
        <f t="shared" si="63"/>
        <v>2023</v>
      </c>
      <c r="C1396" t="str">
        <f t="shared" si="64"/>
        <v>2022-2023</v>
      </c>
      <c r="D1396" t="s">
        <v>148</v>
      </c>
      <c r="E1396" t="s">
        <v>102</v>
      </c>
      <c r="F1396" t="str">
        <f t="shared" si="65"/>
        <v>Queensland</v>
      </c>
      <c r="G1396" t="s">
        <v>35</v>
      </c>
      <c r="H1396">
        <v>4870</v>
      </c>
      <c r="I1396" t="s">
        <v>11</v>
      </c>
      <c r="J1396" t="s">
        <v>36</v>
      </c>
      <c r="K1396" t="s">
        <v>152</v>
      </c>
      <c r="L1396" t="s">
        <v>13</v>
      </c>
      <c r="M1396" s="5">
        <v>58.89</v>
      </c>
      <c r="N1396">
        <v>1</v>
      </c>
    </row>
    <row r="1397" spans="1:14" x14ac:dyDescent="0.2">
      <c r="A1397" s="2">
        <v>45438</v>
      </c>
      <c r="B1397" s="3">
        <f t="shared" si="63"/>
        <v>2024</v>
      </c>
      <c r="C1397" t="str">
        <f t="shared" si="64"/>
        <v>2023-2024</v>
      </c>
      <c r="D1397" t="s">
        <v>148</v>
      </c>
      <c r="E1397" t="s">
        <v>95</v>
      </c>
      <c r="F1397" t="str">
        <f t="shared" si="65"/>
        <v>Victoria</v>
      </c>
      <c r="G1397" t="s">
        <v>45</v>
      </c>
      <c r="H1397">
        <v>3931</v>
      </c>
      <c r="I1397" t="s">
        <v>11</v>
      </c>
      <c r="J1397" t="s">
        <v>55</v>
      </c>
      <c r="K1397" t="s">
        <v>156</v>
      </c>
      <c r="L1397" t="s">
        <v>17</v>
      </c>
      <c r="M1397" s="5">
        <v>58.9</v>
      </c>
      <c r="N1397">
        <v>1</v>
      </c>
    </row>
    <row r="1398" spans="1:14" x14ac:dyDescent="0.2">
      <c r="A1398" s="2">
        <v>45162</v>
      </c>
      <c r="B1398" s="3">
        <f t="shared" si="63"/>
        <v>2024</v>
      </c>
      <c r="C1398" t="str">
        <f t="shared" si="64"/>
        <v>2023-2024</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2">
      <c r="A1399" s="2">
        <v>45645</v>
      </c>
      <c r="B1399" s="3">
        <f t="shared" si="63"/>
        <v>2025</v>
      </c>
      <c r="C1399" t="str">
        <f t="shared" si="64"/>
        <v>2024-2025</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2">
      <c r="A1400" s="2">
        <v>45587</v>
      </c>
      <c r="B1400" s="3">
        <f t="shared" si="63"/>
        <v>2025</v>
      </c>
      <c r="C1400" t="str">
        <f t="shared" si="64"/>
        <v>2024-2025</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2">
      <c r="A1401" s="2">
        <v>44961</v>
      </c>
      <c r="B1401" s="3">
        <f t="shared" si="63"/>
        <v>2023</v>
      </c>
      <c r="C1401" t="str">
        <f t="shared" si="64"/>
        <v>2022-2023</v>
      </c>
      <c r="D1401" t="s">
        <v>147</v>
      </c>
      <c r="E1401" t="s">
        <v>82</v>
      </c>
      <c r="F1401" t="str">
        <f t="shared" si="65"/>
        <v>Queensland</v>
      </c>
      <c r="G1401" t="s">
        <v>35</v>
      </c>
      <c r="H1401">
        <v>4012</v>
      </c>
      <c r="I1401" t="s">
        <v>11</v>
      </c>
      <c r="J1401" t="s">
        <v>43</v>
      </c>
      <c r="K1401" t="s">
        <v>152</v>
      </c>
      <c r="L1401" t="s">
        <v>13</v>
      </c>
      <c r="M1401" s="5">
        <v>58.96</v>
      </c>
      <c r="N1401">
        <v>1</v>
      </c>
    </row>
    <row r="1402" spans="1:14" x14ac:dyDescent="0.2">
      <c r="A1402" s="2">
        <v>44967</v>
      </c>
      <c r="B1402" s="3">
        <f t="shared" si="63"/>
        <v>2023</v>
      </c>
      <c r="C1402" t="str">
        <f t="shared" si="64"/>
        <v>2022-2023</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2">
      <c r="A1403" s="2">
        <v>44981</v>
      </c>
      <c r="B1403" s="3">
        <f t="shared" si="63"/>
        <v>2023</v>
      </c>
      <c r="C1403" t="str">
        <f t="shared" si="64"/>
        <v>2022-2023</v>
      </c>
      <c r="D1403" t="s">
        <v>147</v>
      </c>
      <c r="E1403" t="s">
        <v>66</v>
      </c>
      <c r="F1403" t="str">
        <f t="shared" si="65"/>
        <v>South Australia</v>
      </c>
      <c r="G1403" t="s">
        <v>32</v>
      </c>
      <c r="H1403">
        <v>5169</v>
      </c>
      <c r="I1403" t="s">
        <v>11</v>
      </c>
      <c r="J1403" t="s">
        <v>33</v>
      </c>
      <c r="K1403" t="s">
        <v>154</v>
      </c>
      <c r="L1403" t="s">
        <v>14</v>
      </c>
      <c r="M1403" s="5">
        <v>59</v>
      </c>
      <c r="N1403">
        <v>1</v>
      </c>
    </row>
    <row r="1404" spans="1:14" x14ac:dyDescent="0.2">
      <c r="A1404" s="2">
        <v>45051</v>
      </c>
      <c r="B1404" s="3">
        <f t="shared" si="63"/>
        <v>2023</v>
      </c>
      <c r="C1404" t="str">
        <f t="shared" si="64"/>
        <v>2022-2023</v>
      </c>
      <c r="D1404" t="s">
        <v>148</v>
      </c>
      <c r="E1404" t="s">
        <v>122</v>
      </c>
      <c r="F1404" t="str">
        <f t="shared" si="65"/>
        <v>New South Wales</v>
      </c>
      <c r="G1404" t="s">
        <v>10</v>
      </c>
      <c r="H1404">
        <v>2650</v>
      </c>
      <c r="I1404" t="s">
        <v>11</v>
      </c>
      <c r="J1404" t="s">
        <v>25</v>
      </c>
      <c r="K1404" t="s">
        <v>154</v>
      </c>
      <c r="L1404" t="s">
        <v>14</v>
      </c>
      <c r="M1404" s="5">
        <v>59</v>
      </c>
      <c r="N1404">
        <v>1</v>
      </c>
    </row>
    <row r="1405" spans="1:14" x14ac:dyDescent="0.2">
      <c r="A1405" s="2">
        <v>45242</v>
      </c>
      <c r="B1405" s="3">
        <f t="shared" si="63"/>
        <v>2024</v>
      </c>
      <c r="C1405" t="str">
        <f t="shared" si="64"/>
        <v>2023-2024</v>
      </c>
      <c r="D1405" t="s">
        <v>147</v>
      </c>
      <c r="E1405" t="s">
        <v>9</v>
      </c>
      <c r="F1405" t="str">
        <f t="shared" si="65"/>
        <v>New South Wales</v>
      </c>
      <c r="G1405" t="s">
        <v>10</v>
      </c>
      <c r="H1405">
        <v>2067</v>
      </c>
      <c r="I1405" t="s">
        <v>11</v>
      </c>
      <c r="J1405" t="s">
        <v>12</v>
      </c>
      <c r="K1405" t="s">
        <v>153</v>
      </c>
      <c r="L1405" t="s">
        <v>16</v>
      </c>
      <c r="M1405" s="5">
        <v>59.3</v>
      </c>
      <c r="N1405">
        <v>1</v>
      </c>
    </row>
    <row r="1406" spans="1:14" x14ac:dyDescent="0.2">
      <c r="A1406" s="2">
        <v>45630</v>
      </c>
      <c r="B1406" s="3">
        <f t="shared" si="63"/>
        <v>2025</v>
      </c>
      <c r="C1406" t="str">
        <f t="shared" si="64"/>
        <v>2024-2025</v>
      </c>
      <c r="D1406" t="s">
        <v>148</v>
      </c>
      <c r="E1406" t="s">
        <v>61</v>
      </c>
      <c r="F1406" t="str">
        <f t="shared" si="65"/>
        <v>New South Wales</v>
      </c>
      <c r="G1406" t="s">
        <v>10</v>
      </c>
      <c r="H1406">
        <v>2539</v>
      </c>
      <c r="I1406" t="s">
        <v>11</v>
      </c>
      <c r="J1406" t="s">
        <v>58</v>
      </c>
      <c r="K1406" t="s">
        <v>19</v>
      </c>
      <c r="L1406" t="s">
        <v>23</v>
      </c>
      <c r="M1406" s="5">
        <v>59.43</v>
      </c>
      <c r="N1406">
        <v>1</v>
      </c>
    </row>
    <row r="1407" spans="1:14" x14ac:dyDescent="0.2">
      <c r="A1407" s="2">
        <v>45656</v>
      </c>
      <c r="B1407" s="3">
        <f t="shared" si="63"/>
        <v>2025</v>
      </c>
      <c r="C1407" t="str">
        <f t="shared" si="64"/>
        <v>2024-2025</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2">
      <c r="A1408" s="2">
        <v>45150</v>
      </c>
      <c r="B1408" s="3">
        <f t="shared" si="63"/>
        <v>2024</v>
      </c>
      <c r="C1408" t="str">
        <f t="shared" si="64"/>
        <v>2023-2024</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2">
      <c r="A1409" s="2">
        <v>45589</v>
      </c>
      <c r="B1409" s="3">
        <f t="shared" si="63"/>
        <v>2025</v>
      </c>
      <c r="C1409" t="str">
        <f t="shared" si="64"/>
        <v>2024-2025</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2">
      <c r="A1410" s="2">
        <v>45532</v>
      </c>
      <c r="B1410" s="3">
        <f t="shared" ref="B1410:B1473" si="66">IF(MONTH(A1410)&gt;=7,YEAR(A1410)+1,YEAR(A1410))</f>
        <v>2025</v>
      </c>
      <c r="C1410" t="str">
        <f t="shared" ref="C1410:C1473" si="67">IF(MONTH(A1410) &gt;= 7, YEAR(A1410) &amp; "-" &amp; YEAR(A1410) + 1, YEAR(A1410) - 1 &amp; "-" &amp; YEAR(A1410))</f>
        <v>2024-2025</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2">
      <c r="A1411" s="2">
        <v>45624</v>
      </c>
      <c r="B1411" s="3">
        <f t="shared" si="66"/>
        <v>2025</v>
      </c>
      <c r="C1411" t="str">
        <f t="shared" si="67"/>
        <v>2024-2025</v>
      </c>
      <c r="D1411" t="s">
        <v>148</v>
      </c>
      <c r="E1411" t="s">
        <v>92</v>
      </c>
      <c r="F1411" t="str">
        <f t="shared" si="68"/>
        <v>Queensland</v>
      </c>
      <c r="G1411" t="s">
        <v>35</v>
      </c>
      <c r="H1411">
        <v>4068</v>
      </c>
      <c r="I1411" t="s">
        <v>11</v>
      </c>
      <c r="J1411" t="s">
        <v>43</v>
      </c>
      <c r="K1411" t="s">
        <v>149</v>
      </c>
      <c r="L1411" t="s">
        <v>15</v>
      </c>
      <c r="M1411" s="5">
        <v>59.88</v>
      </c>
      <c r="N1411">
        <v>1</v>
      </c>
    </row>
    <row r="1412" spans="1:14" x14ac:dyDescent="0.2">
      <c r="A1412" s="2">
        <v>45301</v>
      </c>
      <c r="B1412" s="3">
        <f t="shared" si="66"/>
        <v>2024</v>
      </c>
      <c r="C1412" t="str">
        <f t="shared" si="67"/>
        <v>2023-2024</v>
      </c>
      <c r="D1412" t="s">
        <v>147</v>
      </c>
      <c r="E1412" t="s">
        <v>78</v>
      </c>
      <c r="F1412" t="str">
        <f t="shared" si="68"/>
        <v>New South Wales</v>
      </c>
      <c r="G1412" t="s">
        <v>10</v>
      </c>
      <c r="H1412">
        <v>2350</v>
      </c>
      <c r="I1412" t="s">
        <v>11</v>
      </c>
      <c r="J1412" t="s">
        <v>68</v>
      </c>
      <c r="K1412" t="s">
        <v>150</v>
      </c>
      <c r="L1412" t="s">
        <v>18</v>
      </c>
      <c r="M1412" s="5">
        <v>59.9</v>
      </c>
      <c r="N1412">
        <v>1</v>
      </c>
    </row>
    <row r="1413" spans="1:14" x14ac:dyDescent="0.2">
      <c r="A1413" s="2">
        <v>45466</v>
      </c>
      <c r="B1413" s="3">
        <f t="shared" si="66"/>
        <v>2024</v>
      </c>
      <c r="C1413" t="str">
        <f t="shared" si="67"/>
        <v>2023-2024</v>
      </c>
      <c r="D1413" t="s">
        <v>147</v>
      </c>
      <c r="E1413" t="s">
        <v>41</v>
      </c>
      <c r="F1413" t="str">
        <f t="shared" si="68"/>
        <v>New South Wales</v>
      </c>
      <c r="G1413" t="s">
        <v>10</v>
      </c>
      <c r="H1413">
        <v>2830</v>
      </c>
      <c r="I1413" t="s">
        <v>11</v>
      </c>
      <c r="J1413" t="s">
        <v>25</v>
      </c>
      <c r="K1413" t="s">
        <v>153</v>
      </c>
      <c r="L1413" t="s">
        <v>16</v>
      </c>
      <c r="M1413" s="5">
        <v>59.9</v>
      </c>
      <c r="N1413">
        <v>1</v>
      </c>
    </row>
    <row r="1414" spans="1:14" x14ac:dyDescent="0.2">
      <c r="A1414" s="2">
        <v>45445</v>
      </c>
      <c r="B1414" s="3">
        <f t="shared" si="66"/>
        <v>2024</v>
      </c>
      <c r="C1414" t="str">
        <f t="shared" si="67"/>
        <v>2023-2024</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2">
      <c r="A1415" s="2">
        <v>45466</v>
      </c>
      <c r="B1415" s="3">
        <f t="shared" si="66"/>
        <v>2024</v>
      </c>
      <c r="C1415" t="str">
        <f t="shared" si="67"/>
        <v>2023-2024</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2">
      <c r="A1416" s="2">
        <v>45229</v>
      </c>
      <c r="B1416" s="3">
        <f t="shared" si="66"/>
        <v>2024</v>
      </c>
      <c r="C1416" t="str">
        <f t="shared" si="67"/>
        <v>2023-2024</v>
      </c>
      <c r="D1416" t="s">
        <v>148</v>
      </c>
      <c r="E1416" t="s">
        <v>134</v>
      </c>
      <c r="F1416" t="str">
        <f t="shared" si="68"/>
        <v>Queensland</v>
      </c>
      <c r="G1416" t="s">
        <v>35</v>
      </c>
      <c r="H1416">
        <v>4825</v>
      </c>
      <c r="I1416" t="s">
        <v>11</v>
      </c>
      <c r="J1416" t="s">
        <v>36</v>
      </c>
      <c r="K1416" t="s">
        <v>150</v>
      </c>
      <c r="L1416" t="s">
        <v>18</v>
      </c>
      <c r="M1416" s="5">
        <v>59.9</v>
      </c>
      <c r="N1416">
        <v>1</v>
      </c>
    </row>
    <row r="1417" spans="1:14" x14ac:dyDescent="0.2">
      <c r="A1417" s="2">
        <v>44952</v>
      </c>
      <c r="B1417" s="3">
        <f t="shared" si="66"/>
        <v>2023</v>
      </c>
      <c r="C1417" t="str">
        <f t="shared" si="67"/>
        <v>2022-2023</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2">
      <c r="A1418" s="2">
        <v>45602</v>
      </c>
      <c r="B1418" s="3">
        <f t="shared" si="66"/>
        <v>2025</v>
      </c>
      <c r="C1418" t="str">
        <f t="shared" si="67"/>
        <v>2024-2025</v>
      </c>
      <c r="D1418" t="s">
        <v>148</v>
      </c>
      <c r="E1418" t="s">
        <v>112</v>
      </c>
      <c r="F1418" t="str">
        <f t="shared" si="68"/>
        <v>Victoria</v>
      </c>
      <c r="G1418" t="s">
        <v>45</v>
      </c>
      <c r="H1418">
        <v>3076</v>
      </c>
      <c r="I1418" t="s">
        <v>11</v>
      </c>
      <c r="J1418" t="s">
        <v>46</v>
      </c>
      <c r="K1418" t="s">
        <v>151</v>
      </c>
      <c r="L1418" t="s">
        <v>21</v>
      </c>
      <c r="M1418" s="5">
        <v>59.94</v>
      </c>
      <c r="N1418">
        <v>1</v>
      </c>
    </row>
    <row r="1419" spans="1:14" x14ac:dyDescent="0.2">
      <c r="A1419" s="2">
        <v>45006</v>
      </c>
      <c r="B1419" s="3">
        <f t="shared" si="66"/>
        <v>2023</v>
      </c>
      <c r="C1419" t="str">
        <f t="shared" si="67"/>
        <v>2022-2023</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2">
      <c r="A1420" s="2">
        <v>45446</v>
      </c>
      <c r="B1420" s="3">
        <f t="shared" si="66"/>
        <v>2024</v>
      </c>
      <c r="C1420" t="str">
        <f t="shared" si="67"/>
        <v>2023-2024</v>
      </c>
      <c r="D1420" t="s">
        <v>147</v>
      </c>
      <c r="E1420" t="s">
        <v>121</v>
      </c>
      <c r="F1420" t="str">
        <f t="shared" si="68"/>
        <v>Queensland</v>
      </c>
      <c r="G1420" t="s">
        <v>35</v>
      </c>
      <c r="H1420">
        <v>4700</v>
      </c>
      <c r="I1420" t="s">
        <v>11</v>
      </c>
      <c r="J1420" t="s">
        <v>51</v>
      </c>
      <c r="K1420" t="s">
        <v>154</v>
      </c>
      <c r="L1420" t="s">
        <v>14</v>
      </c>
      <c r="M1420" s="5">
        <v>59.96</v>
      </c>
      <c r="N1420">
        <v>1</v>
      </c>
    </row>
    <row r="1421" spans="1:14" x14ac:dyDescent="0.2">
      <c r="A1421" s="2">
        <v>45563</v>
      </c>
      <c r="B1421" s="3">
        <f t="shared" si="66"/>
        <v>2025</v>
      </c>
      <c r="C1421" t="str">
        <f t="shared" si="67"/>
        <v>2024-2025</v>
      </c>
      <c r="D1421" t="s">
        <v>148</v>
      </c>
      <c r="E1421" t="s">
        <v>140</v>
      </c>
      <c r="F1421" t="str">
        <f t="shared" si="68"/>
        <v>Tasmania</v>
      </c>
      <c r="G1421" t="s">
        <v>70</v>
      </c>
      <c r="H1421">
        <v>7320</v>
      </c>
      <c r="I1421" t="s">
        <v>11</v>
      </c>
      <c r="J1421" t="s">
        <v>71</v>
      </c>
      <c r="K1421" t="s">
        <v>154</v>
      </c>
      <c r="L1421" t="s">
        <v>14</v>
      </c>
      <c r="M1421" s="5">
        <v>59.97</v>
      </c>
      <c r="N1421">
        <v>1</v>
      </c>
    </row>
    <row r="1422" spans="1:14" x14ac:dyDescent="0.2">
      <c r="A1422" s="2">
        <v>44954</v>
      </c>
      <c r="B1422" s="3">
        <f t="shared" si="66"/>
        <v>2023</v>
      </c>
      <c r="C1422" t="str">
        <f t="shared" si="67"/>
        <v>2022-2023</v>
      </c>
      <c r="D1422" t="s">
        <v>147</v>
      </c>
      <c r="E1422" t="s">
        <v>136</v>
      </c>
      <c r="F1422" t="str">
        <f t="shared" si="68"/>
        <v>Victoria</v>
      </c>
      <c r="G1422" t="s">
        <v>45</v>
      </c>
      <c r="H1422">
        <v>3175</v>
      </c>
      <c r="I1422" t="s">
        <v>11</v>
      </c>
      <c r="J1422" t="s">
        <v>63</v>
      </c>
      <c r="K1422" t="s">
        <v>150</v>
      </c>
      <c r="L1422" t="s">
        <v>18</v>
      </c>
      <c r="M1422" s="5">
        <v>59.97</v>
      </c>
      <c r="N1422">
        <v>1</v>
      </c>
    </row>
    <row r="1423" spans="1:14" x14ac:dyDescent="0.2">
      <c r="A1423" s="2">
        <v>45591</v>
      </c>
      <c r="B1423" s="3">
        <f t="shared" si="66"/>
        <v>2025</v>
      </c>
      <c r="C1423" t="str">
        <f t="shared" si="67"/>
        <v>2024-2025</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2">
      <c r="A1424" s="2">
        <v>45568</v>
      </c>
      <c r="B1424" s="3">
        <f t="shared" si="66"/>
        <v>2025</v>
      </c>
      <c r="C1424" t="str">
        <f t="shared" si="67"/>
        <v>2024-2025</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2">
      <c r="A1425" s="2">
        <v>45034</v>
      </c>
      <c r="B1425" s="3">
        <f t="shared" si="66"/>
        <v>2023</v>
      </c>
      <c r="C1425" t="str">
        <f t="shared" si="67"/>
        <v>2022-2023</v>
      </c>
      <c r="D1425" t="s">
        <v>148</v>
      </c>
      <c r="E1425" t="s">
        <v>121</v>
      </c>
      <c r="F1425" t="str">
        <f t="shared" si="68"/>
        <v>Queensland</v>
      </c>
      <c r="G1425" t="s">
        <v>35</v>
      </c>
      <c r="H1425">
        <v>4700</v>
      </c>
      <c r="I1425" t="s">
        <v>11</v>
      </c>
      <c r="J1425" t="s">
        <v>51</v>
      </c>
      <c r="K1425" t="s">
        <v>151</v>
      </c>
      <c r="L1425" t="s">
        <v>21</v>
      </c>
      <c r="M1425" s="5">
        <v>59.97</v>
      </c>
      <c r="N1425">
        <v>1</v>
      </c>
    </row>
    <row r="1426" spans="1:14" x14ac:dyDescent="0.2">
      <c r="A1426" s="2">
        <v>45123</v>
      </c>
      <c r="B1426" s="3">
        <f t="shared" si="66"/>
        <v>2024</v>
      </c>
      <c r="C1426" t="str">
        <f t="shared" si="67"/>
        <v>2023-2024</v>
      </c>
      <c r="D1426" t="s">
        <v>147</v>
      </c>
      <c r="E1426" t="s">
        <v>73</v>
      </c>
      <c r="F1426" t="str">
        <f t="shared" si="68"/>
        <v>Victoria</v>
      </c>
      <c r="G1426" t="s">
        <v>45</v>
      </c>
      <c r="H1426">
        <v>3136</v>
      </c>
      <c r="I1426" t="s">
        <v>11</v>
      </c>
      <c r="J1426" t="s">
        <v>63</v>
      </c>
      <c r="K1426" t="s">
        <v>151</v>
      </c>
      <c r="L1426" t="s">
        <v>21</v>
      </c>
      <c r="M1426" s="5">
        <v>59.98</v>
      </c>
      <c r="N1426">
        <v>1</v>
      </c>
    </row>
    <row r="1427" spans="1:14" x14ac:dyDescent="0.2">
      <c r="A1427" s="2">
        <v>45203</v>
      </c>
      <c r="B1427" s="3">
        <f t="shared" si="66"/>
        <v>2024</v>
      </c>
      <c r="C1427" t="str">
        <f t="shared" si="67"/>
        <v>2023-2024</v>
      </c>
      <c r="D1427" t="s">
        <v>147</v>
      </c>
      <c r="E1427" t="s">
        <v>129</v>
      </c>
      <c r="F1427" t="str">
        <f t="shared" si="68"/>
        <v>Tasmania</v>
      </c>
      <c r="G1427" t="s">
        <v>70</v>
      </c>
      <c r="H1427">
        <v>7010</v>
      </c>
      <c r="I1427" t="s">
        <v>11</v>
      </c>
      <c r="J1427" t="s">
        <v>71</v>
      </c>
      <c r="K1427" t="s">
        <v>154</v>
      </c>
      <c r="L1427" t="s">
        <v>14</v>
      </c>
      <c r="M1427" s="5">
        <v>60</v>
      </c>
      <c r="N1427">
        <v>1</v>
      </c>
    </row>
    <row r="1428" spans="1:14" x14ac:dyDescent="0.2">
      <c r="A1428" s="2">
        <v>45275</v>
      </c>
      <c r="B1428" s="3">
        <f t="shared" si="66"/>
        <v>2024</v>
      </c>
      <c r="C1428" t="str">
        <f t="shared" si="67"/>
        <v>2023-2024</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2">
      <c r="A1429" s="2">
        <v>45321</v>
      </c>
      <c r="B1429" s="3">
        <f t="shared" si="66"/>
        <v>2024</v>
      </c>
      <c r="C1429" t="str">
        <f t="shared" si="67"/>
        <v>2023-2024</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2">
      <c r="A1430" s="2">
        <v>45114</v>
      </c>
      <c r="B1430" s="3">
        <f t="shared" si="66"/>
        <v>2024</v>
      </c>
      <c r="C1430" t="str">
        <f t="shared" si="67"/>
        <v>2023-2024</v>
      </c>
      <c r="D1430" t="s">
        <v>148</v>
      </c>
      <c r="E1430" t="s">
        <v>117</v>
      </c>
      <c r="F1430" t="str">
        <f t="shared" si="68"/>
        <v>Queensland</v>
      </c>
      <c r="G1430" t="s">
        <v>35</v>
      </c>
      <c r="H1430">
        <v>4119</v>
      </c>
      <c r="I1430" t="s">
        <v>11</v>
      </c>
      <c r="J1430" t="s">
        <v>43</v>
      </c>
      <c r="K1430" t="s">
        <v>154</v>
      </c>
      <c r="L1430" t="s">
        <v>14</v>
      </c>
      <c r="M1430" s="5">
        <v>60.78</v>
      </c>
      <c r="N1430">
        <v>1</v>
      </c>
    </row>
    <row r="1431" spans="1:14" x14ac:dyDescent="0.2">
      <c r="A1431" s="2">
        <v>45318</v>
      </c>
      <c r="B1431" s="3">
        <f t="shared" si="66"/>
        <v>2024</v>
      </c>
      <c r="C1431" t="str">
        <f t="shared" si="67"/>
        <v>2023-2024</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2">
      <c r="A1432" s="2">
        <v>44978</v>
      </c>
      <c r="B1432" s="3">
        <f t="shared" si="66"/>
        <v>2023</v>
      </c>
      <c r="C1432" t="str">
        <f t="shared" si="67"/>
        <v>2022-2023</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2">
      <c r="A1433" s="2">
        <v>45314</v>
      </c>
      <c r="B1433" s="3">
        <f t="shared" si="66"/>
        <v>2024</v>
      </c>
      <c r="C1433" t="str">
        <f t="shared" si="67"/>
        <v>2023-2024</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2">
      <c r="A1434" s="2">
        <v>45107</v>
      </c>
      <c r="B1434" s="3">
        <f t="shared" si="66"/>
        <v>2023</v>
      </c>
      <c r="C1434" t="str">
        <f t="shared" si="67"/>
        <v>2022-2023</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2">
      <c r="A1435" s="2">
        <v>45614</v>
      </c>
      <c r="B1435" s="3">
        <f t="shared" si="66"/>
        <v>2025</v>
      </c>
      <c r="C1435" t="str">
        <f t="shared" si="67"/>
        <v>2024-2025</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2">
      <c r="A1436" s="2">
        <v>45450</v>
      </c>
      <c r="B1436" s="3">
        <f t="shared" si="66"/>
        <v>2024</v>
      </c>
      <c r="C1436" t="str">
        <f t="shared" si="67"/>
        <v>2023-2024</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2">
      <c r="A1437" s="2">
        <v>45168</v>
      </c>
      <c r="B1437" s="3">
        <f t="shared" si="66"/>
        <v>2024</v>
      </c>
      <c r="C1437" t="str">
        <f t="shared" si="67"/>
        <v>2023-2024</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2">
      <c r="A1438" s="2">
        <v>45562</v>
      </c>
      <c r="B1438" s="3">
        <f t="shared" si="66"/>
        <v>2025</v>
      </c>
      <c r="C1438" t="str">
        <f t="shared" si="67"/>
        <v>2024-2025</v>
      </c>
      <c r="D1438" t="s">
        <v>148</v>
      </c>
      <c r="E1438" t="s">
        <v>140</v>
      </c>
      <c r="F1438" t="str">
        <f t="shared" si="68"/>
        <v>Tasmania</v>
      </c>
      <c r="G1438" t="s">
        <v>70</v>
      </c>
      <c r="H1438">
        <v>7320</v>
      </c>
      <c r="I1438" t="s">
        <v>11</v>
      </c>
      <c r="J1438" t="s">
        <v>71</v>
      </c>
      <c r="K1438" t="s">
        <v>155</v>
      </c>
      <c r="L1438" t="s">
        <v>20</v>
      </c>
      <c r="M1438" s="5">
        <v>61.8</v>
      </c>
      <c r="N1438">
        <v>1</v>
      </c>
    </row>
    <row r="1439" spans="1:14" x14ac:dyDescent="0.2">
      <c r="A1439" s="2">
        <v>45464</v>
      </c>
      <c r="B1439" s="3">
        <f t="shared" si="66"/>
        <v>2024</v>
      </c>
      <c r="C1439" t="str">
        <f t="shared" si="67"/>
        <v>2023-2024</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2">
      <c r="A1440" s="2">
        <v>45097</v>
      </c>
      <c r="B1440" s="3">
        <f t="shared" si="66"/>
        <v>2023</v>
      </c>
      <c r="C1440" t="str">
        <f t="shared" si="67"/>
        <v>2022-2023</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2">
      <c r="A1441" s="2">
        <v>45388</v>
      </c>
      <c r="B1441" s="3">
        <f t="shared" si="66"/>
        <v>2024</v>
      </c>
      <c r="C1441" t="str">
        <f t="shared" si="67"/>
        <v>2023-2024</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2">
      <c r="A1442" s="2">
        <v>45069</v>
      </c>
      <c r="B1442" s="3">
        <f t="shared" si="66"/>
        <v>2023</v>
      </c>
      <c r="C1442" t="str">
        <f t="shared" si="67"/>
        <v>2022-2023</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2">
      <c r="A1443" s="2">
        <v>45346</v>
      </c>
      <c r="B1443" s="3">
        <f t="shared" si="66"/>
        <v>2024</v>
      </c>
      <c r="C1443" t="str">
        <f t="shared" si="67"/>
        <v>2023-2024</v>
      </c>
      <c r="D1443" t="s">
        <v>147</v>
      </c>
      <c r="E1443" t="s">
        <v>101</v>
      </c>
      <c r="F1443" t="str">
        <f t="shared" si="68"/>
        <v>Victoria</v>
      </c>
      <c r="G1443" t="s">
        <v>45</v>
      </c>
      <c r="H1443">
        <v>3131</v>
      </c>
      <c r="I1443" t="s">
        <v>11</v>
      </c>
      <c r="J1443" t="s">
        <v>63</v>
      </c>
      <c r="K1443" t="s">
        <v>19</v>
      </c>
      <c r="L1443" t="s">
        <v>23</v>
      </c>
      <c r="M1443" s="5">
        <v>62.15</v>
      </c>
      <c r="N1443">
        <v>1</v>
      </c>
    </row>
    <row r="1444" spans="1:14" x14ac:dyDescent="0.2">
      <c r="A1444" s="2">
        <v>45025</v>
      </c>
      <c r="B1444" s="3">
        <f t="shared" si="66"/>
        <v>2023</v>
      </c>
      <c r="C1444" t="str">
        <f t="shared" si="67"/>
        <v>2022-2023</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2">
      <c r="A1445" s="2">
        <v>45200</v>
      </c>
      <c r="B1445" s="3">
        <f t="shared" si="66"/>
        <v>2024</v>
      </c>
      <c r="C1445" t="str">
        <f t="shared" si="67"/>
        <v>2023-2024</v>
      </c>
      <c r="D1445" t="s">
        <v>148</v>
      </c>
      <c r="E1445" t="s">
        <v>95</v>
      </c>
      <c r="F1445" t="str">
        <f t="shared" si="68"/>
        <v>Victoria</v>
      </c>
      <c r="G1445" t="s">
        <v>45</v>
      </c>
      <c r="H1445">
        <v>3931</v>
      </c>
      <c r="I1445" t="s">
        <v>11</v>
      </c>
      <c r="J1445" t="s">
        <v>55</v>
      </c>
      <c r="K1445" t="s">
        <v>154</v>
      </c>
      <c r="L1445" t="s">
        <v>14</v>
      </c>
      <c r="M1445" s="5">
        <v>62.35</v>
      </c>
      <c r="N1445">
        <v>1</v>
      </c>
    </row>
    <row r="1446" spans="1:14" x14ac:dyDescent="0.2">
      <c r="A1446" s="2">
        <v>45406</v>
      </c>
      <c r="B1446" s="3">
        <f t="shared" si="66"/>
        <v>2024</v>
      </c>
      <c r="C1446" t="str">
        <f t="shared" si="67"/>
        <v>2023-2024</v>
      </c>
      <c r="D1446" t="s">
        <v>147</v>
      </c>
      <c r="E1446" t="s">
        <v>105</v>
      </c>
      <c r="F1446" t="str">
        <f t="shared" si="68"/>
        <v>Victoria</v>
      </c>
      <c r="G1446" t="s">
        <v>45</v>
      </c>
      <c r="H1446">
        <v>3500</v>
      </c>
      <c r="I1446" t="s">
        <v>11</v>
      </c>
      <c r="J1446" t="s">
        <v>60</v>
      </c>
      <c r="K1446" t="s">
        <v>154</v>
      </c>
      <c r="L1446" t="s">
        <v>14</v>
      </c>
      <c r="M1446" s="5">
        <v>62.46</v>
      </c>
      <c r="N1446">
        <v>1</v>
      </c>
    </row>
    <row r="1447" spans="1:14" x14ac:dyDescent="0.2">
      <c r="A1447" s="2">
        <v>45282</v>
      </c>
      <c r="B1447" s="3">
        <f t="shared" si="66"/>
        <v>2024</v>
      </c>
      <c r="C1447" t="str">
        <f t="shared" si="67"/>
        <v>2023-2024</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2">
      <c r="A1448" s="2">
        <v>45255</v>
      </c>
      <c r="B1448" s="3">
        <f t="shared" si="66"/>
        <v>2024</v>
      </c>
      <c r="C1448" t="str">
        <f t="shared" si="67"/>
        <v>2023-2024</v>
      </c>
      <c r="D1448" t="s">
        <v>147</v>
      </c>
      <c r="E1448" t="s">
        <v>102</v>
      </c>
      <c r="F1448" t="str">
        <f t="shared" si="68"/>
        <v>Queensland</v>
      </c>
      <c r="G1448" t="s">
        <v>35</v>
      </c>
      <c r="H1448">
        <v>4870</v>
      </c>
      <c r="I1448" t="s">
        <v>11</v>
      </c>
      <c r="J1448" t="s">
        <v>36</v>
      </c>
      <c r="K1448" t="s">
        <v>152</v>
      </c>
      <c r="L1448" t="s">
        <v>13</v>
      </c>
      <c r="M1448" s="5">
        <v>62.49</v>
      </c>
      <c r="N1448">
        <v>1</v>
      </c>
    </row>
    <row r="1449" spans="1:14" x14ac:dyDescent="0.2">
      <c r="A1449" s="2">
        <v>45079</v>
      </c>
      <c r="B1449" s="3">
        <f t="shared" si="66"/>
        <v>2023</v>
      </c>
      <c r="C1449" t="str">
        <f t="shared" si="67"/>
        <v>2022-2023</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2">
      <c r="A1450" s="2">
        <v>45115</v>
      </c>
      <c r="B1450" s="3">
        <f t="shared" si="66"/>
        <v>2024</v>
      </c>
      <c r="C1450" t="str">
        <f t="shared" si="67"/>
        <v>2023-2024</v>
      </c>
      <c r="D1450" t="s">
        <v>147</v>
      </c>
      <c r="E1450" t="s">
        <v>114</v>
      </c>
      <c r="F1450" t="str">
        <f t="shared" si="68"/>
        <v>Victoria</v>
      </c>
      <c r="G1450" t="s">
        <v>45</v>
      </c>
      <c r="H1450">
        <v>3551</v>
      </c>
      <c r="I1450" t="s">
        <v>11</v>
      </c>
      <c r="J1450" t="s">
        <v>60</v>
      </c>
      <c r="K1450" t="s">
        <v>155</v>
      </c>
      <c r="L1450" t="s">
        <v>20</v>
      </c>
      <c r="M1450" s="5">
        <v>62.75</v>
      </c>
      <c r="N1450">
        <v>1</v>
      </c>
    </row>
    <row r="1451" spans="1:14" x14ac:dyDescent="0.2">
      <c r="A1451" s="2">
        <v>45292</v>
      </c>
      <c r="B1451" s="3">
        <f t="shared" si="66"/>
        <v>2024</v>
      </c>
      <c r="C1451" t="str">
        <f t="shared" si="67"/>
        <v>2023-2024</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2">
      <c r="A1452" s="2">
        <v>45371</v>
      </c>
      <c r="B1452" s="3">
        <f t="shared" si="66"/>
        <v>2024</v>
      </c>
      <c r="C1452" t="str">
        <f t="shared" si="67"/>
        <v>2023-2024</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2">
      <c r="A1453" s="2">
        <v>45590</v>
      </c>
      <c r="B1453" s="3">
        <f t="shared" si="66"/>
        <v>2025</v>
      </c>
      <c r="C1453" t="str">
        <f t="shared" si="67"/>
        <v>2024-2025</v>
      </c>
      <c r="D1453" t="s">
        <v>147</v>
      </c>
      <c r="E1453" t="s">
        <v>89</v>
      </c>
      <c r="F1453" t="str">
        <f t="shared" si="68"/>
        <v>Queensland</v>
      </c>
      <c r="G1453" t="s">
        <v>35</v>
      </c>
      <c r="H1453">
        <v>4655</v>
      </c>
      <c r="I1453" t="s">
        <v>11</v>
      </c>
      <c r="J1453" t="s">
        <v>51</v>
      </c>
      <c r="K1453" t="s">
        <v>153</v>
      </c>
      <c r="L1453" t="s">
        <v>16</v>
      </c>
      <c r="M1453" s="5">
        <v>63</v>
      </c>
      <c r="N1453">
        <v>1</v>
      </c>
    </row>
    <row r="1454" spans="1:14" x14ac:dyDescent="0.2">
      <c r="A1454" s="2">
        <v>45592</v>
      </c>
      <c r="B1454" s="3">
        <f t="shared" si="66"/>
        <v>2025</v>
      </c>
      <c r="C1454" t="str">
        <f t="shared" si="67"/>
        <v>2024-2025</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2">
      <c r="A1455" s="2">
        <v>45286</v>
      </c>
      <c r="B1455" s="3">
        <f t="shared" si="66"/>
        <v>2024</v>
      </c>
      <c r="C1455" t="str">
        <f t="shared" si="67"/>
        <v>2023-2024</v>
      </c>
      <c r="D1455" t="s">
        <v>147</v>
      </c>
      <c r="E1455" t="s">
        <v>88</v>
      </c>
      <c r="F1455" t="str">
        <f t="shared" si="68"/>
        <v>South Australia</v>
      </c>
      <c r="G1455" t="s">
        <v>32</v>
      </c>
      <c r="H1455">
        <v>5011</v>
      </c>
      <c r="I1455" t="s">
        <v>11</v>
      </c>
      <c r="J1455" t="s">
        <v>33</v>
      </c>
      <c r="K1455" t="s">
        <v>19</v>
      </c>
      <c r="L1455" t="s">
        <v>23</v>
      </c>
      <c r="M1455" s="5">
        <v>63.46</v>
      </c>
      <c r="N1455">
        <v>1</v>
      </c>
    </row>
    <row r="1456" spans="1:14" x14ac:dyDescent="0.2">
      <c r="A1456" s="2">
        <v>45602</v>
      </c>
      <c r="B1456" s="3">
        <f t="shared" si="66"/>
        <v>2025</v>
      </c>
      <c r="C1456" t="str">
        <f t="shared" si="67"/>
        <v>2024-2025</v>
      </c>
      <c r="D1456" t="s">
        <v>147</v>
      </c>
      <c r="E1456" t="s">
        <v>69</v>
      </c>
      <c r="F1456" t="str">
        <f t="shared" si="68"/>
        <v>Tasmania</v>
      </c>
      <c r="G1456" t="s">
        <v>70</v>
      </c>
      <c r="H1456">
        <v>7018</v>
      </c>
      <c r="I1456" t="s">
        <v>11</v>
      </c>
      <c r="J1456" t="s">
        <v>71</v>
      </c>
      <c r="K1456" t="s">
        <v>152</v>
      </c>
      <c r="L1456" t="s">
        <v>13</v>
      </c>
      <c r="M1456" s="5">
        <v>63.64</v>
      </c>
      <c r="N1456">
        <v>1</v>
      </c>
    </row>
    <row r="1457" spans="1:14" x14ac:dyDescent="0.2">
      <c r="A1457" s="2">
        <v>44969</v>
      </c>
      <c r="B1457" s="3">
        <f t="shared" si="66"/>
        <v>2023</v>
      </c>
      <c r="C1457" t="str">
        <f t="shared" si="67"/>
        <v>2022-2023</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2">
      <c r="A1458" s="2">
        <v>45226</v>
      </c>
      <c r="B1458" s="3">
        <f t="shared" si="66"/>
        <v>2024</v>
      </c>
      <c r="C1458" t="str">
        <f t="shared" si="67"/>
        <v>2023-2024</v>
      </c>
      <c r="D1458" t="s">
        <v>147</v>
      </c>
      <c r="E1458" t="s">
        <v>34</v>
      </c>
      <c r="F1458" t="str">
        <f t="shared" si="68"/>
        <v>Queensland</v>
      </c>
      <c r="G1458" t="s">
        <v>35</v>
      </c>
      <c r="H1458">
        <v>4802</v>
      </c>
      <c r="I1458" t="s">
        <v>11</v>
      </c>
      <c r="J1458" t="s">
        <v>36</v>
      </c>
      <c r="K1458" t="s">
        <v>152</v>
      </c>
      <c r="L1458" t="s">
        <v>13</v>
      </c>
      <c r="M1458" s="5">
        <v>63.92</v>
      </c>
      <c r="N1458">
        <v>1</v>
      </c>
    </row>
    <row r="1459" spans="1:14" x14ac:dyDescent="0.2">
      <c r="A1459" s="2">
        <v>45392</v>
      </c>
      <c r="B1459" s="3">
        <f t="shared" si="66"/>
        <v>2024</v>
      </c>
      <c r="C1459" t="str">
        <f t="shared" si="67"/>
        <v>2023-2024</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2">
      <c r="A1460" s="2">
        <v>45077</v>
      </c>
      <c r="B1460" s="3">
        <f t="shared" si="66"/>
        <v>2023</v>
      </c>
      <c r="C1460" t="str">
        <f t="shared" si="67"/>
        <v>2022-2023</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2">
      <c r="A1461" s="2">
        <v>45639</v>
      </c>
      <c r="B1461" s="3">
        <f t="shared" si="66"/>
        <v>2025</v>
      </c>
      <c r="C1461" t="str">
        <f t="shared" si="67"/>
        <v>2024-2025</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2">
      <c r="A1462" s="2">
        <v>45580</v>
      </c>
      <c r="B1462" s="3">
        <f t="shared" si="66"/>
        <v>2025</v>
      </c>
      <c r="C1462" t="str">
        <f t="shared" si="67"/>
        <v>2024-2025</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2">
      <c r="A1463" s="2">
        <v>45190</v>
      </c>
      <c r="B1463" s="3">
        <f t="shared" si="66"/>
        <v>2024</v>
      </c>
      <c r="C1463" t="str">
        <f t="shared" si="67"/>
        <v>2023-2024</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2">
      <c r="A1464" s="2">
        <v>45159</v>
      </c>
      <c r="B1464" s="3">
        <f t="shared" si="66"/>
        <v>2024</v>
      </c>
      <c r="C1464" t="str">
        <f t="shared" si="67"/>
        <v>2023-2024</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2">
      <c r="A1465" s="2">
        <v>45241</v>
      </c>
      <c r="B1465" s="3">
        <f t="shared" si="66"/>
        <v>2024</v>
      </c>
      <c r="C1465" t="str">
        <f t="shared" si="67"/>
        <v>2023-2024</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2">
      <c r="A1466" s="2">
        <v>45217</v>
      </c>
      <c r="B1466" s="3">
        <f t="shared" si="66"/>
        <v>2024</v>
      </c>
      <c r="C1466" t="str">
        <f t="shared" si="67"/>
        <v>2023-2024</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2">
      <c r="A1467" s="2">
        <v>45134</v>
      </c>
      <c r="B1467" s="3">
        <f t="shared" si="66"/>
        <v>2024</v>
      </c>
      <c r="C1467" t="str">
        <f t="shared" si="67"/>
        <v>2023-2024</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2">
      <c r="A1468" s="2">
        <v>45152</v>
      </c>
      <c r="B1468" s="3">
        <f t="shared" si="66"/>
        <v>2024</v>
      </c>
      <c r="C1468" t="str">
        <f t="shared" si="67"/>
        <v>2023-2024</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2">
      <c r="A1469" s="2">
        <v>44953</v>
      </c>
      <c r="B1469" s="3">
        <f t="shared" si="66"/>
        <v>2023</v>
      </c>
      <c r="C1469" t="str">
        <f t="shared" si="67"/>
        <v>2022-2023</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2">
      <c r="A1470" s="2">
        <v>45467</v>
      </c>
      <c r="B1470" s="3">
        <f t="shared" si="66"/>
        <v>2024</v>
      </c>
      <c r="C1470" t="str">
        <f t="shared" si="67"/>
        <v>2023-2024</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2">
      <c r="A1471" s="2">
        <v>45103</v>
      </c>
      <c r="B1471" s="3">
        <f t="shared" si="66"/>
        <v>2023</v>
      </c>
      <c r="C1471" t="str">
        <f t="shared" si="67"/>
        <v>2022-2023</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2">
      <c r="A1472" s="2">
        <v>45162</v>
      </c>
      <c r="B1472" s="3">
        <f t="shared" si="66"/>
        <v>2024</v>
      </c>
      <c r="C1472" t="str">
        <f t="shared" si="67"/>
        <v>2023-2024</v>
      </c>
      <c r="D1472" t="s">
        <v>147</v>
      </c>
      <c r="E1472" t="s">
        <v>75</v>
      </c>
      <c r="F1472" t="str">
        <f t="shared" si="68"/>
        <v>Victoria</v>
      </c>
      <c r="G1472" t="s">
        <v>45</v>
      </c>
      <c r="H1472">
        <v>3630</v>
      </c>
      <c r="I1472" t="s">
        <v>11</v>
      </c>
      <c r="J1472" t="s">
        <v>55</v>
      </c>
      <c r="K1472" t="s">
        <v>150</v>
      </c>
      <c r="L1472" t="s">
        <v>18</v>
      </c>
      <c r="M1472" s="5">
        <v>64.95</v>
      </c>
      <c r="N1472">
        <v>1</v>
      </c>
    </row>
    <row r="1473" spans="1:14" x14ac:dyDescent="0.2">
      <c r="A1473" s="2">
        <v>45261</v>
      </c>
      <c r="B1473" s="3">
        <f t="shared" si="66"/>
        <v>2024</v>
      </c>
      <c r="C1473" t="str">
        <f t="shared" si="67"/>
        <v>2023-2024</v>
      </c>
      <c r="D1473" t="s">
        <v>148</v>
      </c>
      <c r="E1473" t="s">
        <v>50</v>
      </c>
      <c r="F1473" t="str">
        <f t="shared" si="68"/>
        <v>Queensland</v>
      </c>
      <c r="G1473" t="s">
        <v>35</v>
      </c>
      <c r="H1473">
        <v>4703</v>
      </c>
      <c r="I1473" t="s">
        <v>11</v>
      </c>
      <c r="J1473" t="s">
        <v>51</v>
      </c>
      <c r="K1473" t="s">
        <v>154</v>
      </c>
      <c r="L1473" t="s">
        <v>14</v>
      </c>
      <c r="M1473" s="5">
        <v>64.95</v>
      </c>
      <c r="N1473">
        <v>1</v>
      </c>
    </row>
    <row r="1474" spans="1:14" x14ac:dyDescent="0.2">
      <c r="A1474" s="2">
        <v>44980</v>
      </c>
      <c r="B1474" s="3">
        <f t="shared" ref="B1474:B1537" si="69">IF(MONTH(A1474)&gt;=7,YEAR(A1474)+1,YEAR(A1474))</f>
        <v>2023</v>
      </c>
      <c r="C1474" t="str">
        <f t="shared" ref="C1474:C1537" si="70">IF(MONTH(A1474) &gt;= 7, YEAR(A1474) &amp; "-" &amp; YEAR(A1474) + 1, YEAR(A1474) - 1 &amp; "-" &amp; YEAR(A1474))</f>
        <v>2022-2023</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2">
      <c r="A1475" s="2">
        <v>45426</v>
      </c>
      <c r="B1475" s="3">
        <f t="shared" si="69"/>
        <v>2024</v>
      </c>
      <c r="C1475" t="str">
        <f t="shared" si="70"/>
        <v>2023-2024</v>
      </c>
      <c r="D1475" t="s">
        <v>147</v>
      </c>
      <c r="E1475" t="s">
        <v>9</v>
      </c>
      <c r="F1475" t="str">
        <f t="shared" si="71"/>
        <v>New South Wales</v>
      </c>
      <c r="G1475" t="s">
        <v>10</v>
      </c>
      <c r="H1475">
        <v>2067</v>
      </c>
      <c r="I1475" t="s">
        <v>11</v>
      </c>
      <c r="J1475" t="s">
        <v>12</v>
      </c>
      <c r="K1475" t="s">
        <v>149</v>
      </c>
      <c r="L1475" t="s">
        <v>15</v>
      </c>
      <c r="M1475" s="5">
        <v>64.98</v>
      </c>
      <c r="N1475">
        <v>1</v>
      </c>
    </row>
    <row r="1476" spans="1:14" x14ac:dyDescent="0.2">
      <c r="A1476" s="2">
        <v>45534</v>
      </c>
      <c r="B1476" s="3">
        <f t="shared" si="69"/>
        <v>2025</v>
      </c>
      <c r="C1476" t="str">
        <f t="shared" si="70"/>
        <v>2024-2025</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2">
      <c r="A1477" s="2">
        <v>45189</v>
      </c>
      <c r="B1477" s="3">
        <f t="shared" si="69"/>
        <v>2024</v>
      </c>
      <c r="C1477" t="str">
        <f t="shared" si="70"/>
        <v>2023-2024</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2">
      <c r="A1478" s="2">
        <v>45097</v>
      </c>
      <c r="B1478" s="3">
        <f t="shared" si="69"/>
        <v>2023</v>
      </c>
      <c r="C1478" t="str">
        <f t="shared" si="70"/>
        <v>2022-2023</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2">
      <c r="A1479" s="2">
        <v>45315</v>
      </c>
      <c r="B1479" s="3">
        <f t="shared" si="69"/>
        <v>2024</v>
      </c>
      <c r="C1479" t="str">
        <f t="shared" si="70"/>
        <v>2023-2024</v>
      </c>
      <c r="D1479" t="s">
        <v>148</v>
      </c>
      <c r="E1479" t="s">
        <v>99</v>
      </c>
      <c r="F1479" t="str">
        <f t="shared" si="71"/>
        <v>Victoria</v>
      </c>
      <c r="G1479" t="s">
        <v>45</v>
      </c>
      <c r="H1479">
        <v>3148</v>
      </c>
      <c r="I1479" t="s">
        <v>11</v>
      </c>
      <c r="J1479" t="s">
        <v>63</v>
      </c>
      <c r="K1479" t="s">
        <v>151</v>
      </c>
      <c r="L1479" t="s">
        <v>21</v>
      </c>
      <c r="M1479" s="5">
        <v>65.5</v>
      </c>
      <c r="N1479">
        <v>1</v>
      </c>
    </row>
    <row r="1480" spans="1:14" x14ac:dyDescent="0.2">
      <c r="A1480" s="2">
        <v>45602</v>
      </c>
      <c r="B1480" s="3">
        <f t="shared" si="69"/>
        <v>2025</v>
      </c>
      <c r="C1480" t="str">
        <f t="shared" si="70"/>
        <v>2024-2025</v>
      </c>
      <c r="D1480" t="s">
        <v>148</v>
      </c>
      <c r="E1480" t="s">
        <v>81</v>
      </c>
      <c r="F1480" t="str">
        <f t="shared" si="71"/>
        <v>New South Wales</v>
      </c>
      <c r="G1480" t="s">
        <v>10</v>
      </c>
      <c r="H1480">
        <v>2485</v>
      </c>
      <c r="I1480" t="s">
        <v>11</v>
      </c>
      <c r="J1480" t="s">
        <v>68</v>
      </c>
      <c r="K1480" t="s">
        <v>19</v>
      </c>
      <c r="L1480" t="s">
        <v>23</v>
      </c>
      <c r="M1480" s="5">
        <v>65.56</v>
      </c>
      <c r="N1480">
        <v>1</v>
      </c>
    </row>
    <row r="1481" spans="1:14" x14ac:dyDescent="0.2">
      <c r="A1481" s="2">
        <v>45244</v>
      </c>
      <c r="B1481" s="3">
        <f t="shared" si="69"/>
        <v>2024</v>
      </c>
      <c r="C1481" t="str">
        <f t="shared" si="70"/>
        <v>2023-2024</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2">
      <c r="A1482" s="2">
        <v>45420</v>
      </c>
      <c r="B1482" s="3">
        <f t="shared" si="69"/>
        <v>2024</v>
      </c>
      <c r="C1482" t="str">
        <f t="shared" si="70"/>
        <v>2023-2024</v>
      </c>
      <c r="D1482" t="s">
        <v>148</v>
      </c>
      <c r="E1482" t="s">
        <v>74</v>
      </c>
      <c r="F1482" t="str">
        <f t="shared" si="71"/>
        <v>South Australia</v>
      </c>
      <c r="G1482" t="s">
        <v>32</v>
      </c>
      <c r="H1482">
        <v>5043</v>
      </c>
      <c r="I1482" t="s">
        <v>11</v>
      </c>
      <c r="J1482" t="s">
        <v>33</v>
      </c>
      <c r="K1482" t="s">
        <v>19</v>
      </c>
      <c r="L1482" t="s">
        <v>23</v>
      </c>
      <c r="M1482" s="5">
        <v>65.88</v>
      </c>
      <c r="N1482">
        <v>1</v>
      </c>
    </row>
    <row r="1483" spans="1:14" x14ac:dyDescent="0.2">
      <c r="A1483" s="2">
        <v>45269</v>
      </c>
      <c r="B1483" s="3">
        <f t="shared" si="69"/>
        <v>2024</v>
      </c>
      <c r="C1483" t="str">
        <f t="shared" si="70"/>
        <v>2023-2024</v>
      </c>
      <c r="D1483" t="s">
        <v>148</v>
      </c>
      <c r="E1483" t="s">
        <v>101</v>
      </c>
      <c r="F1483" t="str">
        <f t="shared" si="71"/>
        <v>Victoria</v>
      </c>
      <c r="G1483" t="s">
        <v>45</v>
      </c>
      <c r="H1483">
        <v>3131</v>
      </c>
      <c r="I1483" t="s">
        <v>11</v>
      </c>
      <c r="J1483" t="s">
        <v>63</v>
      </c>
      <c r="K1483" t="s">
        <v>156</v>
      </c>
      <c r="L1483" t="s">
        <v>17</v>
      </c>
      <c r="M1483" s="5">
        <v>65.88</v>
      </c>
      <c r="N1483">
        <v>1</v>
      </c>
    </row>
    <row r="1484" spans="1:14" x14ac:dyDescent="0.2">
      <c r="A1484" s="2">
        <v>45421</v>
      </c>
      <c r="B1484" s="3">
        <f t="shared" si="69"/>
        <v>2024</v>
      </c>
      <c r="C1484" t="str">
        <f t="shared" si="70"/>
        <v>2023-2024</v>
      </c>
      <c r="D1484" t="s">
        <v>147</v>
      </c>
      <c r="E1484" t="s">
        <v>146</v>
      </c>
      <c r="F1484" t="str">
        <f t="shared" si="71"/>
        <v>Victoria</v>
      </c>
      <c r="G1484" t="s">
        <v>45</v>
      </c>
      <c r="H1484">
        <v>3353</v>
      </c>
      <c r="I1484" t="s">
        <v>11</v>
      </c>
      <c r="J1484" t="s">
        <v>60</v>
      </c>
      <c r="K1484" t="s">
        <v>149</v>
      </c>
      <c r="L1484" t="s">
        <v>15</v>
      </c>
      <c r="M1484" s="5">
        <v>65.89</v>
      </c>
      <c r="N1484">
        <v>1</v>
      </c>
    </row>
    <row r="1485" spans="1:14" x14ac:dyDescent="0.2">
      <c r="A1485" s="2">
        <v>45535</v>
      </c>
      <c r="B1485" s="3">
        <f t="shared" si="69"/>
        <v>2025</v>
      </c>
      <c r="C1485" t="str">
        <f t="shared" si="70"/>
        <v>2024-2025</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2">
      <c r="A1486" s="2">
        <v>45115</v>
      </c>
      <c r="B1486" s="3">
        <f t="shared" si="69"/>
        <v>2024</v>
      </c>
      <c r="C1486" t="str">
        <f t="shared" si="70"/>
        <v>2023-2024</v>
      </c>
      <c r="D1486" t="s">
        <v>147</v>
      </c>
      <c r="E1486" t="s">
        <v>44</v>
      </c>
      <c r="F1486" t="str">
        <f t="shared" si="71"/>
        <v>Victoria</v>
      </c>
      <c r="G1486" t="s">
        <v>45</v>
      </c>
      <c r="H1486">
        <v>3066</v>
      </c>
      <c r="I1486" t="s">
        <v>11</v>
      </c>
      <c r="J1486" t="s">
        <v>46</v>
      </c>
      <c r="K1486" t="s">
        <v>19</v>
      </c>
      <c r="L1486" t="s">
        <v>23</v>
      </c>
      <c r="M1486" s="5">
        <v>65.89</v>
      </c>
      <c r="N1486">
        <v>1</v>
      </c>
    </row>
    <row r="1487" spans="1:14" x14ac:dyDescent="0.2">
      <c r="A1487" s="2">
        <v>44994</v>
      </c>
      <c r="B1487" s="3">
        <f t="shared" si="69"/>
        <v>2023</v>
      </c>
      <c r="C1487" t="str">
        <f t="shared" si="70"/>
        <v>2022-2023</v>
      </c>
      <c r="D1487" t="s">
        <v>148</v>
      </c>
      <c r="E1487" t="s">
        <v>89</v>
      </c>
      <c r="F1487" t="str">
        <f t="shared" si="71"/>
        <v>Queensland</v>
      </c>
      <c r="G1487" t="s">
        <v>35</v>
      </c>
      <c r="H1487">
        <v>4655</v>
      </c>
      <c r="I1487" t="s">
        <v>11</v>
      </c>
      <c r="J1487" t="s">
        <v>51</v>
      </c>
      <c r="K1487" t="s">
        <v>153</v>
      </c>
      <c r="L1487" t="s">
        <v>16</v>
      </c>
      <c r="M1487" s="5">
        <v>65.89</v>
      </c>
      <c r="N1487">
        <v>1</v>
      </c>
    </row>
    <row r="1488" spans="1:14" x14ac:dyDescent="0.2">
      <c r="A1488" s="2">
        <v>45306</v>
      </c>
      <c r="B1488" s="3">
        <f t="shared" si="69"/>
        <v>2024</v>
      </c>
      <c r="C1488" t="str">
        <f t="shared" si="70"/>
        <v>2023-2024</v>
      </c>
      <c r="D1488" t="s">
        <v>148</v>
      </c>
      <c r="E1488" t="s">
        <v>125</v>
      </c>
      <c r="F1488" t="str">
        <f t="shared" si="71"/>
        <v>Victoria</v>
      </c>
      <c r="G1488" t="s">
        <v>45</v>
      </c>
      <c r="H1488">
        <v>3400</v>
      </c>
      <c r="I1488" t="s">
        <v>11</v>
      </c>
      <c r="J1488" t="s">
        <v>60</v>
      </c>
      <c r="K1488" t="s">
        <v>153</v>
      </c>
      <c r="L1488" t="s">
        <v>16</v>
      </c>
      <c r="M1488" s="5">
        <v>65.89</v>
      </c>
      <c r="N1488">
        <v>1</v>
      </c>
    </row>
    <row r="1489" spans="1:14" x14ac:dyDescent="0.2">
      <c r="A1489" s="2">
        <v>44938</v>
      </c>
      <c r="B1489" s="3">
        <f t="shared" si="69"/>
        <v>2023</v>
      </c>
      <c r="C1489" t="str">
        <f t="shared" si="70"/>
        <v>2022-2023</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2">
      <c r="A1490" s="2">
        <v>45319</v>
      </c>
      <c r="B1490" s="3">
        <f t="shared" si="69"/>
        <v>2024</v>
      </c>
      <c r="C1490" t="str">
        <f t="shared" si="70"/>
        <v>2023-2024</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2">
      <c r="A1491" s="2">
        <v>45288</v>
      </c>
      <c r="B1491" s="3">
        <f t="shared" si="69"/>
        <v>2024</v>
      </c>
      <c r="C1491" t="str">
        <f t="shared" si="70"/>
        <v>2023-2024</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2">
      <c r="A1492" s="2">
        <v>45159</v>
      </c>
      <c r="B1492" s="3">
        <f t="shared" si="69"/>
        <v>2024</v>
      </c>
      <c r="C1492" t="str">
        <f t="shared" si="70"/>
        <v>2023-2024</v>
      </c>
      <c r="D1492" t="s">
        <v>147</v>
      </c>
      <c r="E1492" t="s">
        <v>82</v>
      </c>
      <c r="F1492" t="str">
        <f t="shared" si="71"/>
        <v>Queensland</v>
      </c>
      <c r="G1492" t="s">
        <v>35</v>
      </c>
      <c r="H1492">
        <v>4012</v>
      </c>
      <c r="I1492" t="s">
        <v>11</v>
      </c>
      <c r="J1492" t="s">
        <v>43</v>
      </c>
      <c r="K1492" t="s">
        <v>153</v>
      </c>
      <c r="L1492" t="s">
        <v>16</v>
      </c>
      <c r="M1492" s="5">
        <v>65.89</v>
      </c>
      <c r="N1492">
        <v>1</v>
      </c>
    </row>
    <row r="1493" spans="1:14" x14ac:dyDescent="0.2">
      <c r="A1493" s="2">
        <v>45518</v>
      </c>
      <c r="B1493" s="3">
        <f t="shared" si="69"/>
        <v>2025</v>
      </c>
      <c r="C1493" t="str">
        <f t="shared" si="70"/>
        <v>2024-2025</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2">
      <c r="A1494" s="2">
        <v>45572</v>
      </c>
      <c r="B1494" s="3">
        <f t="shared" si="69"/>
        <v>2025</v>
      </c>
      <c r="C1494" t="str">
        <f t="shared" si="70"/>
        <v>2024-2025</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2">
      <c r="A1495" s="2">
        <v>45267</v>
      </c>
      <c r="B1495" s="3">
        <f t="shared" si="69"/>
        <v>2024</v>
      </c>
      <c r="C1495" t="str">
        <f t="shared" si="70"/>
        <v>2023-2024</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2">
      <c r="A1496" s="2">
        <v>45385</v>
      </c>
      <c r="B1496" s="3">
        <f t="shared" si="69"/>
        <v>2024</v>
      </c>
      <c r="C1496" t="str">
        <f t="shared" si="70"/>
        <v>2023-2024</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2">
      <c r="A1497" s="2">
        <v>45467</v>
      </c>
      <c r="B1497" s="3">
        <f t="shared" si="69"/>
        <v>2024</v>
      </c>
      <c r="C1497" t="str">
        <f t="shared" si="70"/>
        <v>2023-2024</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2">
      <c r="A1498" s="2">
        <v>45105</v>
      </c>
      <c r="B1498" s="3">
        <f t="shared" si="69"/>
        <v>2023</v>
      </c>
      <c r="C1498" t="str">
        <f t="shared" si="70"/>
        <v>2022-2023</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2">
      <c r="A1499" s="2">
        <v>45492</v>
      </c>
      <c r="B1499" s="3">
        <f t="shared" si="69"/>
        <v>2025</v>
      </c>
      <c r="C1499" t="str">
        <f t="shared" si="70"/>
        <v>2024-2025</v>
      </c>
      <c r="D1499" t="s">
        <v>148</v>
      </c>
      <c r="E1499" t="s">
        <v>144</v>
      </c>
      <c r="F1499" t="str">
        <f t="shared" si="71"/>
        <v>Queensland</v>
      </c>
      <c r="G1499" t="s">
        <v>35</v>
      </c>
      <c r="H1499">
        <v>4566</v>
      </c>
      <c r="I1499" t="s">
        <v>11</v>
      </c>
      <c r="J1499" t="s">
        <v>120</v>
      </c>
      <c r="K1499" t="s">
        <v>19</v>
      </c>
      <c r="L1499" t="s">
        <v>23</v>
      </c>
      <c r="M1499" s="5">
        <v>66.11</v>
      </c>
      <c r="N1499">
        <v>1</v>
      </c>
    </row>
    <row r="1500" spans="1:14" x14ac:dyDescent="0.2">
      <c r="A1500" s="2">
        <v>44947</v>
      </c>
      <c r="B1500" s="3">
        <f t="shared" si="69"/>
        <v>2023</v>
      </c>
      <c r="C1500" t="str">
        <f t="shared" si="70"/>
        <v>2022-2023</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2">
      <c r="A1501" s="2">
        <v>45411</v>
      </c>
      <c r="B1501" s="3">
        <f t="shared" si="69"/>
        <v>2024</v>
      </c>
      <c r="C1501" t="str">
        <f t="shared" si="70"/>
        <v>2023-2024</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2">
      <c r="A1502" s="2">
        <v>45389</v>
      </c>
      <c r="B1502" s="3">
        <f t="shared" si="69"/>
        <v>2024</v>
      </c>
      <c r="C1502" t="str">
        <f t="shared" si="70"/>
        <v>2023-2024</v>
      </c>
      <c r="D1502" t="s">
        <v>147</v>
      </c>
      <c r="E1502" t="s">
        <v>62</v>
      </c>
      <c r="F1502" t="str">
        <f t="shared" si="71"/>
        <v>Victoria</v>
      </c>
      <c r="G1502" t="s">
        <v>45</v>
      </c>
      <c r="H1502">
        <v>3134</v>
      </c>
      <c r="I1502" t="s">
        <v>11</v>
      </c>
      <c r="J1502" t="s">
        <v>63</v>
      </c>
      <c r="K1502" t="s">
        <v>19</v>
      </c>
      <c r="L1502" t="s">
        <v>23</v>
      </c>
      <c r="M1502" s="5">
        <v>66.87</v>
      </c>
      <c r="N1502">
        <v>1</v>
      </c>
    </row>
    <row r="1503" spans="1:14" x14ac:dyDescent="0.2">
      <c r="A1503" s="2">
        <v>45223</v>
      </c>
      <c r="B1503" s="3">
        <f t="shared" si="69"/>
        <v>2024</v>
      </c>
      <c r="C1503" t="str">
        <f t="shared" si="70"/>
        <v>2023-2024</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2">
      <c r="A1504" s="2">
        <v>45004</v>
      </c>
      <c r="B1504" s="3">
        <f t="shared" si="69"/>
        <v>2023</v>
      </c>
      <c r="C1504" t="str">
        <f t="shared" si="70"/>
        <v>2022-2023</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2">
      <c r="A1505" s="2">
        <v>45436</v>
      </c>
      <c r="B1505" s="3">
        <f t="shared" si="69"/>
        <v>2024</v>
      </c>
      <c r="C1505" t="str">
        <f t="shared" si="70"/>
        <v>2023-2024</v>
      </c>
      <c r="D1505" t="s">
        <v>147</v>
      </c>
      <c r="E1505" t="s">
        <v>85</v>
      </c>
      <c r="F1505" t="str">
        <f t="shared" si="71"/>
        <v>Queensland</v>
      </c>
      <c r="G1505" t="s">
        <v>35</v>
      </c>
      <c r="H1505">
        <v>4883</v>
      </c>
      <c r="I1505" t="s">
        <v>11</v>
      </c>
      <c r="J1505" t="s">
        <v>36</v>
      </c>
      <c r="K1505" t="s">
        <v>154</v>
      </c>
      <c r="L1505" t="s">
        <v>14</v>
      </c>
      <c r="M1505" s="5">
        <v>66.94</v>
      </c>
      <c r="N1505">
        <v>1</v>
      </c>
    </row>
    <row r="1506" spans="1:14" x14ac:dyDescent="0.2">
      <c r="A1506" s="2">
        <v>45455</v>
      </c>
      <c r="B1506" s="3">
        <f t="shared" si="69"/>
        <v>2024</v>
      </c>
      <c r="C1506" t="str">
        <f t="shared" si="70"/>
        <v>2023-2024</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2">
      <c r="A1507" s="2">
        <v>45449</v>
      </c>
      <c r="B1507" s="3">
        <f t="shared" si="69"/>
        <v>2024</v>
      </c>
      <c r="C1507" t="str">
        <f t="shared" si="70"/>
        <v>2023-2024</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2">
      <c r="A1508" s="2">
        <v>45389</v>
      </c>
      <c r="B1508" s="3">
        <f t="shared" si="69"/>
        <v>2024</v>
      </c>
      <c r="C1508" t="str">
        <f t="shared" si="70"/>
        <v>2023-2024</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2">
      <c r="A1509" s="2">
        <v>45435</v>
      </c>
      <c r="B1509" s="3">
        <f t="shared" si="69"/>
        <v>2024</v>
      </c>
      <c r="C1509" t="str">
        <f t="shared" si="70"/>
        <v>2023-2024</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2">
      <c r="A1510" s="2">
        <v>45391</v>
      </c>
      <c r="B1510" s="3">
        <f t="shared" si="69"/>
        <v>2024</v>
      </c>
      <c r="C1510" t="str">
        <f t="shared" si="70"/>
        <v>2023-2024</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2">
      <c r="A1511" s="2">
        <v>45222</v>
      </c>
      <c r="B1511" s="3">
        <f t="shared" si="69"/>
        <v>2024</v>
      </c>
      <c r="C1511" t="str">
        <f t="shared" si="70"/>
        <v>2023-2024</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2">
      <c r="A1512" s="2">
        <v>44962</v>
      </c>
      <c r="B1512" s="3">
        <f t="shared" si="69"/>
        <v>2023</v>
      </c>
      <c r="C1512" t="str">
        <f t="shared" si="70"/>
        <v>2022-2023</v>
      </c>
      <c r="D1512" t="s">
        <v>148</v>
      </c>
      <c r="E1512" t="s">
        <v>62</v>
      </c>
      <c r="F1512" t="str">
        <f t="shared" si="71"/>
        <v>Victoria</v>
      </c>
      <c r="G1512" t="s">
        <v>45</v>
      </c>
      <c r="H1512">
        <v>3134</v>
      </c>
      <c r="I1512" t="s">
        <v>11</v>
      </c>
      <c r="J1512" t="s">
        <v>63</v>
      </c>
      <c r="K1512" t="s">
        <v>154</v>
      </c>
      <c r="L1512" t="s">
        <v>14</v>
      </c>
      <c r="M1512" s="5">
        <v>67.47</v>
      </c>
      <c r="N1512">
        <v>1</v>
      </c>
    </row>
    <row r="1513" spans="1:14" x14ac:dyDescent="0.2">
      <c r="A1513" s="2">
        <v>45625</v>
      </c>
      <c r="B1513" s="3">
        <f t="shared" si="69"/>
        <v>2025</v>
      </c>
      <c r="C1513" t="str">
        <f t="shared" si="70"/>
        <v>2024-2025</v>
      </c>
      <c r="D1513" t="s">
        <v>147</v>
      </c>
      <c r="E1513" t="s">
        <v>108</v>
      </c>
      <c r="F1513" t="str">
        <f t="shared" si="71"/>
        <v>Victoria</v>
      </c>
      <c r="G1513" t="s">
        <v>45</v>
      </c>
      <c r="H1513">
        <v>3018</v>
      </c>
      <c r="I1513" t="s">
        <v>11</v>
      </c>
      <c r="J1513" t="s">
        <v>46</v>
      </c>
      <c r="K1513" t="s">
        <v>149</v>
      </c>
      <c r="L1513" t="s">
        <v>15</v>
      </c>
      <c r="M1513" s="5">
        <v>67.58</v>
      </c>
      <c r="N1513">
        <v>1</v>
      </c>
    </row>
    <row r="1514" spans="1:14" x14ac:dyDescent="0.2">
      <c r="A1514" s="2">
        <v>45134</v>
      </c>
      <c r="B1514" s="3">
        <f t="shared" si="69"/>
        <v>2024</v>
      </c>
      <c r="C1514" t="str">
        <f t="shared" si="70"/>
        <v>2023-2024</v>
      </c>
      <c r="D1514" t="s">
        <v>147</v>
      </c>
      <c r="E1514" t="s">
        <v>64</v>
      </c>
      <c r="F1514" t="str">
        <f t="shared" si="71"/>
        <v>Victoria</v>
      </c>
      <c r="G1514" t="s">
        <v>45</v>
      </c>
      <c r="H1514">
        <v>3199</v>
      </c>
      <c r="I1514" t="s">
        <v>11</v>
      </c>
      <c r="J1514" t="s">
        <v>63</v>
      </c>
      <c r="K1514" t="s">
        <v>154</v>
      </c>
      <c r="L1514" t="s">
        <v>14</v>
      </c>
      <c r="M1514" s="5">
        <v>67.66</v>
      </c>
      <c r="N1514">
        <v>1</v>
      </c>
    </row>
    <row r="1515" spans="1:14" x14ac:dyDescent="0.2">
      <c r="A1515" s="2">
        <v>45481</v>
      </c>
      <c r="B1515" s="3">
        <f t="shared" si="69"/>
        <v>2025</v>
      </c>
      <c r="C1515" t="str">
        <f t="shared" si="70"/>
        <v>2024-2025</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2">
      <c r="A1516" s="2">
        <v>44954</v>
      </c>
      <c r="B1516" s="3">
        <f t="shared" si="69"/>
        <v>2023</v>
      </c>
      <c r="C1516" t="str">
        <f t="shared" si="70"/>
        <v>2022-2023</v>
      </c>
      <c r="D1516" t="s">
        <v>148</v>
      </c>
      <c r="E1516" t="s">
        <v>97</v>
      </c>
      <c r="F1516" t="str">
        <f t="shared" si="71"/>
        <v>Tasmania</v>
      </c>
      <c r="G1516" t="s">
        <v>70</v>
      </c>
      <c r="H1516">
        <v>7250</v>
      </c>
      <c r="I1516" t="s">
        <v>11</v>
      </c>
      <c r="J1516" t="s">
        <v>71</v>
      </c>
      <c r="K1516" t="s">
        <v>150</v>
      </c>
      <c r="L1516" t="s">
        <v>18</v>
      </c>
      <c r="M1516" s="5">
        <v>67.83</v>
      </c>
      <c r="N1516">
        <v>1</v>
      </c>
    </row>
    <row r="1517" spans="1:14" x14ac:dyDescent="0.2">
      <c r="A1517" s="2">
        <v>45397</v>
      </c>
      <c r="B1517" s="3">
        <f t="shared" si="69"/>
        <v>2024</v>
      </c>
      <c r="C1517" t="str">
        <f t="shared" si="70"/>
        <v>2023-2024</v>
      </c>
      <c r="D1517" t="s">
        <v>147</v>
      </c>
      <c r="E1517" t="s">
        <v>52</v>
      </c>
      <c r="F1517" t="str">
        <f t="shared" si="71"/>
        <v>Victoria</v>
      </c>
      <c r="G1517" t="s">
        <v>45</v>
      </c>
      <c r="H1517">
        <v>3030</v>
      </c>
      <c r="I1517" t="s">
        <v>11</v>
      </c>
      <c r="J1517" t="s">
        <v>46</v>
      </c>
      <c r="K1517" t="s">
        <v>149</v>
      </c>
      <c r="L1517" t="s">
        <v>15</v>
      </c>
      <c r="M1517" s="5">
        <v>67.83</v>
      </c>
      <c r="N1517">
        <v>1</v>
      </c>
    </row>
    <row r="1518" spans="1:14" x14ac:dyDescent="0.2">
      <c r="A1518" s="2">
        <v>45124</v>
      </c>
      <c r="B1518" s="3">
        <f t="shared" si="69"/>
        <v>2024</v>
      </c>
      <c r="C1518" t="str">
        <f t="shared" si="70"/>
        <v>2023-2024</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2">
      <c r="A1519" s="2">
        <v>45018</v>
      </c>
      <c r="B1519" s="3">
        <f t="shared" si="69"/>
        <v>2023</v>
      </c>
      <c r="C1519" t="str">
        <f t="shared" si="70"/>
        <v>2022-2023</v>
      </c>
      <c r="D1519" t="s">
        <v>148</v>
      </c>
      <c r="E1519" t="s">
        <v>92</v>
      </c>
      <c r="F1519" t="str">
        <f t="shared" si="71"/>
        <v>Queensland</v>
      </c>
      <c r="G1519" t="s">
        <v>35</v>
      </c>
      <c r="H1519">
        <v>4068</v>
      </c>
      <c r="I1519" t="s">
        <v>11</v>
      </c>
      <c r="J1519" t="s">
        <v>43</v>
      </c>
      <c r="K1519" t="s">
        <v>157</v>
      </c>
      <c r="L1519" t="s">
        <v>22</v>
      </c>
      <c r="M1519" s="5">
        <v>67.86</v>
      </c>
      <c r="N1519">
        <v>1</v>
      </c>
    </row>
    <row r="1520" spans="1:14" x14ac:dyDescent="0.2">
      <c r="A1520" s="2">
        <v>45548</v>
      </c>
      <c r="B1520" s="3">
        <f t="shared" si="69"/>
        <v>2025</v>
      </c>
      <c r="C1520" t="str">
        <f t="shared" si="70"/>
        <v>2024-2025</v>
      </c>
      <c r="D1520" t="s">
        <v>147</v>
      </c>
      <c r="E1520" t="s">
        <v>52</v>
      </c>
      <c r="F1520" t="str">
        <f t="shared" si="71"/>
        <v>Victoria</v>
      </c>
      <c r="G1520" t="s">
        <v>45</v>
      </c>
      <c r="H1520">
        <v>3030</v>
      </c>
      <c r="I1520" t="s">
        <v>11</v>
      </c>
      <c r="J1520" t="s">
        <v>46</v>
      </c>
      <c r="K1520" t="s">
        <v>19</v>
      </c>
      <c r="L1520" t="s">
        <v>23</v>
      </c>
      <c r="M1520" s="5">
        <v>67.89</v>
      </c>
      <c r="N1520">
        <v>1</v>
      </c>
    </row>
    <row r="1521" spans="1:14" x14ac:dyDescent="0.2">
      <c r="A1521" s="2">
        <v>45120</v>
      </c>
      <c r="B1521" s="3">
        <f t="shared" si="69"/>
        <v>2024</v>
      </c>
      <c r="C1521" t="str">
        <f t="shared" si="70"/>
        <v>2023-2024</v>
      </c>
      <c r="D1521" t="s">
        <v>148</v>
      </c>
      <c r="E1521" t="s">
        <v>52</v>
      </c>
      <c r="F1521" t="str">
        <f t="shared" si="71"/>
        <v>Victoria</v>
      </c>
      <c r="G1521" t="s">
        <v>45</v>
      </c>
      <c r="H1521">
        <v>3030</v>
      </c>
      <c r="I1521" t="s">
        <v>11</v>
      </c>
      <c r="J1521" t="s">
        <v>46</v>
      </c>
      <c r="K1521" t="s">
        <v>153</v>
      </c>
      <c r="L1521" t="s">
        <v>16</v>
      </c>
      <c r="M1521" s="5">
        <v>67.94</v>
      </c>
      <c r="N1521">
        <v>1</v>
      </c>
    </row>
    <row r="1522" spans="1:14" x14ac:dyDescent="0.2">
      <c r="A1522" s="2">
        <v>44973</v>
      </c>
      <c r="B1522" s="3">
        <f t="shared" si="69"/>
        <v>2023</v>
      </c>
      <c r="C1522" t="str">
        <f t="shared" si="70"/>
        <v>2022-2023</v>
      </c>
      <c r="D1522" t="s">
        <v>147</v>
      </c>
      <c r="E1522" t="s">
        <v>111</v>
      </c>
      <c r="F1522" t="str">
        <f t="shared" si="71"/>
        <v>New South Wales</v>
      </c>
      <c r="G1522" t="s">
        <v>10</v>
      </c>
      <c r="H1522">
        <v>2120</v>
      </c>
      <c r="I1522" t="s">
        <v>11</v>
      </c>
      <c r="J1522" t="s">
        <v>27</v>
      </c>
      <c r="K1522" t="s">
        <v>154</v>
      </c>
      <c r="L1522" t="s">
        <v>14</v>
      </c>
      <c r="M1522" s="5">
        <v>68</v>
      </c>
      <c r="N1522">
        <v>1</v>
      </c>
    </row>
    <row r="1523" spans="1:14" x14ac:dyDescent="0.2">
      <c r="A1523" s="2">
        <v>45637</v>
      </c>
      <c r="B1523" s="3">
        <f t="shared" si="69"/>
        <v>2025</v>
      </c>
      <c r="C1523" t="str">
        <f t="shared" si="70"/>
        <v>2024-2025</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2">
      <c r="A1524" s="2">
        <v>45395</v>
      </c>
      <c r="B1524" s="3">
        <f t="shared" si="69"/>
        <v>2024</v>
      </c>
      <c r="C1524" t="str">
        <f t="shared" si="70"/>
        <v>2023-2024</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2">
      <c r="A1525" s="2">
        <v>45520</v>
      </c>
      <c r="B1525" s="3">
        <f t="shared" si="69"/>
        <v>2025</v>
      </c>
      <c r="C1525" t="str">
        <f t="shared" si="70"/>
        <v>2024-2025</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2">
      <c r="A1526" s="2">
        <v>45050</v>
      </c>
      <c r="B1526" s="3">
        <f t="shared" si="69"/>
        <v>2023</v>
      </c>
      <c r="C1526" t="str">
        <f t="shared" si="70"/>
        <v>2022-2023</v>
      </c>
      <c r="D1526" t="s">
        <v>148</v>
      </c>
      <c r="E1526" t="s">
        <v>144</v>
      </c>
      <c r="F1526" t="str">
        <f t="shared" si="71"/>
        <v>Queensland</v>
      </c>
      <c r="G1526" t="s">
        <v>35</v>
      </c>
      <c r="H1526">
        <v>4566</v>
      </c>
      <c r="I1526" t="s">
        <v>11</v>
      </c>
      <c r="J1526" t="s">
        <v>120</v>
      </c>
      <c r="K1526" t="s">
        <v>152</v>
      </c>
      <c r="L1526" t="s">
        <v>13</v>
      </c>
      <c r="M1526" s="5">
        <v>69.11</v>
      </c>
      <c r="N1526">
        <v>1</v>
      </c>
    </row>
    <row r="1527" spans="1:14" x14ac:dyDescent="0.2">
      <c r="A1527" s="2">
        <v>45434</v>
      </c>
      <c r="B1527" s="3">
        <f t="shared" si="69"/>
        <v>2024</v>
      </c>
      <c r="C1527" t="str">
        <f t="shared" si="70"/>
        <v>2023-2024</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2">
      <c r="A1528" s="2">
        <v>45009</v>
      </c>
      <c r="B1528" s="3">
        <f t="shared" si="69"/>
        <v>2023</v>
      </c>
      <c r="C1528" t="str">
        <f t="shared" si="70"/>
        <v>2022-2023</v>
      </c>
      <c r="D1528" t="s">
        <v>147</v>
      </c>
      <c r="E1528" t="s">
        <v>146</v>
      </c>
      <c r="F1528" t="str">
        <f t="shared" si="71"/>
        <v>Victoria</v>
      </c>
      <c r="G1528" t="s">
        <v>45</v>
      </c>
      <c r="H1528">
        <v>3353</v>
      </c>
      <c r="I1528" t="s">
        <v>11</v>
      </c>
      <c r="J1528" t="s">
        <v>60</v>
      </c>
      <c r="K1528" t="s">
        <v>152</v>
      </c>
      <c r="L1528" t="s">
        <v>13</v>
      </c>
      <c r="M1528" s="5">
        <v>69.27</v>
      </c>
      <c r="N1528">
        <v>1</v>
      </c>
    </row>
    <row r="1529" spans="1:14" x14ac:dyDescent="0.2">
      <c r="A1529" s="2">
        <v>45153</v>
      </c>
      <c r="B1529" s="3">
        <f t="shared" si="69"/>
        <v>2024</v>
      </c>
      <c r="C1529" t="str">
        <f t="shared" si="70"/>
        <v>2023-2024</v>
      </c>
      <c r="D1529" t="s">
        <v>148</v>
      </c>
      <c r="E1529" t="s">
        <v>92</v>
      </c>
      <c r="F1529" t="str">
        <f t="shared" si="71"/>
        <v>Queensland</v>
      </c>
      <c r="G1529" t="s">
        <v>35</v>
      </c>
      <c r="H1529">
        <v>4068</v>
      </c>
      <c r="I1529" t="s">
        <v>11</v>
      </c>
      <c r="J1529" t="s">
        <v>43</v>
      </c>
      <c r="K1529" t="s">
        <v>157</v>
      </c>
      <c r="L1529" t="s">
        <v>22</v>
      </c>
      <c r="M1529" s="5">
        <v>69.3</v>
      </c>
      <c r="N1529">
        <v>1</v>
      </c>
    </row>
    <row r="1530" spans="1:14" x14ac:dyDescent="0.2">
      <c r="A1530" s="2">
        <v>45022</v>
      </c>
      <c r="B1530" s="3">
        <f t="shared" si="69"/>
        <v>2023</v>
      </c>
      <c r="C1530" t="str">
        <f t="shared" si="70"/>
        <v>2022-2023</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2">
      <c r="A1531" s="2">
        <v>45035</v>
      </c>
      <c r="B1531" s="3">
        <f t="shared" si="69"/>
        <v>2023</v>
      </c>
      <c r="C1531" t="str">
        <f t="shared" si="70"/>
        <v>2022-2023</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2">
      <c r="A1532" s="2">
        <v>45462</v>
      </c>
      <c r="B1532" s="3">
        <f t="shared" si="69"/>
        <v>2024</v>
      </c>
      <c r="C1532" t="str">
        <f t="shared" si="70"/>
        <v>2023-2024</v>
      </c>
      <c r="D1532" t="s">
        <v>147</v>
      </c>
      <c r="E1532" t="s">
        <v>42</v>
      </c>
      <c r="F1532" t="str">
        <f t="shared" si="71"/>
        <v>Queensland</v>
      </c>
      <c r="G1532" t="s">
        <v>35</v>
      </c>
      <c r="H1532">
        <v>4053</v>
      </c>
      <c r="I1532" t="s">
        <v>11</v>
      </c>
      <c r="J1532" t="s">
        <v>43</v>
      </c>
      <c r="K1532" t="s">
        <v>153</v>
      </c>
      <c r="L1532" t="s">
        <v>16</v>
      </c>
      <c r="M1532" s="5">
        <v>70</v>
      </c>
      <c r="N1532">
        <v>1</v>
      </c>
    </row>
    <row r="1533" spans="1:14" x14ac:dyDescent="0.2">
      <c r="A1533" s="2">
        <v>45072</v>
      </c>
      <c r="B1533" s="3">
        <f t="shared" si="69"/>
        <v>2023</v>
      </c>
      <c r="C1533" t="str">
        <f t="shared" si="70"/>
        <v>2022-2023</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2">
      <c r="A1534" s="2">
        <v>45473</v>
      </c>
      <c r="B1534" s="3">
        <f t="shared" si="69"/>
        <v>2024</v>
      </c>
      <c r="C1534" t="str">
        <f t="shared" si="70"/>
        <v>2023-2024</v>
      </c>
      <c r="D1534" t="s">
        <v>147</v>
      </c>
      <c r="E1534" t="s">
        <v>146</v>
      </c>
      <c r="F1534" t="str">
        <f t="shared" si="71"/>
        <v>Victoria</v>
      </c>
      <c r="G1534" t="s">
        <v>45</v>
      </c>
      <c r="H1534">
        <v>3353</v>
      </c>
      <c r="I1534" t="s">
        <v>11</v>
      </c>
      <c r="J1534" t="s">
        <v>60</v>
      </c>
      <c r="K1534" t="s">
        <v>19</v>
      </c>
      <c r="L1534" t="s">
        <v>23</v>
      </c>
      <c r="M1534" s="5">
        <v>70.34</v>
      </c>
      <c r="N1534">
        <v>1</v>
      </c>
    </row>
    <row r="1535" spans="1:14" x14ac:dyDescent="0.2">
      <c r="A1535" s="2">
        <v>45184</v>
      </c>
      <c r="B1535" s="3">
        <f t="shared" si="69"/>
        <v>2024</v>
      </c>
      <c r="C1535" t="str">
        <f t="shared" si="70"/>
        <v>2023-2024</v>
      </c>
      <c r="D1535" t="s">
        <v>148</v>
      </c>
      <c r="E1535" t="s">
        <v>69</v>
      </c>
      <c r="F1535" t="str">
        <f t="shared" si="71"/>
        <v>Tasmania</v>
      </c>
      <c r="G1535" t="s">
        <v>70</v>
      </c>
      <c r="H1535">
        <v>7018</v>
      </c>
      <c r="I1535" t="s">
        <v>11</v>
      </c>
      <c r="J1535" t="s">
        <v>71</v>
      </c>
      <c r="K1535" t="s">
        <v>154</v>
      </c>
      <c r="L1535" t="s">
        <v>14</v>
      </c>
      <c r="M1535" s="5">
        <v>70.45</v>
      </c>
      <c r="N1535">
        <v>1</v>
      </c>
    </row>
    <row r="1536" spans="1:14" x14ac:dyDescent="0.2">
      <c r="A1536" s="2">
        <v>45054</v>
      </c>
      <c r="B1536" s="3">
        <f t="shared" si="69"/>
        <v>2023</v>
      </c>
      <c r="C1536" t="str">
        <f t="shared" si="70"/>
        <v>2022-2023</v>
      </c>
      <c r="D1536" t="s">
        <v>147</v>
      </c>
      <c r="E1536" t="s">
        <v>37</v>
      </c>
      <c r="F1536" t="str">
        <f t="shared" si="71"/>
        <v>South Australia</v>
      </c>
      <c r="G1536" t="s">
        <v>32</v>
      </c>
      <c r="H1536">
        <v>5607</v>
      </c>
      <c r="I1536" t="s">
        <v>11</v>
      </c>
      <c r="J1536" t="s">
        <v>38</v>
      </c>
      <c r="K1536" t="s">
        <v>154</v>
      </c>
      <c r="L1536" t="s">
        <v>14</v>
      </c>
      <c r="M1536" s="5">
        <v>70.5</v>
      </c>
      <c r="N1536">
        <v>1</v>
      </c>
    </row>
    <row r="1537" spans="1:14" x14ac:dyDescent="0.2">
      <c r="A1537" s="2">
        <v>45278</v>
      </c>
      <c r="B1537" s="3">
        <f t="shared" si="69"/>
        <v>2024</v>
      </c>
      <c r="C1537" t="str">
        <f t="shared" si="70"/>
        <v>2023-2024</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2">
      <c r="A1538" s="2">
        <v>45187</v>
      </c>
      <c r="B1538" s="3">
        <f t="shared" ref="B1538:B1601" si="72">IF(MONTH(A1538)&gt;=7,YEAR(A1538)+1,YEAR(A1538))</f>
        <v>2024</v>
      </c>
      <c r="C1538" t="str">
        <f t="shared" ref="C1538:C1601" si="73">IF(MONTH(A1538) &gt;= 7, YEAR(A1538) &amp; "-" &amp; YEAR(A1538) + 1, YEAR(A1538) - 1 &amp; "-" &amp; YEAR(A1538))</f>
        <v>2023-2024</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2">
      <c r="A1539" s="2">
        <v>44931</v>
      </c>
      <c r="B1539" s="3">
        <f t="shared" si="72"/>
        <v>2023</v>
      </c>
      <c r="C1539" t="str">
        <f t="shared" si="73"/>
        <v>2022-2023</v>
      </c>
      <c r="D1539" t="s">
        <v>147</v>
      </c>
      <c r="E1539" t="s">
        <v>146</v>
      </c>
      <c r="F1539" t="str">
        <f t="shared" si="74"/>
        <v>Victoria</v>
      </c>
      <c r="G1539" t="s">
        <v>45</v>
      </c>
      <c r="H1539">
        <v>3353</v>
      </c>
      <c r="I1539" t="s">
        <v>11</v>
      </c>
      <c r="J1539" t="s">
        <v>60</v>
      </c>
      <c r="K1539" t="s">
        <v>155</v>
      </c>
      <c r="L1539" t="s">
        <v>20</v>
      </c>
      <c r="M1539" s="5">
        <v>70.83</v>
      </c>
      <c r="N1539">
        <v>1</v>
      </c>
    </row>
    <row r="1540" spans="1:14" x14ac:dyDescent="0.2">
      <c r="A1540" s="2">
        <v>45095</v>
      </c>
      <c r="B1540" s="3">
        <f t="shared" si="72"/>
        <v>2023</v>
      </c>
      <c r="C1540" t="str">
        <f t="shared" si="73"/>
        <v>2022-2023</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2">
      <c r="A1541" s="2">
        <v>45507</v>
      </c>
      <c r="B1541" s="3">
        <f t="shared" si="72"/>
        <v>2025</v>
      </c>
      <c r="C1541" t="str">
        <f t="shared" si="73"/>
        <v>2024-2025</v>
      </c>
      <c r="D1541" t="s">
        <v>147</v>
      </c>
      <c r="E1541" t="s">
        <v>107</v>
      </c>
      <c r="F1541" t="str">
        <f t="shared" si="74"/>
        <v>Queensland</v>
      </c>
      <c r="G1541" t="s">
        <v>35</v>
      </c>
      <c r="H1541">
        <v>4220</v>
      </c>
      <c r="I1541" t="s">
        <v>11</v>
      </c>
      <c r="J1541" t="s">
        <v>104</v>
      </c>
      <c r="K1541" t="s">
        <v>154</v>
      </c>
      <c r="L1541" t="s">
        <v>14</v>
      </c>
      <c r="M1541" s="5">
        <v>71.14</v>
      </c>
      <c r="N1541">
        <v>1</v>
      </c>
    </row>
    <row r="1542" spans="1:14" x14ac:dyDescent="0.2">
      <c r="A1542" s="2">
        <v>45364</v>
      </c>
      <c r="B1542" s="3">
        <f t="shared" si="72"/>
        <v>2024</v>
      </c>
      <c r="C1542" t="str">
        <f t="shared" si="73"/>
        <v>2023-2024</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2">
      <c r="A1543" s="2">
        <v>45482</v>
      </c>
      <c r="B1543" s="3">
        <f t="shared" si="72"/>
        <v>2025</v>
      </c>
      <c r="C1543" t="str">
        <f t="shared" si="73"/>
        <v>2024-2025</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2">
      <c r="A1544" s="2">
        <v>45100</v>
      </c>
      <c r="B1544" s="3">
        <f t="shared" si="72"/>
        <v>2023</v>
      </c>
      <c r="C1544" t="str">
        <f t="shared" si="73"/>
        <v>2022-2023</v>
      </c>
      <c r="D1544" t="s">
        <v>147</v>
      </c>
      <c r="E1544" t="s">
        <v>40</v>
      </c>
      <c r="F1544" t="str">
        <f t="shared" si="74"/>
        <v>New South Wales</v>
      </c>
      <c r="G1544" t="s">
        <v>10</v>
      </c>
      <c r="H1544">
        <v>2116</v>
      </c>
      <c r="I1544" t="s">
        <v>11</v>
      </c>
      <c r="J1544" t="s">
        <v>27</v>
      </c>
      <c r="K1544" t="s">
        <v>151</v>
      </c>
      <c r="L1544" t="s">
        <v>21</v>
      </c>
      <c r="M1544" s="5">
        <v>71.5</v>
      </c>
      <c r="N1544">
        <v>1</v>
      </c>
    </row>
    <row r="1545" spans="1:14" x14ac:dyDescent="0.2">
      <c r="A1545" s="2">
        <v>45505</v>
      </c>
      <c r="B1545" s="3">
        <f t="shared" si="72"/>
        <v>2025</v>
      </c>
      <c r="C1545" t="str">
        <f t="shared" si="73"/>
        <v>2024-2025</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2">
      <c r="A1546" s="2">
        <v>45558</v>
      </c>
      <c r="B1546" s="3">
        <f t="shared" si="72"/>
        <v>2025</v>
      </c>
      <c r="C1546" t="str">
        <f t="shared" si="73"/>
        <v>2024-2025</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2">
      <c r="A1547" s="2">
        <v>45498</v>
      </c>
      <c r="B1547" s="3">
        <f t="shared" si="72"/>
        <v>2025</v>
      </c>
      <c r="C1547" t="str">
        <f t="shared" si="73"/>
        <v>2024-2025</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2">
      <c r="A1548" s="2">
        <v>45164</v>
      </c>
      <c r="B1548" s="3">
        <f t="shared" si="72"/>
        <v>2024</v>
      </c>
      <c r="C1548" t="str">
        <f t="shared" si="73"/>
        <v>2023-2024</v>
      </c>
      <c r="D1548" t="s">
        <v>147</v>
      </c>
      <c r="E1548" t="s">
        <v>114</v>
      </c>
      <c r="F1548" t="str">
        <f t="shared" si="74"/>
        <v>Victoria</v>
      </c>
      <c r="G1548" t="s">
        <v>45</v>
      </c>
      <c r="H1548">
        <v>3551</v>
      </c>
      <c r="I1548" t="s">
        <v>11</v>
      </c>
      <c r="J1548" t="s">
        <v>60</v>
      </c>
      <c r="K1548" t="s">
        <v>149</v>
      </c>
      <c r="L1548" t="s">
        <v>15</v>
      </c>
      <c r="M1548" s="5">
        <v>71.86</v>
      </c>
      <c r="N1548">
        <v>1</v>
      </c>
    </row>
    <row r="1549" spans="1:14" x14ac:dyDescent="0.2">
      <c r="A1549" s="2">
        <v>45250</v>
      </c>
      <c r="B1549" s="3">
        <f t="shared" si="72"/>
        <v>2024</v>
      </c>
      <c r="C1549" t="str">
        <f t="shared" si="73"/>
        <v>2023-2024</v>
      </c>
      <c r="D1549" t="s">
        <v>148</v>
      </c>
      <c r="E1549" t="s">
        <v>26</v>
      </c>
      <c r="F1549" t="str">
        <f t="shared" si="74"/>
        <v>New South Wales</v>
      </c>
      <c r="G1549" t="s">
        <v>10</v>
      </c>
      <c r="H1549">
        <v>2141</v>
      </c>
      <c r="I1549" t="s">
        <v>11</v>
      </c>
      <c r="J1549" t="s">
        <v>27</v>
      </c>
      <c r="K1549" t="s">
        <v>19</v>
      </c>
      <c r="L1549" t="s">
        <v>23</v>
      </c>
      <c r="M1549" s="5">
        <v>71.88</v>
      </c>
      <c r="N1549">
        <v>1</v>
      </c>
    </row>
    <row r="1550" spans="1:14" x14ac:dyDescent="0.2">
      <c r="A1550" s="2">
        <v>45529</v>
      </c>
      <c r="B1550" s="3">
        <f t="shared" si="72"/>
        <v>2025</v>
      </c>
      <c r="C1550" t="str">
        <f t="shared" si="73"/>
        <v>2024-2025</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2">
      <c r="A1551" s="2">
        <v>45441</v>
      </c>
      <c r="B1551" s="3">
        <f t="shared" si="72"/>
        <v>2024</v>
      </c>
      <c r="C1551" t="str">
        <f t="shared" si="73"/>
        <v>2023-2024</v>
      </c>
      <c r="D1551" t="s">
        <v>147</v>
      </c>
      <c r="E1551" t="s">
        <v>103</v>
      </c>
      <c r="F1551" t="str">
        <f t="shared" si="74"/>
        <v>Queensland</v>
      </c>
      <c r="G1551" t="s">
        <v>35</v>
      </c>
      <c r="H1551">
        <v>4509</v>
      </c>
      <c r="I1551" t="s">
        <v>11</v>
      </c>
      <c r="J1551" t="s">
        <v>104</v>
      </c>
      <c r="K1551" t="s">
        <v>151</v>
      </c>
      <c r="L1551" t="s">
        <v>21</v>
      </c>
      <c r="M1551" s="5">
        <v>71.91</v>
      </c>
      <c r="N1551">
        <v>1</v>
      </c>
    </row>
    <row r="1552" spans="1:14" x14ac:dyDescent="0.2">
      <c r="A1552" s="2">
        <v>44958</v>
      </c>
      <c r="B1552" s="3">
        <f t="shared" si="72"/>
        <v>2023</v>
      </c>
      <c r="C1552" t="str">
        <f t="shared" si="73"/>
        <v>2022-2023</v>
      </c>
      <c r="D1552" t="s">
        <v>147</v>
      </c>
      <c r="E1552" t="s">
        <v>59</v>
      </c>
      <c r="F1552" t="str">
        <f t="shared" si="74"/>
        <v>Victoria</v>
      </c>
      <c r="G1552" t="s">
        <v>45</v>
      </c>
      <c r="H1552">
        <v>3280</v>
      </c>
      <c r="I1552" t="s">
        <v>11</v>
      </c>
      <c r="J1552" t="s">
        <v>60</v>
      </c>
      <c r="K1552" t="s">
        <v>150</v>
      </c>
      <c r="L1552" t="s">
        <v>18</v>
      </c>
      <c r="M1552" s="5">
        <v>72.84</v>
      </c>
      <c r="N1552">
        <v>1</v>
      </c>
    </row>
    <row r="1553" spans="1:14" x14ac:dyDescent="0.2">
      <c r="A1553" s="2">
        <v>45122</v>
      </c>
      <c r="B1553" s="3">
        <f t="shared" si="72"/>
        <v>2024</v>
      </c>
      <c r="C1553" t="str">
        <f t="shared" si="73"/>
        <v>2023-2024</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2">
      <c r="A1554" s="2">
        <v>45425</v>
      </c>
      <c r="B1554" s="3">
        <f t="shared" si="72"/>
        <v>2024</v>
      </c>
      <c r="C1554" t="str">
        <f t="shared" si="73"/>
        <v>2023-2024</v>
      </c>
      <c r="D1554" t="s">
        <v>148</v>
      </c>
      <c r="E1554" t="s">
        <v>98</v>
      </c>
      <c r="F1554" t="str">
        <f t="shared" si="74"/>
        <v>Victoria</v>
      </c>
      <c r="G1554" t="s">
        <v>45</v>
      </c>
      <c r="H1554">
        <v>3429</v>
      </c>
      <c r="I1554" t="s">
        <v>11</v>
      </c>
      <c r="J1554" t="s">
        <v>60</v>
      </c>
      <c r="K1554" t="s">
        <v>154</v>
      </c>
      <c r="L1554" t="s">
        <v>14</v>
      </c>
      <c r="M1554" s="5">
        <v>72.94</v>
      </c>
      <c r="N1554">
        <v>1</v>
      </c>
    </row>
    <row r="1555" spans="1:14" x14ac:dyDescent="0.2">
      <c r="A1555" s="2">
        <v>45489</v>
      </c>
      <c r="B1555" s="3">
        <f t="shared" si="72"/>
        <v>2025</v>
      </c>
      <c r="C1555" t="str">
        <f t="shared" si="73"/>
        <v>2024-2025</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2">
      <c r="A1556" s="2">
        <v>45056</v>
      </c>
      <c r="B1556" s="3">
        <f t="shared" si="72"/>
        <v>2023</v>
      </c>
      <c r="C1556" t="str">
        <f t="shared" si="73"/>
        <v>2022-2023</v>
      </c>
      <c r="D1556" t="s">
        <v>147</v>
      </c>
      <c r="E1556" t="s">
        <v>92</v>
      </c>
      <c r="F1556" t="str">
        <f t="shared" si="74"/>
        <v>Queensland</v>
      </c>
      <c r="G1556" t="s">
        <v>35</v>
      </c>
      <c r="H1556">
        <v>4068</v>
      </c>
      <c r="I1556" t="s">
        <v>11</v>
      </c>
      <c r="J1556" t="s">
        <v>43</v>
      </c>
      <c r="K1556" t="s">
        <v>19</v>
      </c>
      <c r="L1556" t="s">
        <v>23</v>
      </c>
      <c r="M1556" s="5">
        <v>73.22</v>
      </c>
      <c r="N1556">
        <v>1</v>
      </c>
    </row>
    <row r="1557" spans="1:14" x14ac:dyDescent="0.2">
      <c r="A1557" s="2">
        <v>45041</v>
      </c>
      <c r="B1557" s="3">
        <f t="shared" si="72"/>
        <v>2023</v>
      </c>
      <c r="C1557" t="str">
        <f t="shared" si="73"/>
        <v>2022-2023</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2">
      <c r="A1558" s="2">
        <v>45141</v>
      </c>
      <c r="B1558" s="3">
        <f t="shared" si="72"/>
        <v>2024</v>
      </c>
      <c r="C1558" t="str">
        <f t="shared" si="73"/>
        <v>2023-2024</v>
      </c>
      <c r="D1558" t="s">
        <v>147</v>
      </c>
      <c r="E1558" t="s">
        <v>31</v>
      </c>
      <c r="F1558" t="str">
        <f t="shared" si="74"/>
        <v>South Australia</v>
      </c>
      <c r="G1558" t="s">
        <v>32</v>
      </c>
      <c r="H1558">
        <v>5168</v>
      </c>
      <c r="I1558" t="s">
        <v>11</v>
      </c>
      <c r="J1558" t="s">
        <v>33</v>
      </c>
      <c r="K1558" t="s">
        <v>154</v>
      </c>
      <c r="L1558" t="s">
        <v>14</v>
      </c>
      <c r="M1558" s="5">
        <v>73.5</v>
      </c>
      <c r="N1558">
        <v>1</v>
      </c>
    </row>
    <row r="1559" spans="1:14" x14ac:dyDescent="0.2">
      <c r="A1559" s="2">
        <v>45197</v>
      </c>
      <c r="B1559" s="3">
        <f t="shared" si="72"/>
        <v>2024</v>
      </c>
      <c r="C1559" t="str">
        <f t="shared" si="73"/>
        <v>2023-2024</v>
      </c>
      <c r="D1559" t="s">
        <v>148</v>
      </c>
      <c r="E1559" t="s">
        <v>101</v>
      </c>
      <c r="F1559" t="str">
        <f t="shared" si="74"/>
        <v>Victoria</v>
      </c>
      <c r="G1559" t="s">
        <v>45</v>
      </c>
      <c r="H1559">
        <v>3131</v>
      </c>
      <c r="I1559" t="s">
        <v>11</v>
      </c>
      <c r="J1559" t="s">
        <v>63</v>
      </c>
      <c r="K1559" t="s">
        <v>152</v>
      </c>
      <c r="L1559" t="s">
        <v>13</v>
      </c>
      <c r="M1559" s="5">
        <v>73.59</v>
      </c>
      <c r="N1559">
        <v>1</v>
      </c>
    </row>
    <row r="1560" spans="1:14" x14ac:dyDescent="0.2">
      <c r="A1560" s="2">
        <v>45405</v>
      </c>
      <c r="B1560" s="3">
        <f t="shared" si="72"/>
        <v>2024</v>
      </c>
      <c r="C1560" t="str">
        <f t="shared" si="73"/>
        <v>2023-2024</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2">
      <c r="A1561" s="2">
        <v>45031</v>
      </c>
      <c r="B1561" s="3">
        <f t="shared" si="72"/>
        <v>2023</v>
      </c>
      <c r="C1561" t="str">
        <f t="shared" si="73"/>
        <v>2022-2023</v>
      </c>
      <c r="D1561" t="s">
        <v>148</v>
      </c>
      <c r="E1561" t="s">
        <v>138</v>
      </c>
      <c r="F1561" t="str">
        <f t="shared" si="74"/>
        <v>Queensland</v>
      </c>
      <c r="G1561" t="s">
        <v>35</v>
      </c>
      <c r="H1561">
        <v>4558</v>
      </c>
      <c r="I1561" t="s">
        <v>11</v>
      </c>
      <c r="J1561" t="s">
        <v>120</v>
      </c>
      <c r="K1561" t="s">
        <v>157</v>
      </c>
      <c r="L1561" t="s">
        <v>22</v>
      </c>
      <c r="M1561" s="5">
        <v>73.89</v>
      </c>
      <c r="N1561">
        <v>1</v>
      </c>
    </row>
    <row r="1562" spans="1:14" x14ac:dyDescent="0.2">
      <c r="A1562" s="2">
        <v>45597</v>
      </c>
      <c r="B1562" s="3">
        <f t="shared" si="72"/>
        <v>2025</v>
      </c>
      <c r="C1562" t="str">
        <f t="shared" si="73"/>
        <v>2024-2025</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2">
      <c r="A1563" s="2">
        <v>45624</v>
      </c>
      <c r="B1563" s="3">
        <f t="shared" si="72"/>
        <v>2025</v>
      </c>
      <c r="C1563" t="str">
        <f t="shared" si="73"/>
        <v>2024-2025</v>
      </c>
      <c r="D1563" t="s">
        <v>148</v>
      </c>
      <c r="E1563" t="s">
        <v>31</v>
      </c>
      <c r="F1563" t="str">
        <f t="shared" si="74"/>
        <v>South Australia</v>
      </c>
      <c r="G1563" t="s">
        <v>32</v>
      </c>
      <c r="H1563">
        <v>5168</v>
      </c>
      <c r="I1563" t="s">
        <v>11</v>
      </c>
      <c r="J1563" t="s">
        <v>33</v>
      </c>
      <c r="K1563" t="s">
        <v>154</v>
      </c>
      <c r="L1563" t="s">
        <v>14</v>
      </c>
      <c r="M1563" s="5">
        <v>74</v>
      </c>
      <c r="N1563">
        <v>1</v>
      </c>
    </row>
    <row r="1564" spans="1:14" x14ac:dyDescent="0.2">
      <c r="A1564" s="2">
        <v>45608</v>
      </c>
      <c r="B1564" s="3">
        <f t="shared" si="72"/>
        <v>2025</v>
      </c>
      <c r="C1564" t="str">
        <f t="shared" si="73"/>
        <v>2024-2025</v>
      </c>
      <c r="D1564" t="s">
        <v>147</v>
      </c>
      <c r="E1564" t="s">
        <v>113</v>
      </c>
      <c r="F1564" t="str">
        <f t="shared" si="74"/>
        <v>Queensland</v>
      </c>
      <c r="G1564" t="s">
        <v>35</v>
      </c>
      <c r="H1564">
        <v>4215</v>
      </c>
      <c r="I1564" t="s">
        <v>11</v>
      </c>
      <c r="J1564" t="s">
        <v>104</v>
      </c>
      <c r="K1564" t="s">
        <v>152</v>
      </c>
      <c r="L1564" t="s">
        <v>13</v>
      </c>
      <c r="M1564" s="5">
        <v>74.16</v>
      </c>
      <c r="N1564">
        <v>1</v>
      </c>
    </row>
    <row r="1565" spans="1:14" x14ac:dyDescent="0.2">
      <c r="A1565" s="2">
        <v>45294</v>
      </c>
      <c r="B1565" s="3">
        <f t="shared" si="72"/>
        <v>2024</v>
      </c>
      <c r="C1565" t="str">
        <f t="shared" si="73"/>
        <v>2023-2024</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2">
      <c r="A1566" s="2">
        <v>45010</v>
      </c>
      <c r="B1566" s="3">
        <f t="shared" si="72"/>
        <v>2023</v>
      </c>
      <c r="C1566" t="str">
        <f t="shared" si="73"/>
        <v>2022-2023</v>
      </c>
      <c r="D1566" t="s">
        <v>147</v>
      </c>
      <c r="E1566" t="s">
        <v>121</v>
      </c>
      <c r="F1566" t="str">
        <f t="shared" si="74"/>
        <v>Queensland</v>
      </c>
      <c r="G1566" t="s">
        <v>35</v>
      </c>
      <c r="H1566">
        <v>4700</v>
      </c>
      <c r="I1566" t="s">
        <v>11</v>
      </c>
      <c r="J1566" t="s">
        <v>51</v>
      </c>
      <c r="K1566" t="s">
        <v>156</v>
      </c>
      <c r="L1566" t="s">
        <v>17</v>
      </c>
      <c r="M1566" s="5">
        <v>74.34</v>
      </c>
      <c r="N1566">
        <v>1</v>
      </c>
    </row>
    <row r="1567" spans="1:14" x14ac:dyDescent="0.2">
      <c r="A1567" s="2">
        <v>45439</v>
      </c>
      <c r="B1567" s="3">
        <f t="shared" si="72"/>
        <v>2024</v>
      </c>
      <c r="C1567" t="str">
        <f t="shared" si="73"/>
        <v>2023-2024</v>
      </c>
      <c r="D1567" t="s">
        <v>148</v>
      </c>
      <c r="E1567" t="s">
        <v>97</v>
      </c>
      <c r="F1567" t="str">
        <f t="shared" si="74"/>
        <v>Tasmania</v>
      </c>
      <c r="G1567" t="s">
        <v>70</v>
      </c>
      <c r="H1567">
        <v>7250</v>
      </c>
      <c r="I1567" t="s">
        <v>11</v>
      </c>
      <c r="J1567" t="s">
        <v>71</v>
      </c>
      <c r="K1567" t="s">
        <v>19</v>
      </c>
      <c r="L1567" t="s">
        <v>23</v>
      </c>
      <c r="M1567" s="5">
        <v>74.5</v>
      </c>
      <c r="N1567">
        <v>1</v>
      </c>
    </row>
    <row r="1568" spans="1:14" x14ac:dyDescent="0.2">
      <c r="A1568" s="2">
        <v>45554</v>
      </c>
      <c r="B1568" s="3">
        <f t="shared" si="72"/>
        <v>2025</v>
      </c>
      <c r="C1568" t="str">
        <f t="shared" si="73"/>
        <v>2024-2025</v>
      </c>
      <c r="D1568" t="s">
        <v>147</v>
      </c>
      <c r="E1568" t="s">
        <v>113</v>
      </c>
      <c r="F1568" t="str">
        <f t="shared" si="74"/>
        <v>Queensland</v>
      </c>
      <c r="G1568" t="s">
        <v>35</v>
      </c>
      <c r="H1568">
        <v>4215</v>
      </c>
      <c r="I1568" t="s">
        <v>11</v>
      </c>
      <c r="J1568" t="s">
        <v>104</v>
      </c>
      <c r="K1568" t="s">
        <v>156</v>
      </c>
      <c r="L1568" t="s">
        <v>17</v>
      </c>
      <c r="M1568" s="5">
        <v>74.75</v>
      </c>
      <c r="N1568">
        <v>1</v>
      </c>
    </row>
    <row r="1569" spans="1:14" x14ac:dyDescent="0.2">
      <c r="A1569" s="2">
        <v>45197</v>
      </c>
      <c r="B1569" s="3">
        <f t="shared" si="72"/>
        <v>2024</v>
      </c>
      <c r="C1569" t="str">
        <f t="shared" si="73"/>
        <v>2023-2024</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2">
      <c r="A1570" s="2">
        <v>45549</v>
      </c>
      <c r="B1570" s="3">
        <f t="shared" si="72"/>
        <v>2025</v>
      </c>
      <c r="C1570" t="str">
        <f t="shared" si="73"/>
        <v>2024-2025</v>
      </c>
      <c r="D1570" t="s">
        <v>147</v>
      </c>
      <c r="E1570" t="s">
        <v>135</v>
      </c>
      <c r="F1570" t="str">
        <f t="shared" si="74"/>
        <v>Victoria</v>
      </c>
      <c r="G1570" t="s">
        <v>45</v>
      </c>
      <c r="H1570">
        <v>3550</v>
      </c>
      <c r="I1570" t="s">
        <v>11</v>
      </c>
      <c r="J1570" t="s">
        <v>60</v>
      </c>
      <c r="K1570" t="s">
        <v>156</v>
      </c>
      <c r="L1570" t="s">
        <v>17</v>
      </c>
      <c r="M1570" s="5">
        <v>74.86</v>
      </c>
      <c r="N1570">
        <v>1</v>
      </c>
    </row>
    <row r="1571" spans="1:14" x14ac:dyDescent="0.2">
      <c r="A1571" s="2">
        <v>44948</v>
      </c>
      <c r="B1571" s="3">
        <f t="shared" si="72"/>
        <v>2023</v>
      </c>
      <c r="C1571" t="str">
        <f t="shared" si="73"/>
        <v>2022-2023</v>
      </c>
      <c r="D1571" t="s">
        <v>147</v>
      </c>
      <c r="E1571" t="s">
        <v>126</v>
      </c>
      <c r="F1571" t="str">
        <f t="shared" si="74"/>
        <v>Queensland</v>
      </c>
      <c r="G1571" t="s">
        <v>35</v>
      </c>
      <c r="H1571">
        <v>4551</v>
      </c>
      <c r="I1571" t="s">
        <v>11</v>
      </c>
      <c r="J1571" t="s">
        <v>120</v>
      </c>
      <c r="K1571" t="s">
        <v>149</v>
      </c>
      <c r="L1571" t="s">
        <v>15</v>
      </c>
      <c r="M1571" s="5">
        <v>74.88</v>
      </c>
      <c r="N1571">
        <v>1</v>
      </c>
    </row>
    <row r="1572" spans="1:14" x14ac:dyDescent="0.2">
      <c r="A1572" s="2">
        <v>45239</v>
      </c>
      <c r="B1572" s="3">
        <f t="shared" si="72"/>
        <v>2024</v>
      </c>
      <c r="C1572" t="str">
        <f t="shared" si="73"/>
        <v>2023-2024</v>
      </c>
      <c r="D1572" t="s">
        <v>147</v>
      </c>
      <c r="E1572" t="s">
        <v>136</v>
      </c>
      <c r="F1572" t="str">
        <f t="shared" si="74"/>
        <v>Victoria</v>
      </c>
      <c r="G1572" t="s">
        <v>45</v>
      </c>
      <c r="H1572">
        <v>3175</v>
      </c>
      <c r="I1572" t="s">
        <v>11</v>
      </c>
      <c r="J1572" t="s">
        <v>63</v>
      </c>
      <c r="K1572" t="s">
        <v>154</v>
      </c>
      <c r="L1572" t="s">
        <v>14</v>
      </c>
      <c r="M1572" s="5">
        <v>74.91</v>
      </c>
      <c r="N1572">
        <v>1</v>
      </c>
    </row>
    <row r="1573" spans="1:14" x14ac:dyDescent="0.2">
      <c r="A1573" s="2">
        <v>45514</v>
      </c>
      <c r="B1573" s="3">
        <f t="shared" si="72"/>
        <v>2025</v>
      </c>
      <c r="C1573" t="str">
        <f t="shared" si="73"/>
        <v>2024-2025</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2">
      <c r="A1574" s="2">
        <v>45539</v>
      </c>
      <c r="B1574" s="3">
        <f t="shared" si="72"/>
        <v>2025</v>
      </c>
      <c r="C1574" t="str">
        <f t="shared" si="73"/>
        <v>2024-2025</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2">
      <c r="A1575" s="2">
        <v>45550</v>
      </c>
      <c r="B1575" s="3">
        <f t="shared" si="72"/>
        <v>2025</v>
      </c>
      <c r="C1575" t="str">
        <f t="shared" si="73"/>
        <v>2024-2025</v>
      </c>
      <c r="D1575" t="s">
        <v>147</v>
      </c>
      <c r="E1575" t="s">
        <v>34</v>
      </c>
      <c r="F1575" t="str">
        <f t="shared" si="74"/>
        <v>Queensland</v>
      </c>
      <c r="G1575" t="s">
        <v>35</v>
      </c>
      <c r="H1575">
        <v>4802</v>
      </c>
      <c r="I1575" t="s">
        <v>11</v>
      </c>
      <c r="J1575" t="s">
        <v>36</v>
      </c>
      <c r="K1575" t="s">
        <v>150</v>
      </c>
      <c r="L1575" t="s">
        <v>18</v>
      </c>
      <c r="M1575" s="5">
        <v>74.95</v>
      </c>
      <c r="N1575">
        <v>1</v>
      </c>
    </row>
    <row r="1576" spans="1:14" x14ac:dyDescent="0.2">
      <c r="A1576" s="2">
        <v>45308</v>
      </c>
      <c r="B1576" s="3">
        <f t="shared" si="72"/>
        <v>2024</v>
      </c>
      <c r="C1576" t="str">
        <f t="shared" si="73"/>
        <v>2023-2024</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2">
      <c r="A1577" s="2">
        <v>44953</v>
      </c>
      <c r="B1577" s="3">
        <f t="shared" si="72"/>
        <v>2023</v>
      </c>
      <c r="C1577" t="str">
        <f t="shared" si="73"/>
        <v>2022-2023</v>
      </c>
      <c r="D1577" t="s">
        <v>147</v>
      </c>
      <c r="E1577" t="s">
        <v>73</v>
      </c>
      <c r="F1577" t="str">
        <f t="shared" si="74"/>
        <v>Victoria</v>
      </c>
      <c r="G1577" t="s">
        <v>45</v>
      </c>
      <c r="H1577">
        <v>3136</v>
      </c>
      <c r="I1577" t="s">
        <v>11</v>
      </c>
      <c r="J1577" t="s">
        <v>63</v>
      </c>
      <c r="K1577" t="s">
        <v>154</v>
      </c>
      <c r="L1577" t="s">
        <v>14</v>
      </c>
      <c r="M1577" s="5">
        <v>74.95</v>
      </c>
      <c r="N1577">
        <v>1</v>
      </c>
    </row>
    <row r="1578" spans="1:14" x14ac:dyDescent="0.2">
      <c r="A1578" s="2">
        <v>45344</v>
      </c>
      <c r="B1578" s="3">
        <f t="shared" si="72"/>
        <v>2024</v>
      </c>
      <c r="C1578" t="str">
        <f t="shared" si="73"/>
        <v>2023-2024</v>
      </c>
      <c r="D1578" t="s">
        <v>147</v>
      </c>
      <c r="E1578" t="s">
        <v>39</v>
      </c>
      <c r="F1578" t="str">
        <f t="shared" si="74"/>
        <v>South Australia</v>
      </c>
      <c r="G1578" t="s">
        <v>32</v>
      </c>
      <c r="H1578">
        <v>5343</v>
      </c>
      <c r="I1578" t="s">
        <v>11</v>
      </c>
      <c r="J1578" t="s">
        <v>38</v>
      </c>
      <c r="K1578" t="s">
        <v>19</v>
      </c>
      <c r="L1578" t="s">
        <v>23</v>
      </c>
      <c r="M1578" s="5">
        <v>75.05</v>
      </c>
      <c r="N1578">
        <v>1</v>
      </c>
    </row>
    <row r="1579" spans="1:14" x14ac:dyDescent="0.2">
      <c r="A1579" s="2">
        <v>45060</v>
      </c>
      <c r="B1579" s="3">
        <f t="shared" si="72"/>
        <v>2023</v>
      </c>
      <c r="C1579" t="str">
        <f t="shared" si="73"/>
        <v>2022-2023</v>
      </c>
      <c r="D1579" t="s">
        <v>148</v>
      </c>
      <c r="E1579" t="s">
        <v>119</v>
      </c>
      <c r="F1579" t="str">
        <f t="shared" si="74"/>
        <v>Queensland</v>
      </c>
      <c r="G1579" t="s">
        <v>35</v>
      </c>
      <c r="H1579">
        <v>4570</v>
      </c>
      <c r="I1579" t="s">
        <v>11</v>
      </c>
      <c r="J1579" t="s">
        <v>120</v>
      </c>
      <c r="K1579" t="s">
        <v>150</v>
      </c>
      <c r="L1579" t="s">
        <v>18</v>
      </c>
      <c r="M1579" s="5">
        <v>75.41</v>
      </c>
      <c r="N1579">
        <v>1</v>
      </c>
    </row>
    <row r="1580" spans="1:14" x14ac:dyDescent="0.2">
      <c r="A1580" s="2">
        <v>45149</v>
      </c>
      <c r="B1580" s="3">
        <f t="shared" si="72"/>
        <v>2024</v>
      </c>
      <c r="C1580" t="str">
        <f t="shared" si="73"/>
        <v>2023-2024</v>
      </c>
      <c r="D1580" t="s">
        <v>147</v>
      </c>
      <c r="E1580" t="s">
        <v>146</v>
      </c>
      <c r="F1580" t="str">
        <f t="shared" si="74"/>
        <v>Victoria</v>
      </c>
      <c r="G1580" t="s">
        <v>45</v>
      </c>
      <c r="H1580">
        <v>3353</v>
      </c>
      <c r="I1580" t="s">
        <v>11</v>
      </c>
      <c r="J1580" t="s">
        <v>60</v>
      </c>
      <c r="K1580" t="s">
        <v>153</v>
      </c>
      <c r="L1580" t="s">
        <v>16</v>
      </c>
      <c r="M1580" s="5">
        <v>75.5</v>
      </c>
      <c r="N1580">
        <v>1</v>
      </c>
    </row>
    <row r="1581" spans="1:14" x14ac:dyDescent="0.2">
      <c r="A1581" s="2">
        <v>45404</v>
      </c>
      <c r="B1581" s="3">
        <f t="shared" si="72"/>
        <v>2024</v>
      </c>
      <c r="C1581" t="str">
        <f t="shared" si="73"/>
        <v>2023-2024</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2">
      <c r="A1582" s="2">
        <v>45408</v>
      </c>
      <c r="B1582" s="3">
        <f t="shared" si="72"/>
        <v>2024</v>
      </c>
      <c r="C1582" t="str">
        <f t="shared" si="73"/>
        <v>2023-2024</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2">
      <c r="A1583" s="2">
        <v>45433</v>
      </c>
      <c r="B1583" s="3">
        <f t="shared" si="72"/>
        <v>2024</v>
      </c>
      <c r="C1583" t="str">
        <f t="shared" si="73"/>
        <v>2023-2024</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2">
      <c r="A1584" s="2">
        <v>45577</v>
      </c>
      <c r="B1584" s="3">
        <f t="shared" si="72"/>
        <v>2025</v>
      </c>
      <c r="C1584" t="str">
        <f t="shared" si="73"/>
        <v>2024-2025</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2">
      <c r="A1585" s="2">
        <v>45136</v>
      </c>
      <c r="B1585" s="3">
        <f t="shared" si="72"/>
        <v>2024</v>
      </c>
      <c r="C1585" t="str">
        <f t="shared" si="73"/>
        <v>2023-2024</v>
      </c>
      <c r="D1585" t="s">
        <v>147</v>
      </c>
      <c r="E1585" t="s">
        <v>121</v>
      </c>
      <c r="F1585" t="str">
        <f t="shared" si="74"/>
        <v>Queensland</v>
      </c>
      <c r="G1585" t="s">
        <v>35</v>
      </c>
      <c r="H1585">
        <v>4700</v>
      </c>
      <c r="I1585" t="s">
        <v>11</v>
      </c>
      <c r="J1585" t="s">
        <v>51</v>
      </c>
      <c r="K1585" t="s">
        <v>152</v>
      </c>
      <c r="L1585" t="s">
        <v>13</v>
      </c>
      <c r="M1585" s="5">
        <v>76.66</v>
      </c>
      <c r="N1585">
        <v>1</v>
      </c>
    </row>
    <row r="1586" spans="1:14" x14ac:dyDescent="0.2">
      <c r="A1586" s="2">
        <v>45567</v>
      </c>
      <c r="B1586" s="3">
        <f t="shared" si="72"/>
        <v>2025</v>
      </c>
      <c r="C1586" t="str">
        <f t="shared" si="73"/>
        <v>2024-2025</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2">
      <c r="A1587" s="2">
        <v>45379</v>
      </c>
      <c r="B1587" s="3">
        <f t="shared" si="72"/>
        <v>2024</v>
      </c>
      <c r="C1587" t="str">
        <f t="shared" si="73"/>
        <v>2023-2024</v>
      </c>
      <c r="D1587" t="s">
        <v>148</v>
      </c>
      <c r="E1587" t="s">
        <v>57</v>
      </c>
      <c r="F1587" t="str">
        <f t="shared" si="74"/>
        <v>New South Wales</v>
      </c>
      <c r="G1587" t="s">
        <v>10</v>
      </c>
      <c r="H1587">
        <v>2560</v>
      </c>
      <c r="I1587" t="s">
        <v>11</v>
      </c>
      <c r="J1587" t="s">
        <v>58</v>
      </c>
      <c r="K1587" t="s">
        <v>19</v>
      </c>
      <c r="L1587" t="s">
        <v>23</v>
      </c>
      <c r="M1587" s="5">
        <v>76.88</v>
      </c>
      <c r="N1587">
        <v>1</v>
      </c>
    </row>
    <row r="1588" spans="1:14" x14ac:dyDescent="0.2">
      <c r="A1588" s="2">
        <v>45339</v>
      </c>
      <c r="B1588" s="3">
        <f t="shared" si="72"/>
        <v>2024</v>
      </c>
      <c r="C1588" t="str">
        <f t="shared" si="73"/>
        <v>2023-2024</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2">
      <c r="A1589" s="2">
        <v>44963</v>
      </c>
      <c r="B1589" s="3">
        <f t="shared" si="72"/>
        <v>2023</v>
      </c>
      <c r="C1589" t="str">
        <f t="shared" si="73"/>
        <v>2022-2023</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2">
      <c r="A1590" s="2">
        <v>45072</v>
      </c>
      <c r="B1590" s="3">
        <f t="shared" si="72"/>
        <v>2023</v>
      </c>
      <c r="C1590" t="str">
        <f t="shared" si="73"/>
        <v>2022-2023</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2">
      <c r="A1591" s="2">
        <v>45240</v>
      </c>
      <c r="B1591" s="3">
        <f t="shared" si="72"/>
        <v>2024</v>
      </c>
      <c r="C1591" t="str">
        <f t="shared" si="73"/>
        <v>2023-2024</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2">
      <c r="A1592" s="2">
        <v>45521</v>
      </c>
      <c r="B1592" s="3">
        <f t="shared" si="72"/>
        <v>2025</v>
      </c>
      <c r="C1592" t="str">
        <f t="shared" si="73"/>
        <v>2024-2025</v>
      </c>
      <c r="D1592" t="s">
        <v>147</v>
      </c>
      <c r="E1592" t="s">
        <v>126</v>
      </c>
      <c r="F1592" t="str">
        <f t="shared" si="74"/>
        <v>Queensland</v>
      </c>
      <c r="G1592" t="s">
        <v>35</v>
      </c>
      <c r="H1592">
        <v>4551</v>
      </c>
      <c r="I1592" t="s">
        <v>11</v>
      </c>
      <c r="J1592" t="s">
        <v>120</v>
      </c>
      <c r="K1592" t="s">
        <v>154</v>
      </c>
      <c r="L1592" t="s">
        <v>14</v>
      </c>
      <c r="M1592" s="5">
        <v>77.12</v>
      </c>
      <c r="N1592">
        <v>1</v>
      </c>
    </row>
    <row r="1593" spans="1:14" x14ac:dyDescent="0.2">
      <c r="A1593" s="2">
        <v>45436</v>
      </c>
      <c r="B1593" s="3">
        <f t="shared" si="72"/>
        <v>2024</v>
      </c>
      <c r="C1593" t="str">
        <f t="shared" si="73"/>
        <v>2023-2024</v>
      </c>
      <c r="D1593" t="s">
        <v>148</v>
      </c>
      <c r="E1593" t="s">
        <v>90</v>
      </c>
      <c r="F1593" t="str">
        <f t="shared" si="74"/>
        <v>Victoria</v>
      </c>
      <c r="G1593" t="s">
        <v>45</v>
      </c>
      <c r="H1593">
        <v>3179</v>
      </c>
      <c r="I1593" t="s">
        <v>11</v>
      </c>
      <c r="J1593" t="s">
        <v>63</v>
      </c>
      <c r="K1593" t="s">
        <v>156</v>
      </c>
      <c r="L1593" t="s">
        <v>17</v>
      </c>
      <c r="M1593" s="5">
        <v>77.14</v>
      </c>
      <c r="N1593">
        <v>1</v>
      </c>
    </row>
    <row r="1594" spans="1:14" x14ac:dyDescent="0.2">
      <c r="A1594" s="2">
        <v>45266</v>
      </c>
      <c r="B1594" s="3">
        <f t="shared" si="72"/>
        <v>2024</v>
      </c>
      <c r="C1594" t="str">
        <f t="shared" si="73"/>
        <v>2023-2024</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2">
      <c r="A1595" s="2">
        <v>45548</v>
      </c>
      <c r="B1595" s="3">
        <f t="shared" si="72"/>
        <v>2025</v>
      </c>
      <c r="C1595" t="str">
        <f t="shared" si="73"/>
        <v>2024-2025</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2">
      <c r="A1596" s="2">
        <v>45283</v>
      </c>
      <c r="B1596" s="3">
        <f t="shared" si="72"/>
        <v>2024</v>
      </c>
      <c r="C1596" t="str">
        <f t="shared" si="73"/>
        <v>2023-2024</v>
      </c>
      <c r="D1596" t="s">
        <v>148</v>
      </c>
      <c r="E1596" t="s">
        <v>87</v>
      </c>
      <c r="F1596" t="str">
        <f t="shared" si="74"/>
        <v>New South Wales</v>
      </c>
      <c r="G1596" t="s">
        <v>10</v>
      </c>
      <c r="H1596">
        <v>2790</v>
      </c>
      <c r="I1596" t="s">
        <v>11</v>
      </c>
      <c r="J1596" t="s">
        <v>25</v>
      </c>
      <c r="K1596" t="s">
        <v>19</v>
      </c>
      <c r="L1596" t="s">
        <v>23</v>
      </c>
      <c r="M1596" s="5">
        <v>77.87</v>
      </c>
      <c r="N1596">
        <v>1</v>
      </c>
    </row>
    <row r="1597" spans="1:14" x14ac:dyDescent="0.2">
      <c r="A1597" s="2">
        <v>45467</v>
      </c>
      <c r="B1597" s="3">
        <f t="shared" si="72"/>
        <v>2024</v>
      </c>
      <c r="C1597" t="str">
        <f t="shared" si="73"/>
        <v>2023-2024</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2">
      <c r="A1598" s="2">
        <v>45379</v>
      </c>
      <c r="B1598" s="3">
        <f t="shared" si="72"/>
        <v>2024</v>
      </c>
      <c r="C1598" t="str">
        <f t="shared" si="73"/>
        <v>2023-2024</v>
      </c>
      <c r="D1598" t="s">
        <v>148</v>
      </c>
      <c r="E1598" t="s">
        <v>101</v>
      </c>
      <c r="F1598" t="str">
        <f t="shared" si="74"/>
        <v>Victoria</v>
      </c>
      <c r="G1598" t="s">
        <v>45</v>
      </c>
      <c r="H1598">
        <v>3131</v>
      </c>
      <c r="I1598" t="s">
        <v>11</v>
      </c>
      <c r="J1598" t="s">
        <v>63</v>
      </c>
      <c r="K1598" t="s">
        <v>153</v>
      </c>
      <c r="L1598" t="s">
        <v>16</v>
      </c>
      <c r="M1598" s="5">
        <v>77.87</v>
      </c>
      <c r="N1598">
        <v>1</v>
      </c>
    </row>
    <row r="1599" spans="1:14" x14ac:dyDescent="0.2">
      <c r="A1599" s="2">
        <v>45151</v>
      </c>
      <c r="B1599" s="3">
        <f t="shared" si="72"/>
        <v>2024</v>
      </c>
      <c r="C1599" t="str">
        <f t="shared" si="73"/>
        <v>2023-2024</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2">
      <c r="A1600" s="2">
        <v>45388</v>
      </c>
      <c r="B1600" s="3">
        <f t="shared" si="72"/>
        <v>2024</v>
      </c>
      <c r="C1600" t="str">
        <f t="shared" si="73"/>
        <v>2023-2024</v>
      </c>
      <c r="D1600" t="s">
        <v>147</v>
      </c>
      <c r="E1600" t="s">
        <v>62</v>
      </c>
      <c r="F1600" t="str">
        <f t="shared" si="74"/>
        <v>Victoria</v>
      </c>
      <c r="G1600" t="s">
        <v>45</v>
      </c>
      <c r="H1600">
        <v>3134</v>
      </c>
      <c r="I1600" t="s">
        <v>11</v>
      </c>
      <c r="J1600" t="s">
        <v>63</v>
      </c>
      <c r="K1600" t="s">
        <v>154</v>
      </c>
      <c r="L1600" t="s">
        <v>14</v>
      </c>
      <c r="M1600" s="5">
        <v>77.92</v>
      </c>
      <c r="N1600">
        <v>1</v>
      </c>
    </row>
    <row r="1601" spans="1:14" x14ac:dyDescent="0.2">
      <c r="A1601" s="2">
        <v>45167</v>
      </c>
      <c r="B1601" s="3">
        <f t="shared" si="72"/>
        <v>2024</v>
      </c>
      <c r="C1601" t="str">
        <f t="shared" si="73"/>
        <v>2023-2024</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2">
      <c r="A1602" s="2">
        <v>45303</v>
      </c>
      <c r="B1602" s="3">
        <f t="shared" ref="B1602:B1665" si="75">IF(MONTH(A1602)&gt;=7,YEAR(A1602)+1,YEAR(A1602))</f>
        <v>2024</v>
      </c>
      <c r="C1602" t="str">
        <f t="shared" ref="C1602:C1665" si="76">IF(MONTH(A1602) &gt;= 7, YEAR(A1602) &amp; "-" &amp; YEAR(A1602) + 1, YEAR(A1602) - 1 &amp; "-" &amp; YEAR(A1602))</f>
        <v>2023-2024</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2">
      <c r="A1603" s="2">
        <v>45490</v>
      </c>
      <c r="B1603" s="3">
        <f t="shared" si="75"/>
        <v>2025</v>
      </c>
      <c r="C1603" t="str">
        <f t="shared" si="76"/>
        <v>2024-2025</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2">
      <c r="A1604" s="2">
        <v>45371</v>
      </c>
      <c r="B1604" s="3">
        <f t="shared" si="75"/>
        <v>2024</v>
      </c>
      <c r="C1604" t="str">
        <f t="shared" si="76"/>
        <v>2023-2024</v>
      </c>
      <c r="D1604" t="s">
        <v>147</v>
      </c>
      <c r="E1604" t="s">
        <v>129</v>
      </c>
      <c r="F1604" t="str">
        <f t="shared" si="77"/>
        <v>Tasmania</v>
      </c>
      <c r="G1604" t="s">
        <v>70</v>
      </c>
      <c r="H1604">
        <v>7010</v>
      </c>
      <c r="I1604" t="s">
        <v>11</v>
      </c>
      <c r="J1604" t="s">
        <v>71</v>
      </c>
      <c r="K1604" t="s">
        <v>153</v>
      </c>
      <c r="L1604" t="s">
        <v>16</v>
      </c>
      <c r="M1604" s="5">
        <v>77.94</v>
      </c>
      <c r="N1604">
        <v>1</v>
      </c>
    </row>
    <row r="1605" spans="1:14" x14ac:dyDescent="0.2">
      <c r="A1605" s="2">
        <v>45200</v>
      </c>
      <c r="B1605" s="3">
        <f t="shared" si="75"/>
        <v>2024</v>
      </c>
      <c r="C1605" t="str">
        <f t="shared" si="76"/>
        <v>2023-2024</v>
      </c>
      <c r="D1605" t="s">
        <v>148</v>
      </c>
      <c r="E1605" t="s">
        <v>89</v>
      </c>
      <c r="F1605" t="str">
        <f t="shared" si="77"/>
        <v>Queensland</v>
      </c>
      <c r="G1605" t="s">
        <v>35</v>
      </c>
      <c r="H1605">
        <v>4655</v>
      </c>
      <c r="I1605" t="s">
        <v>11</v>
      </c>
      <c r="J1605" t="s">
        <v>51</v>
      </c>
      <c r="K1605" t="s">
        <v>153</v>
      </c>
      <c r="L1605" t="s">
        <v>16</v>
      </c>
      <c r="M1605" s="5">
        <v>77.94</v>
      </c>
      <c r="N1605">
        <v>1</v>
      </c>
    </row>
    <row r="1606" spans="1:14" x14ac:dyDescent="0.2">
      <c r="A1606" s="2">
        <v>45179</v>
      </c>
      <c r="B1606" s="3">
        <f t="shared" si="75"/>
        <v>2024</v>
      </c>
      <c r="C1606" t="str">
        <f t="shared" si="76"/>
        <v>2023-2024</v>
      </c>
      <c r="D1606" t="s">
        <v>148</v>
      </c>
      <c r="E1606" t="s">
        <v>98</v>
      </c>
      <c r="F1606" t="str">
        <f t="shared" si="77"/>
        <v>Victoria</v>
      </c>
      <c r="G1606" t="s">
        <v>45</v>
      </c>
      <c r="H1606">
        <v>3429</v>
      </c>
      <c r="I1606" t="s">
        <v>11</v>
      </c>
      <c r="J1606" t="s">
        <v>60</v>
      </c>
      <c r="K1606" t="s">
        <v>154</v>
      </c>
      <c r="L1606" t="s">
        <v>14</v>
      </c>
      <c r="M1606" s="5">
        <v>77.94</v>
      </c>
      <c r="N1606">
        <v>1</v>
      </c>
    </row>
    <row r="1607" spans="1:14" x14ac:dyDescent="0.2">
      <c r="A1607" s="2">
        <v>45469</v>
      </c>
      <c r="B1607" s="3">
        <f t="shared" si="75"/>
        <v>2024</v>
      </c>
      <c r="C1607" t="str">
        <f t="shared" si="76"/>
        <v>2023-2024</v>
      </c>
      <c r="D1607" t="s">
        <v>147</v>
      </c>
      <c r="E1607" t="s">
        <v>82</v>
      </c>
      <c r="F1607" t="str">
        <f t="shared" si="77"/>
        <v>Queensland</v>
      </c>
      <c r="G1607" t="s">
        <v>35</v>
      </c>
      <c r="H1607">
        <v>4012</v>
      </c>
      <c r="I1607" t="s">
        <v>11</v>
      </c>
      <c r="J1607" t="s">
        <v>43</v>
      </c>
      <c r="K1607" t="s">
        <v>153</v>
      </c>
      <c r="L1607" t="s">
        <v>16</v>
      </c>
      <c r="M1607" s="5">
        <v>77.94</v>
      </c>
      <c r="N1607">
        <v>1</v>
      </c>
    </row>
    <row r="1608" spans="1:14" x14ac:dyDescent="0.2">
      <c r="A1608" s="2">
        <v>45056</v>
      </c>
      <c r="B1608" s="3">
        <f t="shared" si="75"/>
        <v>2023</v>
      </c>
      <c r="C1608" t="str">
        <f t="shared" si="76"/>
        <v>2022-2023</v>
      </c>
      <c r="D1608" t="s">
        <v>147</v>
      </c>
      <c r="E1608" t="s">
        <v>91</v>
      </c>
      <c r="F1608" t="str">
        <f t="shared" si="77"/>
        <v>Victoria</v>
      </c>
      <c r="G1608" t="s">
        <v>45</v>
      </c>
      <c r="H1608">
        <v>3690</v>
      </c>
      <c r="I1608" t="s">
        <v>11</v>
      </c>
      <c r="J1608" t="s">
        <v>55</v>
      </c>
      <c r="K1608" t="s">
        <v>153</v>
      </c>
      <c r="L1608" t="s">
        <v>16</v>
      </c>
      <c r="M1608" s="5">
        <v>77.94</v>
      </c>
      <c r="N1608">
        <v>1</v>
      </c>
    </row>
    <row r="1609" spans="1:14" x14ac:dyDescent="0.2">
      <c r="A1609" s="2">
        <v>45009</v>
      </c>
      <c r="B1609" s="3">
        <f t="shared" si="75"/>
        <v>2023</v>
      </c>
      <c r="C1609" t="str">
        <f t="shared" si="76"/>
        <v>2022-2023</v>
      </c>
      <c r="D1609" t="s">
        <v>147</v>
      </c>
      <c r="E1609" t="s">
        <v>135</v>
      </c>
      <c r="F1609" t="str">
        <f t="shared" si="77"/>
        <v>Victoria</v>
      </c>
      <c r="G1609" t="s">
        <v>45</v>
      </c>
      <c r="H1609">
        <v>3550</v>
      </c>
      <c r="I1609" t="s">
        <v>11</v>
      </c>
      <c r="J1609" t="s">
        <v>60</v>
      </c>
      <c r="K1609" t="s">
        <v>152</v>
      </c>
      <c r="L1609" t="s">
        <v>13</v>
      </c>
      <c r="M1609" s="5">
        <v>78.62</v>
      </c>
      <c r="N1609">
        <v>1</v>
      </c>
    </row>
    <row r="1610" spans="1:14" x14ac:dyDescent="0.2">
      <c r="A1610" s="2">
        <v>45537</v>
      </c>
      <c r="B1610" s="3">
        <f t="shared" si="75"/>
        <v>2025</v>
      </c>
      <c r="C1610" t="str">
        <f t="shared" si="76"/>
        <v>2024-2025</v>
      </c>
      <c r="D1610" t="s">
        <v>148</v>
      </c>
      <c r="E1610" t="s">
        <v>134</v>
      </c>
      <c r="F1610" t="str">
        <f t="shared" si="77"/>
        <v>Queensland</v>
      </c>
      <c r="G1610" t="s">
        <v>35</v>
      </c>
      <c r="H1610">
        <v>4825</v>
      </c>
      <c r="I1610" t="s">
        <v>11</v>
      </c>
      <c r="J1610" t="s">
        <v>36</v>
      </c>
      <c r="K1610" t="s">
        <v>149</v>
      </c>
      <c r="L1610" t="s">
        <v>15</v>
      </c>
      <c r="M1610" s="5">
        <v>78.89</v>
      </c>
      <c r="N1610">
        <v>1</v>
      </c>
    </row>
    <row r="1611" spans="1:14" x14ac:dyDescent="0.2">
      <c r="A1611" s="2">
        <v>45248</v>
      </c>
      <c r="B1611" s="3">
        <f t="shared" si="75"/>
        <v>2024</v>
      </c>
      <c r="C1611" t="str">
        <f t="shared" si="76"/>
        <v>2023-2024</v>
      </c>
      <c r="D1611" t="s">
        <v>147</v>
      </c>
      <c r="E1611" t="s">
        <v>134</v>
      </c>
      <c r="F1611" t="str">
        <f t="shared" si="77"/>
        <v>Queensland</v>
      </c>
      <c r="G1611" t="s">
        <v>35</v>
      </c>
      <c r="H1611">
        <v>4825</v>
      </c>
      <c r="I1611" t="s">
        <v>11</v>
      </c>
      <c r="J1611" t="s">
        <v>36</v>
      </c>
      <c r="K1611" t="s">
        <v>154</v>
      </c>
      <c r="L1611" t="s">
        <v>14</v>
      </c>
      <c r="M1611" s="5">
        <v>78.97</v>
      </c>
      <c r="N1611">
        <v>1</v>
      </c>
    </row>
    <row r="1612" spans="1:14" x14ac:dyDescent="0.2">
      <c r="A1612" s="2">
        <v>45328</v>
      </c>
      <c r="B1612" s="3">
        <f t="shared" si="75"/>
        <v>2024</v>
      </c>
      <c r="C1612" t="str">
        <f t="shared" si="76"/>
        <v>2023-2024</v>
      </c>
      <c r="D1612" t="s">
        <v>148</v>
      </c>
      <c r="E1612" t="s">
        <v>75</v>
      </c>
      <c r="F1612" t="str">
        <f t="shared" si="77"/>
        <v>Victoria</v>
      </c>
      <c r="G1612" t="s">
        <v>45</v>
      </c>
      <c r="H1612">
        <v>3630</v>
      </c>
      <c r="I1612" t="s">
        <v>11</v>
      </c>
      <c r="J1612" t="s">
        <v>55</v>
      </c>
      <c r="K1612" t="s">
        <v>154</v>
      </c>
      <c r="L1612" t="s">
        <v>14</v>
      </c>
      <c r="M1612" s="5">
        <v>78.97</v>
      </c>
      <c r="N1612">
        <v>1</v>
      </c>
    </row>
    <row r="1613" spans="1:14" x14ac:dyDescent="0.2">
      <c r="A1613" s="2">
        <v>45516</v>
      </c>
      <c r="B1613" s="3">
        <f t="shared" si="75"/>
        <v>2025</v>
      </c>
      <c r="C1613" t="str">
        <f t="shared" si="76"/>
        <v>2024-2025</v>
      </c>
      <c r="D1613" t="s">
        <v>147</v>
      </c>
      <c r="E1613" t="s">
        <v>107</v>
      </c>
      <c r="F1613" t="str">
        <f t="shared" si="77"/>
        <v>Queensland</v>
      </c>
      <c r="G1613" t="s">
        <v>35</v>
      </c>
      <c r="H1613">
        <v>4220</v>
      </c>
      <c r="I1613" t="s">
        <v>11</v>
      </c>
      <c r="J1613" t="s">
        <v>104</v>
      </c>
      <c r="K1613" t="s">
        <v>153</v>
      </c>
      <c r="L1613" t="s">
        <v>16</v>
      </c>
      <c r="M1613" s="5">
        <v>79</v>
      </c>
      <c r="N1613">
        <v>1</v>
      </c>
    </row>
    <row r="1614" spans="1:14" x14ac:dyDescent="0.2">
      <c r="A1614" s="2">
        <v>45546</v>
      </c>
      <c r="B1614" s="3">
        <f t="shared" si="75"/>
        <v>2025</v>
      </c>
      <c r="C1614" t="str">
        <f t="shared" si="76"/>
        <v>2024-2025</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2">
      <c r="A1615" s="2">
        <v>45022</v>
      </c>
      <c r="B1615" s="3">
        <f t="shared" si="75"/>
        <v>2023</v>
      </c>
      <c r="C1615" t="str">
        <f t="shared" si="76"/>
        <v>2022-2023</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2">
      <c r="A1616" s="2">
        <v>44952</v>
      </c>
      <c r="B1616" s="3">
        <f t="shared" si="75"/>
        <v>2023</v>
      </c>
      <c r="C1616" t="str">
        <f t="shared" si="76"/>
        <v>2022-2023</v>
      </c>
      <c r="D1616" t="s">
        <v>148</v>
      </c>
      <c r="E1616" t="s">
        <v>102</v>
      </c>
      <c r="F1616" t="str">
        <f t="shared" si="77"/>
        <v>Queensland</v>
      </c>
      <c r="G1616" t="s">
        <v>35</v>
      </c>
      <c r="H1616">
        <v>4870</v>
      </c>
      <c r="I1616" t="s">
        <v>11</v>
      </c>
      <c r="J1616" t="s">
        <v>36</v>
      </c>
      <c r="K1616" t="s">
        <v>156</v>
      </c>
      <c r="L1616" t="s">
        <v>17</v>
      </c>
      <c r="M1616" s="5">
        <v>79.62</v>
      </c>
      <c r="N1616">
        <v>1</v>
      </c>
    </row>
    <row r="1617" spans="1:14" x14ac:dyDescent="0.2">
      <c r="A1617" s="2">
        <v>44977</v>
      </c>
      <c r="B1617" s="3">
        <f t="shared" si="75"/>
        <v>2023</v>
      </c>
      <c r="C1617" t="str">
        <f t="shared" si="76"/>
        <v>2022-2023</v>
      </c>
      <c r="D1617" t="s">
        <v>147</v>
      </c>
      <c r="E1617" t="s">
        <v>146</v>
      </c>
      <c r="F1617" t="str">
        <f t="shared" si="77"/>
        <v>Victoria</v>
      </c>
      <c r="G1617" t="s">
        <v>45</v>
      </c>
      <c r="H1617">
        <v>3353</v>
      </c>
      <c r="I1617" t="s">
        <v>11</v>
      </c>
      <c r="J1617" t="s">
        <v>60</v>
      </c>
      <c r="K1617" t="s">
        <v>156</v>
      </c>
      <c r="L1617" t="s">
        <v>17</v>
      </c>
      <c r="M1617" s="5">
        <v>79.72</v>
      </c>
      <c r="N1617">
        <v>1</v>
      </c>
    </row>
    <row r="1618" spans="1:14" x14ac:dyDescent="0.2">
      <c r="A1618" s="2">
        <v>45219</v>
      </c>
      <c r="B1618" s="3">
        <f t="shared" si="75"/>
        <v>2024</v>
      </c>
      <c r="C1618" t="str">
        <f t="shared" si="76"/>
        <v>2023-2024</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2">
      <c r="A1619" s="2">
        <v>45461</v>
      </c>
      <c r="B1619" s="3">
        <f t="shared" si="75"/>
        <v>2024</v>
      </c>
      <c r="C1619" t="str">
        <f t="shared" si="76"/>
        <v>2023-2024</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2">
      <c r="A1620" s="2">
        <v>45225</v>
      </c>
      <c r="B1620" s="3">
        <f t="shared" si="75"/>
        <v>2024</v>
      </c>
      <c r="C1620" t="str">
        <f t="shared" si="76"/>
        <v>2023-2024</v>
      </c>
      <c r="D1620" t="s">
        <v>148</v>
      </c>
      <c r="E1620" t="s">
        <v>107</v>
      </c>
      <c r="F1620" t="str">
        <f t="shared" si="77"/>
        <v>Queensland</v>
      </c>
      <c r="G1620" t="s">
        <v>35</v>
      </c>
      <c r="H1620">
        <v>4220</v>
      </c>
      <c r="I1620" t="s">
        <v>11</v>
      </c>
      <c r="J1620" t="s">
        <v>104</v>
      </c>
      <c r="K1620" t="s">
        <v>150</v>
      </c>
      <c r="L1620" t="s">
        <v>18</v>
      </c>
      <c r="M1620" s="5">
        <v>79.92</v>
      </c>
      <c r="N1620">
        <v>1</v>
      </c>
    </row>
    <row r="1621" spans="1:14" x14ac:dyDescent="0.2">
      <c r="A1621" s="2">
        <v>45627</v>
      </c>
      <c r="B1621" s="3">
        <f t="shared" si="75"/>
        <v>2025</v>
      </c>
      <c r="C1621" t="str">
        <f t="shared" si="76"/>
        <v>2024-2025</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2">
      <c r="A1622" s="2">
        <v>45153</v>
      </c>
      <c r="B1622" s="3">
        <f t="shared" si="75"/>
        <v>2024</v>
      </c>
      <c r="C1622" t="str">
        <f t="shared" si="76"/>
        <v>2023-2024</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2">
      <c r="A1623" s="2">
        <v>45633</v>
      </c>
      <c r="B1623" s="3">
        <f t="shared" si="75"/>
        <v>2025</v>
      </c>
      <c r="C1623" t="str">
        <f t="shared" si="76"/>
        <v>2024-2025</v>
      </c>
      <c r="D1623" t="s">
        <v>148</v>
      </c>
      <c r="E1623" t="s">
        <v>84</v>
      </c>
      <c r="F1623" t="str">
        <f t="shared" si="77"/>
        <v>Queensland</v>
      </c>
      <c r="G1623" t="s">
        <v>35</v>
      </c>
      <c r="H1623">
        <v>4740</v>
      </c>
      <c r="I1623" t="s">
        <v>11</v>
      </c>
      <c r="J1623" t="s">
        <v>51</v>
      </c>
      <c r="K1623" t="s">
        <v>152</v>
      </c>
      <c r="L1623" t="s">
        <v>13</v>
      </c>
      <c r="M1623" s="5">
        <v>79.94</v>
      </c>
      <c r="N1623">
        <v>1</v>
      </c>
    </row>
    <row r="1624" spans="1:14" x14ac:dyDescent="0.2">
      <c r="A1624" s="2">
        <v>45340</v>
      </c>
      <c r="B1624" s="3">
        <f t="shared" si="75"/>
        <v>2024</v>
      </c>
      <c r="C1624" t="str">
        <f t="shared" si="76"/>
        <v>2023-2024</v>
      </c>
      <c r="D1624" t="s">
        <v>148</v>
      </c>
      <c r="E1624" t="s">
        <v>136</v>
      </c>
      <c r="F1624" t="str">
        <f t="shared" si="77"/>
        <v>Victoria</v>
      </c>
      <c r="G1624" t="s">
        <v>45</v>
      </c>
      <c r="H1624">
        <v>3175</v>
      </c>
      <c r="I1624" t="s">
        <v>11</v>
      </c>
      <c r="J1624" t="s">
        <v>63</v>
      </c>
      <c r="K1624" t="s">
        <v>152</v>
      </c>
      <c r="L1624" t="s">
        <v>13</v>
      </c>
      <c r="M1624" s="5">
        <v>79.95</v>
      </c>
      <c r="N1624">
        <v>1</v>
      </c>
    </row>
    <row r="1625" spans="1:14" x14ac:dyDescent="0.2">
      <c r="A1625" s="2">
        <v>45038</v>
      </c>
      <c r="B1625" s="3">
        <f t="shared" si="75"/>
        <v>2023</v>
      </c>
      <c r="C1625" t="str">
        <f t="shared" si="76"/>
        <v>2022-2023</v>
      </c>
      <c r="D1625" t="s">
        <v>148</v>
      </c>
      <c r="E1625" t="s">
        <v>95</v>
      </c>
      <c r="F1625" t="str">
        <f t="shared" si="77"/>
        <v>Victoria</v>
      </c>
      <c r="G1625" t="s">
        <v>45</v>
      </c>
      <c r="H1625">
        <v>3931</v>
      </c>
      <c r="I1625" t="s">
        <v>11</v>
      </c>
      <c r="J1625" t="s">
        <v>55</v>
      </c>
      <c r="K1625" t="s">
        <v>154</v>
      </c>
      <c r="L1625" t="s">
        <v>14</v>
      </c>
      <c r="M1625" s="5">
        <v>79.95</v>
      </c>
      <c r="N1625">
        <v>1</v>
      </c>
    </row>
    <row r="1626" spans="1:14" x14ac:dyDescent="0.2">
      <c r="A1626" s="2">
        <v>44941</v>
      </c>
      <c r="B1626" s="3">
        <f t="shared" si="75"/>
        <v>2023</v>
      </c>
      <c r="C1626" t="str">
        <f t="shared" si="76"/>
        <v>2022-2023</v>
      </c>
      <c r="D1626" t="s">
        <v>148</v>
      </c>
      <c r="E1626" t="s">
        <v>89</v>
      </c>
      <c r="F1626" t="str">
        <f t="shared" si="77"/>
        <v>Queensland</v>
      </c>
      <c r="G1626" t="s">
        <v>35</v>
      </c>
      <c r="H1626">
        <v>4655</v>
      </c>
      <c r="I1626" t="s">
        <v>11</v>
      </c>
      <c r="J1626" t="s">
        <v>51</v>
      </c>
      <c r="K1626" t="s">
        <v>151</v>
      </c>
      <c r="L1626" t="s">
        <v>21</v>
      </c>
      <c r="M1626" s="5">
        <v>79.98</v>
      </c>
      <c r="N1626">
        <v>1</v>
      </c>
    </row>
    <row r="1627" spans="1:14" x14ac:dyDescent="0.2">
      <c r="A1627" s="2">
        <v>45547</v>
      </c>
      <c r="B1627" s="3">
        <f t="shared" si="75"/>
        <v>2025</v>
      </c>
      <c r="C1627" t="str">
        <f t="shared" si="76"/>
        <v>2024-2025</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2">
      <c r="A1628" s="2">
        <v>45007</v>
      </c>
      <c r="B1628" s="3">
        <f t="shared" si="75"/>
        <v>2023</v>
      </c>
      <c r="C1628" t="str">
        <f t="shared" si="76"/>
        <v>2022-2023</v>
      </c>
      <c r="D1628" t="s">
        <v>148</v>
      </c>
      <c r="E1628" t="s">
        <v>102</v>
      </c>
      <c r="F1628" t="str">
        <f t="shared" si="77"/>
        <v>Queensland</v>
      </c>
      <c r="G1628" t="s">
        <v>35</v>
      </c>
      <c r="H1628">
        <v>4870</v>
      </c>
      <c r="I1628" t="s">
        <v>11</v>
      </c>
      <c r="J1628" t="s">
        <v>36</v>
      </c>
      <c r="K1628" t="s">
        <v>154</v>
      </c>
      <c r="L1628" t="s">
        <v>14</v>
      </c>
      <c r="M1628" s="5">
        <v>80.45</v>
      </c>
      <c r="N1628">
        <v>1</v>
      </c>
    </row>
    <row r="1629" spans="1:14" x14ac:dyDescent="0.2">
      <c r="A1629" s="2">
        <v>45091</v>
      </c>
      <c r="B1629" s="3">
        <f t="shared" si="75"/>
        <v>2023</v>
      </c>
      <c r="C1629" t="str">
        <f t="shared" si="76"/>
        <v>2022-2023</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2">
      <c r="A1630" s="2">
        <v>45116</v>
      </c>
      <c r="B1630" s="3">
        <f t="shared" si="75"/>
        <v>2024</v>
      </c>
      <c r="C1630" t="str">
        <f t="shared" si="76"/>
        <v>2023-2024</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2">
      <c r="A1631" s="2">
        <v>45003</v>
      </c>
      <c r="B1631" s="3">
        <f t="shared" si="75"/>
        <v>2023</v>
      </c>
      <c r="C1631" t="str">
        <f t="shared" si="76"/>
        <v>2022-2023</v>
      </c>
      <c r="D1631" t="s">
        <v>147</v>
      </c>
      <c r="E1631" t="s">
        <v>101</v>
      </c>
      <c r="F1631" t="str">
        <f t="shared" si="77"/>
        <v>Victoria</v>
      </c>
      <c r="G1631" t="s">
        <v>45</v>
      </c>
      <c r="H1631">
        <v>3131</v>
      </c>
      <c r="I1631" t="s">
        <v>11</v>
      </c>
      <c r="J1631" t="s">
        <v>63</v>
      </c>
      <c r="K1631" t="s">
        <v>154</v>
      </c>
      <c r="L1631" t="s">
        <v>14</v>
      </c>
      <c r="M1631" s="5">
        <v>80.5</v>
      </c>
      <c r="N1631">
        <v>1</v>
      </c>
    </row>
    <row r="1632" spans="1:14" x14ac:dyDescent="0.2">
      <c r="A1632" s="2">
        <v>45147</v>
      </c>
      <c r="B1632" s="3">
        <f t="shared" si="75"/>
        <v>2024</v>
      </c>
      <c r="C1632" t="str">
        <f t="shared" si="76"/>
        <v>2023-2024</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2">
      <c r="A1633" s="2">
        <v>45182</v>
      </c>
      <c r="B1633" s="3">
        <f t="shared" si="75"/>
        <v>2024</v>
      </c>
      <c r="C1633" t="str">
        <f t="shared" si="76"/>
        <v>2023-2024</v>
      </c>
      <c r="D1633" t="s">
        <v>148</v>
      </c>
      <c r="E1633" t="s">
        <v>90</v>
      </c>
      <c r="F1633" t="str">
        <f t="shared" si="77"/>
        <v>Victoria</v>
      </c>
      <c r="G1633" t="s">
        <v>45</v>
      </c>
      <c r="H1633">
        <v>3179</v>
      </c>
      <c r="I1633" t="s">
        <v>11</v>
      </c>
      <c r="J1633" t="s">
        <v>63</v>
      </c>
      <c r="K1633" t="s">
        <v>156</v>
      </c>
      <c r="L1633" t="s">
        <v>17</v>
      </c>
      <c r="M1633" s="5">
        <v>80.92</v>
      </c>
      <c r="N1633">
        <v>1</v>
      </c>
    </row>
    <row r="1634" spans="1:14" x14ac:dyDescent="0.2">
      <c r="A1634" s="2">
        <v>45040</v>
      </c>
      <c r="B1634" s="3">
        <f t="shared" si="75"/>
        <v>2023</v>
      </c>
      <c r="C1634" t="str">
        <f t="shared" si="76"/>
        <v>2022-2023</v>
      </c>
      <c r="D1634" t="s">
        <v>148</v>
      </c>
      <c r="E1634" t="s">
        <v>50</v>
      </c>
      <c r="F1634" t="str">
        <f t="shared" si="77"/>
        <v>Queensland</v>
      </c>
      <c r="G1634" t="s">
        <v>35</v>
      </c>
      <c r="H1634">
        <v>4703</v>
      </c>
      <c r="I1634" t="s">
        <v>11</v>
      </c>
      <c r="J1634" t="s">
        <v>51</v>
      </c>
      <c r="K1634" t="s">
        <v>150</v>
      </c>
      <c r="L1634" t="s">
        <v>18</v>
      </c>
      <c r="M1634" s="5">
        <v>80.94</v>
      </c>
      <c r="N1634">
        <v>1</v>
      </c>
    </row>
    <row r="1635" spans="1:14" x14ac:dyDescent="0.2">
      <c r="A1635" s="2">
        <v>45347</v>
      </c>
      <c r="B1635" s="3">
        <f t="shared" si="75"/>
        <v>2024</v>
      </c>
      <c r="C1635" t="str">
        <f t="shared" si="76"/>
        <v>2023-2024</v>
      </c>
      <c r="D1635" t="s">
        <v>147</v>
      </c>
      <c r="E1635" t="s">
        <v>129</v>
      </c>
      <c r="F1635" t="str">
        <f t="shared" si="77"/>
        <v>Tasmania</v>
      </c>
      <c r="G1635" t="s">
        <v>70</v>
      </c>
      <c r="H1635">
        <v>7010</v>
      </c>
      <c r="I1635" t="s">
        <v>11</v>
      </c>
      <c r="J1635" t="s">
        <v>71</v>
      </c>
      <c r="K1635" t="s">
        <v>19</v>
      </c>
      <c r="L1635" t="s">
        <v>23</v>
      </c>
      <c r="M1635" s="5">
        <v>80.95</v>
      </c>
      <c r="N1635">
        <v>1</v>
      </c>
    </row>
    <row r="1636" spans="1:14" x14ac:dyDescent="0.2">
      <c r="A1636" s="2">
        <v>45527</v>
      </c>
      <c r="B1636" s="3">
        <f t="shared" si="75"/>
        <v>2025</v>
      </c>
      <c r="C1636" t="str">
        <f t="shared" si="76"/>
        <v>2024-2025</v>
      </c>
      <c r="D1636" t="s">
        <v>148</v>
      </c>
      <c r="E1636" t="s">
        <v>62</v>
      </c>
      <c r="F1636" t="str">
        <f t="shared" si="77"/>
        <v>Victoria</v>
      </c>
      <c r="G1636" t="s">
        <v>45</v>
      </c>
      <c r="H1636">
        <v>3134</v>
      </c>
      <c r="I1636" t="s">
        <v>11</v>
      </c>
      <c r="J1636" t="s">
        <v>63</v>
      </c>
      <c r="K1636" t="s">
        <v>156</v>
      </c>
      <c r="L1636" t="s">
        <v>17</v>
      </c>
      <c r="M1636" s="5">
        <v>80.95</v>
      </c>
      <c r="N1636">
        <v>1</v>
      </c>
    </row>
    <row r="1637" spans="1:14" x14ac:dyDescent="0.2">
      <c r="A1637" s="2">
        <v>45546</v>
      </c>
      <c r="B1637" s="3">
        <f t="shared" si="75"/>
        <v>2025</v>
      </c>
      <c r="C1637" t="str">
        <f t="shared" si="76"/>
        <v>2024-2025</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2">
      <c r="A1638" s="2">
        <v>45614</v>
      </c>
      <c r="B1638" s="3">
        <f t="shared" si="75"/>
        <v>2025</v>
      </c>
      <c r="C1638" t="str">
        <f t="shared" si="76"/>
        <v>2024-2025</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2">
      <c r="A1639" s="2">
        <v>45127</v>
      </c>
      <c r="B1639" s="3">
        <f t="shared" si="75"/>
        <v>2024</v>
      </c>
      <c r="C1639" t="str">
        <f t="shared" si="76"/>
        <v>2023-2024</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2">
      <c r="A1640" s="2">
        <v>45237</v>
      </c>
      <c r="B1640" s="3">
        <f t="shared" si="75"/>
        <v>2024</v>
      </c>
      <c r="C1640" t="str">
        <f t="shared" si="76"/>
        <v>2023-2024</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2">
      <c r="A1641" s="2">
        <v>45522</v>
      </c>
      <c r="B1641" s="3">
        <f t="shared" si="75"/>
        <v>2025</v>
      </c>
      <c r="C1641" t="str">
        <f t="shared" si="76"/>
        <v>2024-2025</v>
      </c>
      <c r="D1641" t="s">
        <v>148</v>
      </c>
      <c r="E1641" t="s">
        <v>117</v>
      </c>
      <c r="F1641" t="str">
        <f t="shared" si="77"/>
        <v>Queensland</v>
      </c>
      <c r="G1641" t="s">
        <v>35</v>
      </c>
      <c r="H1641">
        <v>4119</v>
      </c>
      <c r="I1641" t="s">
        <v>11</v>
      </c>
      <c r="J1641" t="s">
        <v>43</v>
      </c>
      <c r="K1641" t="s">
        <v>157</v>
      </c>
      <c r="L1641" t="s">
        <v>22</v>
      </c>
      <c r="M1641" s="5">
        <v>81.73</v>
      </c>
      <c r="N1641">
        <v>1</v>
      </c>
    </row>
    <row r="1642" spans="1:14" x14ac:dyDescent="0.2">
      <c r="A1642" s="2">
        <v>45318</v>
      </c>
      <c r="B1642" s="3">
        <f t="shared" si="75"/>
        <v>2024</v>
      </c>
      <c r="C1642" t="str">
        <f t="shared" si="76"/>
        <v>2023-2024</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2">
      <c r="A1643" s="2">
        <v>44950</v>
      </c>
      <c r="B1643" s="3">
        <f t="shared" si="75"/>
        <v>2023</v>
      </c>
      <c r="C1643" t="str">
        <f t="shared" si="76"/>
        <v>2022-2023</v>
      </c>
      <c r="D1643" t="s">
        <v>148</v>
      </c>
      <c r="E1643" t="s">
        <v>136</v>
      </c>
      <c r="F1643" t="str">
        <f t="shared" si="77"/>
        <v>Victoria</v>
      </c>
      <c r="G1643" t="s">
        <v>45</v>
      </c>
      <c r="H1643">
        <v>3175</v>
      </c>
      <c r="I1643" t="s">
        <v>11</v>
      </c>
      <c r="J1643" t="s">
        <v>63</v>
      </c>
      <c r="K1643" t="s">
        <v>155</v>
      </c>
      <c r="L1643" t="s">
        <v>20</v>
      </c>
      <c r="M1643" s="5">
        <v>81.81</v>
      </c>
      <c r="N1643">
        <v>1</v>
      </c>
    </row>
    <row r="1644" spans="1:14" x14ac:dyDescent="0.2">
      <c r="A1644" s="2">
        <v>45108</v>
      </c>
      <c r="B1644" s="3">
        <f t="shared" si="75"/>
        <v>2024</v>
      </c>
      <c r="C1644" t="str">
        <f t="shared" si="76"/>
        <v>2023-2024</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2">
      <c r="A1645" s="2">
        <v>44968</v>
      </c>
      <c r="B1645" s="3">
        <f t="shared" si="75"/>
        <v>2023</v>
      </c>
      <c r="C1645" t="str">
        <f t="shared" si="76"/>
        <v>2022-2023</v>
      </c>
      <c r="D1645" t="s">
        <v>148</v>
      </c>
      <c r="E1645" t="s">
        <v>84</v>
      </c>
      <c r="F1645" t="str">
        <f t="shared" si="77"/>
        <v>Queensland</v>
      </c>
      <c r="G1645" t="s">
        <v>35</v>
      </c>
      <c r="H1645">
        <v>4740</v>
      </c>
      <c r="I1645" t="s">
        <v>11</v>
      </c>
      <c r="J1645" t="s">
        <v>51</v>
      </c>
      <c r="K1645" t="s">
        <v>150</v>
      </c>
      <c r="L1645" t="s">
        <v>18</v>
      </c>
      <c r="M1645" s="5">
        <v>81.95</v>
      </c>
      <c r="N1645">
        <v>1</v>
      </c>
    </row>
    <row r="1646" spans="1:14" x14ac:dyDescent="0.2">
      <c r="A1646" s="2">
        <v>45578</v>
      </c>
      <c r="B1646" s="3">
        <f t="shared" si="75"/>
        <v>2025</v>
      </c>
      <c r="C1646" t="str">
        <f t="shared" si="76"/>
        <v>2024-2025</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2">
      <c r="A1647" s="2">
        <v>45587</v>
      </c>
      <c r="B1647" s="3">
        <f t="shared" si="75"/>
        <v>2025</v>
      </c>
      <c r="C1647" t="str">
        <f t="shared" si="76"/>
        <v>2024-2025</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2">
      <c r="A1648" s="2">
        <v>45427</v>
      </c>
      <c r="B1648" s="3">
        <f t="shared" si="75"/>
        <v>2024</v>
      </c>
      <c r="C1648" t="str">
        <f t="shared" si="76"/>
        <v>2023-2024</v>
      </c>
      <c r="D1648" t="s">
        <v>147</v>
      </c>
      <c r="E1648" t="s">
        <v>113</v>
      </c>
      <c r="F1648" t="str">
        <f t="shared" si="77"/>
        <v>Queensland</v>
      </c>
      <c r="G1648" t="s">
        <v>35</v>
      </c>
      <c r="H1648">
        <v>4215</v>
      </c>
      <c r="I1648" t="s">
        <v>11</v>
      </c>
      <c r="J1648" t="s">
        <v>104</v>
      </c>
      <c r="K1648" t="s">
        <v>154</v>
      </c>
      <c r="L1648" t="s">
        <v>14</v>
      </c>
      <c r="M1648" s="5">
        <v>82.21</v>
      </c>
      <c r="N1648">
        <v>1</v>
      </c>
    </row>
    <row r="1649" spans="1:14" x14ac:dyDescent="0.2">
      <c r="A1649" s="2">
        <v>45541</v>
      </c>
      <c r="B1649" s="3">
        <f t="shared" si="75"/>
        <v>2025</v>
      </c>
      <c r="C1649" t="str">
        <f t="shared" si="76"/>
        <v>2024-2025</v>
      </c>
      <c r="D1649" t="s">
        <v>148</v>
      </c>
      <c r="E1649" t="s">
        <v>117</v>
      </c>
      <c r="F1649" t="str">
        <f t="shared" si="77"/>
        <v>Queensland</v>
      </c>
      <c r="G1649" t="s">
        <v>35</v>
      </c>
      <c r="H1649">
        <v>4119</v>
      </c>
      <c r="I1649" t="s">
        <v>11</v>
      </c>
      <c r="J1649" t="s">
        <v>43</v>
      </c>
      <c r="K1649" t="s">
        <v>154</v>
      </c>
      <c r="L1649" t="s">
        <v>14</v>
      </c>
      <c r="M1649" s="5">
        <v>82.3</v>
      </c>
      <c r="N1649">
        <v>1</v>
      </c>
    </row>
    <row r="1650" spans="1:14" x14ac:dyDescent="0.2">
      <c r="A1650" s="2">
        <v>45105</v>
      </c>
      <c r="B1650" s="3">
        <f t="shared" si="75"/>
        <v>2023</v>
      </c>
      <c r="C1650" t="str">
        <f t="shared" si="76"/>
        <v>2022-2023</v>
      </c>
      <c r="D1650" t="s">
        <v>147</v>
      </c>
      <c r="E1650" t="s">
        <v>54</v>
      </c>
      <c r="F1650" t="str">
        <f t="shared" si="77"/>
        <v>Victoria</v>
      </c>
      <c r="G1650" t="s">
        <v>45</v>
      </c>
      <c r="H1650">
        <v>3977</v>
      </c>
      <c r="I1650" t="s">
        <v>11</v>
      </c>
      <c r="J1650" t="s">
        <v>55</v>
      </c>
      <c r="K1650" t="s">
        <v>156</v>
      </c>
      <c r="L1650" t="s">
        <v>17</v>
      </c>
      <c r="M1650" s="5">
        <v>82.7</v>
      </c>
      <c r="N1650">
        <v>1</v>
      </c>
    </row>
    <row r="1651" spans="1:14" x14ac:dyDescent="0.2">
      <c r="A1651" s="2">
        <v>45596</v>
      </c>
      <c r="B1651" s="3">
        <f t="shared" si="75"/>
        <v>2025</v>
      </c>
      <c r="C1651" t="str">
        <f t="shared" si="76"/>
        <v>2024-2025</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2">
      <c r="A1652" s="2">
        <v>45021</v>
      </c>
      <c r="B1652" s="3">
        <f t="shared" si="75"/>
        <v>2023</v>
      </c>
      <c r="C1652" t="str">
        <f t="shared" si="76"/>
        <v>2022-2023</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2">
      <c r="A1653" s="2">
        <v>45350</v>
      </c>
      <c r="B1653" s="3">
        <f t="shared" si="75"/>
        <v>2024</v>
      </c>
      <c r="C1653" t="str">
        <f t="shared" si="76"/>
        <v>2023-2024</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2">
      <c r="A1654" s="2">
        <v>45517</v>
      </c>
      <c r="B1654" s="3">
        <f t="shared" si="75"/>
        <v>2025</v>
      </c>
      <c r="C1654" t="str">
        <f t="shared" si="76"/>
        <v>2024-2025</v>
      </c>
      <c r="D1654" t="s">
        <v>148</v>
      </c>
      <c r="E1654" t="s">
        <v>99</v>
      </c>
      <c r="F1654" t="str">
        <f t="shared" si="77"/>
        <v>Victoria</v>
      </c>
      <c r="G1654" t="s">
        <v>45</v>
      </c>
      <c r="H1654">
        <v>3148</v>
      </c>
      <c r="I1654" t="s">
        <v>11</v>
      </c>
      <c r="J1654" t="s">
        <v>63</v>
      </c>
      <c r="K1654" t="s">
        <v>156</v>
      </c>
      <c r="L1654" t="s">
        <v>17</v>
      </c>
      <c r="M1654" s="5">
        <v>83.39</v>
      </c>
      <c r="N1654">
        <v>1</v>
      </c>
    </row>
    <row r="1655" spans="1:14" x14ac:dyDescent="0.2">
      <c r="A1655" s="2">
        <v>45228</v>
      </c>
      <c r="B1655" s="3">
        <f t="shared" si="75"/>
        <v>2024</v>
      </c>
      <c r="C1655" t="str">
        <f t="shared" si="76"/>
        <v>2023-2024</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2">
      <c r="A1656" s="2">
        <v>45588</v>
      </c>
      <c r="B1656" s="3">
        <f t="shared" si="75"/>
        <v>2025</v>
      </c>
      <c r="C1656" t="str">
        <f t="shared" si="76"/>
        <v>2024-2025</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2">
      <c r="A1657" s="2">
        <v>45541</v>
      </c>
      <c r="B1657" s="3">
        <f t="shared" si="75"/>
        <v>2025</v>
      </c>
      <c r="C1657" t="str">
        <f t="shared" si="76"/>
        <v>2024-2025</v>
      </c>
      <c r="D1657" t="s">
        <v>147</v>
      </c>
      <c r="E1657" t="s">
        <v>108</v>
      </c>
      <c r="F1657" t="str">
        <f t="shared" si="77"/>
        <v>Victoria</v>
      </c>
      <c r="G1657" t="s">
        <v>45</v>
      </c>
      <c r="H1657">
        <v>3018</v>
      </c>
      <c r="I1657" t="s">
        <v>11</v>
      </c>
      <c r="J1657" t="s">
        <v>46</v>
      </c>
      <c r="K1657" t="s">
        <v>154</v>
      </c>
      <c r="L1657" t="s">
        <v>14</v>
      </c>
      <c r="M1657" s="5">
        <v>83.86</v>
      </c>
      <c r="N1657">
        <v>1</v>
      </c>
    </row>
    <row r="1658" spans="1:14" x14ac:dyDescent="0.2">
      <c r="A1658" s="2">
        <v>45095</v>
      </c>
      <c r="B1658" s="3">
        <f t="shared" si="75"/>
        <v>2023</v>
      </c>
      <c r="C1658" t="str">
        <f t="shared" si="76"/>
        <v>2022-2023</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2">
      <c r="A1659" s="2">
        <v>45451</v>
      </c>
      <c r="B1659" s="3">
        <f t="shared" si="75"/>
        <v>2024</v>
      </c>
      <c r="C1659" t="str">
        <f t="shared" si="76"/>
        <v>2023-2024</v>
      </c>
      <c r="D1659" t="s">
        <v>147</v>
      </c>
      <c r="E1659" t="s">
        <v>133</v>
      </c>
      <c r="F1659" t="str">
        <f t="shared" si="77"/>
        <v>Queensland</v>
      </c>
      <c r="G1659" t="s">
        <v>35</v>
      </c>
      <c r="H1659">
        <v>4305</v>
      </c>
      <c r="I1659" t="s">
        <v>11</v>
      </c>
      <c r="J1659" t="s">
        <v>104</v>
      </c>
      <c r="K1659" t="s">
        <v>154</v>
      </c>
      <c r="L1659" t="s">
        <v>14</v>
      </c>
      <c r="M1659" s="5">
        <v>83.89</v>
      </c>
      <c r="N1659">
        <v>1</v>
      </c>
    </row>
    <row r="1660" spans="1:14" x14ac:dyDescent="0.2">
      <c r="A1660" s="2">
        <v>44951</v>
      </c>
      <c r="B1660" s="3">
        <f t="shared" si="75"/>
        <v>2023</v>
      </c>
      <c r="C1660" t="str">
        <f t="shared" si="76"/>
        <v>2022-2023</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2">
      <c r="A1661" s="2">
        <v>45403</v>
      </c>
      <c r="B1661" s="3">
        <f t="shared" si="75"/>
        <v>2024</v>
      </c>
      <c r="C1661" t="str">
        <f t="shared" si="76"/>
        <v>2023-2024</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2">
      <c r="A1662" s="2">
        <v>45259</v>
      </c>
      <c r="B1662" s="3">
        <f t="shared" si="75"/>
        <v>2024</v>
      </c>
      <c r="C1662" t="str">
        <f t="shared" si="76"/>
        <v>2023-2024</v>
      </c>
      <c r="D1662" t="s">
        <v>147</v>
      </c>
      <c r="E1662" t="s">
        <v>73</v>
      </c>
      <c r="F1662" t="str">
        <f t="shared" si="77"/>
        <v>Victoria</v>
      </c>
      <c r="G1662" t="s">
        <v>45</v>
      </c>
      <c r="H1662">
        <v>3136</v>
      </c>
      <c r="I1662" t="s">
        <v>11</v>
      </c>
      <c r="J1662" t="s">
        <v>63</v>
      </c>
      <c r="K1662" t="s">
        <v>152</v>
      </c>
      <c r="L1662" t="s">
        <v>13</v>
      </c>
      <c r="M1662" s="5">
        <v>84.16</v>
      </c>
      <c r="N1662">
        <v>1</v>
      </c>
    </row>
    <row r="1663" spans="1:14" x14ac:dyDescent="0.2">
      <c r="A1663" s="2">
        <v>45646</v>
      </c>
      <c r="B1663" s="3">
        <f t="shared" si="75"/>
        <v>2025</v>
      </c>
      <c r="C1663" t="str">
        <f t="shared" si="76"/>
        <v>2024-2025</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2">
      <c r="A1664" s="2">
        <v>45617</v>
      </c>
      <c r="B1664" s="3">
        <f t="shared" si="75"/>
        <v>2025</v>
      </c>
      <c r="C1664" t="str">
        <f t="shared" si="76"/>
        <v>2024-2025</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2">
      <c r="A1665" s="2">
        <v>44936</v>
      </c>
      <c r="B1665" s="3">
        <f t="shared" si="75"/>
        <v>2023</v>
      </c>
      <c r="C1665" t="str">
        <f t="shared" si="76"/>
        <v>2022-2023</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2">
      <c r="A1666" s="2">
        <v>45124</v>
      </c>
      <c r="B1666" s="3">
        <f t="shared" ref="B1666:B1729" si="78">IF(MONTH(A1666)&gt;=7,YEAR(A1666)+1,YEAR(A1666))</f>
        <v>2024</v>
      </c>
      <c r="C1666" t="str">
        <f t="shared" ref="C1666:C1729" si="79">IF(MONTH(A1666) &gt;= 7, YEAR(A1666) &amp; "-" &amp; YEAR(A1666) + 1, YEAR(A1666) - 1 &amp; "-" &amp; YEAR(A1666))</f>
        <v>2023-2024</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2">
      <c r="A1667" s="2">
        <v>45597</v>
      </c>
      <c r="B1667" s="3">
        <f t="shared" si="78"/>
        <v>2025</v>
      </c>
      <c r="C1667" t="str">
        <f t="shared" si="79"/>
        <v>2024-2025</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2">
      <c r="A1668" s="2">
        <v>45050</v>
      </c>
      <c r="B1668" s="3">
        <f t="shared" si="78"/>
        <v>2023</v>
      </c>
      <c r="C1668" t="str">
        <f t="shared" si="79"/>
        <v>2022-2023</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2">
      <c r="A1669" s="2">
        <v>45045</v>
      </c>
      <c r="B1669" s="3">
        <f t="shared" si="78"/>
        <v>2023</v>
      </c>
      <c r="C1669" t="str">
        <f t="shared" si="79"/>
        <v>2022-2023</v>
      </c>
      <c r="D1669" t="s">
        <v>148</v>
      </c>
      <c r="E1669" t="s">
        <v>90</v>
      </c>
      <c r="F1669" t="str">
        <f t="shared" si="80"/>
        <v>Victoria</v>
      </c>
      <c r="G1669" t="s">
        <v>45</v>
      </c>
      <c r="H1669">
        <v>3179</v>
      </c>
      <c r="I1669" t="s">
        <v>11</v>
      </c>
      <c r="J1669" t="s">
        <v>63</v>
      </c>
      <c r="K1669" t="s">
        <v>152</v>
      </c>
      <c r="L1669" t="s">
        <v>13</v>
      </c>
      <c r="M1669" s="5">
        <v>85.84</v>
      </c>
      <c r="N1669">
        <v>1</v>
      </c>
    </row>
    <row r="1670" spans="1:14" x14ac:dyDescent="0.2">
      <c r="A1670" s="2">
        <v>45272</v>
      </c>
      <c r="B1670" s="3">
        <f t="shared" si="78"/>
        <v>2024</v>
      </c>
      <c r="C1670" t="str">
        <f t="shared" si="79"/>
        <v>2023-2024</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2">
      <c r="A1671" s="2">
        <v>45116</v>
      </c>
      <c r="B1671" s="3">
        <f t="shared" si="78"/>
        <v>2024</v>
      </c>
      <c r="C1671" t="str">
        <f t="shared" si="79"/>
        <v>2023-2024</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2">
      <c r="A1672" s="2">
        <v>45568</v>
      </c>
      <c r="B1672" s="3">
        <f t="shared" si="78"/>
        <v>2025</v>
      </c>
      <c r="C1672" t="str">
        <f t="shared" si="79"/>
        <v>2024-2025</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2">
      <c r="A1673" s="2">
        <v>45468</v>
      </c>
      <c r="B1673" s="3">
        <f t="shared" si="78"/>
        <v>2024</v>
      </c>
      <c r="C1673" t="str">
        <f t="shared" si="79"/>
        <v>2023-2024</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2">
      <c r="A1674" s="2">
        <v>45617</v>
      </c>
      <c r="B1674" s="3">
        <f t="shared" si="78"/>
        <v>2025</v>
      </c>
      <c r="C1674" t="str">
        <f t="shared" si="79"/>
        <v>2024-2025</v>
      </c>
      <c r="D1674" t="s">
        <v>147</v>
      </c>
      <c r="E1674" t="s">
        <v>9</v>
      </c>
      <c r="F1674" t="str">
        <f t="shared" si="80"/>
        <v>New South Wales</v>
      </c>
      <c r="G1674" t="s">
        <v>10</v>
      </c>
      <c r="H1674">
        <v>2067</v>
      </c>
      <c r="I1674" t="s">
        <v>11</v>
      </c>
      <c r="J1674" t="s">
        <v>12</v>
      </c>
      <c r="K1674" t="s">
        <v>149</v>
      </c>
      <c r="L1674" t="s">
        <v>15</v>
      </c>
      <c r="M1674" s="5">
        <v>86.29</v>
      </c>
      <c r="N1674">
        <v>1</v>
      </c>
    </row>
    <row r="1675" spans="1:14" x14ac:dyDescent="0.2">
      <c r="A1675" s="2">
        <v>45072</v>
      </c>
      <c r="B1675" s="3">
        <f t="shared" si="78"/>
        <v>2023</v>
      </c>
      <c r="C1675" t="str">
        <f t="shared" si="79"/>
        <v>2022-2023</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2">
      <c r="A1676" s="2">
        <v>45331</v>
      </c>
      <c r="B1676" s="3">
        <f t="shared" si="78"/>
        <v>2024</v>
      </c>
      <c r="C1676" t="str">
        <f t="shared" si="79"/>
        <v>2023-2024</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2">
      <c r="A1677" s="2">
        <v>45021</v>
      </c>
      <c r="B1677" s="3">
        <f t="shared" si="78"/>
        <v>2023</v>
      </c>
      <c r="C1677" t="str">
        <f t="shared" si="79"/>
        <v>2022-2023</v>
      </c>
      <c r="D1677" t="s">
        <v>147</v>
      </c>
      <c r="E1677" t="s">
        <v>92</v>
      </c>
      <c r="F1677" t="str">
        <f t="shared" si="80"/>
        <v>Queensland</v>
      </c>
      <c r="G1677" t="s">
        <v>35</v>
      </c>
      <c r="H1677">
        <v>4068</v>
      </c>
      <c r="I1677" t="s">
        <v>11</v>
      </c>
      <c r="J1677" t="s">
        <v>43</v>
      </c>
      <c r="K1677" t="s">
        <v>156</v>
      </c>
      <c r="L1677" t="s">
        <v>17</v>
      </c>
      <c r="M1677" s="5">
        <v>86.77</v>
      </c>
      <c r="N1677">
        <v>1</v>
      </c>
    </row>
    <row r="1678" spans="1:14" x14ac:dyDescent="0.2">
      <c r="A1678" s="2">
        <v>45635</v>
      </c>
      <c r="B1678" s="3">
        <f t="shared" si="78"/>
        <v>2025</v>
      </c>
      <c r="C1678" t="str">
        <f t="shared" si="79"/>
        <v>2024-2025</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2">
      <c r="A1679" s="2">
        <v>45070</v>
      </c>
      <c r="B1679" s="3">
        <f t="shared" si="78"/>
        <v>2023</v>
      </c>
      <c r="C1679" t="str">
        <f t="shared" si="79"/>
        <v>2022-2023</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2">
      <c r="A1680" s="2">
        <v>45172</v>
      </c>
      <c r="B1680" s="3">
        <f t="shared" si="78"/>
        <v>2024</v>
      </c>
      <c r="C1680" t="str">
        <f t="shared" si="79"/>
        <v>2023-2024</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2">
      <c r="A1681" s="2">
        <v>45055</v>
      </c>
      <c r="B1681" s="3">
        <f t="shared" si="78"/>
        <v>2023</v>
      </c>
      <c r="C1681" t="str">
        <f t="shared" si="79"/>
        <v>2022-2023</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2">
      <c r="A1682" s="2">
        <v>45484</v>
      </c>
      <c r="B1682" s="3">
        <f t="shared" si="78"/>
        <v>2025</v>
      </c>
      <c r="C1682" t="str">
        <f t="shared" si="79"/>
        <v>2024-2025</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2">
      <c r="A1683" s="2">
        <v>45361</v>
      </c>
      <c r="B1683" s="3">
        <f t="shared" si="78"/>
        <v>2024</v>
      </c>
      <c r="C1683" t="str">
        <f t="shared" si="79"/>
        <v>2023-2024</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2">
      <c r="A1684" s="2">
        <v>45046</v>
      </c>
      <c r="B1684" s="3">
        <f t="shared" si="78"/>
        <v>2023</v>
      </c>
      <c r="C1684" t="str">
        <f t="shared" si="79"/>
        <v>2022-2023</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2">
      <c r="A1685" s="2">
        <v>45651</v>
      </c>
      <c r="B1685" s="3">
        <f t="shared" si="78"/>
        <v>2025</v>
      </c>
      <c r="C1685" t="str">
        <f t="shared" si="79"/>
        <v>2024-2025</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2">
      <c r="A1686" s="2">
        <v>44947</v>
      </c>
      <c r="B1686" s="3">
        <f t="shared" si="78"/>
        <v>2023</v>
      </c>
      <c r="C1686" t="str">
        <f t="shared" si="79"/>
        <v>2022-2023</v>
      </c>
      <c r="D1686" t="s">
        <v>147</v>
      </c>
      <c r="E1686" t="s">
        <v>138</v>
      </c>
      <c r="F1686" t="str">
        <f t="shared" si="80"/>
        <v>Queensland</v>
      </c>
      <c r="G1686" t="s">
        <v>35</v>
      </c>
      <c r="H1686">
        <v>4558</v>
      </c>
      <c r="I1686" t="s">
        <v>11</v>
      </c>
      <c r="J1686" t="s">
        <v>120</v>
      </c>
      <c r="K1686" t="s">
        <v>149</v>
      </c>
      <c r="L1686" t="s">
        <v>15</v>
      </c>
      <c r="M1686" s="5">
        <v>87.78</v>
      </c>
      <c r="N1686">
        <v>1</v>
      </c>
    </row>
    <row r="1687" spans="1:14" x14ac:dyDescent="0.2">
      <c r="A1687" s="2">
        <v>45417</v>
      </c>
      <c r="B1687" s="3">
        <f t="shared" si="78"/>
        <v>2024</v>
      </c>
      <c r="C1687" t="str">
        <f t="shared" si="79"/>
        <v>2023-2024</v>
      </c>
      <c r="D1687" t="s">
        <v>147</v>
      </c>
      <c r="E1687" t="s">
        <v>121</v>
      </c>
      <c r="F1687" t="str">
        <f t="shared" si="80"/>
        <v>Queensland</v>
      </c>
      <c r="G1687" t="s">
        <v>35</v>
      </c>
      <c r="H1687">
        <v>4700</v>
      </c>
      <c r="I1687" t="s">
        <v>11</v>
      </c>
      <c r="J1687" t="s">
        <v>51</v>
      </c>
      <c r="K1687" t="s">
        <v>150</v>
      </c>
      <c r="L1687" t="s">
        <v>18</v>
      </c>
      <c r="M1687" s="5">
        <v>87.83</v>
      </c>
      <c r="N1687">
        <v>1</v>
      </c>
    </row>
    <row r="1688" spans="1:14" x14ac:dyDescent="0.2">
      <c r="A1688" s="2">
        <v>44984</v>
      </c>
      <c r="B1688" s="3">
        <f t="shared" si="78"/>
        <v>2023</v>
      </c>
      <c r="C1688" t="str">
        <f t="shared" si="79"/>
        <v>2022-2023</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2">
      <c r="A1689" s="2">
        <v>45444</v>
      </c>
      <c r="B1689" s="3">
        <f t="shared" si="78"/>
        <v>2024</v>
      </c>
      <c r="C1689" t="str">
        <f t="shared" si="79"/>
        <v>2023-2024</v>
      </c>
      <c r="D1689" t="s">
        <v>148</v>
      </c>
      <c r="E1689" t="s">
        <v>69</v>
      </c>
      <c r="F1689" t="str">
        <f t="shared" si="80"/>
        <v>Tasmania</v>
      </c>
      <c r="G1689" t="s">
        <v>70</v>
      </c>
      <c r="H1689">
        <v>7018</v>
      </c>
      <c r="I1689" t="s">
        <v>11</v>
      </c>
      <c r="J1689" t="s">
        <v>71</v>
      </c>
      <c r="K1689" t="s">
        <v>154</v>
      </c>
      <c r="L1689" t="s">
        <v>14</v>
      </c>
      <c r="M1689" s="5">
        <v>87.96</v>
      </c>
      <c r="N1689">
        <v>1</v>
      </c>
    </row>
    <row r="1690" spans="1:14" x14ac:dyDescent="0.2">
      <c r="A1690" s="2">
        <v>45180</v>
      </c>
      <c r="B1690" s="3">
        <f t="shared" si="78"/>
        <v>2024</v>
      </c>
      <c r="C1690" t="str">
        <f t="shared" si="79"/>
        <v>2023-2024</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2">
      <c r="A1691" s="2">
        <v>45281</v>
      </c>
      <c r="B1691" s="3">
        <f t="shared" si="78"/>
        <v>2024</v>
      </c>
      <c r="C1691" t="str">
        <f t="shared" si="79"/>
        <v>2023-2024</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2">
      <c r="A1692" s="2">
        <v>45299</v>
      </c>
      <c r="B1692" s="3">
        <f t="shared" si="78"/>
        <v>2024</v>
      </c>
      <c r="C1692" t="str">
        <f t="shared" si="79"/>
        <v>2023-2024</v>
      </c>
      <c r="D1692" t="s">
        <v>147</v>
      </c>
      <c r="E1692" t="s">
        <v>61</v>
      </c>
      <c r="F1692" t="str">
        <f t="shared" si="80"/>
        <v>New South Wales</v>
      </c>
      <c r="G1692" t="s">
        <v>10</v>
      </c>
      <c r="H1692">
        <v>2539</v>
      </c>
      <c r="I1692" t="s">
        <v>11</v>
      </c>
      <c r="J1692" t="s">
        <v>58</v>
      </c>
      <c r="K1692" t="s">
        <v>154</v>
      </c>
      <c r="L1692" t="s">
        <v>14</v>
      </c>
      <c r="M1692" s="5">
        <v>88.5</v>
      </c>
      <c r="N1692">
        <v>1</v>
      </c>
    </row>
    <row r="1693" spans="1:14" x14ac:dyDescent="0.2">
      <c r="A1693" s="2">
        <v>45010</v>
      </c>
      <c r="B1693" s="3">
        <f t="shared" si="78"/>
        <v>2023</v>
      </c>
      <c r="C1693" t="str">
        <f t="shared" si="79"/>
        <v>2022-2023</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2">
      <c r="A1694" s="2">
        <v>45624</v>
      </c>
      <c r="B1694" s="3">
        <f t="shared" si="78"/>
        <v>2025</v>
      </c>
      <c r="C1694" t="str">
        <f t="shared" si="79"/>
        <v>2024-2025</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2">
      <c r="A1695" s="2">
        <v>44948</v>
      </c>
      <c r="B1695" s="3">
        <f t="shared" si="78"/>
        <v>2023</v>
      </c>
      <c r="C1695" t="str">
        <f t="shared" si="79"/>
        <v>2022-2023</v>
      </c>
      <c r="D1695" t="s">
        <v>147</v>
      </c>
      <c r="E1695" t="s">
        <v>136</v>
      </c>
      <c r="F1695" t="str">
        <f t="shared" si="80"/>
        <v>Victoria</v>
      </c>
      <c r="G1695" t="s">
        <v>45</v>
      </c>
      <c r="H1695">
        <v>3175</v>
      </c>
      <c r="I1695" t="s">
        <v>11</v>
      </c>
      <c r="J1695" t="s">
        <v>63</v>
      </c>
      <c r="K1695" t="s">
        <v>149</v>
      </c>
      <c r="L1695" t="s">
        <v>15</v>
      </c>
      <c r="M1695" s="5">
        <v>88.92</v>
      </c>
      <c r="N1695">
        <v>1</v>
      </c>
    </row>
    <row r="1696" spans="1:14" x14ac:dyDescent="0.2">
      <c r="A1696" s="2">
        <v>45404</v>
      </c>
      <c r="B1696" s="3">
        <f t="shared" si="78"/>
        <v>2024</v>
      </c>
      <c r="C1696" t="str">
        <f t="shared" si="79"/>
        <v>2023-2024</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2">
      <c r="A1697" s="2">
        <v>45386</v>
      </c>
      <c r="B1697" s="3">
        <f t="shared" si="78"/>
        <v>2024</v>
      </c>
      <c r="C1697" t="str">
        <f t="shared" si="79"/>
        <v>2023-2024</v>
      </c>
      <c r="D1697" t="s">
        <v>148</v>
      </c>
      <c r="E1697" t="s">
        <v>90</v>
      </c>
      <c r="F1697" t="str">
        <f t="shared" si="80"/>
        <v>Victoria</v>
      </c>
      <c r="G1697" t="s">
        <v>45</v>
      </c>
      <c r="H1697">
        <v>3179</v>
      </c>
      <c r="I1697" t="s">
        <v>11</v>
      </c>
      <c r="J1697" t="s">
        <v>63</v>
      </c>
      <c r="K1697" t="s">
        <v>155</v>
      </c>
      <c r="L1697" t="s">
        <v>20</v>
      </c>
      <c r="M1697" s="5">
        <v>89.19</v>
      </c>
      <c r="N1697">
        <v>1</v>
      </c>
    </row>
    <row r="1698" spans="1:14" x14ac:dyDescent="0.2">
      <c r="A1698" s="2">
        <v>45296</v>
      </c>
      <c r="B1698" s="3">
        <f t="shared" si="78"/>
        <v>2024</v>
      </c>
      <c r="C1698" t="str">
        <f t="shared" si="79"/>
        <v>2023-2024</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2">
      <c r="A1699" s="2">
        <v>45473</v>
      </c>
      <c r="B1699" s="3">
        <f t="shared" si="78"/>
        <v>2024</v>
      </c>
      <c r="C1699" t="str">
        <f t="shared" si="79"/>
        <v>2023-2024</v>
      </c>
      <c r="D1699" t="s">
        <v>147</v>
      </c>
      <c r="E1699" t="s">
        <v>9</v>
      </c>
      <c r="F1699" t="str">
        <f t="shared" si="80"/>
        <v>New South Wales</v>
      </c>
      <c r="G1699" t="s">
        <v>10</v>
      </c>
      <c r="H1699">
        <v>2067</v>
      </c>
      <c r="I1699" t="s">
        <v>11</v>
      </c>
      <c r="J1699" t="s">
        <v>12</v>
      </c>
      <c r="K1699" t="s">
        <v>19</v>
      </c>
      <c r="L1699" t="s">
        <v>23</v>
      </c>
      <c r="M1699" s="5">
        <v>89.36</v>
      </c>
      <c r="N1699">
        <v>1</v>
      </c>
    </row>
    <row r="1700" spans="1:14" x14ac:dyDescent="0.2">
      <c r="A1700" s="2">
        <v>45651</v>
      </c>
      <c r="B1700" s="3">
        <f t="shared" si="78"/>
        <v>2025</v>
      </c>
      <c r="C1700" t="str">
        <f t="shared" si="79"/>
        <v>2024-2025</v>
      </c>
      <c r="D1700" t="s">
        <v>147</v>
      </c>
      <c r="E1700" t="s">
        <v>9</v>
      </c>
      <c r="F1700" t="str">
        <f t="shared" si="80"/>
        <v>New South Wales</v>
      </c>
      <c r="G1700" t="s">
        <v>10</v>
      </c>
      <c r="H1700">
        <v>2067</v>
      </c>
      <c r="I1700" t="s">
        <v>11</v>
      </c>
      <c r="J1700" t="s">
        <v>12</v>
      </c>
      <c r="K1700" t="s">
        <v>154</v>
      </c>
      <c r="L1700" t="s">
        <v>14</v>
      </c>
      <c r="M1700" s="5">
        <v>89.41</v>
      </c>
      <c r="N1700">
        <v>1</v>
      </c>
    </row>
    <row r="1701" spans="1:14" x14ac:dyDescent="0.2">
      <c r="A1701" s="2">
        <v>45593</v>
      </c>
      <c r="B1701" s="3">
        <f t="shared" si="78"/>
        <v>2025</v>
      </c>
      <c r="C1701" t="str">
        <f t="shared" si="79"/>
        <v>2024-2025</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2">
      <c r="A1702" s="2">
        <v>45136</v>
      </c>
      <c r="B1702" s="3">
        <f t="shared" si="78"/>
        <v>2024</v>
      </c>
      <c r="C1702" t="str">
        <f t="shared" si="79"/>
        <v>2023-2024</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2">
      <c r="A1703" s="2">
        <v>45436</v>
      </c>
      <c r="B1703" s="3">
        <f t="shared" si="78"/>
        <v>2024</v>
      </c>
      <c r="C1703" t="str">
        <f t="shared" si="79"/>
        <v>2023-2024</v>
      </c>
      <c r="D1703" t="s">
        <v>147</v>
      </c>
      <c r="E1703" t="s">
        <v>103</v>
      </c>
      <c r="F1703" t="str">
        <f t="shared" si="80"/>
        <v>Queensland</v>
      </c>
      <c r="G1703" t="s">
        <v>35</v>
      </c>
      <c r="H1703">
        <v>4509</v>
      </c>
      <c r="I1703" t="s">
        <v>11</v>
      </c>
      <c r="J1703" t="s">
        <v>104</v>
      </c>
      <c r="K1703" t="s">
        <v>149</v>
      </c>
      <c r="L1703" t="s">
        <v>15</v>
      </c>
      <c r="M1703" s="5">
        <v>89.82</v>
      </c>
      <c r="N1703">
        <v>1</v>
      </c>
    </row>
    <row r="1704" spans="1:14" x14ac:dyDescent="0.2">
      <c r="A1704" s="2">
        <v>45064</v>
      </c>
      <c r="B1704" s="3">
        <f t="shared" si="78"/>
        <v>2023</v>
      </c>
      <c r="C1704" t="str">
        <f t="shared" si="79"/>
        <v>2022-2023</v>
      </c>
      <c r="D1704" t="s">
        <v>148</v>
      </c>
      <c r="E1704" t="s">
        <v>59</v>
      </c>
      <c r="F1704" t="str">
        <f t="shared" si="80"/>
        <v>Victoria</v>
      </c>
      <c r="G1704" t="s">
        <v>45</v>
      </c>
      <c r="H1704">
        <v>3280</v>
      </c>
      <c r="I1704" t="s">
        <v>11</v>
      </c>
      <c r="J1704" t="s">
        <v>60</v>
      </c>
      <c r="K1704" t="s">
        <v>151</v>
      </c>
      <c r="L1704" t="s">
        <v>21</v>
      </c>
      <c r="M1704" s="5">
        <v>89.82</v>
      </c>
      <c r="N1704">
        <v>1</v>
      </c>
    </row>
    <row r="1705" spans="1:14" x14ac:dyDescent="0.2">
      <c r="A1705" s="2">
        <v>45488</v>
      </c>
      <c r="B1705" s="3">
        <f t="shared" si="78"/>
        <v>2025</v>
      </c>
      <c r="C1705" t="str">
        <f t="shared" si="79"/>
        <v>2024-2025</v>
      </c>
      <c r="D1705" t="s">
        <v>148</v>
      </c>
      <c r="E1705" t="s">
        <v>31</v>
      </c>
      <c r="F1705" t="str">
        <f t="shared" si="80"/>
        <v>South Australia</v>
      </c>
      <c r="G1705" t="s">
        <v>32</v>
      </c>
      <c r="H1705">
        <v>5168</v>
      </c>
      <c r="I1705" t="s">
        <v>11</v>
      </c>
      <c r="J1705" t="s">
        <v>33</v>
      </c>
      <c r="K1705" t="s">
        <v>150</v>
      </c>
      <c r="L1705" t="s">
        <v>18</v>
      </c>
      <c r="M1705" s="5">
        <v>89.9</v>
      </c>
      <c r="N1705">
        <v>1</v>
      </c>
    </row>
    <row r="1706" spans="1:14" x14ac:dyDescent="0.2">
      <c r="A1706" s="2">
        <v>45038</v>
      </c>
      <c r="B1706" s="3">
        <f t="shared" si="78"/>
        <v>2023</v>
      </c>
      <c r="C1706" t="str">
        <f t="shared" si="79"/>
        <v>2022-2023</v>
      </c>
      <c r="D1706" t="s">
        <v>148</v>
      </c>
      <c r="E1706" t="s">
        <v>102</v>
      </c>
      <c r="F1706" t="str">
        <f t="shared" si="80"/>
        <v>Queensland</v>
      </c>
      <c r="G1706" t="s">
        <v>35</v>
      </c>
      <c r="H1706">
        <v>4870</v>
      </c>
      <c r="I1706" t="s">
        <v>11</v>
      </c>
      <c r="J1706" t="s">
        <v>36</v>
      </c>
      <c r="K1706" t="s">
        <v>150</v>
      </c>
      <c r="L1706" t="s">
        <v>18</v>
      </c>
      <c r="M1706" s="5">
        <v>89.91</v>
      </c>
      <c r="N1706">
        <v>1</v>
      </c>
    </row>
    <row r="1707" spans="1:14" x14ac:dyDescent="0.2">
      <c r="A1707" s="2">
        <v>45242</v>
      </c>
      <c r="B1707" s="3">
        <f t="shared" si="78"/>
        <v>2024</v>
      </c>
      <c r="C1707" t="str">
        <f t="shared" si="79"/>
        <v>2023-2024</v>
      </c>
      <c r="D1707" t="s">
        <v>148</v>
      </c>
      <c r="E1707" t="s">
        <v>101</v>
      </c>
      <c r="F1707" t="str">
        <f t="shared" si="80"/>
        <v>Victoria</v>
      </c>
      <c r="G1707" t="s">
        <v>45</v>
      </c>
      <c r="H1707">
        <v>3131</v>
      </c>
      <c r="I1707" t="s">
        <v>11</v>
      </c>
      <c r="J1707" t="s">
        <v>63</v>
      </c>
      <c r="K1707" t="s">
        <v>150</v>
      </c>
      <c r="L1707" t="s">
        <v>18</v>
      </c>
      <c r="M1707" s="5">
        <v>89.91</v>
      </c>
      <c r="N1707">
        <v>1</v>
      </c>
    </row>
    <row r="1708" spans="1:14" x14ac:dyDescent="0.2">
      <c r="A1708" s="2">
        <v>45127</v>
      </c>
      <c r="B1708" s="3">
        <f t="shared" si="78"/>
        <v>2024</v>
      </c>
      <c r="C1708" t="str">
        <f t="shared" si="79"/>
        <v>2023-2024</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2">
      <c r="A1709" s="2">
        <v>45008</v>
      </c>
      <c r="B1709" s="3">
        <f t="shared" si="78"/>
        <v>2023</v>
      </c>
      <c r="C1709" t="str">
        <f t="shared" si="79"/>
        <v>2022-2023</v>
      </c>
      <c r="D1709" t="s">
        <v>148</v>
      </c>
      <c r="E1709" t="s">
        <v>105</v>
      </c>
      <c r="F1709" t="str">
        <f t="shared" si="80"/>
        <v>Victoria</v>
      </c>
      <c r="G1709" t="s">
        <v>45</v>
      </c>
      <c r="H1709">
        <v>3500</v>
      </c>
      <c r="I1709" t="s">
        <v>11</v>
      </c>
      <c r="J1709" t="s">
        <v>60</v>
      </c>
      <c r="K1709" t="s">
        <v>19</v>
      </c>
      <c r="L1709" t="s">
        <v>23</v>
      </c>
      <c r="M1709" s="5">
        <v>89.93</v>
      </c>
      <c r="N1709">
        <v>1</v>
      </c>
    </row>
    <row r="1710" spans="1:14" x14ac:dyDescent="0.2">
      <c r="A1710" s="2">
        <v>45442</v>
      </c>
      <c r="B1710" s="3">
        <f t="shared" si="78"/>
        <v>2024</v>
      </c>
      <c r="C1710" t="str">
        <f t="shared" si="79"/>
        <v>2023-2024</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2">
      <c r="A1711" s="2">
        <v>45239</v>
      </c>
      <c r="B1711" s="3">
        <f t="shared" si="78"/>
        <v>2024</v>
      </c>
      <c r="C1711" t="str">
        <f t="shared" si="79"/>
        <v>2023-2024</v>
      </c>
      <c r="D1711" t="s">
        <v>148</v>
      </c>
      <c r="E1711" t="s">
        <v>98</v>
      </c>
      <c r="F1711" t="str">
        <f t="shared" si="80"/>
        <v>Victoria</v>
      </c>
      <c r="G1711" t="s">
        <v>45</v>
      </c>
      <c r="H1711">
        <v>3429</v>
      </c>
      <c r="I1711" t="s">
        <v>11</v>
      </c>
      <c r="J1711" t="s">
        <v>60</v>
      </c>
      <c r="K1711" t="s">
        <v>154</v>
      </c>
      <c r="L1711" t="s">
        <v>14</v>
      </c>
      <c r="M1711" s="5">
        <v>89.95</v>
      </c>
      <c r="N1711">
        <v>1</v>
      </c>
    </row>
    <row r="1712" spans="1:14" x14ac:dyDescent="0.2">
      <c r="A1712" s="2">
        <v>45615</v>
      </c>
      <c r="B1712" s="3">
        <f t="shared" si="78"/>
        <v>2025</v>
      </c>
      <c r="C1712" t="str">
        <f t="shared" si="79"/>
        <v>2024-2025</v>
      </c>
      <c r="D1712" t="s">
        <v>147</v>
      </c>
      <c r="E1712" t="s">
        <v>126</v>
      </c>
      <c r="F1712" t="str">
        <f t="shared" si="80"/>
        <v>Queensland</v>
      </c>
      <c r="G1712" t="s">
        <v>35</v>
      </c>
      <c r="H1712">
        <v>4551</v>
      </c>
      <c r="I1712" t="s">
        <v>11</v>
      </c>
      <c r="J1712" t="s">
        <v>120</v>
      </c>
      <c r="K1712" t="s">
        <v>151</v>
      </c>
      <c r="L1712" t="s">
        <v>21</v>
      </c>
      <c r="M1712" s="5">
        <v>89.97</v>
      </c>
      <c r="N1712">
        <v>1</v>
      </c>
    </row>
    <row r="1713" spans="1:14" x14ac:dyDescent="0.2">
      <c r="A1713" s="2">
        <v>45195</v>
      </c>
      <c r="B1713" s="3">
        <f t="shared" si="78"/>
        <v>2024</v>
      </c>
      <c r="C1713" t="str">
        <f t="shared" si="79"/>
        <v>2023-2024</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2">
      <c r="A1714" s="2">
        <v>45118</v>
      </c>
      <c r="B1714" s="3">
        <f t="shared" si="78"/>
        <v>2024</v>
      </c>
      <c r="C1714" t="str">
        <f t="shared" si="79"/>
        <v>2023-2024</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2">
      <c r="A1715" s="2">
        <v>45574</v>
      </c>
      <c r="B1715" s="3">
        <f t="shared" si="78"/>
        <v>2025</v>
      </c>
      <c r="C1715" t="str">
        <f t="shared" si="79"/>
        <v>2024-2025</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2">
      <c r="A1716" s="2">
        <v>45366</v>
      </c>
      <c r="B1716" s="3">
        <f t="shared" si="78"/>
        <v>2024</v>
      </c>
      <c r="C1716" t="str">
        <f t="shared" si="79"/>
        <v>2023-2024</v>
      </c>
      <c r="D1716" t="s">
        <v>147</v>
      </c>
      <c r="E1716" t="s">
        <v>73</v>
      </c>
      <c r="F1716" t="str">
        <f t="shared" si="80"/>
        <v>Victoria</v>
      </c>
      <c r="G1716" t="s">
        <v>45</v>
      </c>
      <c r="H1716">
        <v>3136</v>
      </c>
      <c r="I1716" t="s">
        <v>11</v>
      </c>
      <c r="J1716" t="s">
        <v>63</v>
      </c>
      <c r="K1716" t="s">
        <v>154</v>
      </c>
      <c r="L1716" t="s">
        <v>14</v>
      </c>
      <c r="M1716" s="5">
        <v>90.44</v>
      </c>
      <c r="N1716">
        <v>1</v>
      </c>
    </row>
    <row r="1717" spans="1:14" x14ac:dyDescent="0.2">
      <c r="A1717" s="2">
        <v>45622</v>
      </c>
      <c r="B1717" s="3">
        <f t="shared" si="78"/>
        <v>2025</v>
      </c>
      <c r="C1717" t="str">
        <f t="shared" si="79"/>
        <v>2024-2025</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2">
      <c r="A1718" s="2">
        <v>45574</v>
      </c>
      <c r="B1718" s="3">
        <f t="shared" si="78"/>
        <v>2025</v>
      </c>
      <c r="C1718" t="str">
        <f t="shared" si="79"/>
        <v>2024-2025</v>
      </c>
      <c r="D1718" t="s">
        <v>147</v>
      </c>
      <c r="E1718" t="s">
        <v>9</v>
      </c>
      <c r="F1718" t="str">
        <f t="shared" si="80"/>
        <v>New South Wales</v>
      </c>
      <c r="G1718" t="s">
        <v>10</v>
      </c>
      <c r="H1718">
        <v>2067</v>
      </c>
      <c r="I1718" t="s">
        <v>11</v>
      </c>
      <c r="J1718" t="s">
        <v>12</v>
      </c>
      <c r="K1718" t="s">
        <v>19</v>
      </c>
      <c r="L1718" t="s">
        <v>23</v>
      </c>
      <c r="M1718" s="5">
        <v>90.87</v>
      </c>
      <c r="N1718">
        <v>1</v>
      </c>
    </row>
    <row r="1719" spans="1:14" x14ac:dyDescent="0.2">
      <c r="A1719" s="2">
        <v>45418</v>
      </c>
      <c r="B1719" s="3">
        <f t="shared" si="78"/>
        <v>2024</v>
      </c>
      <c r="C1719" t="str">
        <f t="shared" si="79"/>
        <v>2023-2024</v>
      </c>
      <c r="D1719" t="s">
        <v>147</v>
      </c>
      <c r="E1719" t="s">
        <v>108</v>
      </c>
      <c r="F1719" t="str">
        <f t="shared" si="80"/>
        <v>Victoria</v>
      </c>
      <c r="G1719" t="s">
        <v>45</v>
      </c>
      <c r="H1719">
        <v>3018</v>
      </c>
      <c r="I1719" t="s">
        <v>11</v>
      </c>
      <c r="J1719" t="s">
        <v>46</v>
      </c>
      <c r="K1719" t="s">
        <v>153</v>
      </c>
      <c r="L1719" t="s">
        <v>16</v>
      </c>
      <c r="M1719" s="5">
        <v>90.93</v>
      </c>
      <c r="N1719">
        <v>1</v>
      </c>
    </row>
    <row r="1720" spans="1:14" x14ac:dyDescent="0.2">
      <c r="A1720" s="2">
        <v>45141</v>
      </c>
      <c r="B1720" s="3">
        <f t="shared" si="78"/>
        <v>2024</v>
      </c>
      <c r="C1720" t="str">
        <f t="shared" si="79"/>
        <v>2023-2024</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2">
      <c r="A1721" s="2">
        <v>45575</v>
      </c>
      <c r="B1721" s="3">
        <f t="shared" si="78"/>
        <v>2025</v>
      </c>
      <c r="C1721" t="str">
        <f t="shared" si="79"/>
        <v>2024-2025</v>
      </c>
      <c r="D1721" t="s">
        <v>148</v>
      </c>
      <c r="E1721" t="s">
        <v>106</v>
      </c>
      <c r="F1721" t="str">
        <f t="shared" si="80"/>
        <v>Victoria</v>
      </c>
      <c r="G1721" t="s">
        <v>45</v>
      </c>
      <c r="H1721">
        <v>3915</v>
      </c>
      <c r="I1721" t="s">
        <v>11</v>
      </c>
      <c r="J1721" t="s">
        <v>55</v>
      </c>
      <c r="K1721" t="s">
        <v>150</v>
      </c>
      <c r="L1721" t="s">
        <v>18</v>
      </c>
      <c r="M1721" s="5">
        <v>90.93</v>
      </c>
      <c r="N1721">
        <v>1</v>
      </c>
    </row>
    <row r="1722" spans="1:14" x14ac:dyDescent="0.2">
      <c r="A1722" s="2">
        <v>45412</v>
      </c>
      <c r="B1722" s="3">
        <f t="shared" si="78"/>
        <v>2024</v>
      </c>
      <c r="C1722" t="str">
        <f t="shared" si="79"/>
        <v>2023-2024</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2">
      <c r="A1723" s="2">
        <v>45161</v>
      </c>
      <c r="B1723" s="3">
        <f t="shared" si="78"/>
        <v>2024</v>
      </c>
      <c r="C1723" t="str">
        <f t="shared" si="79"/>
        <v>2023-2024</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2">
      <c r="A1724" s="2">
        <v>45623</v>
      </c>
      <c r="B1724" s="3">
        <f t="shared" si="78"/>
        <v>2025</v>
      </c>
      <c r="C1724" t="str">
        <f t="shared" si="79"/>
        <v>2024-2025</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2">
      <c r="A1725" s="2">
        <v>45395</v>
      </c>
      <c r="B1725" s="3">
        <f t="shared" si="78"/>
        <v>2024</v>
      </c>
      <c r="C1725" t="str">
        <f t="shared" si="79"/>
        <v>2023-2024</v>
      </c>
      <c r="D1725" t="s">
        <v>148</v>
      </c>
      <c r="E1725" t="s">
        <v>50</v>
      </c>
      <c r="F1725" t="str">
        <f t="shared" si="80"/>
        <v>Queensland</v>
      </c>
      <c r="G1725" t="s">
        <v>35</v>
      </c>
      <c r="H1725">
        <v>4703</v>
      </c>
      <c r="I1725" t="s">
        <v>11</v>
      </c>
      <c r="J1725" t="s">
        <v>51</v>
      </c>
      <c r="K1725" t="s">
        <v>153</v>
      </c>
      <c r="L1725" t="s">
        <v>16</v>
      </c>
      <c r="M1725" s="5">
        <v>90.93</v>
      </c>
      <c r="N1725">
        <v>1</v>
      </c>
    </row>
    <row r="1726" spans="1:14" x14ac:dyDescent="0.2">
      <c r="A1726" s="2">
        <v>45349</v>
      </c>
      <c r="B1726" s="3">
        <f t="shared" si="78"/>
        <v>2024</v>
      </c>
      <c r="C1726" t="str">
        <f t="shared" si="79"/>
        <v>2023-2024</v>
      </c>
      <c r="D1726" t="s">
        <v>148</v>
      </c>
      <c r="E1726" t="s">
        <v>134</v>
      </c>
      <c r="F1726" t="str">
        <f t="shared" si="80"/>
        <v>Queensland</v>
      </c>
      <c r="G1726" t="s">
        <v>35</v>
      </c>
      <c r="H1726">
        <v>4825</v>
      </c>
      <c r="I1726" t="s">
        <v>11</v>
      </c>
      <c r="J1726" t="s">
        <v>36</v>
      </c>
      <c r="K1726" t="s">
        <v>152</v>
      </c>
      <c r="L1726" t="s">
        <v>13</v>
      </c>
      <c r="M1726" s="5">
        <v>90.95</v>
      </c>
      <c r="N1726">
        <v>1</v>
      </c>
    </row>
    <row r="1727" spans="1:14" x14ac:dyDescent="0.2">
      <c r="A1727" s="2">
        <v>45567</v>
      </c>
      <c r="B1727" s="3">
        <f t="shared" si="78"/>
        <v>2025</v>
      </c>
      <c r="C1727" t="str">
        <f t="shared" si="79"/>
        <v>2024-2025</v>
      </c>
      <c r="D1727" t="s">
        <v>148</v>
      </c>
      <c r="E1727" t="s">
        <v>112</v>
      </c>
      <c r="F1727" t="str">
        <f t="shared" si="80"/>
        <v>Victoria</v>
      </c>
      <c r="G1727" t="s">
        <v>45</v>
      </c>
      <c r="H1727">
        <v>3076</v>
      </c>
      <c r="I1727" t="s">
        <v>11</v>
      </c>
      <c r="J1727" t="s">
        <v>46</v>
      </c>
      <c r="K1727" t="s">
        <v>154</v>
      </c>
      <c r="L1727" t="s">
        <v>14</v>
      </c>
      <c r="M1727" s="5">
        <v>90.97</v>
      </c>
      <c r="N1727">
        <v>1</v>
      </c>
    </row>
    <row r="1728" spans="1:14" x14ac:dyDescent="0.2">
      <c r="A1728" s="2">
        <v>45097</v>
      </c>
      <c r="B1728" s="3">
        <f t="shared" si="78"/>
        <v>2023</v>
      </c>
      <c r="C1728" t="str">
        <f t="shared" si="79"/>
        <v>2022-2023</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2">
      <c r="A1729" s="2">
        <v>45133</v>
      </c>
      <c r="B1729" s="3">
        <f t="shared" si="78"/>
        <v>2024</v>
      </c>
      <c r="C1729" t="str">
        <f t="shared" si="79"/>
        <v>2023-2024</v>
      </c>
      <c r="D1729" t="s">
        <v>147</v>
      </c>
      <c r="E1729" t="s">
        <v>44</v>
      </c>
      <c r="F1729" t="str">
        <f t="shared" si="80"/>
        <v>Victoria</v>
      </c>
      <c r="G1729" t="s">
        <v>45</v>
      </c>
      <c r="H1729">
        <v>3066</v>
      </c>
      <c r="I1729" t="s">
        <v>11</v>
      </c>
      <c r="J1729" t="s">
        <v>46</v>
      </c>
      <c r="K1729" t="s">
        <v>154</v>
      </c>
      <c r="L1729" t="s">
        <v>14</v>
      </c>
      <c r="M1729" s="5">
        <v>91.1</v>
      </c>
      <c r="N1729">
        <v>1</v>
      </c>
    </row>
    <row r="1730" spans="1:14" x14ac:dyDescent="0.2">
      <c r="A1730" s="2">
        <v>45330</v>
      </c>
      <c r="B1730" s="3">
        <f t="shared" ref="B1730:B1793" si="81">IF(MONTH(A1730)&gt;=7,YEAR(A1730)+1,YEAR(A1730))</f>
        <v>2024</v>
      </c>
      <c r="C1730" t="str">
        <f t="shared" ref="C1730:C1793" si="82">IF(MONTH(A1730) &gt;= 7, YEAR(A1730) &amp; "-" &amp; YEAR(A1730) + 1, YEAR(A1730) - 1 &amp; "-" &amp; YEAR(A1730))</f>
        <v>2023-2024</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2">
      <c r="A1731" s="2">
        <v>45049</v>
      </c>
      <c r="B1731" s="3">
        <f t="shared" si="81"/>
        <v>2023</v>
      </c>
      <c r="C1731" t="str">
        <f t="shared" si="82"/>
        <v>2022-2023</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2">
      <c r="A1732" s="2">
        <v>45064</v>
      </c>
      <c r="B1732" s="3">
        <f t="shared" si="81"/>
        <v>2023</v>
      </c>
      <c r="C1732" t="str">
        <f t="shared" si="82"/>
        <v>2022-2023</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2">
      <c r="A1733" s="2">
        <v>45441</v>
      </c>
      <c r="B1733" s="3">
        <f t="shared" si="81"/>
        <v>2024</v>
      </c>
      <c r="C1733" t="str">
        <f t="shared" si="82"/>
        <v>2023-2024</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2">
      <c r="A1734" s="2">
        <v>45028</v>
      </c>
      <c r="B1734" s="3">
        <f t="shared" si="81"/>
        <v>2023</v>
      </c>
      <c r="C1734" t="str">
        <f t="shared" si="82"/>
        <v>2022-2023</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2">
      <c r="A1735" s="2">
        <v>45373</v>
      </c>
      <c r="B1735" s="3">
        <f t="shared" si="81"/>
        <v>2024</v>
      </c>
      <c r="C1735" t="str">
        <f t="shared" si="82"/>
        <v>2023-2024</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2">
      <c r="A1736" s="2">
        <v>45476</v>
      </c>
      <c r="B1736" s="3">
        <f t="shared" si="81"/>
        <v>2025</v>
      </c>
      <c r="C1736" t="str">
        <f t="shared" si="82"/>
        <v>2024-2025</v>
      </c>
      <c r="D1736" t="s">
        <v>148</v>
      </c>
      <c r="E1736" t="s">
        <v>99</v>
      </c>
      <c r="F1736" t="str">
        <f t="shared" si="83"/>
        <v>Victoria</v>
      </c>
      <c r="G1736" t="s">
        <v>45</v>
      </c>
      <c r="H1736">
        <v>3148</v>
      </c>
      <c r="I1736" t="s">
        <v>11</v>
      </c>
      <c r="J1736" t="s">
        <v>63</v>
      </c>
      <c r="K1736" t="s">
        <v>157</v>
      </c>
      <c r="L1736" t="s">
        <v>22</v>
      </c>
      <c r="M1736" s="5">
        <v>91.87</v>
      </c>
      <c r="N1736">
        <v>1</v>
      </c>
    </row>
    <row r="1737" spans="1:14" x14ac:dyDescent="0.2">
      <c r="A1737" s="2">
        <v>45507</v>
      </c>
      <c r="B1737" s="3">
        <f t="shared" si="81"/>
        <v>2025</v>
      </c>
      <c r="C1737" t="str">
        <f t="shared" si="82"/>
        <v>2024-2025</v>
      </c>
      <c r="D1737" t="s">
        <v>148</v>
      </c>
      <c r="E1737" t="s">
        <v>59</v>
      </c>
      <c r="F1737" t="str">
        <f t="shared" si="83"/>
        <v>Victoria</v>
      </c>
      <c r="G1737" t="s">
        <v>45</v>
      </c>
      <c r="H1737">
        <v>3280</v>
      </c>
      <c r="I1737" t="s">
        <v>11</v>
      </c>
      <c r="J1737" t="s">
        <v>60</v>
      </c>
      <c r="K1737" t="s">
        <v>150</v>
      </c>
      <c r="L1737" t="s">
        <v>18</v>
      </c>
      <c r="M1737" s="5">
        <v>91.91</v>
      </c>
      <c r="N1737">
        <v>1</v>
      </c>
    </row>
    <row r="1738" spans="1:14" x14ac:dyDescent="0.2">
      <c r="A1738" s="2">
        <v>44970</v>
      </c>
      <c r="B1738" s="3">
        <f t="shared" si="81"/>
        <v>2023</v>
      </c>
      <c r="C1738" t="str">
        <f t="shared" si="82"/>
        <v>2022-2023</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2">
      <c r="A1739" s="2">
        <v>45270</v>
      </c>
      <c r="B1739" s="3">
        <f t="shared" si="81"/>
        <v>2024</v>
      </c>
      <c r="C1739" t="str">
        <f t="shared" si="82"/>
        <v>2023-2024</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2">
      <c r="A1740" s="2">
        <v>45570</v>
      </c>
      <c r="B1740" s="3">
        <f t="shared" si="81"/>
        <v>2025</v>
      </c>
      <c r="C1740" t="str">
        <f t="shared" si="82"/>
        <v>2024-2025</v>
      </c>
      <c r="D1740" t="s">
        <v>147</v>
      </c>
      <c r="E1740" t="s">
        <v>108</v>
      </c>
      <c r="F1740" t="str">
        <f t="shared" si="83"/>
        <v>Victoria</v>
      </c>
      <c r="G1740" t="s">
        <v>45</v>
      </c>
      <c r="H1740">
        <v>3018</v>
      </c>
      <c r="I1740" t="s">
        <v>11</v>
      </c>
      <c r="J1740" t="s">
        <v>46</v>
      </c>
      <c r="K1740" t="s">
        <v>157</v>
      </c>
      <c r="L1740" t="s">
        <v>22</v>
      </c>
      <c r="M1740" s="5">
        <v>92.61</v>
      </c>
      <c r="N1740">
        <v>1</v>
      </c>
    </row>
    <row r="1741" spans="1:14" x14ac:dyDescent="0.2">
      <c r="A1741" s="2">
        <v>44993</v>
      </c>
      <c r="B1741" s="3">
        <f t="shared" si="81"/>
        <v>2023</v>
      </c>
      <c r="C1741" t="str">
        <f t="shared" si="82"/>
        <v>2022-2023</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2">
      <c r="A1742" s="2">
        <v>45192</v>
      </c>
      <c r="B1742" s="3">
        <f t="shared" si="81"/>
        <v>2024</v>
      </c>
      <c r="C1742" t="str">
        <f t="shared" si="82"/>
        <v>2023-2024</v>
      </c>
      <c r="D1742" t="s">
        <v>147</v>
      </c>
      <c r="E1742" t="s">
        <v>75</v>
      </c>
      <c r="F1742" t="str">
        <f t="shared" si="83"/>
        <v>Victoria</v>
      </c>
      <c r="G1742" t="s">
        <v>45</v>
      </c>
      <c r="H1742">
        <v>3630</v>
      </c>
      <c r="I1742" t="s">
        <v>11</v>
      </c>
      <c r="J1742" t="s">
        <v>55</v>
      </c>
      <c r="K1742" t="s">
        <v>150</v>
      </c>
      <c r="L1742" t="s">
        <v>18</v>
      </c>
      <c r="M1742" s="5">
        <v>92.88</v>
      </c>
      <c r="N1742">
        <v>1</v>
      </c>
    </row>
    <row r="1743" spans="1:14" x14ac:dyDescent="0.2">
      <c r="A1743" s="2">
        <v>45374</v>
      </c>
      <c r="B1743" s="3">
        <f t="shared" si="81"/>
        <v>2024</v>
      </c>
      <c r="C1743" t="str">
        <f t="shared" si="82"/>
        <v>2023-2024</v>
      </c>
      <c r="D1743" t="s">
        <v>147</v>
      </c>
      <c r="E1743" t="s">
        <v>9</v>
      </c>
      <c r="F1743" t="str">
        <f t="shared" si="83"/>
        <v>New South Wales</v>
      </c>
      <c r="G1743" t="s">
        <v>10</v>
      </c>
      <c r="H1743">
        <v>2067</v>
      </c>
      <c r="I1743" t="s">
        <v>11</v>
      </c>
      <c r="J1743" t="s">
        <v>12</v>
      </c>
      <c r="K1743" t="s">
        <v>154</v>
      </c>
      <c r="L1743" t="s">
        <v>14</v>
      </c>
      <c r="M1743" s="5">
        <v>92.89</v>
      </c>
      <c r="N1743">
        <v>1</v>
      </c>
    </row>
    <row r="1744" spans="1:14" x14ac:dyDescent="0.2">
      <c r="A1744" s="2">
        <v>45404</v>
      </c>
      <c r="B1744" s="3">
        <f t="shared" si="81"/>
        <v>2024</v>
      </c>
      <c r="C1744" t="str">
        <f t="shared" si="82"/>
        <v>2023-2024</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2">
      <c r="A1745" s="2">
        <v>45232</v>
      </c>
      <c r="B1745" s="3">
        <f t="shared" si="81"/>
        <v>2024</v>
      </c>
      <c r="C1745" t="str">
        <f t="shared" si="82"/>
        <v>2023-2024</v>
      </c>
      <c r="D1745" t="s">
        <v>148</v>
      </c>
      <c r="E1745" t="s">
        <v>90</v>
      </c>
      <c r="F1745" t="str">
        <f t="shared" si="83"/>
        <v>Victoria</v>
      </c>
      <c r="G1745" t="s">
        <v>45</v>
      </c>
      <c r="H1745">
        <v>3179</v>
      </c>
      <c r="I1745" t="s">
        <v>11</v>
      </c>
      <c r="J1745" t="s">
        <v>63</v>
      </c>
      <c r="K1745" t="s">
        <v>150</v>
      </c>
      <c r="L1745" t="s">
        <v>18</v>
      </c>
      <c r="M1745" s="5">
        <v>93.31</v>
      </c>
      <c r="N1745">
        <v>1</v>
      </c>
    </row>
    <row r="1746" spans="1:14" x14ac:dyDescent="0.2">
      <c r="A1746" s="2">
        <v>45107</v>
      </c>
      <c r="B1746" s="3">
        <f t="shared" si="81"/>
        <v>2023</v>
      </c>
      <c r="C1746" t="str">
        <f t="shared" si="82"/>
        <v>2022-2023</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2">
      <c r="A1747" s="2">
        <v>45200</v>
      </c>
      <c r="B1747" s="3">
        <f t="shared" si="81"/>
        <v>2024</v>
      </c>
      <c r="C1747" t="str">
        <f t="shared" si="82"/>
        <v>2023-2024</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2">
      <c r="A1748" s="2">
        <v>45275</v>
      </c>
      <c r="B1748" s="3">
        <f t="shared" si="81"/>
        <v>2024</v>
      </c>
      <c r="C1748" t="str">
        <f t="shared" si="82"/>
        <v>2023-2024</v>
      </c>
      <c r="D1748" t="s">
        <v>147</v>
      </c>
      <c r="E1748" t="s">
        <v>107</v>
      </c>
      <c r="F1748" t="str">
        <f t="shared" si="83"/>
        <v>Queensland</v>
      </c>
      <c r="G1748" t="s">
        <v>35</v>
      </c>
      <c r="H1748">
        <v>4220</v>
      </c>
      <c r="I1748" t="s">
        <v>11</v>
      </c>
      <c r="J1748" t="s">
        <v>104</v>
      </c>
      <c r="K1748" t="s">
        <v>152</v>
      </c>
      <c r="L1748" t="s">
        <v>13</v>
      </c>
      <c r="M1748" s="5">
        <v>93.85</v>
      </c>
      <c r="N1748">
        <v>1</v>
      </c>
    </row>
    <row r="1749" spans="1:14" x14ac:dyDescent="0.2">
      <c r="A1749" s="2">
        <v>45148</v>
      </c>
      <c r="B1749" s="3">
        <f t="shared" si="81"/>
        <v>2024</v>
      </c>
      <c r="C1749" t="str">
        <f t="shared" si="82"/>
        <v>2023-2024</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2">
      <c r="A1750" s="2">
        <v>45621</v>
      </c>
      <c r="B1750" s="3">
        <f t="shared" si="81"/>
        <v>2025</v>
      </c>
      <c r="C1750" t="str">
        <f t="shared" si="82"/>
        <v>2024-2025</v>
      </c>
      <c r="D1750" t="s">
        <v>147</v>
      </c>
      <c r="E1750" t="s">
        <v>121</v>
      </c>
      <c r="F1750" t="str">
        <f t="shared" si="83"/>
        <v>Queensland</v>
      </c>
      <c r="G1750" t="s">
        <v>35</v>
      </c>
      <c r="H1750">
        <v>4700</v>
      </c>
      <c r="I1750" t="s">
        <v>11</v>
      </c>
      <c r="J1750" t="s">
        <v>51</v>
      </c>
      <c r="K1750" t="s">
        <v>154</v>
      </c>
      <c r="L1750" t="s">
        <v>14</v>
      </c>
      <c r="M1750" s="5">
        <v>93.95</v>
      </c>
      <c r="N1750">
        <v>1</v>
      </c>
    </row>
    <row r="1751" spans="1:14" x14ac:dyDescent="0.2">
      <c r="A1751" s="2">
        <v>45505</v>
      </c>
      <c r="B1751" s="3">
        <f t="shared" si="81"/>
        <v>2025</v>
      </c>
      <c r="C1751" t="str">
        <f t="shared" si="82"/>
        <v>2024-2025</v>
      </c>
      <c r="D1751" t="s">
        <v>147</v>
      </c>
      <c r="E1751" t="s">
        <v>41</v>
      </c>
      <c r="F1751" t="str">
        <f t="shared" si="83"/>
        <v>New South Wales</v>
      </c>
      <c r="G1751" t="s">
        <v>10</v>
      </c>
      <c r="H1751">
        <v>2830</v>
      </c>
      <c r="I1751" t="s">
        <v>11</v>
      </c>
      <c r="J1751" t="s">
        <v>25</v>
      </c>
      <c r="K1751" t="s">
        <v>155</v>
      </c>
      <c r="L1751" t="s">
        <v>20</v>
      </c>
      <c r="M1751" s="5">
        <v>94</v>
      </c>
      <c r="N1751">
        <v>1</v>
      </c>
    </row>
    <row r="1752" spans="1:14" x14ac:dyDescent="0.2">
      <c r="A1752" s="2">
        <v>45253</v>
      </c>
      <c r="B1752" s="3">
        <f t="shared" si="81"/>
        <v>2024</v>
      </c>
      <c r="C1752" t="str">
        <f t="shared" si="82"/>
        <v>2023-2024</v>
      </c>
      <c r="D1752" t="s">
        <v>147</v>
      </c>
      <c r="E1752" t="s">
        <v>64</v>
      </c>
      <c r="F1752" t="str">
        <f t="shared" si="83"/>
        <v>Victoria</v>
      </c>
      <c r="G1752" t="s">
        <v>45</v>
      </c>
      <c r="H1752">
        <v>3199</v>
      </c>
      <c r="I1752" t="s">
        <v>11</v>
      </c>
      <c r="J1752" t="s">
        <v>63</v>
      </c>
      <c r="K1752" t="s">
        <v>155</v>
      </c>
      <c r="L1752" t="s">
        <v>20</v>
      </c>
      <c r="M1752" s="5">
        <v>94.23</v>
      </c>
      <c r="N1752">
        <v>1</v>
      </c>
    </row>
    <row r="1753" spans="1:14" x14ac:dyDescent="0.2">
      <c r="A1753" s="2">
        <v>45434</v>
      </c>
      <c r="B1753" s="3">
        <f t="shared" si="81"/>
        <v>2024</v>
      </c>
      <c r="C1753" t="str">
        <f t="shared" si="82"/>
        <v>2023-2024</v>
      </c>
      <c r="D1753" t="s">
        <v>148</v>
      </c>
      <c r="E1753" t="s">
        <v>50</v>
      </c>
      <c r="F1753" t="str">
        <f t="shared" si="83"/>
        <v>Queensland</v>
      </c>
      <c r="G1753" t="s">
        <v>35</v>
      </c>
      <c r="H1753">
        <v>4703</v>
      </c>
      <c r="I1753" t="s">
        <v>11</v>
      </c>
      <c r="J1753" t="s">
        <v>51</v>
      </c>
      <c r="K1753" t="s">
        <v>154</v>
      </c>
      <c r="L1753" t="s">
        <v>14</v>
      </c>
      <c r="M1753" s="5">
        <v>94.44</v>
      </c>
      <c r="N1753">
        <v>1</v>
      </c>
    </row>
    <row r="1754" spans="1:14" x14ac:dyDescent="0.2">
      <c r="A1754" s="2">
        <v>45568</v>
      </c>
      <c r="B1754" s="3">
        <f t="shared" si="81"/>
        <v>2025</v>
      </c>
      <c r="C1754" t="str">
        <f t="shared" si="82"/>
        <v>2024-2025</v>
      </c>
      <c r="D1754" t="s">
        <v>148</v>
      </c>
      <c r="E1754" t="s">
        <v>54</v>
      </c>
      <c r="F1754" t="str">
        <f t="shared" si="83"/>
        <v>Victoria</v>
      </c>
      <c r="G1754" t="s">
        <v>45</v>
      </c>
      <c r="H1754">
        <v>3977</v>
      </c>
      <c r="I1754" t="s">
        <v>11</v>
      </c>
      <c r="J1754" t="s">
        <v>55</v>
      </c>
      <c r="K1754" t="s">
        <v>154</v>
      </c>
      <c r="L1754" t="s">
        <v>14</v>
      </c>
      <c r="M1754" s="5">
        <v>94.5</v>
      </c>
      <c r="N1754">
        <v>1</v>
      </c>
    </row>
    <row r="1755" spans="1:14" x14ac:dyDescent="0.2">
      <c r="A1755" s="2">
        <v>45125</v>
      </c>
      <c r="B1755" s="3">
        <f t="shared" si="81"/>
        <v>2024</v>
      </c>
      <c r="C1755" t="str">
        <f t="shared" si="82"/>
        <v>2023-2024</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2">
      <c r="A1756" s="2">
        <v>45341</v>
      </c>
      <c r="B1756" s="3">
        <f t="shared" si="81"/>
        <v>2024</v>
      </c>
      <c r="C1756" t="str">
        <f t="shared" si="82"/>
        <v>2023-2024</v>
      </c>
      <c r="D1756" t="s">
        <v>148</v>
      </c>
      <c r="E1756" t="s">
        <v>98</v>
      </c>
      <c r="F1756" t="str">
        <f t="shared" si="83"/>
        <v>Victoria</v>
      </c>
      <c r="G1756" t="s">
        <v>45</v>
      </c>
      <c r="H1756">
        <v>3429</v>
      </c>
      <c r="I1756" t="s">
        <v>11</v>
      </c>
      <c r="J1756" t="s">
        <v>60</v>
      </c>
      <c r="K1756" t="s">
        <v>149</v>
      </c>
      <c r="L1756" t="s">
        <v>15</v>
      </c>
      <c r="M1756" s="5">
        <v>94.81</v>
      </c>
      <c r="N1756">
        <v>1</v>
      </c>
    </row>
    <row r="1757" spans="1:14" x14ac:dyDescent="0.2">
      <c r="A1757" s="2">
        <v>45050</v>
      </c>
      <c r="B1757" s="3">
        <f t="shared" si="81"/>
        <v>2023</v>
      </c>
      <c r="C1757" t="str">
        <f t="shared" si="82"/>
        <v>2022-2023</v>
      </c>
      <c r="D1757" t="s">
        <v>148</v>
      </c>
      <c r="E1757" t="s">
        <v>134</v>
      </c>
      <c r="F1757" t="str">
        <f t="shared" si="83"/>
        <v>Queensland</v>
      </c>
      <c r="G1757" t="s">
        <v>35</v>
      </c>
      <c r="H1757">
        <v>4825</v>
      </c>
      <c r="I1757" t="s">
        <v>11</v>
      </c>
      <c r="J1757" t="s">
        <v>36</v>
      </c>
      <c r="K1757" t="s">
        <v>153</v>
      </c>
      <c r="L1757" t="s">
        <v>16</v>
      </c>
      <c r="M1757" s="5">
        <v>94.91</v>
      </c>
      <c r="N1757">
        <v>1</v>
      </c>
    </row>
    <row r="1758" spans="1:14" x14ac:dyDescent="0.2">
      <c r="A1758" s="2">
        <v>45420</v>
      </c>
      <c r="B1758" s="3">
        <f t="shared" si="81"/>
        <v>2024</v>
      </c>
      <c r="C1758" t="str">
        <f t="shared" si="82"/>
        <v>2023-2024</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2">
      <c r="A1759" s="2">
        <v>45201</v>
      </c>
      <c r="B1759" s="3">
        <f t="shared" si="81"/>
        <v>2024</v>
      </c>
      <c r="C1759" t="str">
        <f t="shared" si="82"/>
        <v>2023-2024</v>
      </c>
      <c r="D1759" t="s">
        <v>148</v>
      </c>
      <c r="E1759" t="s">
        <v>31</v>
      </c>
      <c r="F1759" t="str">
        <f t="shared" si="83"/>
        <v>South Australia</v>
      </c>
      <c r="G1759" t="s">
        <v>32</v>
      </c>
      <c r="H1759">
        <v>5168</v>
      </c>
      <c r="I1759" t="s">
        <v>11</v>
      </c>
      <c r="J1759" t="s">
        <v>33</v>
      </c>
      <c r="K1759" t="s">
        <v>19</v>
      </c>
      <c r="L1759" t="s">
        <v>23</v>
      </c>
      <c r="M1759" s="5">
        <v>95.04</v>
      </c>
      <c r="N1759">
        <v>1</v>
      </c>
    </row>
    <row r="1760" spans="1:14" x14ac:dyDescent="0.2">
      <c r="A1760" s="2">
        <v>45298</v>
      </c>
      <c r="B1760" s="3">
        <f t="shared" si="81"/>
        <v>2024</v>
      </c>
      <c r="C1760" t="str">
        <f t="shared" si="82"/>
        <v>2023-2024</v>
      </c>
      <c r="D1760" t="s">
        <v>148</v>
      </c>
      <c r="E1760" t="s">
        <v>117</v>
      </c>
      <c r="F1760" t="str">
        <f t="shared" si="83"/>
        <v>Queensland</v>
      </c>
      <c r="G1760" t="s">
        <v>35</v>
      </c>
      <c r="H1760">
        <v>4119</v>
      </c>
      <c r="I1760" t="s">
        <v>11</v>
      </c>
      <c r="J1760" t="s">
        <v>43</v>
      </c>
      <c r="K1760" t="s">
        <v>150</v>
      </c>
      <c r="L1760" t="s">
        <v>18</v>
      </c>
      <c r="M1760" s="5">
        <v>95.27</v>
      </c>
      <c r="N1760">
        <v>1</v>
      </c>
    </row>
    <row r="1761" spans="1:14" x14ac:dyDescent="0.2">
      <c r="A1761" s="2">
        <v>45392</v>
      </c>
      <c r="B1761" s="3">
        <f t="shared" si="81"/>
        <v>2024</v>
      </c>
      <c r="C1761" t="str">
        <f t="shared" si="82"/>
        <v>2023-2024</v>
      </c>
      <c r="D1761" t="s">
        <v>148</v>
      </c>
      <c r="E1761" t="s">
        <v>107</v>
      </c>
      <c r="F1761" t="str">
        <f t="shared" si="83"/>
        <v>Queensland</v>
      </c>
      <c r="G1761" t="s">
        <v>35</v>
      </c>
      <c r="H1761">
        <v>4220</v>
      </c>
      <c r="I1761" t="s">
        <v>11</v>
      </c>
      <c r="J1761" t="s">
        <v>104</v>
      </c>
      <c r="K1761" t="s">
        <v>151</v>
      </c>
      <c r="L1761" t="s">
        <v>21</v>
      </c>
      <c r="M1761" s="5">
        <v>95.32</v>
      </c>
      <c r="N1761">
        <v>1</v>
      </c>
    </row>
    <row r="1762" spans="1:14" x14ac:dyDescent="0.2">
      <c r="A1762" s="2">
        <v>45655</v>
      </c>
      <c r="B1762" s="3">
        <f t="shared" si="81"/>
        <v>2025</v>
      </c>
      <c r="C1762" t="str">
        <f t="shared" si="82"/>
        <v>2024-2025</v>
      </c>
      <c r="D1762" t="s">
        <v>148</v>
      </c>
      <c r="E1762" t="s">
        <v>117</v>
      </c>
      <c r="F1762" t="str">
        <f t="shared" si="83"/>
        <v>Queensland</v>
      </c>
      <c r="G1762" t="s">
        <v>35</v>
      </c>
      <c r="H1762">
        <v>4119</v>
      </c>
      <c r="I1762" t="s">
        <v>11</v>
      </c>
      <c r="J1762" t="s">
        <v>43</v>
      </c>
      <c r="K1762" t="s">
        <v>157</v>
      </c>
      <c r="L1762" t="s">
        <v>22</v>
      </c>
      <c r="M1762" s="5">
        <v>95.32</v>
      </c>
      <c r="N1762">
        <v>1</v>
      </c>
    </row>
    <row r="1763" spans="1:14" x14ac:dyDescent="0.2">
      <c r="A1763" s="2">
        <v>45131</v>
      </c>
      <c r="B1763" s="3">
        <f t="shared" si="81"/>
        <v>2024</v>
      </c>
      <c r="C1763" t="str">
        <f t="shared" si="82"/>
        <v>2023-2024</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2">
      <c r="A1764" s="2">
        <v>45071</v>
      </c>
      <c r="B1764" s="3">
        <f t="shared" si="81"/>
        <v>2023</v>
      </c>
      <c r="C1764" t="str">
        <f t="shared" si="82"/>
        <v>2022-2023</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2">
      <c r="A1765" s="2">
        <v>45360</v>
      </c>
      <c r="B1765" s="3">
        <f t="shared" si="81"/>
        <v>2024</v>
      </c>
      <c r="C1765" t="str">
        <f t="shared" si="82"/>
        <v>2023-2024</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2">
      <c r="A1766" s="2">
        <v>45362</v>
      </c>
      <c r="B1766" s="3">
        <f t="shared" si="81"/>
        <v>2024</v>
      </c>
      <c r="C1766" t="str">
        <f t="shared" si="82"/>
        <v>2023-2024</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2">
      <c r="A1767" s="2">
        <v>45127</v>
      </c>
      <c r="B1767" s="3">
        <f t="shared" si="81"/>
        <v>2024</v>
      </c>
      <c r="C1767" t="str">
        <f t="shared" si="82"/>
        <v>2023-2024</v>
      </c>
      <c r="D1767" t="s">
        <v>147</v>
      </c>
      <c r="E1767" t="s">
        <v>44</v>
      </c>
      <c r="F1767" t="str">
        <f t="shared" si="83"/>
        <v>Victoria</v>
      </c>
      <c r="G1767" t="s">
        <v>45</v>
      </c>
      <c r="H1767">
        <v>3066</v>
      </c>
      <c r="I1767" t="s">
        <v>11</v>
      </c>
      <c r="J1767" t="s">
        <v>46</v>
      </c>
      <c r="K1767" t="s">
        <v>156</v>
      </c>
      <c r="L1767" t="s">
        <v>17</v>
      </c>
      <c r="M1767" s="5">
        <v>95.8</v>
      </c>
      <c r="N1767">
        <v>1</v>
      </c>
    </row>
    <row r="1768" spans="1:14" x14ac:dyDescent="0.2">
      <c r="A1768" s="2">
        <v>45055</v>
      </c>
      <c r="B1768" s="3">
        <f t="shared" si="81"/>
        <v>2023</v>
      </c>
      <c r="C1768" t="str">
        <f t="shared" si="82"/>
        <v>2022-2023</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2">
      <c r="A1769" s="2">
        <v>45000</v>
      </c>
      <c r="B1769" s="3">
        <f t="shared" si="81"/>
        <v>2023</v>
      </c>
      <c r="C1769" t="str">
        <f t="shared" si="82"/>
        <v>2022-2023</v>
      </c>
      <c r="D1769" t="s">
        <v>148</v>
      </c>
      <c r="E1769" t="s">
        <v>138</v>
      </c>
      <c r="F1769" t="str">
        <f t="shared" si="83"/>
        <v>Queensland</v>
      </c>
      <c r="G1769" t="s">
        <v>35</v>
      </c>
      <c r="H1769">
        <v>4558</v>
      </c>
      <c r="I1769" t="s">
        <v>11</v>
      </c>
      <c r="J1769" t="s">
        <v>120</v>
      </c>
      <c r="K1769" t="s">
        <v>156</v>
      </c>
      <c r="L1769" t="s">
        <v>17</v>
      </c>
      <c r="M1769" s="5">
        <v>95.84</v>
      </c>
      <c r="N1769">
        <v>1</v>
      </c>
    </row>
    <row r="1770" spans="1:14" x14ac:dyDescent="0.2">
      <c r="A1770" s="2">
        <v>45308</v>
      </c>
      <c r="B1770" s="3">
        <f t="shared" si="81"/>
        <v>2024</v>
      </c>
      <c r="C1770" t="str">
        <f t="shared" si="82"/>
        <v>2023-2024</v>
      </c>
      <c r="D1770" t="s">
        <v>147</v>
      </c>
      <c r="E1770" t="s">
        <v>62</v>
      </c>
      <c r="F1770" t="str">
        <f t="shared" si="83"/>
        <v>Victoria</v>
      </c>
      <c r="G1770" t="s">
        <v>45</v>
      </c>
      <c r="H1770">
        <v>3134</v>
      </c>
      <c r="I1770" t="s">
        <v>11</v>
      </c>
      <c r="J1770" t="s">
        <v>63</v>
      </c>
      <c r="K1770" t="s">
        <v>155</v>
      </c>
      <c r="L1770" t="s">
        <v>20</v>
      </c>
      <c r="M1770" s="5">
        <v>95.85</v>
      </c>
      <c r="N1770">
        <v>1</v>
      </c>
    </row>
    <row r="1771" spans="1:14" x14ac:dyDescent="0.2">
      <c r="A1771" s="2">
        <v>45409</v>
      </c>
      <c r="B1771" s="3">
        <f t="shared" si="81"/>
        <v>2024</v>
      </c>
      <c r="C1771" t="str">
        <f t="shared" si="82"/>
        <v>2023-2024</v>
      </c>
      <c r="D1771" t="s">
        <v>148</v>
      </c>
      <c r="E1771" t="s">
        <v>52</v>
      </c>
      <c r="F1771" t="str">
        <f t="shared" si="83"/>
        <v>Victoria</v>
      </c>
      <c r="G1771" t="s">
        <v>45</v>
      </c>
      <c r="H1771">
        <v>3030</v>
      </c>
      <c r="I1771" t="s">
        <v>11</v>
      </c>
      <c r="J1771" t="s">
        <v>46</v>
      </c>
      <c r="K1771" t="s">
        <v>150</v>
      </c>
      <c r="L1771" t="s">
        <v>18</v>
      </c>
      <c r="M1771" s="5">
        <v>95.85</v>
      </c>
      <c r="N1771">
        <v>1</v>
      </c>
    </row>
    <row r="1772" spans="1:14" x14ac:dyDescent="0.2">
      <c r="A1772" s="2">
        <v>45480</v>
      </c>
      <c r="B1772" s="3">
        <f t="shared" si="81"/>
        <v>2025</v>
      </c>
      <c r="C1772" t="str">
        <f t="shared" si="82"/>
        <v>2024-2025</v>
      </c>
      <c r="D1772" t="s">
        <v>148</v>
      </c>
      <c r="E1772" t="s">
        <v>119</v>
      </c>
      <c r="F1772" t="str">
        <f t="shared" si="83"/>
        <v>Queensland</v>
      </c>
      <c r="G1772" t="s">
        <v>35</v>
      </c>
      <c r="H1772">
        <v>4570</v>
      </c>
      <c r="I1772" t="s">
        <v>11</v>
      </c>
      <c r="J1772" t="s">
        <v>120</v>
      </c>
      <c r="K1772" t="s">
        <v>149</v>
      </c>
      <c r="L1772" t="s">
        <v>15</v>
      </c>
      <c r="M1772" s="5">
        <v>95.87</v>
      </c>
      <c r="N1772">
        <v>1</v>
      </c>
    </row>
    <row r="1773" spans="1:14" x14ac:dyDescent="0.2">
      <c r="A1773" s="2">
        <v>45388</v>
      </c>
      <c r="B1773" s="3">
        <f t="shared" si="81"/>
        <v>2024</v>
      </c>
      <c r="C1773" t="str">
        <f t="shared" si="82"/>
        <v>2023-2024</v>
      </c>
      <c r="D1773" t="s">
        <v>148</v>
      </c>
      <c r="E1773" t="s">
        <v>135</v>
      </c>
      <c r="F1773" t="str">
        <f t="shared" si="83"/>
        <v>Victoria</v>
      </c>
      <c r="G1773" t="s">
        <v>45</v>
      </c>
      <c r="H1773">
        <v>3550</v>
      </c>
      <c r="I1773" t="s">
        <v>11</v>
      </c>
      <c r="J1773" t="s">
        <v>60</v>
      </c>
      <c r="K1773" t="s">
        <v>149</v>
      </c>
      <c r="L1773" t="s">
        <v>15</v>
      </c>
      <c r="M1773" s="5">
        <v>95.88</v>
      </c>
      <c r="N1773">
        <v>1</v>
      </c>
    </row>
    <row r="1774" spans="1:14" x14ac:dyDescent="0.2">
      <c r="A1774" s="2">
        <v>45125</v>
      </c>
      <c r="B1774" s="3">
        <f t="shared" si="81"/>
        <v>2024</v>
      </c>
      <c r="C1774" t="str">
        <f t="shared" si="82"/>
        <v>2023-2024</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2">
      <c r="A1775" s="2">
        <v>45553</v>
      </c>
      <c r="B1775" s="3">
        <f t="shared" si="81"/>
        <v>2025</v>
      </c>
      <c r="C1775" t="str">
        <f t="shared" si="82"/>
        <v>2024-2025</v>
      </c>
      <c r="D1775" t="s">
        <v>148</v>
      </c>
      <c r="E1775" t="s">
        <v>119</v>
      </c>
      <c r="F1775" t="str">
        <f t="shared" si="83"/>
        <v>Queensland</v>
      </c>
      <c r="G1775" t="s">
        <v>35</v>
      </c>
      <c r="H1775">
        <v>4570</v>
      </c>
      <c r="I1775" t="s">
        <v>11</v>
      </c>
      <c r="J1775" t="s">
        <v>120</v>
      </c>
      <c r="K1775" t="s">
        <v>154</v>
      </c>
      <c r="L1775" t="s">
        <v>14</v>
      </c>
      <c r="M1775" s="5">
        <v>95.94</v>
      </c>
      <c r="N1775">
        <v>1</v>
      </c>
    </row>
    <row r="1776" spans="1:14" x14ac:dyDescent="0.2">
      <c r="A1776" s="2">
        <v>44941</v>
      </c>
      <c r="B1776" s="3">
        <f t="shared" si="81"/>
        <v>2023</v>
      </c>
      <c r="C1776" t="str">
        <f t="shared" si="82"/>
        <v>2022-2023</v>
      </c>
      <c r="D1776" t="s">
        <v>147</v>
      </c>
      <c r="E1776" t="s">
        <v>119</v>
      </c>
      <c r="F1776" t="str">
        <f t="shared" si="83"/>
        <v>Queensland</v>
      </c>
      <c r="G1776" t="s">
        <v>35</v>
      </c>
      <c r="H1776">
        <v>4570</v>
      </c>
      <c r="I1776" t="s">
        <v>11</v>
      </c>
      <c r="J1776" t="s">
        <v>120</v>
      </c>
      <c r="K1776" t="s">
        <v>154</v>
      </c>
      <c r="L1776" t="s">
        <v>14</v>
      </c>
      <c r="M1776" s="5">
        <v>96.53</v>
      </c>
      <c r="N1776">
        <v>1</v>
      </c>
    </row>
    <row r="1777" spans="1:14" x14ac:dyDescent="0.2">
      <c r="A1777" s="2">
        <v>45342</v>
      </c>
      <c r="B1777" s="3">
        <f t="shared" si="81"/>
        <v>2024</v>
      </c>
      <c r="C1777" t="str">
        <f t="shared" si="82"/>
        <v>2023-2024</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2">
      <c r="A1778" s="2">
        <v>44931</v>
      </c>
      <c r="B1778" s="3">
        <f t="shared" si="81"/>
        <v>2023</v>
      </c>
      <c r="C1778" t="str">
        <f t="shared" si="82"/>
        <v>2022-2023</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2">
      <c r="A1779" s="2">
        <v>45373</v>
      </c>
      <c r="B1779" s="3">
        <f t="shared" si="81"/>
        <v>2024</v>
      </c>
      <c r="C1779" t="str">
        <f t="shared" si="82"/>
        <v>2023-2024</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2">
      <c r="A1780" s="2">
        <v>45227</v>
      </c>
      <c r="B1780" s="3">
        <f t="shared" si="81"/>
        <v>2024</v>
      </c>
      <c r="C1780" t="str">
        <f t="shared" si="82"/>
        <v>2023-2024</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2">
      <c r="A1781" s="2">
        <v>45538</v>
      </c>
      <c r="B1781" s="3">
        <f t="shared" si="81"/>
        <v>2025</v>
      </c>
      <c r="C1781" t="str">
        <f t="shared" si="82"/>
        <v>2024-2025</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2">
      <c r="A1782" s="2">
        <v>45444</v>
      </c>
      <c r="B1782" s="3">
        <f t="shared" si="81"/>
        <v>2024</v>
      </c>
      <c r="C1782" t="str">
        <f t="shared" si="82"/>
        <v>2023-2024</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2">
      <c r="A1783" s="2">
        <v>45004</v>
      </c>
      <c r="B1783" s="3">
        <f t="shared" si="81"/>
        <v>2023</v>
      </c>
      <c r="C1783" t="str">
        <f t="shared" si="82"/>
        <v>2022-2023</v>
      </c>
      <c r="D1783" t="s">
        <v>147</v>
      </c>
      <c r="E1783" t="s">
        <v>42</v>
      </c>
      <c r="F1783" t="str">
        <f t="shared" si="83"/>
        <v>Queensland</v>
      </c>
      <c r="G1783" t="s">
        <v>35</v>
      </c>
      <c r="H1783">
        <v>4053</v>
      </c>
      <c r="I1783" t="s">
        <v>11</v>
      </c>
      <c r="J1783" t="s">
        <v>43</v>
      </c>
      <c r="K1783" t="s">
        <v>153</v>
      </c>
      <c r="L1783" t="s">
        <v>16</v>
      </c>
      <c r="M1783" s="5">
        <v>97</v>
      </c>
      <c r="N1783">
        <v>1</v>
      </c>
    </row>
    <row r="1784" spans="1:14" x14ac:dyDescent="0.2">
      <c r="A1784" s="2">
        <v>45381</v>
      </c>
      <c r="B1784" s="3">
        <f t="shared" si="81"/>
        <v>2024</v>
      </c>
      <c r="C1784" t="str">
        <f t="shared" si="82"/>
        <v>2023-2024</v>
      </c>
      <c r="D1784" t="s">
        <v>147</v>
      </c>
      <c r="E1784" t="s">
        <v>138</v>
      </c>
      <c r="F1784" t="str">
        <f t="shared" si="83"/>
        <v>Queensland</v>
      </c>
      <c r="G1784" t="s">
        <v>35</v>
      </c>
      <c r="H1784">
        <v>4558</v>
      </c>
      <c r="I1784" t="s">
        <v>11</v>
      </c>
      <c r="J1784" t="s">
        <v>120</v>
      </c>
      <c r="K1784" t="s">
        <v>153</v>
      </c>
      <c r="L1784" t="s">
        <v>16</v>
      </c>
      <c r="M1784" s="5">
        <v>97</v>
      </c>
      <c r="N1784">
        <v>1</v>
      </c>
    </row>
    <row r="1785" spans="1:14" x14ac:dyDescent="0.2">
      <c r="A1785" s="2">
        <v>45560</v>
      </c>
      <c r="B1785" s="3">
        <f t="shared" si="81"/>
        <v>2025</v>
      </c>
      <c r="C1785" t="str">
        <f t="shared" si="82"/>
        <v>2024-2025</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2">
      <c r="A1786" s="2">
        <v>45614</v>
      </c>
      <c r="B1786" s="3">
        <f t="shared" si="81"/>
        <v>2025</v>
      </c>
      <c r="C1786" t="str">
        <f t="shared" si="82"/>
        <v>2024-2025</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2">
      <c r="A1787" s="2">
        <v>45001</v>
      </c>
      <c r="B1787" s="3">
        <f t="shared" si="81"/>
        <v>2023</v>
      </c>
      <c r="C1787" t="str">
        <f t="shared" si="82"/>
        <v>2022-2023</v>
      </c>
      <c r="D1787" t="s">
        <v>147</v>
      </c>
      <c r="E1787" t="s">
        <v>112</v>
      </c>
      <c r="F1787" t="str">
        <f t="shared" si="83"/>
        <v>Victoria</v>
      </c>
      <c r="G1787" t="s">
        <v>45</v>
      </c>
      <c r="H1787">
        <v>3076</v>
      </c>
      <c r="I1787" t="s">
        <v>11</v>
      </c>
      <c r="J1787" t="s">
        <v>46</v>
      </c>
      <c r="K1787" t="s">
        <v>151</v>
      </c>
      <c r="L1787" t="s">
        <v>21</v>
      </c>
      <c r="M1787" s="5">
        <v>97.74</v>
      </c>
      <c r="N1787">
        <v>1</v>
      </c>
    </row>
    <row r="1788" spans="1:14" x14ac:dyDescent="0.2">
      <c r="A1788" s="2">
        <v>45262</v>
      </c>
      <c r="B1788" s="3">
        <f t="shared" si="81"/>
        <v>2024</v>
      </c>
      <c r="C1788" t="str">
        <f t="shared" si="82"/>
        <v>2023-2024</v>
      </c>
      <c r="D1788" t="s">
        <v>147</v>
      </c>
      <c r="E1788" t="s">
        <v>44</v>
      </c>
      <c r="F1788" t="str">
        <f t="shared" si="83"/>
        <v>Victoria</v>
      </c>
      <c r="G1788" t="s">
        <v>45</v>
      </c>
      <c r="H1788">
        <v>3066</v>
      </c>
      <c r="I1788" t="s">
        <v>11</v>
      </c>
      <c r="J1788" t="s">
        <v>46</v>
      </c>
      <c r="K1788" t="s">
        <v>19</v>
      </c>
      <c r="L1788" t="s">
        <v>23</v>
      </c>
      <c r="M1788" s="5">
        <v>97.81</v>
      </c>
      <c r="N1788">
        <v>1</v>
      </c>
    </row>
    <row r="1789" spans="1:14" x14ac:dyDescent="0.2">
      <c r="A1789" s="2">
        <v>45111</v>
      </c>
      <c r="B1789" s="3">
        <f t="shared" si="81"/>
        <v>2024</v>
      </c>
      <c r="C1789" t="str">
        <f t="shared" si="82"/>
        <v>2023-2024</v>
      </c>
      <c r="D1789" t="s">
        <v>148</v>
      </c>
      <c r="E1789" t="s">
        <v>95</v>
      </c>
      <c r="F1789" t="str">
        <f t="shared" si="83"/>
        <v>Victoria</v>
      </c>
      <c r="G1789" t="s">
        <v>45</v>
      </c>
      <c r="H1789">
        <v>3931</v>
      </c>
      <c r="I1789" t="s">
        <v>11</v>
      </c>
      <c r="J1789" t="s">
        <v>55</v>
      </c>
      <c r="K1789" t="s">
        <v>19</v>
      </c>
      <c r="L1789" t="s">
        <v>23</v>
      </c>
      <c r="M1789" s="5">
        <v>97.83</v>
      </c>
      <c r="N1789">
        <v>1</v>
      </c>
    </row>
    <row r="1790" spans="1:14" x14ac:dyDescent="0.2">
      <c r="A1790" s="2">
        <v>45233</v>
      </c>
      <c r="B1790" s="3">
        <f t="shared" si="81"/>
        <v>2024</v>
      </c>
      <c r="C1790" t="str">
        <f t="shared" si="82"/>
        <v>2023-2024</v>
      </c>
      <c r="D1790" t="s">
        <v>147</v>
      </c>
      <c r="E1790" t="s">
        <v>146</v>
      </c>
      <c r="F1790" t="str">
        <f t="shared" si="83"/>
        <v>Victoria</v>
      </c>
      <c r="G1790" t="s">
        <v>45</v>
      </c>
      <c r="H1790">
        <v>3353</v>
      </c>
      <c r="I1790" t="s">
        <v>11</v>
      </c>
      <c r="J1790" t="s">
        <v>60</v>
      </c>
      <c r="K1790" t="s">
        <v>156</v>
      </c>
      <c r="L1790" t="s">
        <v>17</v>
      </c>
      <c r="M1790" s="5">
        <v>97.84</v>
      </c>
      <c r="N1790">
        <v>1</v>
      </c>
    </row>
    <row r="1791" spans="1:14" x14ac:dyDescent="0.2">
      <c r="A1791" s="2">
        <v>45561</v>
      </c>
      <c r="B1791" s="3">
        <f t="shared" si="81"/>
        <v>2025</v>
      </c>
      <c r="C1791" t="str">
        <f t="shared" si="82"/>
        <v>2024-2025</v>
      </c>
      <c r="D1791" t="s">
        <v>148</v>
      </c>
      <c r="E1791" t="s">
        <v>53</v>
      </c>
      <c r="F1791" t="str">
        <f t="shared" si="83"/>
        <v>South Australia</v>
      </c>
      <c r="G1791" t="s">
        <v>32</v>
      </c>
      <c r="H1791">
        <v>5082</v>
      </c>
      <c r="I1791" t="s">
        <v>11</v>
      </c>
      <c r="J1791" t="s">
        <v>33</v>
      </c>
      <c r="K1791" t="s">
        <v>19</v>
      </c>
      <c r="L1791" t="s">
        <v>23</v>
      </c>
      <c r="M1791" s="5">
        <v>97.86</v>
      </c>
      <c r="N1791">
        <v>1</v>
      </c>
    </row>
    <row r="1792" spans="1:14" x14ac:dyDescent="0.2">
      <c r="A1792" s="2">
        <v>45019</v>
      </c>
      <c r="B1792" s="3">
        <f t="shared" si="81"/>
        <v>2023</v>
      </c>
      <c r="C1792" t="str">
        <f t="shared" si="82"/>
        <v>2022-2023</v>
      </c>
      <c r="D1792" t="s">
        <v>147</v>
      </c>
      <c r="E1792" t="s">
        <v>113</v>
      </c>
      <c r="F1792" t="str">
        <f t="shared" si="83"/>
        <v>Queensland</v>
      </c>
      <c r="G1792" t="s">
        <v>35</v>
      </c>
      <c r="H1792">
        <v>4215</v>
      </c>
      <c r="I1792" t="s">
        <v>11</v>
      </c>
      <c r="J1792" t="s">
        <v>104</v>
      </c>
      <c r="K1792" t="s">
        <v>149</v>
      </c>
      <c r="L1792" t="s">
        <v>15</v>
      </c>
      <c r="M1792" s="5">
        <v>97.86</v>
      </c>
      <c r="N1792">
        <v>1</v>
      </c>
    </row>
    <row r="1793" spans="1:14" x14ac:dyDescent="0.2">
      <c r="A1793" s="2">
        <v>45006</v>
      </c>
      <c r="B1793" s="3">
        <f t="shared" si="81"/>
        <v>2023</v>
      </c>
      <c r="C1793" t="str">
        <f t="shared" si="82"/>
        <v>2022-2023</v>
      </c>
      <c r="D1793" t="s">
        <v>148</v>
      </c>
      <c r="E1793" t="s">
        <v>90</v>
      </c>
      <c r="F1793" t="str">
        <f t="shared" si="83"/>
        <v>Victoria</v>
      </c>
      <c r="G1793" t="s">
        <v>45</v>
      </c>
      <c r="H1793">
        <v>3179</v>
      </c>
      <c r="I1793" t="s">
        <v>11</v>
      </c>
      <c r="J1793" t="s">
        <v>63</v>
      </c>
      <c r="K1793" t="s">
        <v>154</v>
      </c>
      <c r="L1793" t="s">
        <v>14</v>
      </c>
      <c r="M1793" s="5">
        <v>97.92</v>
      </c>
      <c r="N1793">
        <v>1</v>
      </c>
    </row>
    <row r="1794" spans="1:14" x14ac:dyDescent="0.2">
      <c r="A1794" s="2">
        <v>45413</v>
      </c>
      <c r="B1794" s="3">
        <f t="shared" ref="B1794:B1857" si="84">IF(MONTH(A1794)&gt;=7,YEAR(A1794)+1,YEAR(A1794))</f>
        <v>2024</v>
      </c>
      <c r="C1794" t="str">
        <f t="shared" ref="C1794:C1857" si="85">IF(MONTH(A1794) &gt;= 7, YEAR(A1794) &amp; "-" &amp; YEAR(A1794) + 1, YEAR(A1794) - 1 &amp; "-" &amp; YEAR(A1794))</f>
        <v>2023-2024</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2">
      <c r="A1795" s="2">
        <v>45268</v>
      </c>
      <c r="B1795" s="3">
        <f t="shared" si="84"/>
        <v>2024</v>
      </c>
      <c r="C1795" t="str">
        <f t="shared" si="85"/>
        <v>2023-2024</v>
      </c>
      <c r="D1795" t="s">
        <v>148</v>
      </c>
      <c r="E1795" t="s">
        <v>95</v>
      </c>
      <c r="F1795" t="str">
        <f t="shared" si="86"/>
        <v>Victoria</v>
      </c>
      <c r="G1795" t="s">
        <v>45</v>
      </c>
      <c r="H1795">
        <v>3931</v>
      </c>
      <c r="I1795" t="s">
        <v>11</v>
      </c>
      <c r="J1795" t="s">
        <v>55</v>
      </c>
      <c r="K1795" t="s">
        <v>152</v>
      </c>
      <c r="L1795" t="s">
        <v>13</v>
      </c>
      <c r="M1795" s="5">
        <v>98.13</v>
      </c>
      <c r="N1795">
        <v>1</v>
      </c>
    </row>
    <row r="1796" spans="1:14" x14ac:dyDescent="0.2">
      <c r="A1796" s="2">
        <v>45446</v>
      </c>
      <c r="B1796" s="3">
        <f t="shared" si="84"/>
        <v>2024</v>
      </c>
      <c r="C1796" t="str">
        <f t="shared" si="85"/>
        <v>2023-2024</v>
      </c>
      <c r="D1796" t="s">
        <v>148</v>
      </c>
      <c r="E1796" t="s">
        <v>91</v>
      </c>
      <c r="F1796" t="str">
        <f t="shared" si="86"/>
        <v>Victoria</v>
      </c>
      <c r="G1796" t="s">
        <v>45</v>
      </c>
      <c r="H1796">
        <v>3690</v>
      </c>
      <c r="I1796" t="s">
        <v>11</v>
      </c>
      <c r="J1796" t="s">
        <v>55</v>
      </c>
      <c r="K1796" t="s">
        <v>154</v>
      </c>
      <c r="L1796" t="s">
        <v>14</v>
      </c>
      <c r="M1796" s="5">
        <v>98.14</v>
      </c>
      <c r="N1796">
        <v>1</v>
      </c>
    </row>
    <row r="1797" spans="1:14" x14ac:dyDescent="0.2">
      <c r="A1797" s="2">
        <v>45600</v>
      </c>
      <c r="B1797" s="3">
        <f t="shared" si="84"/>
        <v>2025</v>
      </c>
      <c r="C1797" t="str">
        <f t="shared" si="85"/>
        <v>2024-2025</v>
      </c>
      <c r="D1797" t="s">
        <v>147</v>
      </c>
      <c r="E1797" t="s">
        <v>64</v>
      </c>
      <c r="F1797" t="str">
        <f t="shared" si="86"/>
        <v>Victoria</v>
      </c>
      <c r="G1797" t="s">
        <v>45</v>
      </c>
      <c r="H1797">
        <v>3199</v>
      </c>
      <c r="I1797" t="s">
        <v>11</v>
      </c>
      <c r="J1797" t="s">
        <v>63</v>
      </c>
      <c r="K1797" t="s">
        <v>150</v>
      </c>
      <c r="L1797" t="s">
        <v>18</v>
      </c>
      <c r="M1797" s="5">
        <v>98.41</v>
      </c>
      <c r="N1797">
        <v>1</v>
      </c>
    </row>
    <row r="1798" spans="1:14" x14ac:dyDescent="0.2">
      <c r="A1798" s="2">
        <v>45178</v>
      </c>
      <c r="B1798" s="3">
        <f t="shared" si="84"/>
        <v>2024</v>
      </c>
      <c r="C1798" t="str">
        <f t="shared" si="85"/>
        <v>2023-2024</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2">
      <c r="A1799" s="2">
        <v>45267</v>
      </c>
      <c r="B1799" s="3">
        <f t="shared" si="84"/>
        <v>2024</v>
      </c>
      <c r="C1799" t="str">
        <f t="shared" si="85"/>
        <v>2023-2024</v>
      </c>
      <c r="D1799" t="s">
        <v>148</v>
      </c>
      <c r="E1799" t="s">
        <v>106</v>
      </c>
      <c r="F1799" t="str">
        <f t="shared" si="86"/>
        <v>Victoria</v>
      </c>
      <c r="G1799" t="s">
        <v>45</v>
      </c>
      <c r="H1799">
        <v>3915</v>
      </c>
      <c r="I1799" t="s">
        <v>11</v>
      </c>
      <c r="J1799" t="s">
        <v>55</v>
      </c>
      <c r="K1799" t="s">
        <v>153</v>
      </c>
      <c r="L1799" t="s">
        <v>16</v>
      </c>
      <c r="M1799" s="5">
        <v>98.9</v>
      </c>
      <c r="N1799">
        <v>1</v>
      </c>
    </row>
    <row r="1800" spans="1:14" x14ac:dyDescent="0.2">
      <c r="A1800" s="2">
        <v>45552</v>
      </c>
      <c r="B1800" s="3">
        <f t="shared" si="84"/>
        <v>2025</v>
      </c>
      <c r="C1800" t="str">
        <f t="shared" si="85"/>
        <v>2024-2025</v>
      </c>
      <c r="D1800" t="s">
        <v>148</v>
      </c>
      <c r="E1800" t="s">
        <v>95</v>
      </c>
      <c r="F1800" t="str">
        <f t="shared" si="86"/>
        <v>Victoria</v>
      </c>
      <c r="G1800" t="s">
        <v>45</v>
      </c>
      <c r="H1800">
        <v>3931</v>
      </c>
      <c r="I1800" t="s">
        <v>11</v>
      </c>
      <c r="J1800" t="s">
        <v>55</v>
      </c>
      <c r="K1800" t="s">
        <v>19</v>
      </c>
      <c r="L1800" t="s">
        <v>23</v>
      </c>
      <c r="M1800" s="5">
        <v>98.93</v>
      </c>
      <c r="N1800">
        <v>1</v>
      </c>
    </row>
    <row r="1801" spans="1:14" x14ac:dyDescent="0.2">
      <c r="A1801" s="2">
        <v>45329</v>
      </c>
      <c r="B1801" s="3">
        <f t="shared" si="84"/>
        <v>2024</v>
      </c>
      <c r="C1801" t="str">
        <f t="shared" si="85"/>
        <v>2023-2024</v>
      </c>
      <c r="D1801" t="s">
        <v>148</v>
      </c>
      <c r="E1801" t="s">
        <v>125</v>
      </c>
      <c r="F1801" t="str">
        <f t="shared" si="86"/>
        <v>Victoria</v>
      </c>
      <c r="G1801" t="s">
        <v>45</v>
      </c>
      <c r="H1801">
        <v>3400</v>
      </c>
      <c r="I1801" t="s">
        <v>11</v>
      </c>
      <c r="J1801" t="s">
        <v>60</v>
      </c>
      <c r="K1801" t="s">
        <v>155</v>
      </c>
      <c r="L1801" t="s">
        <v>20</v>
      </c>
      <c r="M1801" s="5">
        <v>98.95</v>
      </c>
      <c r="N1801">
        <v>1</v>
      </c>
    </row>
    <row r="1802" spans="1:14" x14ac:dyDescent="0.2">
      <c r="A1802" s="2">
        <v>45046</v>
      </c>
      <c r="B1802" s="3">
        <f t="shared" si="84"/>
        <v>2023</v>
      </c>
      <c r="C1802" t="str">
        <f t="shared" si="85"/>
        <v>2022-2023</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2">
      <c r="A1803" s="2">
        <v>44987</v>
      </c>
      <c r="B1803" s="3">
        <f t="shared" si="84"/>
        <v>2023</v>
      </c>
      <c r="C1803" t="str">
        <f t="shared" si="85"/>
        <v>2022-2023</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2">
      <c r="A1804" s="2">
        <v>45311</v>
      </c>
      <c r="B1804" s="3">
        <f t="shared" si="84"/>
        <v>2024</v>
      </c>
      <c r="C1804" t="str">
        <f t="shared" si="85"/>
        <v>2023-2024</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2">
      <c r="A1805" s="2">
        <v>45573</v>
      </c>
      <c r="B1805" s="3">
        <f t="shared" si="84"/>
        <v>2025</v>
      </c>
      <c r="C1805" t="str">
        <f t="shared" si="85"/>
        <v>2024-2025</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2">
      <c r="A1806" s="2">
        <v>45148</v>
      </c>
      <c r="B1806" s="3">
        <f t="shared" si="84"/>
        <v>2024</v>
      </c>
      <c r="C1806" t="str">
        <f t="shared" si="85"/>
        <v>2023-2024</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2">
      <c r="A1807" s="2">
        <v>45102</v>
      </c>
      <c r="B1807" s="3">
        <f t="shared" si="84"/>
        <v>2023</v>
      </c>
      <c r="C1807" t="str">
        <f t="shared" si="85"/>
        <v>2022-2023</v>
      </c>
      <c r="D1807" t="s">
        <v>147</v>
      </c>
      <c r="E1807" t="s">
        <v>9</v>
      </c>
      <c r="F1807" t="str">
        <f t="shared" si="86"/>
        <v>New South Wales</v>
      </c>
      <c r="G1807" t="s">
        <v>10</v>
      </c>
      <c r="H1807">
        <v>2067</v>
      </c>
      <c r="I1807" t="s">
        <v>11</v>
      </c>
      <c r="J1807" t="s">
        <v>12</v>
      </c>
      <c r="K1807" t="s">
        <v>149</v>
      </c>
      <c r="L1807" t="s">
        <v>15</v>
      </c>
      <c r="M1807" s="5">
        <v>99.8</v>
      </c>
      <c r="N1807">
        <v>1</v>
      </c>
    </row>
    <row r="1808" spans="1:14" x14ac:dyDescent="0.2">
      <c r="A1808" s="2">
        <v>45455</v>
      </c>
      <c r="B1808" s="3">
        <f t="shared" si="84"/>
        <v>2024</v>
      </c>
      <c r="C1808" t="str">
        <f t="shared" si="85"/>
        <v>2023-2024</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2">
      <c r="A1809" s="2">
        <v>45237</v>
      </c>
      <c r="B1809" s="3">
        <f t="shared" si="84"/>
        <v>2024</v>
      </c>
      <c r="C1809" t="str">
        <f t="shared" si="85"/>
        <v>2023-2024</v>
      </c>
      <c r="D1809" t="s">
        <v>147</v>
      </c>
      <c r="E1809" t="s">
        <v>146</v>
      </c>
      <c r="F1809" t="str">
        <f t="shared" si="86"/>
        <v>Victoria</v>
      </c>
      <c r="G1809" t="s">
        <v>45</v>
      </c>
      <c r="H1809">
        <v>3353</v>
      </c>
      <c r="I1809" t="s">
        <v>11</v>
      </c>
      <c r="J1809" t="s">
        <v>60</v>
      </c>
      <c r="K1809" t="s">
        <v>150</v>
      </c>
      <c r="L1809" t="s">
        <v>18</v>
      </c>
      <c r="M1809" s="5">
        <v>99.95</v>
      </c>
      <c r="N1809">
        <v>1</v>
      </c>
    </row>
    <row r="1810" spans="1:14" x14ac:dyDescent="0.2">
      <c r="A1810" s="2">
        <v>45164</v>
      </c>
      <c r="B1810" s="3">
        <f t="shared" si="84"/>
        <v>2024</v>
      </c>
      <c r="C1810" t="str">
        <f t="shared" si="85"/>
        <v>2023-2024</v>
      </c>
      <c r="D1810" t="s">
        <v>147</v>
      </c>
      <c r="E1810" t="s">
        <v>144</v>
      </c>
      <c r="F1810" t="str">
        <f t="shared" si="86"/>
        <v>Queensland</v>
      </c>
      <c r="G1810" t="s">
        <v>35</v>
      </c>
      <c r="H1810">
        <v>4566</v>
      </c>
      <c r="I1810" t="s">
        <v>11</v>
      </c>
      <c r="J1810" t="s">
        <v>120</v>
      </c>
      <c r="K1810" t="s">
        <v>149</v>
      </c>
      <c r="L1810" t="s">
        <v>15</v>
      </c>
      <c r="M1810" s="5">
        <v>100</v>
      </c>
      <c r="N1810">
        <v>1</v>
      </c>
    </row>
    <row r="1811" spans="1:14" x14ac:dyDescent="0.2">
      <c r="A1811" s="2">
        <v>45349</v>
      </c>
      <c r="B1811" s="3">
        <f t="shared" si="84"/>
        <v>2024</v>
      </c>
      <c r="C1811" t="str">
        <f t="shared" si="85"/>
        <v>2023-2024</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2">
      <c r="A1812" s="2">
        <v>45567</v>
      </c>
      <c r="B1812" s="3">
        <f t="shared" si="84"/>
        <v>2025</v>
      </c>
      <c r="C1812" t="str">
        <f t="shared" si="85"/>
        <v>2024-2025</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2">
      <c r="A1813" s="2">
        <v>45049</v>
      </c>
      <c r="B1813" s="3">
        <f t="shared" si="84"/>
        <v>2023</v>
      </c>
      <c r="C1813" t="str">
        <f t="shared" si="85"/>
        <v>2022-2023</v>
      </c>
      <c r="D1813" t="s">
        <v>147</v>
      </c>
      <c r="E1813" t="s">
        <v>64</v>
      </c>
      <c r="F1813" t="str">
        <f t="shared" si="86"/>
        <v>Victoria</v>
      </c>
      <c r="G1813" t="s">
        <v>45</v>
      </c>
      <c r="H1813">
        <v>3199</v>
      </c>
      <c r="I1813" t="s">
        <v>11</v>
      </c>
      <c r="J1813" t="s">
        <v>63</v>
      </c>
      <c r="K1813" t="s">
        <v>157</v>
      </c>
      <c r="L1813" t="s">
        <v>22</v>
      </c>
      <c r="M1813" s="5">
        <v>100.77</v>
      </c>
      <c r="N1813">
        <v>1</v>
      </c>
    </row>
    <row r="1814" spans="1:14" x14ac:dyDescent="0.2">
      <c r="A1814" s="2">
        <v>45321</v>
      </c>
      <c r="B1814" s="3">
        <f t="shared" si="84"/>
        <v>2024</v>
      </c>
      <c r="C1814" t="str">
        <f t="shared" si="85"/>
        <v>2023-2024</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2">
      <c r="A1815" s="2">
        <v>45589</v>
      </c>
      <c r="B1815" s="3">
        <f t="shared" si="84"/>
        <v>2025</v>
      </c>
      <c r="C1815" t="str">
        <f t="shared" si="85"/>
        <v>2024-2025</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2">
      <c r="A1816" s="2">
        <v>45585</v>
      </c>
      <c r="B1816" s="3">
        <f t="shared" si="84"/>
        <v>2025</v>
      </c>
      <c r="C1816" t="str">
        <f t="shared" si="85"/>
        <v>2024-2025</v>
      </c>
      <c r="D1816" t="s">
        <v>148</v>
      </c>
      <c r="E1816" t="s">
        <v>42</v>
      </c>
      <c r="F1816" t="str">
        <f t="shared" si="86"/>
        <v>Queensland</v>
      </c>
      <c r="G1816" t="s">
        <v>35</v>
      </c>
      <c r="H1816">
        <v>4053</v>
      </c>
      <c r="I1816" t="s">
        <v>11</v>
      </c>
      <c r="J1816" t="s">
        <v>43</v>
      </c>
      <c r="K1816" t="s">
        <v>149</v>
      </c>
      <c r="L1816" t="s">
        <v>15</v>
      </c>
      <c r="M1816" s="5">
        <v>101.55</v>
      </c>
      <c r="N1816">
        <v>1</v>
      </c>
    </row>
    <row r="1817" spans="1:14" x14ac:dyDescent="0.2">
      <c r="A1817" s="2">
        <v>45633</v>
      </c>
      <c r="B1817" s="3">
        <f t="shared" si="84"/>
        <v>2025</v>
      </c>
      <c r="C1817" t="str">
        <f t="shared" si="85"/>
        <v>2024-2025</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2">
      <c r="A1818" s="2">
        <v>45612</v>
      </c>
      <c r="B1818" s="3">
        <f t="shared" si="84"/>
        <v>2025</v>
      </c>
      <c r="C1818" t="str">
        <f t="shared" si="85"/>
        <v>2024-2025</v>
      </c>
      <c r="D1818" t="s">
        <v>147</v>
      </c>
      <c r="E1818" t="s">
        <v>82</v>
      </c>
      <c r="F1818" t="str">
        <f t="shared" si="86"/>
        <v>Queensland</v>
      </c>
      <c r="G1818" t="s">
        <v>35</v>
      </c>
      <c r="H1818">
        <v>4012</v>
      </c>
      <c r="I1818" t="s">
        <v>11</v>
      </c>
      <c r="J1818" t="s">
        <v>43</v>
      </c>
      <c r="K1818" t="s">
        <v>19</v>
      </c>
      <c r="L1818" t="s">
        <v>23</v>
      </c>
      <c r="M1818" s="5">
        <v>101.87</v>
      </c>
      <c r="N1818">
        <v>1</v>
      </c>
    </row>
    <row r="1819" spans="1:14" x14ac:dyDescent="0.2">
      <c r="A1819" s="2">
        <v>45527</v>
      </c>
      <c r="B1819" s="3">
        <f t="shared" si="84"/>
        <v>2025</v>
      </c>
      <c r="C1819" t="str">
        <f t="shared" si="85"/>
        <v>2024-2025</v>
      </c>
      <c r="D1819" t="s">
        <v>148</v>
      </c>
      <c r="E1819" t="s">
        <v>138</v>
      </c>
      <c r="F1819" t="str">
        <f t="shared" si="86"/>
        <v>Queensland</v>
      </c>
      <c r="G1819" t="s">
        <v>35</v>
      </c>
      <c r="H1819">
        <v>4558</v>
      </c>
      <c r="I1819" t="s">
        <v>11</v>
      </c>
      <c r="J1819" t="s">
        <v>120</v>
      </c>
      <c r="K1819" t="s">
        <v>151</v>
      </c>
      <c r="L1819" t="s">
        <v>21</v>
      </c>
      <c r="M1819" s="5">
        <v>101.88</v>
      </c>
      <c r="N1819">
        <v>1</v>
      </c>
    </row>
    <row r="1820" spans="1:14" x14ac:dyDescent="0.2">
      <c r="A1820" s="2">
        <v>45181</v>
      </c>
      <c r="B1820" s="3">
        <f t="shared" si="84"/>
        <v>2024</v>
      </c>
      <c r="C1820" t="str">
        <f t="shared" si="85"/>
        <v>2023-2024</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2">
      <c r="A1821" s="2">
        <v>45144</v>
      </c>
      <c r="B1821" s="3">
        <f t="shared" si="84"/>
        <v>2024</v>
      </c>
      <c r="C1821" t="str">
        <f t="shared" si="85"/>
        <v>2023-2024</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2">
      <c r="A1822" s="2">
        <v>44957</v>
      </c>
      <c r="B1822" s="3">
        <f t="shared" si="84"/>
        <v>2023</v>
      </c>
      <c r="C1822" t="str">
        <f t="shared" si="85"/>
        <v>2022-2023</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2">
      <c r="A1823" s="2">
        <v>45525</v>
      </c>
      <c r="B1823" s="3">
        <f t="shared" si="84"/>
        <v>2025</v>
      </c>
      <c r="C1823" t="str">
        <f t="shared" si="85"/>
        <v>2024-2025</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2">
      <c r="A1824" s="2">
        <v>45088</v>
      </c>
      <c r="B1824" s="3">
        <f t="shared" si="84"/>
        <v>2023</v>
      </c>
      <c r="C1824" t="str">
        <f t="shared" si="85"/>
        <v>2022-2023</v>
      </c>
      <c r="D1824" t="s">
        <v>147</v>
      </c>
      <c r="E1824" t="s">
        <v>97</v>
      </c>
      <c r="F1824" t="str">
        <f t="shared" si="86"/>
        <v>Tasmania</v>
      </c>
      <c r="G1824" t="s">
        <v>70</v>
      </c>
      <c r="H1824">
        <v>7250</v>
      </c>
      <c r="I1824" t="s">
        <v>11</v>
      </c>
      <c r="J1824" t="s">
        <v>71</v>
      </c>
      <c r="K1824" t="s">
        <v>19</v>
      </c>
      <c r="L1824" t="s">
        <v>23</v>
      </c>
      <c r="M1824" s="5">
        <v>102.77</v>
      </c>
      <c r="N1824">
        <v>1</v>
      </c>
    </row>
    <row r="1825" spans="1:14" x14ac:dyDescent="0.2">
      <c r="A1825" s="2">
        <v>45069</v>
      </c>
      <c r="B1825" s="3">
        <f t="shared" si="84"/>
        <v>2023</v>
      </c>
      <c r="C1825" t="str">
        <f t="shared" si="85"/>
        <v>2022-2023</v>
      </c>
      <c r="D1825" t="s">
        <v>147</v>
      </c>
      <c r="E1825" t="s">
        <v>129</v>
      </c>
      <c r="F1825" t="str">
        <f t="shared" si="86"/>
        <v>Tasmania</v>
      </c>
      <c r="G1825" t="s">
        <v>70</v>
      </c>
      <c r="H1825">
        <v>7010</v>
      </c>
      <c r="I1825" t="s">
        <v>11</v>
      </c>
      <c r="J1825" t="s">
        <v>71</v>
      </c>
      <c r="K1825" t="s">
        <v>150</v>
      </c>
      <c r="L1825" t="s">
        <v>18</v>
      </c>
      <c r="M1825" s="5">
        <v>102.81</v>
      </c>
      <c r="N1825">
        <v>1</v>
      </c>
    </row>
    <row r="1826" spans="1:14" x14ac:dyDescent="0.2">
      <c r="A1826" s="2">
        <v>45006</v>
      </c>
      <c r="B1826" s="3">
        <f t="shared" si="84"/>
        <v>2023</v>
      </c>
      <c r="C1826" t="str">
        <f t="shared" si="85"/>
        <v>2022-2023</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2">
      <c r="A1827" s="2">
        <v>45635</v>
      </c>
      <c r="B1827" s="3">
        <f t="shared" si="84"/>
        <v>2025</v>
      </c>
      <c r="C1827" t="str">
        <f t="shared" si="85"/>
        <v>2024-2025</v>
      </c>
      <c r="D1827" t="s">
        <v>147</v>
      </c>
      <c r="E1827" t="s">
        <v>82</v>
      </c>
      <c r="F1827" t="str">
        <f t="shared" si="86"/>
        <v>Queensland</v>
      </c>
      <c r="G1827" t="s">
        <v>35</v>
      </c>
      <c r="H1827">
        <v>4012</v>
      </c>
      <c r="I1827" t="s">
        <v>11</v>
      </c>
      <c r="J1827" t="s">
        <v>43</v>
      </c>
      <c r="K1827" t="s">
        <v>153</v>
      </c>
      <c r="L1827" t="s">
        <v>16</v>
      </c>
      <c r="M1827" s="5">
        <v>102.93</v>
      </c>
      <c r="N1827">
        <v>1</v>
      </c>
    </row>
    <row r="1828" spans="1:14" x14ac:dyDescent="0.2">
      <c r="A1828" s="2">
        <v>44971</v>
      </c>
      <c r="B1828" s="3">
        <f t="shared" si="84"/>
        <v>2023</v>
      </c>
      <c r="C1828" t="str">
        <f t="shared" si="85"/>
        <v>2022-2023</v>
      </c>
      <c r="D1828" t="s">
        <v>147</v>
      </c>
      <c r="E1828" t="s">
        <v>103</v>
      </c>
      <c r="F1828" t="str">
        <f t="shared" si="86"/>
        <v>Queensland</v>
      </c>
      <c r="G1828" t="s">
        <v>35</v>
      </c>
      <c r="H1828">
        <v>4509</v>
      </c>
      <c r="I1828" t="s">
        <v>11</v>
      </c>
      <c r="J1828" t="s">
        <v>104</v>
      </c>
      <c r="K1828" t="s">
        <v>149</v>
      </c>
      <c r="L1828" t="s">
        <v>15</v>
      </c>
      <c r="M1828" s="5">
        <v>103</v>
      </c>
      <c r="N1828">
        <v>1</v>
      </c>
    </row>
    <row r="1829" spans="1:14" x14ac:dyDescent="0.2">
      <c r="A1829" s="2">
        <v>45388</v>
      </c>
      <c r="B1829" s="3">
        <f t="shared" si="84"/>
        <v>2024</v>
      </c>
      <c r="C1829" t="str">
        <f t="shared" si="85"/>
        <v>2023-2024</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2">
      <c r="A1830" s="2">
        <v>44975</v>
      </c>
      <c r="B1830" s="3">
        <f t="shared" si="84"/>
        <v>2023</v>
      </c>
      <c r="C1830" t="str">
        <f t="shared" si="85"/>
        <v>2022-2023</v>
      </c>
      <c r="D1830" t="s">
        <v>148</v>
      </c>
      <c r="E1830" t="s">
        <v>144</v>
      </c>
      <c r="F1830" t="str">
        <f t="shared" si="86"/>
        <v>Queensland</v>
      </c>
      <c r="G1830" t="s">
        <v>35</v>
      </c>
      <c r="H1830">
        <v>4566</v>
      </c>
      <c r="I1830" t="s">
        <v>11</v>
      </c>
      <c r="J1830" t="s">
        <v>120</v>
      </c>
      <c r="K1830" t="s">
        <v>156</v>
      </c>
      <c r="L1830" t="s">
        <v>17</v>
      </c>
      <c r="M1830" s="5">
        <v>103.77</v>
      </c>
      <c r="N1830">
        <v>1</v>
      </c>
    </row>
    <row r="1831" spans="1:14" x14ac:dyDescent="0.2">
      <c r="A1831" s="2">
        <v>45506</v>
      </c>
      <c r="B1831" s="3">
        <f t="shared" si="84"/>
        <v>2025</v>
      </c>
      <c r="C1831" t="str">
        <f t="shared" si="85"/>
        <v>2024-2025</v>
      </c>
      <c r="D1831" t="s">
        <v>148</v>
      </c>
      <c r="E1831" t="s">
        <v>125</v>
      </c>
      <c r="F1831" t="str">
        <f t="shared" si="86"/>
        <v>Victoria</v>
      </c>
      <c r="G1831" t="s">
        <v>45</v>
      </c>
      <c r="H1831">
        <v>3400</v>
      </c>
      <c r="I1831" t="s">
        <v>11</v>
      </c>
      <c r="J1831" t="s">
        <v>60</v>
      </c>
      <c r="K1831" t="s">
        <v>152</v>
      </c>
      <c r="L1831" t="s">
        <v>13</v>
      </c>
      <c r="M1831" s="5">
        <v>103.87</v>
      </c>
      <c r="N1831">
        <v>1</v>
      </c>
    </row>
    <row r="1832" spans="1:14" x14ac:dyDescent="0.2">
      <c r="A1832" s="2">
        <v>45341</v>
      </c>
      <c r="B1832" s="3">
        <f t="shared" si="84"/>
        <v>2024</v>
      </c>
      <c r="C1832" t="str">
        <f t="shared" si="85"/>
        <v>2023-2024</v>
      </c>
      <c r="D1832" t="s">
        <v>148</v>
      </c>
      <c r="E1832" t="s">
        <v>106</v>
      </c>
      <c r="F1832" t="str">
        <f t="shared" si="86"/>
        <v>Victoria</v>
      </c>
      <c r="G1832" t="s">
        <v>45</v>
      </c>
      <c r="H1832">
        <v>3915</v>
      </c>
      <c r="I1832" t="s">
        <v>11</v>
      </c>
      <c r="J1832" t="s">
        <v>55</v>
      </c>
      <c r="K1832" t="s">
        <v>154</v>
      </c>
      <c r="L1832" t="s">
        <v>14</v>
      </c>
      <c r="M1832" s="5">
        <v>103.92</v>
      </c>
      <c r="N1832">
        <v>1</v>
      </c>
    </row>
    <row r="1833" spans="1:14" x14ac:dyDescent="0.2">
      <c r="A1833" s="2">
        <v>45465</v>
      </c>
      <c r="B1833" s="3">
        <f t="shared" si="84"/>
        <v>2024</v>
      </c>
      <c r="C1833" t="str">
        <f t="shared" si="85"/>
        <v>2023-2024</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2">
      <c r="A1834" s="2">
        <v>45383</v>
      </c>
      <c r="B1834" s="3">
        <f t="shared" si="84"/>
        <v>2024</v>
      </c>
      <c r="C1834" t="str">
        <f t="shared" si="85"/>
        <v>2023-2024</v>
      </c>
      <c r="D1834" t="s">
        <v>148</v>
      </c>
      <c r="E1834" t="s">
        <v>90</v>
      </c>
      <c r="F1834" t="str">
        <f t="shared" si="86"/>
        <v>Victoria</v>
      </c>
      <c r="G1834" t="s">
        <v>45</v>
      </c>
      <c r="H1834">
        <v>3179</v>
      </c>
      <c r="I1834" t="s">
        <v>11</v>
      </c>
      <c r="J1834" t="s">
        <v>63</v>
      </c>
      <c r="K1834" t="s">
        <v>154</v>
      </c>
      <c r="L1834" t="s">
        <v>14</v>
      </c>
      <c r="M1834" s="5">
        <v>103.92</v>
      </c>
      <c r="N1834">
        <v>1</v>
      </c>
    </row>
    <row r="1835" spans="1:14" x14ac:dyDescent="0.2">
      <c r="A1835" s="2">
        <v>45066</v>
      </c>
      <c r="B1835" s="3">
        <f t="shared" si="84"/>
        <v>2023</v>
      </c>
      <c r="C1835" t="str">
        <f t="shared" si="85"/>
        <v>2022-2023</v>
      </c>
      <c r="D1835" t="s">
        <v>148</v>
      </c>
      <c r="E1835" t="s">
        <v>117</v>
      </c>
      <c r="F1835" t="str">
        <f t="shared" si="86"/>
        <v>Queensland</v>
      </c>
      <c r="G1835" t="s">
        <v>35</v>
      </c>
      <c r="H1835">
        <v>4119</v>
      </c>
      <c r="I1835" t="s">
        <v>11</v>
      </c>
      <c r="J1835" t="s">
        <v>43</v>
      </c>
      <c r="K1835" t="s">
        <v>153</v>
      </c>
      <c r="L1835" t="s">
        <v>16</v>
      </c>
      <c r="M1835" s="5">
        <v>103.92</v>
      </c>
      <c r="N1835">
        <v>1</v>
      </c>
    </row>
    <row r="1836" spans="1:14" x14ac:dyDescent="0.2">
      <c r="A1836" s="2">
        <v>45256</v>
      </c>
      <c r="B1836" s="3">
        <f t="shared" si="84"/>
        <v>2024</v>
      </c>
      <c r="C1836" t="str">
        <f t="shared" si="85"/>
        <v>2023-2024</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2">
      <c r="A1837" s="2">
        <v>45315</v>
      </c>
      <c r="B1837" s="3">
        <f t="shared" si="84"/>
        <v>2024</v>
      </c>
      <c r="C1837" t="str">
        <f t="shared" si="85"/>
        <v>2023-2024</v>
      </c>
      <c r="D1837" t="s">
        <v>148</v>
      </c>
      <c r="E1837" t="s">
        <v>90</v>
      </c>
      <c r="F1837" t="str">
        <f t="shared" si="86"/>
        <v>Victoria</v>
      </c>
      <c r="G1837" t="s">
        <v>45</v>
      </c>
      <c r="H1837">
        <v>3179</v>
      </c>
      <c r="I1837" t="s">
        <v>11</v>
      </c>
      <c r="J1837" t="s">
        <v>63</v>
      </c>
      <c r="K1837" t="s">
        <v>152</v>
      </c>
      <c r="L1837" t="s">
        <v>13</v>
      </c>
      <c r="M1837" s="5">
        <v>104.5</v>
      </c>
      <c r="N1837">
        <v>1</v>
      </c>
    </row>
    <row r="1838" spans="1:14" x14ac:dyDescent="0.2">
      <c r="A1838" s="2">
        <v>45263</v>
      </c>
      <c r="B1838" s="3">
        <f t="shared" si="84"/>
        <v>2024</v>
      </c>
      <c r="C1838" t="str">
        <f t="shared" si="85"/>
        <v>2023-2024</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2">
      <c r="A1839" s="2">
        <v>45393</v>
      </c>
      <c r="B1839" s="3">
        <f t="shared" si="84"/>
        <v>2024</v>
      </c>
      <c r="C1839" t="str">
        <f t="shared" si="85"/>
        <v>2023-2024</v>
      </c>
      <c r="D1839" t="s">
        <v>147</v>
      </c>
      <c r="E1839" t="s">
        <v>126</v>
      </c>
      <c r="F1839" t="str">
        <f t="shared" si="86"/>
        <v>Queensland</v>
      </c>
      <c r="G1839" t="s">
        <v>35</v>
      </c>
      <c r="H1839">
        <v>4551</v>
      </c>
      <c r="I1839" t="s">
        <v>11</v>
      </c>
      <c r="J1839" t="s">
        <v>120</v>
      </c>
      <c r="K1839" t="s">
        <v>157</v>
      </c>
      <c r="L1839" t="s">
        <v>22</v>
      </c>
      <c r="M1839" s="5">
        <v>104.77</v>
      </c>
      <c r="N1839">
        <v>1</v>
      </c>
    </row>
    <row r="1840" spans="1:14" x14ac:dyDescent="0.2">
      <c r="A1840" s="2">
        <v>45610</v>
      </c>
      <c r="B1840" s="3">
        <f t="shared" si="84"/>
        <v>2025</v>
      </c>
      <c r="C1840" t="str">
        <f t="shared" si="85"/>
        <v>2024-2025</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2">
      <c r="A1841" s="2">
        <v>45035</v>
      </c>
      <c r="B1841" s="3">
        <f t="shared" si="84"/>
        <v>2023</v>
      </c>
      <c r="C1841" t="str">
        <f t="shared" si="85"/>
        <v>2022-2023</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2">
      <c r="A1842" s="2">
        <v>44931</v>
      </c>
      <c r="B1842" s="3">
        <f t="shared" si="84"/>
        <v>2023</v>
      </c>
      <c r="C1842" t="str">
        <f t="shared" si="85"/>
        <v>2022-2023</v>
      </c>
      <c r="D1842" t="s">
        <v>147</v>
      </c>
      <c r="E1842" t="s">
        <v>91</v>
      </c>
      <c r="F1842" t="str">
        <f t="shared" si="86"/>
        <v>Victoria</v>
      </c>
      <c r="G1842" t="s">
        <v>45</v>
      </c>
      <c r="H1842">
        <v>3690</v>
      </c>
      <c r="I1842" t="s">
        <v>11</v>
      </c>
      <c r="J1842" t="s">
        <v>55</v>
      </c>
      <c r="K1842" t="s">
        <v>149</v>
      </c>
      <c r="L1842" t="s">
        <v>15</v>
      </c>
      <c r="M1842" s="5">
        <v>104.79</v>
      </c>
      <c r="N1842">
        <v>1</v>
      </c>
    </row>
    <row r="1843" spans="1:14" x14ac:dyDescent="0.2">
      <c r="A1843" s="2">
        <v>45426</v>
      </c>
      <c r="B1843" s="3">
        <f t="shared" si="84"/>
        <v>2024</v>
      </c>
      <c r="C1843" t="str">
        <f t="shared" si="85"/>
        <v>2023-2024</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2">
      <c r="A1844" s="2">
        <v>45176</v>
      </c>
      <c r="B1844" s="3">
        <f t="shared" si="84"/>
        <v>2024</v>
      </c>
      <c r="C1844" t="str">
        <f t="shared" si="85"/>
        <v>2023-2024</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2">
      <c r="A1845" s="2">
        <v>45286</v>
      </c>
      <c r="B1845" s="3">
        <f t="shared" si="84"/>
        <v>2024</v>
      </c>
      <c r="C1845" t="str">
        <f t="shared" si="85"/>
        <v>2023-2024</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2">
      <c r="A1846" s="2">
        <v>45439</v>
      </c>
      <c r="B1846" s="3">
        <f t="shared" si="84"/>
        <v>2024</v>
      </c>
      <c r="C1846" t="str">
        <f t="shared" si="85"/>
        <v>2023-2024</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2">
      <c r="A1847" s="2">
        <v>44942</v>
      </c>
      <c r="B1847" s="3">
        <f t="shared" si="84"/>
        <v>2023</v>
      </c>
      <c r="C1847" t="str">
        <f t="shared" si="85"/>
        <v>2022-2023</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2">
      <c r="A1848" s="2">
        <v>45285</v>
      </c>
      <c r="B1848" s="3">
        <f t="shared" si="84"/>
        <v>2024</v>
      </c>
      <c r="C1848" t="str">
        <f t="shared" si="85"/>
        <v>2023-2024</v>
      </c>
      <c r="D1848" t="s">
        <v>148</v>
      </c>
      <c r="E1848" t="s">
        <v>98</v>
      </c>
      <c r="F1848" t="str">
        <f t="shared" si="86"/>
        <v>Victoria</v>
      </c>
      <c r="G1848" t="s">
        <v>45</v>
      </c>
      <c r="H1848">
        <v>3429</v>
      </c>
      <c r="I1848" t="s">
        <v>11</v>
      </c>
      <c r="J1848" t="s">
        <v>60</v>
      </c>
      <c r="K1848" t="s">
        <v>151</v>
      </c>
      <c r="L1848" t="s">
        <v>21</v>
      </c>
      <c r="M1848" s="5">
        <v>104.93</v>
      </c>
      <c r="N1848">
        <v>1</v>
      </c>
    </row>
    <row r="1849" spans="1:14" x14ac:dyDescent="0.2">
      <c r="A1849" s="2">
        <v>45011</v>
      </c>
      <c r="B1849" s="3">
        <f t="shared" si="84"/>
        <v>2023</v>
      </c>
      <c r="C1849" t="str">
        <f t="shared" si="85"/>
        <v>2022-2023</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2">
      <c r="A1850" s="2">
        <v>44962</v>
      </c>
      <c r="B1850" s="3">
        <f t="shared" si="84"/>
        <v>2023</v>
      </c>
      <c r="C1850" t="str">
        <f t="shared" si="85"/>
        <v>2022-2023</v>
      </c>
      <c r="D1850" t="s">
        <v>148</v>
      </c>
      <c r="E1850" t="s">
        <v>119</v>
      </c>
      <c r="F1850" t="str">
        <f t="shared" si="86"/>
        <v>Queensland</v>
      </c>
      <c r="G1850" t="s">
        <v>35</v>
      </c>
      <c r="H1850">
        <v>4570</v>
      </c>
      <c r="I1850" t="s">
        <v>11</v>
      </c>
      <c r="J1850" t="s">
        <v>120</v>
      </c>
      <c r="K1850" t="s">
        <v>149</v>
      </c>
      <c r="L1850" t="s">
        <v>15</v>
      </c>
      <c r="M1850" s="5">
        <v>105.37</v>
      </c>
      <c r="N1850">
        <v>1</v>
      </c>
    </row>
    <row r="1851" spans="1:14" x14ac:dyDescent="0.2">
      <c r="A1851" s="2">
        <v>45105</v>
      </c>
      <c r="B1851" s="3">
        <f t="shared" si="84"/>
        <v>2023</v>
      </c>
      <c r="C1851" t="str">
        <f t="shared" si="85"/>
        <v>2022-2023</v>
      </c>
      <c r="D1851" t="s">
        <v>147</v>
      </c>
      <c r="E1851" t="s">
        <v>82</v>
      </c>
      <c r="F1851" t="str">
        <f t="shared" si="86"/>
        <v>Queensland</v>
      </c>
      <c r="G1851" t="s">
        <v>35</v>
      </c>
      <c r="H1851">
        <v>4012</v>
      </c>
      <c r="I1851" t="s">
        <v>11</v>
      </c>
      <c r="J1851" t="s">
        <v>43</v>
      </c>
      <c r="K1851" t="s">
        <v>154</v>
      </c>
      <c r="L1851" t="s">
        <v>14</v>
      </c>
      <c r="M1851" s="5">
        <v>105.4</v>
      </c>
      <c r="N1851">
        <v>1</v>
      </c>
    </row>
    <row r="1852" spans="1:14" x14ac:dyDescent="0.2">
      <c r="A1852" s="2">
        <v>45346</v>
      </c>
      <c r="B1852" s="3">
        <f t="shared" si="84"/>
        <v>2024</v>
      </c>
      <c r="C1852" t="str">
        <f t="shared" si="85"/>
        <v>2023-2024</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2">
      <c r="A1853" s="2">
        <v>45571</v>
      </c>
      <c r="B1853" s="3">
        <f t="shared" si="84"/>
        <v>2025</v>
      </c>
      <c r="C1853" t="str">
        <f t="shared" si="85"/>
        <v>2024-2025</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2">
      <c r="A1854" s="2">
        <v>45375</v>
      </c>
      <c r="B1854" s="3">
        <f t="shared" si="84"/>
        <v>2024</v>
      </c>
      <c r="C1854" t="str">
        <f t="shared" si="85"/>
        <v>2023-2024</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2">
      <c r="A1855" s="2">
        <v>45632</v>
      </c>
      <c r="B1855" s="3">
        <f t="shared" si="84"/>
        <v>2025</v>
      </c>
      <c r="C1855" t="str">
        <f t="shared" si="85"/>
        <v>2024-2025</v>
      </c>
      <c r="D1855" t="s">
        <v>147</v>
      </c>
      <c r="E1855" t="s">
        <v>108</v>
      </c>
      <c r="F1855" t="str">
        <f t="shared" si="86"/>
        <v>Victoria</v>
      </c>
      <c r="G1855" t="s">
        <v>45</v>
      </c>
      <c r="H1855">
        <v>3018</v>
      </c>
      <c r="I1855" t="s">
        <v>11</v>
      </c>
      <c r="J1855" t="s">
        <v>46</v>
      </c>
      <c r="K1855" t="s">
        <v>156</v>
      </c>
      <c r="L1855" t="s">
        <v>17</v>
      </c>
      <c r="M1855" s="5">
        <v>105.84</v>
      </c>
      <c r="N1855">
        <v>1</v>
      </c>
    </row>
    <row r="1856" spans="1:14" x14ac:dyDescent="0.2">
      <c r="A1856" s="2">
        <v>45612</v>
      </c>
      <c r="B1856" s="3">
        <f t="shared" si="84"/>
        <v>2025</v>
      </c>
      <c r="C1856" t="str">
        <f t="shared" si="85"/>
        <v>2024-2025</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2">
      <c r="A1857" s="2">
        <v>44934</v>
      </c>
      <c r="B1857" s="3">
        <f t="shared" si="84"/>
        <v>2023</v>
      </c>
      <c r="C1857" t="str">
        <f t="shared" si="85"/>
        <v>2022-2023</v>
      </c>
      <c r="D1857" t="s">
        <v>148</v>
      </c>
      <c r="E1857" t="s">
        <v>89</v>
      </c>
      <c r="F1857" t="str">
        <f t="shared" si="86"/>
        <v>Queensland</v>
      </c>
      <c r="G1857" t="s">
        <v>35</v>
      </c>
      <c r="H1857">
        <v>4655</v>
      </c>
      <c r="I1857" t="s">
        <v>11</v>
      </c>
      <c r="J1857" t="s">
        <v>51</v>
      </c>
      <c r="K1857" t="s">
        <v>156</v>
      </c>
      <c r="L1857" t="s">
        <v>17</v>
      </c>
      <c r="M1857" s="5">
        <v>105.88</v>
      </c>
      <c r="N1857">
        <v>1</v>
      </c>
    </row>
    <row r="1858" spans="1:14" x14ac:dyDescent="0.2">
      <c r="A1858" s="2">
        <v>44965</v>
      </c>
      <c r="B1858" s="3">
        <f t="shared" ref="B1858:B1921" si="87">IF(MONTH(A1858)&gt;=7,YEAR(A1858)+1,YEAR(A1858))</f>
        <v>2023</v>
      </c>
      <c r="C1858" t="str">
        <f t="shared" ref="C1858:C1921" si="88">IF(MONTH(A1858) &gt;= 7, YEAR(A1858) &amp; "-" &amp; YEAR(A1858) + 1, YEAR(A1858) - 1 &amp; "-" &amp; YEAR(A1858))</f>
        <v>2022-2023</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2">
      <c r="A1859" s="2">
        <v>45563</v>
      </c>
      <c r="B1859" s="3">
        <f t="shared" si="87"/>
        <v>2025</v>
      </c>
      <c r="C1859" t="str">
        <f t="shared" si="88"/>
        <v>2024-2025</v>
      </c>
      <c r="D1859" t="s">
        <v>148</v>
      </c>
      <c r="E1859" t="s">
        <v>140</v>
      </c>
      <c r="F1859" t="str">
        <f t="shared" si="89"/>
        <v>Tasmania</v>
      </c>
      <c r="G1859" t="s">
        <v>70</v>
      </c>
      <c r="H1859">
        <v>7320</v>
      </c>
      <c r="I1859" t="s">
        <v>11</v>
      </c>
      <c r="J1859" t="s">
        <v>71</v>
      </c>
      <c r="K1859" t="s">
        <v>152</v>
      </c>
      <c r="L1859" t="s">
        <v>13</v>
      </c>
      <c r="M1859" s="5">
        <v>105.92</v>
      </c>
      <c r="N1859">
        <v>1</v>
      </c>
    </row>
    <row r="1860" spans="1:14" x14ac:dyDescent="0.2">
      <c r="A1860" s="2">
        <v>45632</v>
      </c>
      <c r="B1860" s="3">
        <f t="shared" si="87"/>
        <v>2025</v>
      </c>
      <c r="C1860" t="str">
        <f t="shared" si="88"/>
        <v>2024-2025</v>
      </c>
      <c r="D1860" t="s">
        <v>148</v>
      </c>
      <c r="E1860" t="s">
        <v>50</v>
      </c>
      <c r="F1860" t="str">
        <f t="shared" si="89"/>
        <v>Queensland</v>
      </c>
      <c r="G1860" t="s">
        <v>35</v>
      </c>
      <c r="H1860">
        <v>4703</v>
      </c>
      <c r="I1860" t="s">
        <v>11</v>
      </c>
      <c r="J1860" t="s">
        <v>51</v>
      </c>
      <c r="K1860" t="s">
        <v>154</v>
      </c>
      <c r="L1860" t="s">
        <v>14</v>
      </c>
      <c r="M1860" s="5">
        <v>106.35</v>
      </c>
      <c r="N1860">
        <v>1</v>
      </c>
    </row>
    <row r="1861" spans="1:14" x14ac:dyDescent="0.2">
      <c r="A1861" s="2">
        <v>45543</v>
      </c>
      <c r="B1861" s="3">
        <f t="shared" si="87"/>
        <v>2025</v>
      </c>
      <c r="C1861" t="str">
        <f t="shared" si="88"/>
        <v>2024-2025</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2">
      <c r="A1862" s="2">
        <v>45148</v>
      </c>
      <c r="B1862" s="3">
        <f t="shared" si="87"/>
        <v>2024</v>
      </c>
      <c r="C1862" t="str">
        <f t="shared" si="88"/>
        <v>2023-2024</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2">
      <c r="A1863" s="2">
        <v>45077</v>
      </c>
      <c r="B1863" s="3">
        <f t="shared" si="87"/>
        <v>2023</v>
      </c>
      <c r="C1863" t="str">
        <f t="shared" si="88"/>
        <v>2022-2023</v>
      </c>
      <c r="D1863" t="s">
        <v>147</v>
      </c>
      <c r="E1863" t="s">
        <v>54</v>
      </c>
      <c r="F1863" t="str">
        <f t="shared" si="89"/>
        <v>Victoria</v>
      </c>
      <c r="G1863" t="s">
        <v>45</v>
      </c>
      <c r="H1863">
        <v>3977</v>
      </c>
      <c r="I1863" t="s">
        <v>11</v>
      </c>
      <c r="J1863" t="s">
        <v>55</v>
      </c>
      <c r="K1863" t="s">
        <v>19</v>
      </c>
      <c r="L1863" t="s">
        <v>23</v>
      </c>
      <c r="M1863" s="5">
        <v>107.78</v>
      </c>
      <c r="N1863">
        <v>1</v>
      </c>
    </row>
    <row r="1864" spans="1:14" x14ac:dyDescent="0.2">
      <c r="A1864" s="2">
        <v>45184</v>
      </c>
      <c r="B1864" s="3">
        <f t="shared" si="87"/>
        <v>2024</v>
      </c>
      <c r="C1864" t="str">
        <f t="shared" si="88"/>
        <v>2023-2024</v>
      </c>
      <c r="D1864" t="s">
        <v>148</v>
      </c>
      <c r="E1864" t="s">
        <v>102</v>
      </c>
      <c r="F1864" t="str">
        <f t="shared" si="89"/>
        <v>Queensland</v>
      </c>
      <c r="G1864" t="s">
        <v>35</v>
      </c>
      <c r="H1864">
        <v>4870</v>
      </c>
      <c r="I1864" t="s">
        <v>11</v>
      </c>
      <c r="J1864" t="s">
        <v>36</v>
      </c>
      <c r="K1864" t="s">
        <v>19</v>
      </c>
      <c r="L1864" t="s">
        <v>23</v>
      </c>
      <c r="M1864" s="5">
        <v>107.9</v>
      </c>
      <c r="N1864">
        <v>1</v>
      </c>
    </row>
    <row r="1865" spans="1:14" x14ac:dyDescent="0.2">
      <c r="A1865" s="2">
        <v>45125</v>
      </c>
      <c r="B1865" s="3">
        <f t="shared" si="87"/>
        <v>2024</v>
      </c>
      <c r="C1865" t="str">
        <f t="shared" si="88"/>
        <v>2023-2024</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2">
      <c r="A1866" s="2">
        <v>45436</v>
      </c>
      <c r="B1866" s="3">
        <f t="shared" si="87"/>
        <v>2024</v>
      </c>
      <c r="C1866" t="str">
        <f t="shared" si="88"/>
        <v>2023-2024</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2">
      <c r="A1867" s="2">
        <v>45085</v>
      </c>
      <c r="B1867" s="3">
        <f t="shared" si="87"/>
        <v>2023</v>
      </c>
      <c r="C1867" t="str">
        <f t="shared" si="88"/>
        <v>2022-2023</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2">
      <c r="A1868" s="2">
        <v>45399</v>
      </c>
      <c r="B1868" s="3">
        <f t="shared" si="87"/>
        <v>2024</v>
      </c>
      <c r="C1868" t="str">
        <f t="shared" si="88"/>
        <v>2023-2024</v>
      </c>
      <c r="D1868" t="s">
        <v>147</v>
      </c>
      <c r="E1868" t="s">
        <v>75</v>
      </c>
      <c r="F1868" t="str">
        <f t="shared" si="89"/>
        <v>Victoria</v>
      </c>
      <c r="G1868" t="s">
        <v>45</v>
      </c>
      <c r="H1868">
        <v>3630</v>
      </c>
      <c r="I1868" t="s">
        <v>11</v>
      </c>
      <c r="J1868" t="s">
        <v>55</v>
      </c>
      <c r="K1868" t="s">
        <v>150</v>
      </c>
      <c r="L1868" t="s">
        <v>18</v>
      </c>
      <c r="M1868" s="5">
        <v>108.76</v>
      </c>
      <c r="N1868">
        <v>1</v>
      </c>
    </row>
    <row r="1869" spans="1:14" x14ac:dyDescent="0.2">
      <c r="A1869" s="2">
        <v>44953</v>
      </c>
      <c r="B1869" s="3">
        <f t="shared" si="87"/>
        <v>2023</v>
      </c>
      <c r="C1869" t="str">
        <f t="shared" si="88"/>
        <v>2022-2023</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2">
      <c r="A1870" s="2">
        <v>45060</v>
      </c>
      <c r="B1870" s="3">
        <f t="shared" si="87"/>
        <v>2023</v>
      </c>
      <c r="C1870" t="str">
        <f t="shared" si="88"/>
        <v>2022-2023</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2">
      <c r="A1871" s="2">
        <v>45078</v>
      </c>
      <c r="B1871" s="3">
        <f t="shared" si="87"/>
        <v>2023</v>
      </c>
      <c r="C1871" t="str">
        <f t="shared" si="88"/>
        <v>2022-2023</v>
      </c>
      <c r="D1871" t="s">
        <v>148</v>
      </c>
      <c r="E1871" t="s">
        <v>112</v>
      </c>
      <c r="F1871" t="str">
        <f t="shared" si="89"/>
        <v>Victoria</v>
      </c>
      <c r="G1871" t="s">
        <v>45</v>
      </c>
      <c r="H1871">
        <v>3076</v>
      </c>
      <c r="I1871" t="s">
        <v>11</v>
      </c>
      <c r="J1871" t="s">
        <v>46</v>
      </c>
      <c r="K1871" t="s">
        <v>153</v>
      </c>
      <c r="L1871" t="s">
        <v>16</v>
      </c>
      <c r="M1871" s="5">
        <v>108.91</v>
      </c>
      <c r="N1871">
        <v>1</v>
      </c>
    </row>
    <row r="1872" spans="1:14" x14ac:dyDescent="0.2">
      <c r="A1872" s="2">
        <v>45618</v>
      </c>
      <c r="B1872" s="3">
        <f t="shared" si="87"/>
        <v>2025</v>
      </c>
      <c r="C1872" t="str">
        <f t="shared" si="88"/>
        <v>2024-2025</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2">
      <c r="A1873" s="2">
        <v>45087</v>
      </c>
      <c r="B1873" s="3">
        <f t="shared" si="87"/>
        <v>2023</v>
      </c>
      <c r="C1873" t="str">
        <f t="shared" si="88"/>
        <v>2022-2023</v>
      </c>
      <c r="D1873" t="s">
        <v>147</v>
      </c>
      <c r="E1873" t="s">
        <v>114</v>
      </c>
      <c r="F1873" t="str">
        <f t="shared" si="89"/>
        <v>Victoria</v>
      </c>
      <c r="G1873" t="s">
        <v>45</v>
      </c>
      <c r="H1873">
        <v>3551</v>
      </c>
      <c r="I1873" t="s">
        <v>11</v>
      </c>
      <c r="J1873" t="s">
        <v>60</v>
      </c>
      <c r="K1873" t="s">
        <v>156</v>
      </c>
      <c r="L1873" t="s">
        <v>17</v>
      </c>
      <c r="M1873" s="5">
        <v>109.08</v>
      </c>
      <c r="N1873">
        <v>1</v>
      </c>
    </row>
    <row r="1874" spans="1:14" x14ac:dyDescent="0.2">
      <c r="A1874" s="2">
        <v>45387</v>
      </c>
      <c r="B1874" s="3">
        <f t="shared" si="87"/>
        <v>2024</v>
      </c>
      <c r="C1874" t="str">
        <f t="shared" si="88"/>
        <v>2023-2024</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2">
      <c r="A1875" s="2">
        <v>45041</v>
      </c>
      <c r="B1875" s="3">
        <f t="shared" si="87"/>
        <v>2023</v>
      </c>
      <c r="C1875" t="str">
        <f t="shared" si="88"/>
        <v>2022-2023</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2">
      <c r="A1876" s="2">
        <v>45184</v>
      </c>
      <c r="B1876" s="3">
        <f t="shared" si="87"/>
        <v>2024</v>
      </c>
      <c r="C1876" t="str">
        <f t="shared" si="88"/>
        <v>2023-2024</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2">
      <c r="A1877" s="2">
        <v>45617</v>
      </c>
      <c r="B1877" s="3">
        <f t="shared" si="87"/>
        <v>2025</v>
      </c>
      <c r="C1877" t="str">
        <f t="shared" si="88"/>
        <v>2024-2025</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2">
      <c r="A1878" s="2">
        <v>45373</v>
      </c>
      <c r="B1878" s="3">
        <f t="shared" si="87"/>
        <v>2024</v>
      </c>
      <c r="C1878" t="str">
        <f t="shared" si="88"/>
        <v>2023-2024</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2">
      <c r="A1879" s="2">
        <v>45368</v>
      </c>
      <c r="B1879" s="3">
        <f t="shared" si="87"/>
        <v>2024</v>
      </c>
      <c r="C1879" t="str">
        <f t="shared" si="88"/>
        <v>2023-2024</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2">
      <c r="A1880" s="2">
        <v>45341</v>
      </c>
      <c r="B1880" s="3">
        <f t="shared" si="87"/>
        <v>2024</v>
      </c>
      <c r="C1880" t="str">
        <f t="shared" si="88"/>
        <v>2023-2024</v>
      </c>
      <c r="D1880" t="s">
        <v>148</v>
      </c>
      <c r="E1880" t="s">
        <v>107</v>
      </c>
      <c r="F1880" t="str">
        <f t="shared" si="89"/>
        <v>Queensland</v>
      </c>
      <c r="G1880" t="s">
        <v>35</v>
      </c>
      <c r="H1880">
        <v>4220</v>
      </c>
      <c r="I1880" t="s">
        <v>11</v>
      </c>
      <c r="J1880" t="s">
        <v>104</v>
      </c>
      <c r="K1880" t="s">
        <v>154</v>
      </c>
      <c r="L1880" t="s">
        <v>14</v>
      </c>
      <c r="M1880" s="5">
        <v>109.95</v>
      </c>
      <c r="N1880">
        <v>1</v>
      </c>
    </row>
    <row r="1881" spans="1:14" x14ac:dyDescent="0.2">
      <c r="A1881" s="2">
        <v>45195</v>
      </c>
      <c r="B1881" s="3">
        <f t="shared" si="87"/>
        <v>2024</v>
      </c>
      <c r="C1881" t="str">
        <f t="shared" si="88"/>
        <v>2023-2024</v>
      </c>
      <c r="D1881" t="s">
        <v>147</v>
      </c>
      <c r="E1881" t="s">
        <v>97</v>
      </c>
      <c r="F1881" t="str">
        <f t="shared" si="89"/>
        <v>Tasmania</v>
      </c>
      <c r="G1881" t="s">
        <v>70</v>
      </c>
      <c r="H1881">
        <v>7250</v>
      </c>
      <c r="I1881" t="s">
        <v>11</v>
      </c>
      <c r="J1881" t="s">
        <v>71</v>
      </c>
      <c r="K1881" t="s">
        <v>154</v>
      </c>
      <c r="L1881" t="s">
        <v>14</v>
      </c>
      <c r="M1881" s="5">
        <v>110.22</v>
      </c>
      <c r="N1881">
        <v>1</v>
      </c>
    </row>
    <row r="1882" spans="1:14" x14ac:dyDescent="0.2">
      <c r="A1882" s="2">
        <v>44985</v>
      </c>
      <c r="B1882" s="3">
        <f t="shared" si="87"/>
        <v>2023</v>
      </c>
      <c r="C1882" t="str">
        <f t="shared" si="88"/>
        <v>2022-2023</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2">
      <c r="A1883" s="2">
        <v>45489</v>
      </c>
      <c r="B1883" s="3">
        <f t="shared" si="87"/>
        <v>2025</v>
      </c>
      <c r="C1883" t="str">
        <f t="shared" si="88"/>
        <v>2024-2025</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2">
      <c r="A1884" s="2">
        <v>45449</v>
      </c>
      <c r="B1884" s="3">
        <f t="shared" si="87"/>
        <v>2024</v>
      </c>
      <c r="C1884" t="str">
        <f t="shared" si="88"/>
        <v>2023-2024</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2">
      <c r="A1885" s="2">
        <v>45565</v>
      </c>
      <c r="B1885" s="3">
        <f t="shared" si="87"/>
        <v>2025</v>
      </c>
      <c r="C1885" t="str">
        <f t="shared" si="88"/>
        <v>2024-2025</v>
      </c>
      <c r="D1885" t="s">
        <v>147</v>
      </c>
      <c r="E1885" t="s">
        <v>75</v>
      </c>
      <c r="F1885" t="str">
        <f t="shared" si="89"/>
        <v>Victoria</v>
      </c>
      <c r="G1885" t="s">
        <v>45</v>
      </c>
      <c r="H1885">
        <v>3630</v>
      </c>
      <c r="I1885" t="s">
        <v>11</v>
      </c>
      <c r="J1885" t="s">
        <v>55</v>
      </c>
      <c r="K1885" t="s">
        <v>152</v>
      </c>
      <c r="L1885" t="s">
        <v>13</v>
      </c>
      <c r="M1885" s="5">
        <v>111.25</v>
      </c>
      <c r="N1885">
        <v>1</v>
      </c>
    </row>
    <row r="1886" spans="1:14" x14ac:dyDescent="0.2">
      <c r="A1886" s="2">
        <v>45234</v>
      </c>
      <c r="B1886" s="3">
        <f t="shared" si="87"/>
        <v>2024</v>
      </c>
      <c r="C1886" t="str">
        <f t="shared" si="88"/>
        <v>2023-2024</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2">
      <c r="A1887" s="2">
        <v>45244</v>
      </c>
      <c r="B1887" s="3">
        <f t="shared" si="87"/>
        <v>2024</v>
      </c>
      <c r="C1887" t="str">
        <f t="shared" si="88"/>
        <v>2023-2024</v>
      </c>
      <c r="D1887" t="s">
        <v>148</v>
      </c>
      <c r="E1887" t="s">
        <v>125</v>
      </c>
      <c r="F1887" t="str">
        <f t="shared" si="89"/>
        <v>Victoria</v>
      </c>
      <c r="G1887" t="s">
        <v>45</v>
      </c>
      <c r="H1887">
        <v>3400</v>
      </c>
      <c r="I1887" t="s">
        <v>11</v>
      </c>
      <c r="J1887" t="s">
        <v>60</v>
      </c>
      <c r="K1887" t="s">
        <v>19</v>
      </c>
      <c r="L1887" t="s">
        <v>23</v>
      </c>
      <c r="M1887" s="5">
        <v>111.39</v>
      </c>
      <c r="N1887">
        <v>1</v>
      </c>
    </row>
    <row r="1888" spans="1:14" x14ac:dyDescent="0.2">
      <c r="A1888" s="2">
        <v>45050</v>
      </c>
      <c r="B1888" s="3">
        <f t="shared" si="87"/>
        <v>2023</v>
      </c>
      <c r="C1888" t="str">
        <f t="shared" si="88"/>
        <v>2022-2023</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2">
      <c r="A1889" s="2">
        <v>45204</v>
      </c>
      <c r="B1889" s="3">
        <f t="shared" si="87"/>
        <v>2024</v>
      </c>
      <c r="C1889" t="str">
        <f t="shared" si="88"/>
        <v>2023-2024</v>
      </c>
      <c r="D1889" t="s">
        <v>147</v>
      </c>
      <c r="E1889" t="s">
        <v>129</v>
      </c>
      <c r="F1889" t="str">
        <f t="shared" si="89"/>
        <v>Tasmania</v>
      </c>
      <c r="G1889" t="s">
        <v>70</v>
      </c>
      <c r="H1889">
        <v>7010</v>
      </c>
      <c r="I1889" t="s">
        <v>11</v>
      </c>
      <c r="J1889" t="s">
        <v>71</v>
      </c>
      <c r="K1889" t="s">
        <v>149</v>
      </c>
      <c r="L1889" t="s">
        <v>15</v>
      </c>
      <c r="M1889" s="5">
        <v>111.72</v>
      </c>
      <c r="N1889">
        <v>1</v>
      </c>
    </row>
    <row r="1890" spans="1:14" x14ac:dyDescent="0.2">
      <c r="A1890" s="2">
        <v>45182</v>
      </c>
      <c r="B1890" s="3">
        <f t="shared" si="87"/>
        <v>2024</v>
      </c>
      <c r="C1890" t="str">
        <f t="shared" si="88"/>
        <v>2023-2024</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2">
      <c r="A1891" s="2">
        <v>45092</v>
      </c>
      <c r="B1891" s="3">
        <f t="shared" si="87"/>
        <v>2023</v>
      </c>
      <c r="C1891" t="str">
        <f t="shared" si="88"/>
        <v>2022-2023</v>
      </c>
      <c r="D1891" t="s">
        <v>147</v>
      </c>
      <c r="E1891" t="s">
        <v>69</v>
      </c>
      <c r="F1891" t="str">
        <f t="shared" si="89"/>
        <v>Tasmania</v>
      </c>
      <c r="G1891" t="s">
        <v>70</v>
      </c>
      <c r="H1891">
        <v>7018</v>
      </c>
      <c r="I1891" t="s">
        <v>11</v>
      </c>
      <c r="J1891" t="s">
        <v>71</v>
      </c>
      <c r="K1891" t="s">
        <v>19</v>
      </c>
      <c r="L1891" t="s">
        <v>23</v>
      </c>
      <c r="M1891" s="5">
        <v>111.79</v>
      </c>
      <c r="N1891">
        <v>1</v>
      </c>
    </row>
    <row r="1892" spans="1:14" x14ac:dyDescent="0.2">
      <c r="A1892" s="2">
        <v>45404</v>
      </c>
      <c r="B1892" s="3">
        <f t="shared" si="87"/>
        <v>2024</v>
      </c>
      <c r="C1892" t="str">
        <f t="shared" si="88"/>
        <v>2023-2024</v>
      </c>
      <c r="D1892" t="s">
        <v>147</v>
      </c>
      <c r="E1892" t="s">
        <v>82</v>
      </c>
      <c r="F1892" t="str">
        <f t="shared" si="89"/>
        <v>Queensland</v>
      </c>
      <c r="G1892" t="s">
        <v>35</v>
      </c>
      <c r="H1892">
        <v>4012</v>
      </c>
      <c r="I1892" t="s">
        <v>11</v>
      </c>
      <c r="J1892" t="s">
        <v>43</v>
      </c>
      <c r="K1892" t="s">
        <v>150</v>
      </c>
      <c r="L1892" t="s">
        <v>18</v>
      </c>
      <c r="M1892" s="5">
        <v>111.83</v>
      </c>
      <c r="N1892">
        <v>1</v>
      </c>
    </row>
    <row r="1893" spans="1:14" x14ac:dyDescent="0.2">
      <c r="A1893" s="2">
        <v>45322</v>
      </c>
      <c r="B1893" s="3">
        <f t="shared" si="87"/>
        <v>2024</v>
      </c>
      <c r="C1893" t="str">
        <f t="shared" si="88"/>
        <v>2023-2024</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2">
      <c r="A1894" s="2">
        <v>45366</v>
      </c>
      <c r="B1894" s="3">
        <f t="shared" si="87"/>
        <v>2024</v>
      </c>
      <c r="C1894" t="str">
        <f t="shared" si="88"/>
        <v>2023-2024</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2">
      <c r="A1895" s="2">
        <v>45149</v>
      </c>
      <c r="B1895" s="3">
        <f t="shared" si="87"/>
        <v>2024</v>
      </c>
      <c r="C1895" t="str">
        <f t="shared" si="88"/>
        <v>2023-2024</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2">
      <c r="A1896" s="2">
        <v>45133</v>
      </c>
      <c r="B1896" s="3">
        <f t="shared" si="87"/>
        <v>2024</v>
      </c>
      <c r="C1896" t="str">
        <f t="shared" si="88"/>
        <v>2023-2024</v>
      </c>
      <c r="D1896" t="s">
        <v>147</v>
      </c>
      <c r="E1896" t="s">
        <v>133</v>
      </c>
      <c r="F1896" t="str">
        <f t="shared" si="89"/>
        <v>Queensland</v>
      </c>
      <c r="G1896" t="s">
        <v>35</v>
      </c>
      <c r="H1896">
        <v>4305</v>
      </c>
      <c r="I1896" t="s">
        <v>11</v>
      </c>
      <c r="J1896" t="s">
        <v>104</v>
      </c>
      <c r="K1896" t="s">
        <v>152</v>
      </c>
      <c r="L1896" t="s">
        <v>13</v>
      </c>
      <c r="M1896" s="5">
        <v>112.37</v>
      </c>
      <c r="N1896">
        <v>1</v>
      </c>
    </row>
    <row r="1897" spans="1:14" x14ac:dyDescent="0.2">
      <c r="A1897" s="2">
        <v>45501</v>
      </c>
      <c r="B1897" s="3">
        <f t="shared" si="87"/>
        <v>2025</v>
      </c>
      <c r="C1897" t="str">
        <f t="shared" si="88"/>
        <v>2024-2025</v>
      </c>
      <c r="D1897" t="s">
        <v>148</v>
      </c>
      <c r="E1897" t="s">
        <v>133</v>
      </c>
      <c r="F1897" t="str">
        <f t="shared" si="89"/>
        <v>Queensland</v>
      </c>
      <c r="G1897" t="s">
        <v>35</v>
      </c>
      <c r="H1897">
        <v>4305</v>
      </c>
      <c r="I1897" t="s">
        <v>11</v>
      </c>
      <c r="J1897" t="s">
        <v>104</v>
      </c>
      <c r="K1897" t="s">
        <v>19</v>
      </c>
      <c r="L1897" t="s">
        <v>23</v>
      </c>
      <c r="M1897" s="5">
        <v>112.64</v>
      </c>
      <c r="N1897">
        <v>1</v>
      </c>
    </row>
    <row r="1898" spans="1:14" x14ac:dyDescent="0.2">
      <c r="A1898" s="2">
        <v>45018</v>
      </c>
      <c r="B1898" s="3">
        <f t="shared" si="87"/>
        <v>2023</v>
      </c>
      <c r="C1898" t="str">
        <f t="shared" si="88"/>
        <v>2022-2023</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2">
      <c r="A1899" s="2">
        <v>45118</v>
      </c>
      <c r="B1899" s="3">
        <f t="shared" si="87"/>
        <v>2024</v>
      </c>
      <c r="C1899" t="str">
        <f t="shared" si="88"/>
        <v>2023-2024</v>
      </c>
      <c r="D1899" t="s">
        <v>148</v>
      </c>
      <c r="E1899" t="s">
        <v>125</v>
      </c>
      <c r="F1899" t="str">
        <f t="shared" si="89"/>
        <v>Victoria</v>
      </c>
      <c r="G1899" t="s">
        <v>45</v>
      </c>
      <c r="H1899">
        <v>3400</v>
      </c>
      <c r="I1899" t="s">
        <v>11</v>
      </c>
      <c r="J1899" t="s">
        <v>60</v>
      </c>
      <c r="K1899" t="s">
        <v>154</v>
      </c>
      <c r="L1899" t="s">
        <v>14</v>
      </c>
      <c r="M1899" s="5">
        <v>112.92</v>
      </c>
      <c r="N1899">
        <v>1</v>
      </c>
    </row>
    <row r="1900" spans="1:14" x14ac:dyDescent="0.2">
      <c r="A1900" s="2">
        <v>45590</v>
      </c>
      <c r="B1900" s="3">
        <f t="shared" si="87"/>
        <v>2025</v>
      </c>
      <c r="C1900" t="str">
        <f t="shared" si="88"/>
        <v>2024-2025</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2">
      <c r="A1901" s="2">
        <v>45457</v>
      </c>
      <c r="B1901" s="3">
        <f t="shared" si="87"/>
        <v>2024</v>
      </c>
      <c r="C1901" t="str">
        <f t="shared" si="88"/>
        <v>2023-2024</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2">
      <c r="A1902" s="2">
        <v>45528</v>
      </c>
      <c r="B1902" s="3">
        <f t="shared" si="87"/>
        <v>2025</v>
      </c>
      <c r="C1902" t="str">
        <f t="shared" si="88"/>
        <v>2024-2025</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2">
      <c r="A1903" s="2">
        <v>45259</v>
      </c>
      <c r="B1903" s="3">
        <f t="shared" si="87"/>
        <v>2024</v>
      </c>
      <c r="C1903" t="str">
        <f t="shared" si="88"/>
        <v>2023-2024</v>
      </c>
      <c r="D1903" t="s">
        <v>148</v>
      </c>
      <c r="E1903" t="s">
        <v>95</v>
      </c>
      <c r="F1903" t="str">
        <f t="shared" si="89"/>
        <v>Victoria</v>
      </c>
      <c r="G1903" t="s">
        <v>45</v>
      </c>
      <c r="H1903">
        <v>3931</v>
      </c>
      <c r="I1903" t="s">
        <v>11</v>
      </c>
      <c r="J1903" t="s">
        <v>55</v>
      </c>
      <c r="K1903" t="s">
        <v>155</v>
      </c>
      <c r="L1903" t="s">
        <v>20</v>
      </c>
      <c r="M1903" s="5">
        <v>113.89</v>
      </c>
      <c r="N1903">
        <v>1</v>
      </c>
    </row>
    <row r="1904" spans="1:14" x14ac:dyDescent="0.2">
      <c r="A1904" s="2">
        <v>45477</v>
      </c>
      <c r="B1904" s="3">
        <f t="shared" si="87"/>
        <v>2025</v>
      </c>
      <c r="C1904" t="str">
        <f t="shared" si="88"/>
        <v>2024-2025</v>
      </c>
      <c r="D1904" t="s">
        <v>148</v>
      </c>
      <c r="E1904" t="s">
        <v>95</v>
      </c>
      <c r="F1904" t="str">
        <f t="shared" si="89"/>
        <v>Victoria</v>
      </c>
      <c r="G1904" t="s">
        <v>45</v>
      </c>
      <c r="H1904">
        <v>3931</v>
      </c>
      <c r="I1904" t="s">
        <v>11</v>
      </c>
      <c r="J1904" t="s">
        <v>55</v>
      </c>
      <c r="K1904" t="s">
        <v>154</v>
      </c>
      <c r="L1904" t="s">
        <v>14</v>
      </c>
      <c r="M1904" s="5">
        <v>113.91</v>
      </c>
      <c r="N1904">
        <v>1</v>
      </c>
    </row>
    <row r="1905" spans="1:14" x14ac:dyDescent="0.2">
      <c r="A1905" s="2">
        <v>45277</v>
      </c>
      <c r="B1905" s="3">
        <f t="shared" si="87"/>
        <v>2024</v>
      </c>
      <c r="C1905" t="str">
        <f t="shared" si="88"/>
        <v>2023-2024</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2">
      <c r="A1906" s="2">
        <v>44970</v>
      </c>
      <c r="B1906" s="3">
        <f t="shared" si="87"/>
        <v>2023</v>
      </c>
      <c r="C1906" t="str">
        <f t="shared" si="88"/>
        <v>2022-2023</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2">
      <c r="A1907" s="2">
        <v>45600</v>
      </c>
      <c r="B1907" s="3">
        <f t="shared" si="87"/>
        <v>2025</v>
      </c>
      <c r="C1907" t="str">
        <f t="shared" si="88"/>
        <v>2024-2025</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2">
      <c r="A1908" s="2">
        <v>45429</v>
      </c>
      <c r="B1908" s="3">
        <f t="shared" si="87"/>
        <v>2024</v>
      </c>
      <c r="C1908" t="str">
        <f t="shared" si="88"/>
        <v>2023-2024</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2">
      <c r="A1909" s="2">
        <v>45073</v>
      </c>
      <c r="B1909" s="3">
        <f t="shared" si="87"/>
        <v>2023</v>
      </c>
      <c r="C1909" t="str">
        <f t="shared" si="88"/>
        <v>2022-2023</v>
      </c>
      <c r="D1909" t="s">
        <v>148</v>
      </c>
      <c r="E1909" t="s">
        <v>101</v>
      </c>
      <c r="F1909" t="str">
        <f t="shared" si="89"/>
        <v>Victoria</v>
      </c>
      <c r="G1909" t="s">
        <v>45</v>
      </c>
      <c r="H1909">
        <v>3131</v>
      </c>
      <c r="I1909" t="s">
        <v>11</v>
      </c>
      <c r="J1909" t="s">
        <v>63</v>
      </c>
      <c r="K1909" t="s">
        <v>153</v>
      </c>
      <c r="L1909" t="s">
        <v>16</v>
      </c>
      <c r="M1909" s="5">
        <v>115.62</v>
      </c>
      <c r="N1909">
        <v>1</v>
      </c>
    </row>
    <row r="1910" spans="1:14" x14ac:dyDescent="0.2">
      <c r="A1910" s="2">
        <v>45429</v>
      </c>
      <c r="B1910" s="3">
        <f t="shared" si="87"/>
        <v>2024</v>
      </c>
      <c r="C1910" t="str">
        <f t="shared" si="88"/>
        <v>2023-2024</v>
      </c>
      <c r="D1910" t="s">
        <v>147</v>
      </c>
      <c r="E1910" t="s">
        <v>85</v>
      </c>
      <c r="F1910" t="str">
        <f t="shared" si="89"/>
        <v>Queensland</v>
      </c>
      <c r="G1910" t="s">
        <v>35</v>
      </c>
      <c r="H1910">
        <v>4883</v>
      </c>
      <c r="I1910" t="s">
        <v>11</v>
      </c>
      <c r="J1910" t="s">
        <v>36</v>
      </c>
      <c r="K1910" t="s">
        <v>156</v>
      </c>
      <c r="L1910" t="s">
        <v>17</v>
      </c>
      <c r="M1910" s="5">
        <v>115.67</v>
      </c>
      <c r="N1910">
        <v>1</v>
      </c>
    </row>
    <row r="1911" spans="1:14" x14ac:dyDescent="0.2">
      <c r="A1911" s="2">
        <v>45459</v>
      </c>
      <c r="B1911" s="3">
        <f t="shared" si="87"/>
        <v>2024</v>
      </c>
      <c r="C1911" t="str">
        <f t="shared" si="88"/>
        <v>2023-2024</v>
      </c>
      <c r="D1911" t="s">
        <v>148</v>
      </c>
      <c r="E1911" t="s">
        <v>42</v>
      </c>
      <c r="F1911" t="str">
        <f t="shared" si="89"/>
        <v>Queensland</v>
      </c>
      <c r="G1911" t="s">
        <v>35</v>
      </c>
      <c r="H1911">
        <v>4053</v>
      </c>
      <c r="I1911" t="s">
        <v>11</v>
      </c>
      <c r="J1911" t="s">
        <v>43</v>
      </c>
      <c r="K1911" t="s">
        <v>150</v>
      </c>
      <c r="L1911" t="s">
        <v>18</v>
      </c>
      <c r="M1911" s="5">
        <v>115.7</v>
      </c>
      <c r="N1911">
        <v>1</v>
      </c>
    </row>
    <row r="1912" spans="1:14" x14ac:dyDescent="0.2">
      <c r="A1912" s="2">
        <v>45338</v>
      </c>
      <c r="B1912" s="3">
        <f t="shared" si="87"/>
        <v>2024</v>
      </c>
      <c r="C1912" t="str">
        <f t="shared" si="88"/>
        <v>2023-2024</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2">
      <c r="A1913" s="2">
        <v>45469</v>
      </c>
      <c r="B1913" s="3">
        <f t="shared" si="87"/>
        <v>2024</v>
      </c>
      <c r="C1913" t="str">
        <f t="shared" si="88"/>
        <v>2023-2024</v>
      </c>
      <c r="D1913" t="s">
        <v>147</v>
      </c>
      <c r="E1913" t="s">
        <v>108</v>
      </c>
      <c r="F1913" t="str">
        <f t="shared" si="89"/>
        <v>Victoria</v>
      </c>
      <c r="G1913" t="s">
        <v>45</v>
      </c>
      <c r="H1913">
        <v>3018</v>
      </c>
      <c r="I1913" t="s">
        <v>11</v>
      </c>
      <c r="J1913" t="s">
        <v>46</v>
      </c>
      <c r="K1913" t="s">
        <v>154</v>
      </c>
      <c r="L1913" t="s">
        <v>14</v>
      </c>
      <c r="M1913" s="5">
        <v>115.85</v>
      </c>
      <c r="N1913">
        <v>1</v>
      </c>
    </row>
    <row r="1914" spans="1:14" x14ac:dyDescent="0.2">
      <c r="A1914" s="2">
        <v>45276</v>
      </c>
      <c r="B1914" s="3">
        <f t="shared" si="87"/>
        <v>2024</v>
      </c>
      <c r="C1914" t="str">
        <f t="shared" si="88"/>
        <v>2023-2024</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2">
      <c r="A1915" s="2">
        <v>44974</v>
      </c>
      <c r="B1915" s="3">
        <f t="shared" si="87"/>
        <v>2023</v>
      </c>
      <c r="C1915" t="str">
        <f t="shared" si="88"/>
        <v>2022-2023</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2">
      <c r="A1916" s="2">
        <v>45062</v>
      </c>
      <c r="B1916" s="3">
        <f t="shared" si="87"/>
        <v>2023</v>
      </c>
      <c r="C1916" t="str">
        <f t="shared" si="88"/>
        <v>2022-2023</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2">
      <c r="A1917" s="2">
        <v>44933</v>
      </c>
      <c r="B1917" s="3">
        <f t="shared" si="87"/>
        <v>2023</v>
      </c>
      <c r="C1917" t="str">
        <f t="shared" si="88"/>
        <v>2022-2023</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2">
      <c r="A1918" s="2">
        <v>45241</v>
      </c>
      <c r="B1918" s="3">
        <f t="shared" si="87"/>
        <v>2024</v>
      </c>
      <c r="C1918" t="str">
        <f t="shared" si="88"/>
        <v>2023-2024</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2">
      <c r="A1919" s="2">
        <v>45526</v>
      </c>
      <c r="B1919" s="3">
        <f t="shared" si="87"/>
        <v>2025</v>
      </c>
      <c r="C1919" t="str">
        <f t="shared" si="88"/>
        <v>2024-2025</v>
      </c>
      <c r="D1919" t="s">
        <v>147</v>
      </c>
      <c r="E1919" t="s">
        <v>75</v>
      </c>
      <c r="F1919" t="str">
        <f t="shared" si="89"/>
        <v>Victoria</v>
      </c>
      <c r="G1919" t="s">
        <v>45</v>
      </c>
      <c r="H1919">
        <v>3630</v>
      </c>
      <c r="I1919" t="s">
        <v>11</v>
      </c>
      <c r="J1919" t="s">
        <v>55</v>
      </c>
      <c r="K1919" t="s">
        <v>156</v>
      </c>
      <c r="L1919" t="s">
        <v>17</v>
      </c>
      <c r="M1919" s="5">
        <v>116.8</v>
      </c>
      <c r="N1919">
        <v>1</v>
      </c>
    </row>
    <row r="1920" spans="1:14" x14ac:dyDescent="0.2">
      <c r="A1920" s="2">
        <v>45317</v>
      </c>
      <c r="B1920" s="3">
        <f t="shared" si="87"/>
        <v>2024</v>
      </c>
      <c r="C1920" t="str">
        <f t="shared" si="88"/>
        <v>2023-2024</v>
      </c>
      <c r="D1920" t="s">
        <v>147</v>
      </c>
      <c r="E1920" t="s">
        <v>126</v>
      </c>
      <c r="F1920" t="str">
        <f t="shared" si="89"/>
        <v>Queensland</v>
      </c>
      <c r="G1920" t="s">
        <v>35</v>
      </c>
      <c r="H1920">
        <v>4551</v>
      </c>
      <c r="I1920" t="s">
        <v>11</v>
      </c>
      <c r="J1920" t="s">
        <v>120</v>
      </c>
      <c r="K1920" t="s">
        <v>151</v>
      </c>
      <c r="L1920" t="s">
        <v>21</v>
      </c>
      <c r="M1920" s="5">
        <v>116.86</v>
      </c>
      <c r="N1920">
        <v>1</v>
      </c>
    </row>
    <row r="1921" spans="1:14" x14ac:dyDescent="0.2">
      <c r="A1921" s="2">
        <v>45488</v>
      </c>
      <c r="B1921" s="3">
        <f t="shared" si="87"/>
        <v>2025</v>
      </c>
      <c r="C1921" t="str">
        <f t="shared" si="88"/>
        <v>2024-2025</v>
      </c>
      <c r="D1921" t="s">
        <v>147</v>
      </c>
      <c r="E1921" t="s">
        <v>135</v>
      </c>
      <c r="F1921" t="str">
        <f t="shared" si="89"/>
        <v>Victoria</v>
      </c>
      <c r="G1921" t="s">
        <v>45</v>
      </c>
      <c r="H1921">
        <v>3550</v>
      </c>
      <c r="I1921" t="s">
        <v>11</v>
      </c>
      <c r="J1921" t="s">
        <v>60</v>
      </c>
      <c r="K1921" t="s">
        <v>153</v>
      </c>
      <c r="L1921" t="s">
        <v>16</v>
      </c>
      <c r="M1921" s="5">
        <v>116.91</v>
      </c>
      <c r="N1921">
        <v>1</v>
      </c>
    </row>
    <row r="1922" spans="1:14" x14ac:dyDescent="0.2">
      <c r="A1922" s="2">
        <v>45216</v>
      </c>
      <c r="B1922" s="3">
        <f t="shared" ref="B1922:B1985" si="90">IF(MONTH(A1922)&gt;=7,YEAR(A1922)+1,YEAR(A1922))</f>
        <v>2024</v>
      </c>
      <c r="C1922" t="str">
        <f t="shared" ref="C1922:C1985" si="91">IF(MONTH(A1922) &gt;= 7, YEAR(A1922) &amp; "-" &amp; YEAR(A1922) + 1, YEAR(A1922) - 1 &amp; "-" &amp; YEAR(A1922))</f>
        <v>2023-2024</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2">
      <c r="A1923" s="2">
        <v>45105</v>
      </c>
      <c r="B1923" s="3">
        <f t="shared" si="90"/>
        <v>2023</v>
      </c>
      <c r="C1923" t="str">
        <f t="shared" si="91"/>
        <v>2022-2023</v>
      </c>
      <c r="D1923" t="s">
        <v>147</v>
      </c>
      <c r="E1923" t="s">
        <v>136</v>
      </c>
      <c r="F1923" t="str">
        <f t="shared" si="92"/>
        <v>Victoria</v>
      </c>
      <c r="G1923" t="s">
        <v>45</v>
      </c>
      <c r="H1923">
        <v>3175</v>
      </c>
      <c r="I1923" t="s">
        <v>11</v>
      </c>
      <c r="J1923" t="s">
        <v>63</v>
      </c>
      <c r="K1923" t="s">
        <v>151</v>
      </c>
      <c r="L1923" t="s">
        <v>21</v>
      </c>
      <c r="M1923" s="5">
        <v>117.41</v>
      </c>
      <c r="N1923">
        <v>1</v>
      </c>
    </row>
    <row r="1924" spans="1:14" x14ac:dyDescent="0.2">
      <c r="A1924" s="2">
        <v>45109</v>
      </c>
      <c r="B1924" s="3">
        <f t="shared" si="90"/>
        <v>2024</v>
      </c>
      <c r="C1924" t="str">
        <f t="shared" si="91"/>
        <v>2023-2024</v>
      </c>
      <c r="D1924" t="s">
        <v>147</v>
      </c>
      <c r="E1924" t="s">
        <v>59</v>
      </c>
      <c r="F1924" t="str">
        <f t="shared" si="92"/>
        <v>Victoria</v>
      </c>
      <c r="G1924" t="s">
        <v>45</v>
      </c>
      <c r="H1924">
        <v>3280</v>
      </c>
      <c r="I1924" t="s">
        <v>11</v>
      </c>
      <c r="J1924" t="s">
        <v>60</v>
      </c>
      <c r="K1924" t="s">
        <v>154</v>
      </c>
      <c r="L1924" t="s">
        <v>14</v>
      </c>
      <c r="M1924" s="5">
        <v>117.44</v>
      </c>
      <c r="N1924">
        <v>1</v>
      </c>
    </row>
    <row r="1925" spans="1:14" x14ac:dyDescent="0.2">
      <c r="A1925" s="2">
        <v>45226</v>
      </c>
      <c r="B1925" s="3">
        <f t="shared" si="90"/>
        <v>2024</v>
      </c>
      <c r="C1925" t="str">
        <f t="shared" si="91"/>
        <v>2023-2024</v>
      </c>
      <c r="D1925" t="s">
        <v>147</v>
      </c>
      <c r="E1925" t="s">
        <v>44</v>
      </c>
      <c r="F1925" t="str">
        <f t="shared" si="92"/>
        <v>Victoria</v>
      </c>
      <c r="G1925" t="s">
        <v>45</v>
      </c>
      <c r="H1925">
        <v>3066</v>
      </c>
      <c r="I1925" t="s">
        <v>11</v>
      </c>
      <c r="J1925" t="s">
        <v>46</v>
      </c>
      <c r="K1925" t="s">
        <v>150</v>
      </c>
      <c r="L1925" t="s">
        <v>18</v>
      </c>
      <c r="M1925" s="5">
        <v>117.63</v>
      </c>
      <c r="N1925">
        <v>1</v>
      </c>
    </row>
    <row r="1926" spans="1:14" x14ac:dyDescent="0.2">
      <c r="A1926" s="2">
        <v>45089</v>
      </c>
      <c r="B1926" s="3">
        <f t="shared" si="90"/>
        <v>2023</v>
      </c>
      <c r="C1926" t="str">
        <f t="shared" si="91"/>
        <v>2022-2023</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2">
      <c r="A1927" s="2">
        <v>45520</v>
      </c>
      <c r="B1927" s="3">
        <f t="shared" si="90"/>
        <v>2025</v>
      </c>
      <c r="C1927" t="str">
        <f t="shared" si="91"/>
        <v>2024-2025</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2">
      <c r="A1928" s="2">
        <v>45056</v>
      </c>
      <c r="B1928" s="3">
        <f t="shared" si="90"/>
        <v>2023</v>
      </c>
      <c r="C1928" t="str">
        <f t="shared" si="91"/>
        <v>2022-2023</v>
      </c>
      <c r="D1928" t="s">
        <v>147</v>
      </c>
      <c r="E1928" t="s">
        <v>54</v>
      </c>
      <c r="F1928" t="str">
        <f t="shared" si="92"/>
        <v>Victoria</v>
      </c>
      <c r="G1928" t="s">
        <v>45</v>
      </c>
      <c r="H1928">
        <v>3977</v>
      </c>
      <c r="I1928" t="s">
        <v>11</v>
      </c>
      <c r="J1928" t="s">
        <v>55</v>
      </c>
      <c r="K1928" t="s">
        <v>154</v>
      </c>
      <c r="L1928" t="s">
        <v>14</v>
      </c>
      <c r="M1928" s="5">
        <v>118.5</v>
      </c>
      <c r="N1928">
        <v>1</v>
      </c>
    </row>
    <row r="1929" spans="1:14" x14ac:dyDescent="0.2">
      <c r="A1929" s="2">
        <v>45052</v>
      </c>
      <c r="B1929" s="3">
        <f t="shared" si="90"/>
        <v>2023</v>
      </c>
      <c r="C1929" t="str">
        <f t="shared" si="91"/>
        <v>2022-2023</v>
      </c>
      <c r="D1929" t="s">
        <v>147</v>
      </c>
      <c r="E1929" t="s">
        <v>113</v>
      </c>
      <c r="F1929" t="str">
        <f t="shared" si="92"/>
        <v>Queensland</v>
      </c>
      <c r="G1929" t="s">
        <v>35</v>
      </c>
      <c r="H1929">
        <v>4215</v>
      </c>
      <c r="I1929" t="s">
        <v>11</v>
      </c>
      <c r="J1929" t="s">
        <v>104</v>
      </c>
      <c r="K1929" t="s">
        <v>149</v>
      </c>
      <c r="L1929" t="s">
        <v>15</v>
      </c>
      <c r="M1929" s="5">
        <v>118.5</v>
      </c>
      <c r="N1929">
        <v>1</v>
      </c>
    </row>
    <row r="1930" spans="1:14" x14ac:dyDescent="0.2">
      <c r="A1930" s="2">
        <v>45585</v>
      </c>
      <c r="B1930" s="3">
        <f t="shared" si="90"/>
        <v>2025</v>
      </c>
      <c r="C1930" t="str">
        <f t="shared" si="91"/>
        <v>2024-2025</v>
      </c>
      <c r="D1930" t="s">
        <v>148</v>
      </c>
      <c r="E1930" t="s">
        <v>140</v>
      </c>
      <c r="F1930" t="str">
        <f t="shared" si="92"/>
        <v>Tasmania</v>
      </c>
      <c r="G1930" t="s">
        <v>70</v>
      </c>
      <c r="H1930">
        <v>7320</v>
      </c>
      <c r="I1930" t="s">
        <v>11</v>
      </c>
      <c r="J1930" t="s">
        <v>71</v>
      </c>
      <c r="K1930" t="s">
        <v>156</v>
      </c>
      <c r="L1930" t="s">
        <v>17</v>
      </c>
      <c r="M1930" s="5">
        <v>118.75</v>
      </c>
      <c r="N1930">
        <v>1</v>
      </c>
    </row>
    <row r="1931" spans="1:14" x14ac:dyDescent="0.2">
      <c r="A1931" s="2">
        <v>44941</v>
      </c>
      <c r="B1931" s="3">
        <f t="shared" si="90"/>
        <v>2023</v>
      </c>
      <c r="C1931" t="str">
        <f t="shared" si="91"/>
        <v>2022-2023</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2">
      <c r="A1932" s="2">
        <v>45163</v>
      </c>
      <c r="B1932" s="3">
        <f t="shared" si="90"/>
        <v>2024</v>
      </c>
      <c r="C1932" t="str">
        <f t="shared" si="91"/>
        <v>2023-2024</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2">
      <c r="A1933" s="2">
        <v>45186</v>
      </c>
      <c r="B1933" s="3">
        <f t="shared" si="90"/>
        <v>2024</v>
      </c>
      <c r="C1933" t="str">
        <f t="shared" si="91"/>
        <v>2023-2024</v>
      </c>
      <c r="D1933" t="s">
        <v>148</v>
      </c>
      <c r="E1933" t="s">
        <v>69</v>
      </c>
      <c r="F1933" t="str">
        <f t="shared" si="92"/>
        <v>Tasmania</v>
      </c>
      <c r="G1933" t="s">
        <v>70</v>
      </c>
      <c r="H1933">
        <v>7018</v>
      </c>
      <c r="I1933" t="s">
        <v>11</v>
      </c>
      <c r="J1933" t="s">
        <v>71</v>
      </c>
      <c r="K1933" t="s">
        <v>156</v>
      </c>
      <c r="L1933" t="s">
        <v>17</v>
      </c>
      <c r="M1933" s="5">
        <v>119.19</v>
      </c>
      <c r="N1933">
        <v>1</v>
      </c>
    </row>
    <row r="1934" spans="1:14" x14ac:dyDescent="0.2">
      <c r="A1934" s="2">
        <v>45556</v>
      </c>
      <c r="B1934" s="3">
        <f t="shared" si="90"/>
        <v>2025</v>
      </c>
      <c r="C1934" t="str">
        <f t="shared" si="91"/>
        <v>2024-2025</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2">
      <c r="A1935" s="2">
        <v>44941</v>
      </c>
      <c r="B1935" s="3">
        <f t="shared" si="90"/>
        <v>2023</v>
      </c>
      <c r="C1935" t="str">
        <f t="shared" si="91"/>
        <v>2022-2023</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2">
      <c r="A1936" s="2">
        <v>45132</v>
      </c>
      <c r="B1936" s="3">
        <f t="shared" si="90"/>
        <v>2024</v>
      </c>
      <c r="C1936" t="str">
        <f t="shared" si="91"/>
        <v>2023-2024</v>
      </c>
      <c r="D1936" t="s">
        <v>147</v>
      </c>
      <c r="E1936" t="s">
        <v>59</v>
      </c>
      <c r="F1936" t="str">
        <f t="shared" si="92"/>
        <v>Victoria</v>
      </c>
      <c r="G1936" t="s">
        <v>45</v>
      </c>
      <c r="H1936">
        <v>3280</v>
      </c>
      <c r="I1936" t="s">
        <v>11</v>
      </c>
      <c r="J1936" t="s">
        <v>60</v>
      </c>
      <c r="K1936" t="s">
        <v>19</v>
      </c>
      <c r="L1936" t="s">
        <v>23</v>
      </c>
      <c r="M1936" s="5">
        <v>119.41</v>
      </c>
      <c r="N1936">
        <v>1</v>
      </c>
    </row>
    <row r="1937" spans="1:14" x14ac:dyDescent="0.2">
      <c r="A1937" s="2">
        <v>45442</v>
      </c>
      <c r="B1937" s="3">
        <f t="shared" si="90"/>
        <v>2024</v>
      </c>
      <c r="C1937" t="str">
        <f t="shared" si="91"/>
        <v>2023-2024</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2">
      <c r="A1938" s="2">
        <v>45624</v>
      </c>
      <c r="B1938" s="3">
        <f t="shared" si="90"/>
        <v>2025</v>
      </c>
      <c r="C1938" t="str">
        <f t="shared" si="91"/>
        <v>2024-2025</v>
      </c>
      <c r="D1938" t="s">
        <v>148</v>
      </c>
      <c r="E1938" t="s">
        <v>59</v>
      </c>
      <c r="F1938" t="str">
        <f t="shared" si="92"/>
        <v>Victoria</v>
      </c>
      <c r="G1938" t="s">
        <v>45</v>
      </c>
      <c r="H1938">
        <v>3280</v>
      </c>
      <c r="I1938" t="s">
        <v>11</v>
      </c>
      <c r="J1938" t="s">
        <v>60</v>
      </c>
      <c r="K1938" t="s">
        <v>149</v>
      </c>
      <c r="L1938" t="s">
        <v>15</v>
      </c>
      <c r="M1938" s="5">
        <v>119.76</v>
      </c>
      <c r="N1938">
        <v>1</v>
      </c>
    </row>
    <row r="1939" spans="1:14" x14ac:dyDescent="0.2">
      <c r="A1939" s="2">
        <v>45065</v>
      </c>
      <c r="B1939" s="3">
        <f t="shared" si="90"/>
        <v>2023</v>
      </c>
      <c r="C1939" t="str">
        <f t="shared" si="91"/>
        <v>2022-2023</v>
      </c>
      <c r="D1939" t="s">
        <v>148</v>
      </c>
      <c r="E1939" t="s">
        <v>99</v>
      </c>
      <c r="F1939" t="str">
        <f t="shared" si="92"/>
        <v>Victoria</v>
      </c>
      <c r="G1939" t="s">
        <v>45</v>
      </c>
      <c r="H1939">
        <v>3148</v>
      </c>
      <c r="I1939" t="s">
        <v>11</v>
      </c>
      <c r="J1939" t="s">
        <v>63</v>
      </c>
      <c r="K1939" t="s">
        <v>149</v>
      </c>
      <c r="L1939" t="s">
        <v>15</v>
      </c>
      <c r="M1939" s="5">
        <v>119.8</v>
      </c>
      <c r="N1939">
        <v>1</v>
      </c>
    </row>
    <row r="1940" spans="1:14" x14ac:dyDescent="0.2">
      <c r="A1940" s="2">
        <v>45212</v>
      </c>
      <c r="B1940" s="3">
        <f t="shared" si="90"/>
        <v>2024</v>
      </c>
      <c r="C1940" t="str">
        <f t="shared" si="91"/>
        <v>2023-2024</v>
      </c>
      <c r="D1940" t="s">
        <v>148</v>
      </c>
      <c r="E1940" t="s">
        <v>106</v>
      </c>
      <c r="F1940" t="str">
        <f t="shared" si="92"/>
        <v>Victoria</v>
      </c>
      <c r="G1940" t="s">
        <v>45</v>
      </c>
      <c r="H1940">
        <v>3915</v>
      </c>
      <c r="I1940" t="s">
        <v>11</v>
      </c>
      <c r="J1940" t="s">
        <v>55</v>
      </c>
      <c r="K1940" t="s">
        <v>149</v>
      </c>
      <c r="L1940" t="s">
        <v>15</v>
      </c>
      <c r="M1940" s="5">
        <v>119.8</v>
      </c>
      <c r="N1940">
        <v>1</v>
      </c>
    </row>
    <row r="1941" spans="1:14" x14ac:dyDescent="0.2">
      <c r="A1941" s="2">
        <v>45266</v>
      </c>
      <c r="B1941" s="3">
        <f t="shared" si="90"/>
        <v>2024</v>
      </c>
      <c r="C1941" t="str">
        <f t="shared" si="91"/>
        <v>2023-2024</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2">
      <c r="A1942" s="2">
        <v>45523</v>
      </c>
      <c r="B1942" s="3">
        <f t="shared" si="90"/>
        <v>2025</v>
      </c>
      <c r="C1942" t="str">
        <f t="shared" si="91"/>
        <v>2024-2025</v>
      </c>
      <c r="D1942" t="s">
        <v>148</v>
      </c>
      <c r="E1942" t="s">
        <v>95</v>
      </c>
      <c r="F1942" t="str">
        <f t="shared" si="92"/>
        <v>Victoria</v>
      </c>
      <c r="G1942" t="s">
        <v>45</v>
      </c>
      <c r="H1942">
        <v>3931</v>
      </c>
      <c r="I1942" t="s">
        <v>11</v>
      </c>
      <c r="J1942" t="s">
        <v>55</v>
      </c>
      <c r="K1942" t="s">
        <v>153</v>
      </c>
      <c r="L1942" t="s">
        <v>16</v>
      </c>
      <c r="M1942" s="5">
        <v>119.88</v>
      </c>
      <c r="N1942">
        <v>1</v>
      </c>
    </row>
    <row r="1943" spans="1:14" x14ac:dyDescent="0.2">
      <c r="A1943" s="2">
        <v>45352</v>
      </c>
      <c r="B1943" s="3">
        <f t="shared" si="90"/>
        <v>2024</v>
      </c>
      <c r="C1943" t="str">
        <f t="shared" si="91"/>
        <v>2023-2024</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2">
      <c r="A1944" s="2">
        <v>45316</v>
      </c>
      <c r="B1944" s="3">
        <f t="shared" si="90"/>
        <v>2024</v>
      </c>
      <c r="C1944" t="str">
        <f t="shared" si="91"/>
        <v>2023-2024</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2">
      <c r="A1945" s="2">
        <v>45052</v>
      </c>
      <c r="B1945" s="3">
        <f t="shared" si="90"/>
        <v>2023</v>
      </c>
      <c r="C1945" t="str">
        <f t="shared" si="91"/>
        <v>2022-2023</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2">
      <c r="A1946" s="2">
        <v>45554</v>
      </c>
      <c r="B1946" s="3">
        <f t="shared" si="90"/>
        <v>2025</v>
      </c>
      <c r="C1946" t="str">
        <f t="shared" si="91"/>
        <v>2024-2025</v>
      </c>
      <c r="D1946" t="s">
        <v>147</v>
      </c>
      <c r="E1946" t="s">
        <v>108</v>
      </c>
      <c r="F1946" t="str">
        <f t="shared" si="92"/>
        <v>Victoria</v>
      </c>
      <c r="G1946" t="s">
        <v>45</v>
      </c>
      <c r="H1946">
        <v>3018</v>
      </c>
      <c r="I1946" t="s">
        <v>11</v>
      </c>
      <c r="J1946" t="s">
        <v>46</v>
      </c>
      <c r="K1946" t="s">
        <v>151</v>
      </c>
      <c r="L1946" t="s">
        <v>21</v>
      </c>
      <c r="M1946" s="5">
        <v>119.96</v>
      </c>
      <c r="N1946">
        <v>1</v>
      </c>
    </row>
    <row r="1947" spans="1:14" x14ac:dyDescent="0.2">
      <c r="A1947" s="2">
        <v>45389</v>
      </c>
      <c r="B1947" s="3">
        <f t="shared" si="90"/>
        <v>2024</v>
      </c>
      <c r="C1947" t="str">
        <f t="shared" si="91"/>
        <v>2023-2024</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2">
      <c r="A1948" s="2">
        <v>45412</v>
      </c>
      <c r="B1948" s="3">
        <f t="shared" si="90"/>
        <v>2024</v>
      </c>
      <c r="C1948" t="str">
        <f t="shared" si="91"/>
        <v>2023-2024</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2">
      <c r="A1949" s="2">
        <v>45045</v>
      </c>
      <c r="B1949" s="3">
        <f t="shared" si="90"/>
        <v>2023</v>
      </c>
      <c r="C1949" t="str">
        <f t="shared" si="91"/>
        <v>2022-2023</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2">
      <c r="A1950" s="2">
        <v>45121</v>
      </c>
      <c r="B1950" s="3">
        <f t="shared" si="90"/>
        <v>2024</v>
      </c>
      <c r="C1950" t="str">
        <f t="shared" si="91"/>
        <v>2023-2024</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2">
      <c r="A1951" s="2">
        <v>44957</v>
      </c>
      <c r="B1951" s="3">
        <f t="shared" si="90"/>
        <v>2023</v>
      </c>
      <c r="C1951" t="str">
        <f t="shared" si="91"/>
        <v>2022-2023</v>
      </c>
      <c r="D1951" t="s">
        <v>147</v>
      </c>
      <c r="E1951" t="s">
        <v>62</v>
      </c>
      <c r="F1951" t="str">
        <f t="shared" si="92"/>
        <v>Victoria</v>
      </c>
      <c r="G1951" t="s">
        <v>45</v>
      </c>
      <c r="H1951">
        <v>3134</v>
      </c>
      <c r="I1951" t="s">
        <v>11</v>
      </c>
      <c r="J1951" t="s">
        <v>63</v>
      </c>
      <c r="K1951" t="s">
        <v>152</v>
      </c>
      <c r="L1951" t="s">
        <v>13</v>
      </c>
      <c r="M1951" s="5">
        <v>120.78</v>
      </c>
      <c r="N1951">
        <v>1</v>
      </c>
    </row>
    <row r="1952" spans="1:14" x14ac:dyDescent="0.2">
      <c r="A1952" s="2">
        <v>45070</v>
      </c>
      <c r="B1952" s="3">
        <f t="shared" si="90"/>
        <v>2023</v>
      </c>
      <c r="C1952" t="str">
        <f t="shared" si="91"/>
        <v>2022-2023</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2">
      <c r="A1953" s="2">
        <v>44986</v>
      </c>
      <c r="B1953" s="3">
        <f t="shared" si="90"/>
        <v>2023</v>
      </c>
      <c r="C1953" t="str">
        <f t="shared" si="91"/>
        <v>2022-2023</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2">
      <c r="A1954" s="2">
        <v>45123</v>
      </c>
      <c r="B1954" s="3">
        <f t="shared" si="90"/>
        <v>2024</v>
      </c>
      <c r="C1954" t="str">
        <f t="shared" si="91"/>
        <v>2023-2024</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2">
      <c r="A1955" s="2">
        <v>45337</v>
      </c>
      <c r="B1955" s="3">
        <f t="shared" si="90"/>
        <v>2024</v>
      </c>
      <c r="C1955" t="str">
        <f t="shared" si="91"/>
        <v>2023-2024</v>
      </c>
      <c r="D1955" t="s">
        <v>147</v>
      </c>
      <c r="E1955" t="s">
        <v>91</v>
      </c>
      <c r="F1955" t="str">
        <f t="shared" si="92"/>
        <v>Victoria</v>
      </c>
      <c r="G1955" t="s">
        <v>45</v>
      </c>
      <c r="H1955">
        <v>3690</v>
      </c>
      <c r="I1955" t="s">
        <v>11</v>
      </c>
      <c r="J1955" t="s">
        <v>55</v>
      </c>
      <c r="K1955" t="s">
        <v>152</v>
      </c>
      <c r="L1955" t="s">
        <v>13</v>
      </c>
      <c r="M1955" s="5">
        <v>121.76</v>
      </c>
      <c r="N1955">
        <v>1</v>
      </c>
    </row>
    <row r="1956" spans="1:14" x14ac:dyDescent="0.2">
      <c r="A1956" s="2">
        <v>45047</v>
      </c>
      <c r="B1956" s="3">
        <f t="shared" si="90"/>
        <v>2023</v>
      </c>
      <c r="C1956" t="str">
        <f t="shared" si="91"/>
        <v>2022-2023</v>
      </c>
      <c r="D1956" t="s">
        <v>148</v>
      </c>
      <c r="E1956" t="s">
        <v>84</v>
      </c>
      <c r="F1956" t="str">
        <f t="shared" si="92"/>
        <v>Queensland</v>
      </c>
      <c r="G1956" t="s">
        <v>35</v>
      </c>
      <c r="H1956">
        <v>4740</v>
      </c>
      <c r="I1956" t="s">
        <v>11</v>
      </c>
      <c r="J1956" t="s">
        <v>51</v>
      </c>
      <c r="K1956" t="s">
        <v>19</v>
      </c>
      <c r="L1956" t="s">
        <v>23</v>
      </c>
      <c r="M1956" s="5">
        <v>121.78</v>
      </c>
      <c r="N1956">
        <v>1</v>
      </c>
    </row>
    <row r="1957" spans="1:14" x14ac:dyDescent="0.2">
      <c r="A1957" s="2">
        <v>45034</v>
      </c>
      <c r="B1957" s="3">
        <f t="shared" si="90"/>
        <v>2023</v>
      </c>
      <c r="C1957" t="str">
        <f t="shared" si="91"/>
        <v>2022-2023</v>
      </c>
      <c r="D1957" t="s">
        <v>148</v>
      </c>
      <c r="E1957" t="s">
        <v>107</v>
      </c>
      <c r="F1957" t="str">
        <f t="shared" si="92"/>
        <v>Queensland</v>
      </c>
      <c r="G1957" t="s">
        <v>35</v>
      </c>
      <c r="H1957">
        <v>4220</v>
      </c>
      <c r="I1957" t="s">
        <v>11</v>
      </c>
      <c r="J1957" t="s">
        <v>104</v>
      </c>
      <c r="K1957" t="s">
        <v>152</v>
      </c>
      <c r="L1957" t="s">
        <v>13</v>
      </c>
      <c r="M1957" s="5">
        <v>121.8</v>
      </c>
      <c r="N1957">
        <v>1</v>
      </c>
    </row>
    <row r="1958" spans="1:14" x14ac:dyDescent="0.2">
      <c r="A1958" s="2">
        <v>45127</v>
      </c>
      <c r="B1958" s="3">
        <f t="shared" si="90"/>
        <v>2024</v>
      </c>
      <c r="C1958" t="str">
        <f t="shared" si="91"/>
        <v>2023-2024</v>
      </c>
      <c r="D1958" t="s">
        <v>147</v>
      </c>
      <c r="E1958" t="s">
        <v>144</v>
      </c>
      <c r="F1958" t="str">
        <f t="shared" si="92"/>
        <v>Queensland</v>
      </c>
      <c r="G1958" t="s">
        <v>35</v>
      </c>
      <c r="H1958">
        <v>4566</v>
      </c>
      <c r="I1958" t="s">
        <v>11</v>
      </c>
      <c r="J1958" t="s">
        <v>120</v>
      </c>
      <c r="K1958" t="s">
        <v>19</v>
      </c>
      <c r="L1958" t="s">
        <v>23</v>
      </c>
      <c r="M1958" s="5">
        <v>121.85</v>
      </c>
      <c r="N1958">
        <v>1</v>
      </c>
    </row>
    <row r="1959" spans="1:14" x14ac:dyDescent="0.2">
      <c r="A1959" s="2">
        <v>45035</v>
      </c>
      <c r="B1959" s="3">
        <f t="shared" si="90"/>
        <v>2023</v>
      </c>
      <c r="C1959" t="str">
        <f t="shared" si="91"/>
        <v>2022-2023</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2">
      <c r="A1960" s="2">
        <v>45051</v>
      </c>
      <c r="B1960" s="3">
        <f t="shared" si="90"/>
        <v>2023</v>
      </c>
      <c r="C1960" t="str">
        <f t="shared" si="91"/>
        <v>2022-2023</v>
      </c>
      <c r="D1960" t="s">
        <v>148</v>
      </c>
      <c r="E1960" t="s">
        <v>144</v>
      </c>
      <c r="F1960" t="str">
        <f t="shared" si="92"/>
        <v>Queensland</v>
      </c>
      <c r="G1960" t="s">
        <v>35</v>
      </c>
      <c r="H1960">
        <v>4566</v>
      </c>
      <c r="I1960" t="s">
        <v>11</v>
      </c>
      <c r="J1960" t="s">
        <v>120</v>
      </c>
      <c r="K1960" t="s">
        <v>154</v>
      </c>
      <c r="L1960" t="s">
        <v>14</v>
      </c>
      <c r="M1960" s="5">
        <v>121.92</v>
      </c>
      <c r="N1960">
        <v>1</v>
      </c>
    </row>
    <row r="1961" spans="1:14" x14ac:dyDescent="0.2">
      <c r="A1961" s="2">
        <v>45653</v>
      </c>
      <c r="B1961" s="3">
        <f t="shared" si="90"/>
        <v>2025</v>
      </c>
      <c r="C1961" t="str">
        <f t="shared" si="91"/>
        <v>2024-2025</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2">
      <c r="A1962" s="2">
        <v>45438</v>
      </c>
      <c r="B1962" s="3">
        <f t="shared" si="90"/>
        <v>2024</v>
      </c>
      <c r="C1962" t="str">
        <f t="shared" si="91"/>
        <v>2023-2024</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2">
      <c r="A1963" s="2">
        <v>44949</v>
      </c>
      <c r="B1963" s="3">
        <f t="shared" si="90"/>
        <v>2023</v>
      </c>
      <c r="C1963" t="str">
        <f t="shared" si="91"/>
        <v>2022-2023</v>
      </c>
      <c r="D1963" t="s">
        <v>148</v>
      </c>
      <c r="E1963" t="s">
        <v>98</v>
      </c>
      <c r="F1963" t="str">
        <f t="shared" si="92"/>
        <v>Victoria</v>
      </c>
      <c r="G1963" t="s">
        <v>45</v>
      </c>
      <c r="H1963">
        <v>3429</v>
      </c>
      <c r="I1963" t="s">
        <v>11</v>
      </c>
      <c r="J1963" t="s">
        <v>60</v>
      </c>
      <c r="K1963" t="s">
        <v>152</v>
      </c>
      <c r="L1963" t="s">
        <v>13</v>
      </c>
      <c r="M1963" s="5">
        <v>122.63</v>
      </c>
      <c r="N1963">
        <v>1</v>
      </c>
    </row>
    <row r="1964" spans="1:14" x14ac:dyDescent="0.2">
      <c r="A1964" s="2">
        <v>45457</v>
      </c>
      <c r="B1964" s="3">
        <f t="shared" si="90"/>
        <v>2024</v>
      </c>
      <c r="C1964" t="str">
        <f t="shared" si="91"/>
        <v>2023-2024</v>
      </c>
      <c r="D1964" t="s">
        <v>147</v>
      </c>
      <c r="E1964" t="s">
        <v>34</v>
      </c>
      <c r="F1964" t="str">
        <f t="shared" si="92"/>
        <v>Queensland</v>
      </c>
      <c r="G1964" t="s">
        <v>35</v>
      </c>
      <c r="H1964">
        <v>4802</v>
      </c>
      <c r="I1964" t="s">
        <v>11</v>
      </c>
      <c r="J1964" t="s">
        <v>36</v>
      </c>
      <c r="K1964" t="s">
        <v>155</v>
      </c>
      <c r="L1964" t="s">
        <v>20</v>
      </c>
      <c r="M1964" s="5">
        <v>122.69</v>
      </c>
      <c r="N1964">
        <v>1</v>
      </c>
    </row>
    <row r="1965" spans="1:14" x14ac:dyDescent="0.2">
      <c r="A1965" s="2">
        <v>45625</v>
      </c>
      <c r="B1965" s="3">
        <f t="shared" si="90"/>
        <v>2025</v>
      </c>
      <c r="C1965" t="str">
        <f t="shared" si="91"/>
        <v>2024-2025</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2">
      <c r="A1966" s="2">
        <v>45420</v>
      </c>
      <c r="B1966" s="3">
        <f t="shared" si="90"/>
        <v>2024</v>
      </c>
      <c r="C1966" t="str">
        <f t="shared" si="91"/>
        <v>2023-2024</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2">
      <c r="A1967" s="2">
        <v>45229</v>
      </c>
      <c r="B1967" s="3">
        <f t="shared" si="90"/>
        <v>2024</v>
      </c>
      <c r="C1967" t="str">
        <f t="shared" si="91"/>
        <v>2023-2024</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2">
      <c r="A1968" s="2">
        <v>45475</v>
      </c>
      <c r="B1968" s="3">
        <f t="shared" si="90"/>
        <v>2025</v>
      </c>
      <c r="C1968" t="str">
        <f t="shared" si="91"/>
        <v>2024-2025</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2">
      <c r="A1969" s="2">
        <v>45496</v>
      </c>
      <c r="B1969" s="3">
        <f t="shared" si="90"/>
        <v>2025</v>
      </c>
      <c r="C1969" t="str">
        <f t="shared" si="91"/>
        <v>2024-2025</v>
      </c>
      <c r="D1969" t="s">
        <v>148</v>
      </c>
      <c r="E1969" t="s">
        <v>133</v>
      </c>
      <c r="F1969" t="str">
        <f t="shared" si="92"/>
        <v>Queensland</v>
      </c>
      <c r="G1969" t="s">
        <v>35</v>
      </c>
      <c r="H1969">
        <v>4305</v>
      </c>
      <c r="I1969" t="s">
        <v>11</v>
      </c>
      <c r="J1969" t="s">
        <v>104</v>
      </c>
      <c r="K1969" t="s">
        <v>154</v>
      </c>
      <c r="L1969" t="s">
        <v>14</v>
      </c>
      <c r="M1969" s="5">
        <v>122.91</v>
      </c>
      <c r="N1969">
        <v>1</v>
      </c>
    </row>
    <row r="1970" spans="1:14" x14ac:dyDescent="0.2">
      <c r="A1970" s="2">
        <v>45526</v>
      </c>
      <c r="B1970" s="3">
        <f t="shared" si="90"/>
        <v>2025</v>
      </c>
      <c r="C1970" t="str">
        <f t="shared" si="91"/>
        <v>2024-2025</v>
      </c>
      <c r="D1970" t="s">
        <v>147</v>
      </c>
      <c r="E1970" t="s">
        <v>34</v>
      </c>
      <c r="F1970" t="str">
        <f t="shared" si="92"/>
        <v>Queensland</v>
      </c>
      <c r="G1970" t="s">
        <v>35</v>
      </c>
      <c r="H1970">
        <v>4802</v>
      </c>
      <c r="I1970" t="s">
        <v>11</v>
      </c>
      <c r="J1970" t="s">
        <v>36</v>
      </c>
      <c r="K1970" t="s">
        <v>154</v>
      </c>
      <c r="L1970" t="s">
        <v>14</v>
      </c>
      <c r="M1970" s="5">
        <v>123.16</v>
      </c>
      <c r="N1970">
        <v>1</v>
      </c>
    </row>
    <row r="1971" spans="1:14" x14ac:dyDescent="0.2">
      <c r="A1971" s="2">
        <v>45143</v>
      </c>
      <c r="B1971" s="3">
        <f t="shared" si="90"/>
        <v>2024</v>
      </c>
      <c r="C1971" t="str">
        <f t="shared" si="91"/>
        <v>2023-2024</v>
      </c>
      <c r="D1971" t="s">
        <v>147</v>
      </c>
      <c r="E1971" t="s">
        <v>34</v>
      </c>
      <c r="F1971" t="str">
        <f t="shared" si="92"/>
        <v>Queensland</v>
      </c>
      <c r="G1971" t="s">
        <v>35</v>
      </c>
      <c r="H1971">
        <v>4802</v>
      </c>
      <c r="I1971" t="s">
        <v>11</v>
      </c>
      <c r="J1971" t="s">
        <v>36</v>
      </c>
      <c r="K1971" t="s">
        <v>19</v>
      </c>
      <c r="L1971" t="s">
        <v>23</v>
      </c>
      <c r="M1971" s="5">
        <v>123.31</v>
      </c>
      <c r="N1971">
        <v>1</v>
      </c>
    </row>
    <row r="1972" spans="1:14" x14ac:dyDescent="0.2">
      <c r="A1972" s="2">
        <v>45539</v>
      </c>
      <c r="B1972" s="3">
        <f t="shared" si="90"/>
        <v>2025</v>
      </c>
      <c r="C1972" t="str">
        <f t="shared" si="91"/>
        <v>2024-2025</v>
      </c>
      <c r="D1972" t="s">
        <v>148</v>
      </c>
      <c r="E1972" t="s">
        <v>140</v>
      </c>
      <c r="F1972" t="str">
        <f t="shared" si="92"/>
        <v>Tasmania</v>
      </c>
      <c r="G1972" t="s">
        <v>70</v>
      </c>
      <c r="H1972">
        <v>7320</v>
      </c>
      <c r="I1972" t="s">
        <v>11</v>
      </c>
      <c r="J1972" t="s">
        <v>71</v>
      </c>
      <c r="K1972" t="s">
        <v>154</v>
      </c>
      <c r="L1972" t="s">
        <v>14</v>
      </c>
      <c r="M1972" s="5">
        <v>123.42</v>
      </c>
      <c r="N1972">
        <v>1</v>
      </c>
    </row>
    <row r="1973" spans="1:14" x14ac:dyDescent="0.2">
      <c r="A1973" s="2">
        <v>45205</v>
      </c>
      <c r="B1973" s="3">
        <f t="shared" si="90"/>
        <v>2024</v>
      </c>
      <c r="C1973" t="str">
        <f t="shared" si="91"/>
        <v>2023-2024</v>
      </c>
      <c r="D1973" t="s">
        <v>148</v>
      </c>
      <c r="E1973" t="s">
        <v>106</v>
      </c>
      <c r="F1973" t="str">
        <f t="shared" si="92"/>
        <v>Victoria</v>
      </c>
      <c r="G1973" t="s">
        <v>45</v>
      </c>
      <c r="H1973">
        <v>3915</v>
      </c>
      <c r="I1973" t="s">
        <v>11</v>
      </c>
      <c r="J1973" t="s">
        <v>55</v>
      </c>
      <c r="K1973" t="s">
        <v>154</v>
      </c>
      <c r="L1973" t="s">
        <v>14</v>
      </c>
      <c r="M1973" s="5">
        <v>123.86</v>
      </c>
      <c r="N1973">
        <v>1</v>
      </c>
    </row>
    <row r="1974" spans="1:14" x14ac:dyDescent="0.2">
      <c r="A1974" s="2">
        <v>45347</v>
      </c>
      <c r="B1974" s="3">
        <f t="shared" si="90"/>
        <v>2024</v>
      </c>
      <c r="C1974" t="str">
        <f t="shared" si="91"/>
        <v>2023-2024</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2">
      <c r="A1975" s="2">
        <v>45007</v>
      </c>
      <c r="B1975" s="3">
        <f t="shared" si="90"/>
        <v>2023</v>
      </c>
      <c r="C1975" t="str">
        <f t="shared" si="91"/>
        <v>2022-2023</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2">
      <c r="A1976" s="2">
        <v>45614</v>
      </c>
      <c r="B1976" s="3">
        <f t="shared" si="90"/>
        <v>2025</v>
      </c>
      <c r="C1976" t="str">
        <f t="shared" si="91"/>
        <v>2024-2025</v>
      </c>
      <c r="D1976" t="s">
        <v>148</v>
      </c>
      <c r="E1976" t="s">
        <v>106</v>
      </c>
      <c r="F1976" t="str">
        <f t="shared" si="92"/>
        <v>Victoria</v>
      </c>
      <c r="G1976" t="s">
        <v>45</v>
      </c>
      <c r="H1976">
        <v>3915</v>
      </c>
      <c r="I1976" t="s">
        <v>11</v>
      </c>
      <c r="J1976" t="s">
        <v>55</v>
      </c>
      <c r="K1976" t="s">
        <v>155</v>
      </c>
      <c r="L1976" t="s">
        <v>20</v>
      </c>
      <c r="M1976" s="5">
        <v>124.22</v>
      </c>
      <c r="N1976">
        <v>1</v>
      </c>
    </row>
    <row r="1977" spans="1:14" x14ac:dyDescent="0.2">
      <c r="A1977" s="2">
        <v>45479</v>
      </c>
      <c r="B1977" s="3">
        <f t="shared" si="90"/>
        <v>2025</v>
      </c>
      <c r="C1977" t="str">
        <f t="shared" si="91"/>
        <v>2024-2025</v>
      </c>
      <c r="D1977" t="s">
        <v>147</v>
      </c>
      <c r="E1977" t="s">
        <v>64</v>
      </c>
      <c r="F1977" t="str">
        <f t="shared" si="92"/>
        <v>Victoria</v>
      </c>
      <c r="G1977" t="s">
        <v>45</v>
      </c>
      <c r="H1977">
        <v>3199</v>
      </c>
      <c r="I1977" t="s">
        <v>11</v>
      </c>
      <c r="J1977" t="s">
        <v>63</v>
      </c>
      <c r="K1977" t="s">
        <v>149</v>
      </c>
      <c r="L1977" t="s">
        <v>15</v>
      </c>
      <c r="M1977" s="5">
        <v>124.75</v>
      </c>
      <c r="N1977">
        <v>1</v>
      </c>
    </row>
    <row r="1978" spans="1:14" x14ac:dyDescent="0.2">
      <c r="A1978" s="2">
        <v>45327</v>
      </c>
      <c r="B1978" s="3">
        <f t="shared" si="90"/>
        <v>2024</v>
      </c>
      <c r="C1978" t="str">
        <f t="shared" si="91"/>
        <v>2023-2024</v>
      </c>
      <c r="D1978" t="s">
        <v>148</v>
      </c>
      <c r="E1978" t="s">
        <v>134</v>
      </c>
      <c r="F1978" t="str">
        <f t="shared" si="92"/>
        <v>Queensland</v>
      </c>
      <c r="G1978" t="s">
        <v>35</v>
      </c>
      <c r="H1978">
        <v>4825</v>
      </c>
      <c r="I1978" t="s">
        <v>11</v>
      </c>
      <c r="J1978" t="s">
        <v>36</v>
      </c>
      <c r="K1978" t="s">
        <v>149</v>
      </c>
      <c r="L1978" t="s">
        <v>15</v>
      </c>
      <c r="M1978" s="5">
        <v>124.75</v>
      </c>
      <c r="N1978">
        <v>1</v>
      </c>
    </row>
    <row r="1979" spans="1:14" x14ac:dyDescent="0.2">
      <c r="A1979" s="2">
        <v>45330</v>
      </c>
      <c r="B1979" s="3">
        <f t="shared" si="90"/>
        <v>2024</v>
      </c>
      <c r="C1979" t="str">
        <f t="shared" si="91"/>
        <v>2023-2024</v>
      </c>
      <c r="D1979" t="s">
        <v>147</v>
      </c>
      <c r="E1979" t="s">
        <v>84</v>
      </c>
      <c r="F1979" t="str">
        <f t="shared" si="92"/>
        <v>Queensland</v>
      </c>
      <c r="G1979" t="s">
        <v>35</v>
      </c>
      <c r="H1979">
        <v>4740</v>
      </c>
      <c r="I1979" t="s">
        <v>11</v>
      </c>
      <c r="J1979" t="s">
        <v>51</v>
      </c>
      <c r="K1979" t="s">
        <v>149</v>
      </c>
      <c r="L1979" t="s">
        <v>15</v>
      </c>
      <c r="M1979" s="5">
        <v>124.8</v>
      </c>
      <c r="N1979">
        <v>1</v>
      </c>
    </row>
    <row r="1980" spans="1:14" x14ac:dyDescent="0.2">
      <c r="A1980" s="2">
        <v>45303</v>
      </c>
      <c r="B1980" s="3">
        <f t="shared" si="90"/>
        <v>2024</v>
      </c>
      <c r="C1980" t="str">
        <f t="shared" si="91"/>
        <v>2023-2024</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2">
      <c r="A1981" s="2">
        <v>45376</v>
      </c>
      <c r="B1981" s="3">
        <f t="shared" si="90"/>
        <v>2024</v>
      </c>
      <c r="C1981" t="str">
        <f t="shared" si="91"/>
        <v>2023-2024</v>
      </c>
      <c r="D1981" t="s">
        <v>148</v>
      </c>
      <c r="E1981" t="s">
        <v>99</v>
      </c>
      <c r="F1981" t="str">
        <f t="shared" si="92"/>
        <v>Victoria</v>
      </c>
      <c r="G1981" t="s">
        <v>45</v>
      </c>
      <c r="H1981">
        <v>3148</v>
      </c>
      <c r="I1981" t="s">
        <v>11</v>
      </c>
      <c r="J1981" t="s">
        <v>63</v>
      </c>
      <c r="K1981" t="s">
        <v>157</v>
      </c>
      <c r="L1981" t="s">
        <v>22</v>
      </c>
      <c r="M1981" s="5">
        <v>125.13</v>
      </c>
      <c r="N1981">
        <v>1</v>
      </c>
    </row>
    <row r="1982" spans="1:14" x14ac:dyDescent="0.2">
      <c r="A1982" s="2">
        <v>45635</v>
      </c>
      <c r="B1982" s="3">
        <f t="shared" si="90"/>
        <v>2025</v>
      </c>
      <c r="C1982" t="str">
        <f t="shared" si="91"/>
        <v>2024-2025</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2">
      <c r="A1983" s="2">
        <v>45511</v>
      </c>
      <c r="B1983" s="3">
        <f t="shared" si="90"/>
        <v>2025</v>
      </c>
      <c r="C1983" t="str">
        <f t="shared" si="91"/>
        <v>2024-2025</v>
      </c>
      <c r="D1983" t="s">
        <v>147</v>
      </c>
      <c r="E1983" t="s">
        <v>44</v>
      </c>
      <c r="F1983" t="str">
        <f t="shared" si="92"/>
        <v>Victoria</v>
      </c>
      <c r="G1983" t="s">
        <v>45</v>
      </c>
      <c r="H1983">
        <v>3066</v>
      </c>
      <c r="I1983" t="s">
        <v>11</v>
      </c>
      <c r="J1983" t="s">
        <v>46</v>
      </c>
      <c r="K1983" t="s">
        <v>152</v>
      </c>
      <c r="L1983" t="s">
        <v>13</v>
      </c>
      <c r="M1983" s="5">
        <v>126.35</v>
      </c>
      <c r="N1983">
        <v>1</v>
      </c>
    </row>
    <row r="1984" spans="1:14" x14ac:dyDescent="0.2">
      <c r="A1984" s="2">
        <v>45290</v>
      </c>
      <c r="B1984" s="3">
        <f t="shared" si="90"/>
        <v>2024</v>
      </c>
      <c r="C1984" t="str">
        <f t="shared" si="91"/>
        <v>2023-2024</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2">
      <c r="A1985" s="2">
        <v>45525</v>
      </c>
      <c r="B1985" s="3">
        <f t="shared" si="90"/>
        <v>2025</v>
      </c>
      <c r="C1985" t="str">
        <f t="shared" si="91"/>
        <v>2024-2025</v>
      </c>
      <c r="D1985" t="s">
        <v>147</v>
      </c>
      <c r="E1985" t="s">
        <v>103</v>
      </c>
      <c r="F1985" t="str">
        <f t="shared" si="92"/>
        <v>Queensland</v>
      </c>
      <c r="G1985" t="s">
        <v>35</v>
      </c>
      <c r="H1985">
        <v>4509</v>
      </c>
      <c r="I1985" t="s">
        <v>11</v>
      </c>
      <c r="J1985" t="s">
        <v>104</v>
      </c>
      <c r="K1985" t="s">
        <v>19</v>
      </c>
      <c r="L1985" t="s">
        <v>23</v>
      </c>
      <c r="M1985" s="5">
        <v>127.25</v>
      </c>
      <c r="N1985">
        <v>1</v>
      </c>
    </row>
    <row r="1986" spans="1:14" x14ac:dyDescent="0.2">
      <c r="A1986" s="2">
        <v>44943</v>
      </c>
      <c r="B1986" s="3">
        <f t="shared" ref="B1986:B2049" si="93">IF(MONTH(A1986)&gt;=7,YEAR(A1986)+1,YEAR(A1986))</f>
        <v>2023</v>
      </c>
      <c r="C1986" t="str">
        <f t="shared" ref="C1986:C2049" si="94">IF(MONTH(A1986) &gt;= 7, YEAR(A1986) &amp; "-" &amp; YEAR(A1986) + 1, YEAR(A1986) - 1 &amp; "-" &amp; YEAR(A1986))</f>
        <v>2022-2023</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2">
      <c r="A1987" s="2">
        <v>44982</v>
      </c>
      <c r="B1987" s="3">
        <f t="shared" si="93"/>
        <v>2023</v>
      </c>
      <c r="C1987" t="str">
        <f t="shared" si="94"/>
        <v>2022-2023</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2">
      <c r="A1988" s="2">
        <v>45365</v>
      </c>
      <c r="B1988" s="3">
        <f t="shared" si="93"/>
        <v>2024</v>
      </c>
      <c r="C1988" t="str">
        <f t="shared" si="94"/>
        <v>2023-2024</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2">
      <c r="A1989" s="2">
        <v>45344</v>
      </c>
      <c r="B1989" s="3">
        <f t="shared" si="93"/>
        <v>2024</v>
      </c>
      <c r="C1989" t="str">
        <f t="shared" si="94"/>
        <v>2023-2024</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2">
      <c r="A1990" s="2">
        <v>45598</v>
      </c>
      <c r="B1990" s="3">
        <f t="shared" si="93"/>
        <v>2025</v>
      </c>
      <c r="C1990" t="str">
        <f t="shared" si="94"/>
        <v>2024-2025</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2">
      <c r="A1991" s="2">
        <v>45622</v>
      </c>
      <c r="B1991" s="3">
        <f t="shared" si="93"/>
        <v>2025</v>
      </c>
      <c r="C1991" t="str">
        <f t="shared" si="94"/>
        <v>2024-2025</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2">
      <c r="A1992" s="2">
        <v>45217</v>
      </c>
      <c r="B1992" s="3">
        <f t="shared" si="93"/>
        <v>2024</v>
      </c>
      <c r="C1992" t="str">
        <f t="shared" si="94"/>
        <v>2023-2024</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2">
      <c r="A1993" s="2">
        <v>45390</v>
      </c>
      <c r="B1993" s="3">
        <f t="shared" si="93"/>
        <v>2024</v>
      </c>
      <c r="C1993" t="str">
        <f t="shared" si="94"/>
        <v>2023-2024</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2">
      <c r="A1994" s="2">
        <v>45157</v>
      </c>
      <c r="B1994" s="3">
        <f t="shared" si="93"/>
        <v>2024</v>
      </c>
      <c r="C1994" t="str">
        <f t="shared" si="94"/>
        <v>2023-2024</v>
      </c>
      <c r="D1994" t="s">
        <v>147</v>
      </c>
      <c r="E1994" t="s">
        <v>62</v>
      </c>
      <c r="F1994" t="str">
        <f t="shared" si="95"/>
        <v>Victoria</v>
      </c>
      <c r="G1994" t="s">
        <v>45</v>
      </c>
      <c r="H1994">
        <v>3134</v>
      </c>
      <c r="I1994" t="s">
        <v>11</v>
      </c>
      <c r="J1994" t="s">
        <v>63</v>
      </c>
      <c r="K1994" t="s">
        <v>152</v>
      </c>
      <c r="L1994" t="s">
        <v>13</v>
      </c>
      <c r="M1994" s="5">
        <v>129.56</v>
      </c>
      <c r="N1994">
        <v>1</v>
      </c>
    </row>
    <row r="1995" spans="1:14" x14ac:dyDescent="0.2">
      <c r="A1995" s="2">
        <v>45584</v>
      </c>
      <c r="B1995" s="3">
        <f t="shared" si="93"/>
        <v>2025</v>
      </c>
      <c r="C1995" t="str">
        <f t="shared" si="94"/>
        <v>2024-2025</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2">
      <c r="A1996" s="2">
        <v>44939</v>
      </c>
      <c r="B1996" s="3">
        <f t="shared" si="93"/>
        <v>2023</v>
      </c>
      <c r="C1996" t="str">
        <f t="shared" si="94"/>
        <v>2022-2023</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2">
      <c r="A1997" s="2">
        <v>45465</v>
      </c>
      <c r="B1997" s="3">
        <f t="shared" si="93"/>
        <v>2024</v>
      </c>
      <c r="C1997" t="str">
        <f t="shared" si="94"/>
        <v>2023-2024</v>
      </c>
      <c r="D1997" t="s">
        <v>147</v>
      </c>
      <c r="E1997" t="s">
        <v>92</v>
      </c>
      <c r="F1997" t="str">
        <f t="shared" si="95"/>
        <v>Queensland</v>
      </c>
      <c r="G1997" t="s">
        <v>35</v>
      </c>
      <c r="H1997">
        <v>4068</v>
      </c>
      <c r="I1997" t="s">
        <v>11</v>
      </c>
      <c r="J1997" t="s">
        <v>43</v>
      </c>
      <c r="K1997" t="s">
        <v>154</v>
      </c>
      <c r="L1997" t="s">
        <v>14</v>
      </c>
      <c r="M1997" s="5">
        <v>129.82</v>
      </c>
      <c r="N1997">
        <v>1</v>
      </c>
    </row>
    <row r="1998" spans="1:14" x14ac:dyDescent="0.2">
      <c r="A1998" s="2">
        <v>45148</v>
      </c>
      <c r="B1998" s="3">
        <f t="shared" si="93"/>
        <v>2024</v>
      </c>
      <c r="C1998" t="str">
        <f t="shared" si="94"/>
        <v>2023-2024</v>
      </c>
      <c r="D1998" t="s">
        <v>148</v>
      </c>
      <c r="E1998" t="s">
        <v>138</v>
      </c>
      <c r="F1998" t="str">
        <f t="shared" si="95"/>
        <v>Queensland</v>
      </c>
      <c r="G1998" t="s">
        <v>35</v>
      </c>
      <c r="H1998">
        <v>4558</v>
      </c>
      <c r="I1998" t="s">
        <v>11</v>
      </c>
      <c r="J1998" t="s">
        <v>120</v>
      </c>
      <c r="K1998" t="s">
        <v>154</v>
      </c>
      <c r="L1998" t="s">
        <v>14</v>
      </c>
      <c r="M1998" s="5">
        <v>129.87</v>
      </c>
      <c r="N1998">
        <v>1</v>
      </c>
    </row>
    <row r="1999" spans="1:14" x14ac:dyDescent="0.2">
      <c r="A1999" s="2">
        <v>45618</v>
      </c>
      <c r="B1999" s="3">
        <f t="shared" si="93"/>
        <v>2025</v>
      </c>
      <c r="C1999" t="str">
        <f t="shared" si="94"/>
        <v>2024-2025</v>
      </c>
      <c r="D1999" t="s">
        <v>148</v>
      </c>
      <c r="E1999" t="s">
        <v>134</v>
      </c>
      <c r="F1999" t="str">
        <f t="shared" si="95"/>
        <v>Queensland</v>
      </c>
      <c r="G1999" t="s">
        <v>35</v>
      </c>
      <c r="H1999">
        <v>4825</v>
      </c>
      <c r="I1999" t="s">
        <v>11</v>
      </c>
      <c r="J1999" t="s">
        <v>36</v>
      </c>
      <c r="K1999" t="s">
        <v>154</v>
      </c>
      <c r="L1999" t="s">
        <v>14</v>
      </c>
      <c r="M1999" s="5">
        <v>129.9</v>
      </c>
      <c r="N1999">
        <v>1</v>
      </c>
    </row>
    <row r="2000" spans="1:14" x14ac:dyDescent="0.2">
      <c r="A2000" s="2">
        <v>45631</v>
      </c>
      <c r="B2000" s="3">
        <f t="shared" si="93"/>
        <v>2025</v>
      </c>
      <c r="C2000" t="str">
        <f t="shared" si="94"/>
        <v>2024-2025</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2">
      <c r="A2001" s="2">
        <v>45101</v>
      </c>
      <c r="B2001" s="3">
        <f t="shared" si="93"/>
        <v>2023</v>
      </c>
      <c r="C2001" t="str">
        <f t="shared" si="94"/>
        <v>2022-2023</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2">
      <c r="A2002" s="2">
        <v>45552</v>
      </c>
      <c r="B2002" s="3">
        <f t="shared" si="93"/>
        <v>2025</v>
      </c>
      <c r="C2002" t="str">
        <f t="shared" si="94"/>
        <v>2024-2025</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2">
      <c r="A2003" s="2">
        <v>45547</v>
      </c>
      <c r="B2003" s="3">
        <f t="shared" si="93"/>
        <v>2025</v>
      </c>
      <c r="C2003" t="str">
        <f t="shared" si="94"/>
        <v>2024-2025</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2">
      <c r="A2004" s="2">
        <v>45375</v>
      </c>
      <c r="B2004" s="3">
        <f t="shared" si="93"/>
        <v>2024</v>
      </c>
      <c r="C2004" t="str">
        <f t="shared" si="94"/>
        <v>2023-2024</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2">
      <c r="A2005" s="2">
        <v>45079</v>
      </c>
      <c r="B2005" s="3">
        <f t="shared" si="93"/>
        <v>2023</v>
      </c>
      <c r="C2005" t="str">
        <f t="shared" si="94"/>
        <v>2022-2023</v>
      </c>
      <c r="D2005" t="s">
        <v>147</v>
      </c>
      <c r="E2005" t="s">
        <v>44</v>
      </c>
      <c r="F2005" t="str">
        <f t="shared" si="95"/>
        <v>Victoria</v>
      </c>
      <c r="G2005" t="s">
        <v>45</v>
      </c>
      <c r="H2005">
        <v>3066</v>
      </c>
      <c r="I2005" t="s">
        <v>11</v>
      </c>
      <c r="J2005" t="s">
        <v>46</v>
      </c>
      <c r="K2005" t="s">
        <v>154</v>
      </c>
      <c r="L2005" t="s">
        <v>14</v>
      </c>
      <c r="M2005" s="5">
        <v>131.18</v>
      </c>
      <c r="N2005">
        <v>1</v>
      </c>
    </row>
    <row r="2006" spans="1:14" x14ac:dyDescent="0.2">
      <c r="A2006" s="2">
        <v>45543</v>
      </c>
      <c r="B2006" s="3">
        <f t="shared" si="93"/>
        <v>2025</v>
      </c>
      <c r="C2006" t="str">
        <f t="shared" si="94"/>
        <v>2024-2025</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2">
      <c r="A2007" s="2">
        <v>45473</v>
      </c>
      <c r="B2007" s="3">
        <f t="shared" si="93"/>
        <v>2024</v>
      </c>
      <c r="C2007" t="str">
        <f t="shared" si="94"/>
        <v>2023-2024</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2">
      <c r="A2008" s="2">
        <v>45091</v>
      </c>
      <c r="B2008" s="3">
        <f t="shared" si="93"/>
        <v>2023</v>
      </c>
      <c r="C2008" t="str">
        <f t="shared" si="94"/>
        <v>2022-2023</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2">
      <c r="A2009" s="2">
        <v>45277</v>
      </c>
      <c r="B2009" s="3">
        <f t="shared" si="93"/>
        <v>2024</v>
      </c>
      <c r="C2009" t="str">
        <f t="shared" si="94"/>
        <v>2023-2024</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2">
      <c r="A2010" s="2">
        <v>45111</v>
      </c>
      <c r="B2010" s="3">
        <f t="shared" si="93"/>
        <v>2024</v>
      </c>
      <c r="C2010" t="str">
        <f t="shared" si="94"/>
        <v>2023-2024</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2">
      <c r="A2011" s="2">
        <v>45453</v>
      </c>
      <c r="B2011" s="3">
        <f t="shared" si="93"/>
        <v>2024</v>
      </c>
      <c r="C2011" t="str">
        <f t="shared" si="94"/>
        <v>2023-2024</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2">
      <c r="A2012" s="2">
        <v>45296</v>
      </c>
      <c r="B2012" s="3">
        <f t="shared" si="93"/>
        <v>2024</v>
      </c>
      <c r="C2012" t="str">
        <f t="shared" si="94"/>
        <v>2023-2024</v>
      </c>
      <c r="D2012" t="s">
        <v>147</v>
      </c>
      <c r="E2012" t="s">
        <v>108</v>
      </c>
      <c r="F2012" t="str">
        <f t="shared" si="95"/>
        <v>Victoria</v>
      </c>
      <c r="G2012" t="s">
        <v>45</v>
      </c>
      <c r="H2012">
        <v>3018</v>
      </c>
      <c r="I2012" t="s">
        <v>11</v>
      </c>
      <c r="J2012" t="s">
        <v>46</v>
      </c>
      <c r="K2012" t="s">
        <v>155</v>
      </c>
      <c r="L2012" t="s">
        <v>20</v>
      </c>
      <c r="M2012" s="5">
        <v>132.66</v>
      </c>
      <c r="N2012">
        <v>1</v>
      </c>
    </row>
    <row r="2013" spans="1:14" x14ac:dyDescent="0.2">
      <c r="A2013" s="2">
        <v>45401</v>
      </c>
      <c r="B2013" s="3">
        <f t="shared" si="93"/>
        <v>2024</v>
      </c>
      <c r="C2013" t="str">
        <f t="shared" si="94"/>
        <v>2023-2024</v>
      </c>
      <c r="D2013" t="s">
        <v>147</v>
      </c>
      <c r="E2013" t="s">
        <v>75</v>
      </c>
      <c r="F2013" t="str">
        <f t="shared" si="95"/>
        <v>Victoria</v>
      </c>
      <c r="G2013" t="s">
        <v>45</v>
      </c>
      <c r="H2013">
        <v>3630</v>
      </c>
      <c r="I2013" t="s">
        <v>11</v>
      </c>
      <c r="J2013" t="s">
        <v>55</v>
      </c>
      <c r="K2013" t="s">
        <v>149</v>
      </c>
      <c r="L2013" t="s">
        <v>15</v>
      </c>
      <c r="M2013" s="5">
        <v>132.75</v>
      </c>
      <c r="N2013">
        <v>1</v>
      </c>
    </row>
    <row r="2014" spans="1:14" x14ac:dyDescent="0.2">
      <c r="A2014" s="2">
        <v>45224</v>
      </c>
      <c r="B2014" s="3">
        <f t="shared" si="93"/>
        <v>2024</v>
      </c>
      <c r="C2014" t="str">
        <f t="shared" si="94"/>
        <v>2023-2024</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2">
      <c r="A2015" s="2">
        <v>45310</v>
      </c>
      <c r="B2015" s="3">
        <f t="shared" si="93"/>
        <v>2024</v>
      </c>
      <c r="C2015" t="str">
        <f t="shared" si="94"/>
        <v>2023-2024</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2">
      <c r="A2016" s="2">
        <v>45312</v>
      </c>
      <c r="B2016" s="3">
        <f t="shared" si="93"/>
        <v>2024</v>
      </c>
      <c r="C2016" t="str">
        <f t="shared" si="94"/>
        <v>2023-2024</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2">
      <c r="A2017" s="2">
        <v>45175</v>
      </c>
      <c r="B2017" s="3">
        <f t="shared" si="93"/>
        <v>2024</v>
      </c>
      <c r="C2017" t="str">
        <f t="shared" si="94"/>
        <v>2023-2024</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2">
      <c r="A2018" s="2">
        <v>44986</v>
      </c>
      <c r="B2018" s="3">
        <f t="shared" si="93"/>
        <v>2023</v>
      </c>
      <c r="C2018" t="str">
        <f t="shared" si="94"/>
        <v>2022-2023</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2">
      <c r="A2019" s="2">
        <v>45646</v>
      </c>
      <c r="B2019" s="3">
        <f t="shared" si="93"/>
        <v>2025</v>
      </c>
      <c r="C2019" t="str">
        <f t="shared" si="94"/>
        <v>2024-2025</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2">
      <c r="A2020" s="2">
        <v>45157</v>
      </c>
      <c r="B2020" s="3">
        <f t="shared" si="93"/>
        <v>2024</v>
      </c>
      <c r="C2020" t="str">
        <f t="shared" si="94"/>
        <v>2023-2024</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2">
      <c r="A2021" s="2">
        <v>45089</v>
      </c>
      <c r="B2021" s="3">
        <f t="shared" si="93"/>
        <v>2023</v>
      </c>
      <c r="C2021" t="str">
        <f t="shared" si="94"/>
        <v>2022-2023</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2">
      <c r="A2022" s="2">
        <v>45336</v>
      </c>
      <c r="B2022" s="3">
        <f t="shared" si="93"/>
        <v>2024</v>
      </c>
      <c r="C2022" t="str">
        <f t="shared" si="94"/>
        <v>2023-2024</v>
      </c>
      <c r="D2022" t="s">
        <v>147</v>
      </c>
      <c r="E2022" t="s">
        <v>129</v>
      </c>
      <c r="F2022" t="str">
        <f t="shared" si="95"/>
        <v>Tasmania</v>
      </c>
      <c r="G2022" t="s">
        <v>70</v>
      </c>
      <c r="H2022">
        <v>7010</v>
      </c>
      <c r="I2022" t="s">
        <v>11</v>
      </c>
      <c r="J2022" t="s">
        <v>71</v>
      </c>
      <c r="K2022" t="s">
        <v>19</v>
      </c>
      <c r="L2022" t="s">
        <v>23</v>
      </c>
      <c r="M2022" s="5">
        <v>135.84</v>
      </c>
      <c r="N2022">
        <v>1</v>
      </c>
    </row>
    <row r="2023" spans="1:14" x14ac:dyDescent="0.2">
      <c r="A2023" s="2">
        <v>45062</v>
      </c>
      <c r="B2023" s="3">
        <f t="shared" si="93"/>
        <v>2023</v>
      </c>
      <c r="C2023" t="str">
        <f t="shared" si="94"/>
        <v>2022-2023</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2">
      <c r="A2024" s="2">
        <v>45495</v>
      </c>
      <c r="B2024" s="3">
        <f t="shared" si="93"/>
        <v>2025</v>
      </c>
      <c r="C2024" t="str">
        <f t="shared" si="94"/>
        <v>2024-2025</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2">
      <c r="A2025" s="2">
        <v>45541</v>
      </c>
      <c r="B2025" s="3">
        <f t="shared" si="93"/>
        <v>2025</v>
      </c>
      <c r="C2025" t="str">
        <f t="shared" si="94"/>
        <v>2024-2025</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2">
      <c r="A2026" s="2">
        <v>44938</v>
      </c>
      <c r="B2026" s="3">
        <f t="shared" si="93"/>
        <v>2023</v>
      </c>
      <c r="C2026" t="str">
        <f t="shared" si="94"/>
        <v>2022-2023</v>
      </c>
      <c r="D2026" t="s">
        <v>148</v>
      </c>
      <c r="E2026" t="s">
        <v>105</v>
      </c>
      <c r="F2026" t="str">
        <f t="shared" si="95"/>
        <v>Victoria</v>
      </c>
      <c r="G2026" t="s">
        <v>45</v>
      </c>
      <c r="H2026">
        <v>3500</v>
      </c>
      <c r="I2026" t="s">
        <v>11</v>
      </c>
      <c r="J2026" t="s">
        <v>60</v>
      </c>
      <c r="K2026" t="s">
        <v>19</v>
      </c>
      <c r="L2026" t="s">
        <v>23</v>
      </c>
      <c r="M2026" s="5">
        <v>136.41</v>
      </c>
      <c r="N2026">
        <v>1</v>
      </c>
    </row>
    <row r="2027" spans="1:14" x14ac:dyDescent="0.2">
      <c r="A2027" s="2">
        <v>45017</v>
      </c>
      <c r="B2027" s="3">
        <f t="shared" si="93"/>
        <v>2023</v>
      </c>
      <c r="C2027" t="str">
        <f t="shared" si="94"/>
        <v>2022-2023</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2">
      <c r="A2028" s="2">
        <v>45137</v>
      </c>
      <c r="B2028" s="3">
        <f t="shared" si="93"/>
        <v>2024</v>
      </c>
      <c r="C2028" t="str">
        <f t="shared" si="94"/>
        <v>2023-2024</v>
      </c>
      <c r="D2028" t="s">
        <v>147</v>
      </c>
      <c r="E2028" t="s">
        <v>113</v>
      </c>
      <c r="F2028" t="str">
        <f t="shared" si="95"/>
        <v>Queensland</v>
      </c>
      <c r="G2028" t="s">
        <v>35</v>
      </c>
      <c r="H2028">
        <v>4215</v>
      </c>
      <c r="I2028" t="s">
        <v>11</v>
      </c>
      <c r="J2028" t="s">
        <v>104</v>
      </c>
      <c r="K2028" t="s">
        <v>150</v>
      </c>
      <c r="L2028" t="s">
        <v>18</v>
      </c>
      <c r="M2028" s="5">
        <v>136.66</v>
      </c>
      <c r="N2028">
        <v>1</v>
      </c>
    </row>
    <row r="2029" spans="1:14" x14ac:dyDescent="0.2">
      <c r="A2029" s="2">
        <v>45414</v>
      </c>
      <c r="B2029" s="3">
        <f t="shared" si="93"/>
        <v>2024</v>
      </c>
      <c r="C2029" t="str">
        <f t="shared" si="94"/>
        <v>2023-2024</v>
      </c>
      <c r="D2029" t="s">
        <v>148</v>
      </c>
      <c r="E2029" t="s">
        <v>106</v>
      </c>
      <c r="F2029" t="str">
        <f t="shared" si="95"/>
        <v>Victoria</v>
      </c>
      <c r="G2029" t="s">
        <v>45</v>
      </c>
      <c r="H2029">
        <v>3915</v>
      </c>
      <c r="I2029" t="s">
        <v>11</v>
      </c>
      <c r="J2029" t="s">
        <v>55</v>
      </c>
      <c r="K2029" t="s">
        <v>19</v>
      </c>
      <c r="L2029" t="s">
        <v>23</v>
      </c>
      <c r="M2029" s="5">
        <v>136.79</v>
      </c>
      <c r="N2029">
        <v>1</v>
      </c>
    </row>
    <row r="2030" spans="1:14" x14ac:dyDescent="0.2">
      <c r="A2030" s="2">
        <v>45403</v>
      </c>
      <c r="B2030" s="3">
        <f t="shared" si="93"/>
        <v>2024</v>
      </c>
      <c r="C2030" t="str">
        <f t="shared" si="94"/>
        <v>2023-2024</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2">
      <c r="A2031" s="2">
        <v>45567</v>
      </c>
      <c r="B2031" s="3">
        <f t="shared" si="93"/>
        <v>2025</v>
      </c>
      <c r="C2031" t="str">
        <f t="shared" si="94"/>
        <v>2024-2025</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2">
      <c r="A2032" s="2">
        <v>44984</v>
      </c>
      <c r="B2032" s="3">
        <f t="shared" si="93"/>
        <v>2023</v>
      </c>
      <c r="C2032" t="str">
        <f t="shared" si="94"/>
        <v>2022-2023</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2">
      <c r="A2033" s="2">
        <v>45295</v>
      </c>
      <c r="B2033" s="3">
        <f t="shared" si="93"/>
        <v>2024</v>
      </c>
      <c r="C2033" t="str">
        <f t="shared" si="94"/>
        <v>2023-2024</v>
      </c>
      <c r="D2033" t="s">
        <v>148</v>
      </c>
      <c r="E2033" t="s">
        <v>102</v>
      </c>
      <c r="F2033" t="str">
        <f t="shared" si="95"/>
        <v>Queensland</v>
      </c>
      <c r="G2033" t="s">
        <v>35</v>
      </c>
      <c r="H2033">
        <v>4870</v>
      </c>
      <c r="I2033" t="s">
        <v>11</v>
      </c>
      <c r="J2033" t="s">
        <v>36</v>
      </c>
      <c r="K2033" t="s">
        <v>151</v>
      </c>
      <c r="L2033" t="s">
        <v>21</v>
      </c>
      <c r="M2033" s="5">
        <v>137.81</v>
      </c>
      <c r="N2033">
        <v>1</v>
      </c>
    </row>
    <row r="2034" spans="1:14" x14ac:dyDescent="0.2">
      <c r="A2034" s="2">
        <v>45175</v>
      </c>
      <c r="B2034" s="3">
        <f t="shared" si="93"/>
        <v>2024</v>
      </c>
      <c r="C2034" t="str">
        <f t="shared" si="94"/>
        <v>2023-2024</v>
      </c>
      <c r="D2034" t="s">
        <v>147</v>
      </c>
      <c r="E2034" t="s">
        <v>135</v>
      </c>
      <c r="F2034" t="str">
        <f t="shared" si="95"/>
        <v>Victoria</v>
      </c>
      <c r="G2034" t="s">
        <v>45</v>
      </c>
      <c r="H2034">
        <v>3550</v>
      </c>
      <c r="I2034" t="s">
        <v>11</v>
      </c>
      <c r="J2034" t="s">
        <v>60</v>
      </c>
      <c r="K2034" t="s">
        <v>157</v>
      </c>
      <c r="L2034" t="s">
        <v>22</v>
      </c>
      <c r="M2034" s="5">
        <v>138.13</v>
      </c>
      <c r="N2034">
        <v>1</v>
      </c>
    </row>
    <row r="2035" spans="1:14" x14ac:dyDescent="0.2">
      <c r="A2035" s="2">
        <v>44963</v>
      </c>
      <c r="B2035" s="3">
        <f t="shared" si="93"/>
        <v>2023</v>
      </c>
      <c r="C2035" t="str">
        <f t="shared" si="94"/>
        <v>2022-2023</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2">
      <c r="A2036" s="2">
        <v>44999</v>
      </c>
      <c r="B2036" s="3">
        <f t="shared" si="93"/>
        <v>2023</v>
      </c>
      <c r="C2036" t="str">
        <f t="shared" si="94"/>
        <v>2022-2023</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2">
      <c r="A2037" s="2">
        <v>45254</v>
      </c>
      <c r="B2037" s="3">
        <f t="shared" si="93"/>
        <v>2024</v>
      </c>
      <c r="C2037" t="str">
        <f t="shared" si="94"/>
        <v>2023-2024</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2">
      <c r="A2038" s="2">
        <v>45214</v>
      </c>
      <c r="B2038" s="3">
        <f t="shared" si="93"/>
        <v>2024</v>
      </c>
      <c r="C2038" t="str">
        <f t="shared" si="94"/>
        <v>2023-2024</v>
      </c>
      <c r="D2038" t="s">
        <v>148</v>
      </c>
      <c r="E2038" t="s">
        <v>99</v>
      </c>
      <c r="F2038" t="str">
        <f t="shared" si="95"/>
        <v>Victoria</v>
      </c>
      <c r="G2038" t="s">
        <v>45</v>
      </c>
      <c r="H2038">
        <v>3148</v>
      </c>
      <c r="I2038" t="s">
        <v>11</v>
      </c>
      <c r="J2038" t="s">
        <v>63</v>
      </c>
      <c r="K2038" t="s">
        <v>150</v>
      </c>
      <c r="L2038" t="s">
        <v>18</v>
      </c>
      <c r="M2038" s="5">
        <v>138.99</v>
      </c>
      <c r="N2038">
        <v>1</v>
      </c>
    </row>
    <row r="2039" spans="1:14" x14ac:dyDescent="0.2">
      <c r="A2039" s="2">
        <v>45302</v>
      </c>
      <c r="B2039" s="3">
        <f t="shared" si="93"/>
        <v>2024</v>
      </c>
      <c r="C2039" t="str">
        <f t="shared" si="94"/>
        <v>2023-2024</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2">
      <c r="A2040" s="2">
        <v>45291</v>
      </c>
      <c r="B2040" s="3">
        <f t="shared" si="93"/>
        <v>2024</v>
      </c>
      <c r="C2040" t="str">
        <f t="shared" si="94"/>
        <v>2023-2024</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2">
      <c r="A2041" s="2">
        <v>45125</v>
      </c>
      <c r="B2041" s="3">
        <f t="shared" si="93"/>
        <v>2024</v>
      </c>
      <c r="C2041" t="str">
        <f t="shared" si="94"/>
        <v>2023-2024</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2">
      <c r="A2042" s="2">
        <v>44962</v>
      </c>
      <c r="B2042" s="3">
        <f t="shared" si="93"/>
        <v>2023</v>
      </c>
      <c r="C2042" t="str">
        <f t="shared" si="94"/>
        <v>2022-2023</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2">
      <c r="A2043" s="2">
        <v>45252</v>
      </c>
      <c r="B2043" s="3">
        <f t="shared" si="93"/>
        <v>2024</v>
      </c>
      <c r="C2043" t="str">
        <f t="shared" si="94"/>
        <v>2023-2024</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2">
      <c r="A2044" s="2">
        <v>45510</v>
      </c>
      <c r="B2044" s="3">
        <f t="shared" si="93"/>
        <v>2025</v>
      </c>
      <c r="C2044" t="str">
        <f t="shared" si="94"/>
        <v>2024-2025</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2">
      <c r="A2045" s="2">
        <v>45565</v>
      </c>
      <c r="B2045" s="3">
        <f t="shared" si="93"/>
        <v>2025</v>
      </c>
      <c r="C2045" t="str">
        <f t="shared" si="94"/>
        <v>2024-2025</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2">
      <c r="A2046" s="2">
        <v>45641</v>
      </c>
      <c r="B2046" s="3">
        <f t="shared" si="93"/>
        <v>2025</v>
      </c>
      <c r="C2046" t="str">
        <f t="shared" si="94"/>
        <v>2024-2025</v>
      </c>
      <c r="D2046" t="s">
        <v>147</v>
      </c>
      <c r="E2046" t="s">
        <v>119</v>
      </c>
      <c r="F2046" t="str">
        <f t="shared" si="95"/>
        <v>Queensland</v>
      </c>
      <c r="G2046" t="s">
        <v>35</v>
      </c>
      <c r="H2046">
        <v>4570</v>
      </c>
      <c r="I2046" t="s">
        <v>11</v>
      </c>
      <c r="J2046" t="s">
        <v>120</v>
      </c>
      <c r="K2046" t="s">
        <v>19</v>
      </c>
      <c r="L2046" t="s">
        <v>23</v>
      </c>
      <c r="M2046" s="5">
        <v>139.96</v>
      </c>
      <c r="N2046">
        <v>1</v>
      </c>
    </row>
    <row r="2047" spans="1:14" x14ac:dyDescent="0.2">
      <c r="A2047" s="2">
        <v>45440</v>
      </c>
      <c r="B2047" s="3">
        <f t="shared" si="93"/>
        <v>2024</v>
      </c>
      <c r="C2047" t="str">
        <f t="shared" si="94"/>
        <v>2023-2024</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2">
      <c r="A2048" s="2">
        <v>45327</v>
      </c>
      <c r="B2048" s="3">
        <f t="shared" si="93"/>
        <v>2024</v>
      </c>
      <c r="C2048" t="str">
        <f t="shared" si="94"/>
        <v>2023-2024</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2">
      <c r="A2049" s="2">
        <v>45380</v>
      </c>
      <c r="B2049" s="3">
        <f t="shared" si="93"/>
        <v>2024</v>
      </c>
      <c r="C2049" t="str">
        <f t="shared" si="94"/>
        <v>2023-2024</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2">
      <c r="A2050" s="2">
        <v>45623</v>
      </c>
      <c r="B2050" s="3">
        <f t="shared" ref="B2050:B2113" si="96">IF(MONTH(A2050)&gt;=7,YEAR(A2050)+1,YEAR(A2050))</f>
        <v>2025</v>
      </c>
      <c r="C2050" t="str">
        <f t="shared" ref="C2050:C2113" si="97">IF(MONTH(A2050) &gt;= 7, YEAR(A2050) &amp; "-" &amp; YEAR(A2050) + 1, YEAR(A2050) - 1 &amp; "-" &amp; YEAR(A2050))</f>
        <v>2024-2025</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2">
      <c r="A2051" s="2">
        <v>45657</v>
      </c>
      <c r="B2051" s="3">
        <f t="shared" si="96"/>
        <v>2025</v>
      </c>
      <c r="C2051" t="str">
        <f t="shared" si="97"/>
        <v>2024-2025</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2">
      <c r="A2052" s="2">
        <v>44944</v>
      </c>
      <c r="B2052" s="3">
        <f t="shared" si="96"/>
        <v>2023</v>
      </c>
      <c r="C2052" t="str">
        <f t="shared" si="97"/>
        <v>2022-2023</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2">
      <c r="A2053" s="2">
        <v>45599</v>
      </c>
      <c r="B2053" s="3">
        <f t="shared" si="96"/>
        <v>2025</v>
      </c>
      <c r="C2053" t="str">
        <f t="shared" si="97"/>
        <v>2024-2025</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2">
      <c r="A2054" s="2">
        <v>45194</v>
      </c>
      <c r="B2054" s="3">
        <f t="shared" si="96"/>
        <v>2024</v>
      </c>
      <c r="C2054" t="str">
        <f t="shared" si="97"/>
        <v>2023-2024</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2">
      <c r="A2055" s="2">
        <v>45446</v>
      </c>
      <c r="B2055" s="3">
        <f t="shared" si="96"/>
        <v>2024</v>
      </c>
      <c r="C2055" t="str">
        <f t="shared" si="97"/>
        <v>2023-2024</v>
      </c>
      <c r="D2055" t="s">
        <v>148</v>
      </c>
      <c r="E2055" t="s">
        <v>134</v>
      </c>
      <c r="F2055" t="str">
        <f t="shared" si="98"/>
        <v>Queensland</v>
      </c>
      <c r="G2055" t="s">
        <v>35</v>
      </c>
      <c r="H2055">
        <v>4825</v>
      </c>
      <c r="I2055" t="s">
        <v>11</v>
      </c>
      <c r="J2055" t="s">
        <v>36</v>
      </c>
      <c r="K2055" t="s">
        <v>19</v>
      </c>
      <c r="L2055" t="s">
        <v>23</v>
      </c>
      <c r="M2055" s="5">
        <v>143.71</v>
      </c>
      <c r="N2055">
        <v>1</v>
      </c>
    </row>
    <row r="2056" spans="1:14" x14ac:dyDescent="0.2">
      <c r="A2056" s="2">
        <v>45527</v>
      </c>
      <c r="B2056" s="3">
        <f t="shared" si="96"/>
        <v>2025</v>
      </c>
      <c r="C2056" t="str">
        <f t="shared" si="97"/>
        <v>2024-2025</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2">
      <c r="A2057" s="2">
        <v>45220</v>
      </c>
      <c r="B2057" s="3">
        <f t="shared" si="96"/>
        <v>2024</v>
      </c>
      <c r="C2057" t="str">
        <f t="shared" si="97"/>
        <v>2023-2024</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2">
      <c r="A2058" s="2">
        <v>45641</v>
      </c>
      <c r="B2058" s="3">
        <f t="shared" si="96"/>
        <v>2025</v>
      </c>
      <c r="C2058" t="str">
        <f t="shared" si="97"/>
        <v>2024-2025</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2">
      <c r="A2059" s="2">
        <v>45377</v>
      </c>
      <c r="B2059" s="3">
        <f t="shared" si="96"/>
        <v>2024</v>
      </c>
      <c r="C2059" t="str">
        <f t="shared" si="97"/>
        <v>2023-2024</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2">
      <c r="A2060" s="2">
        <v>45612</v>
      </c>
      <c r="B2060" s="3">
        <f t="shared" si="96"/>
        <v>2025</v>
      </c>
      <c r="C2060" t="str">
        <f t="shared" si="97"/>
        <v>2024-2025</v>
      </c>
      <c r="D2060" t="s">
        <v>148</v>
      </c>
      <c r="E2060" t="s">
        <v>119</v>
      </c>
      <c r="F2060" t="str">
        <f t="shared" si="98"/>
        <v>Queensland</v>
      </c>
      <c r="G2060" t="s">
        <v>35</v>
      </c>
      <c r="H2060">
        <v>4570</v>
      </c>
      <c r="I2060" t="s">
        <v>11</v>
      </c>
      <c r="J2060" t="s">
        <v>120</v>
      </c>
      <c r="K2060" t="s">
        <v>155</v>
      </c>
      <c r="L2060" t="s">
        <v>20</v>
      </c>
      <c r="M2060" s="5">
        <v>144.18</v>
      </c>
      <c r="N2060">
        <v>1</v>
      </c>
    </row>
    <row r="2061" spans="1:14" x14ac:dyDescent="0.2">
      <c r="A2061" s="2">
        <v>45630</v>
      </c>
      <c r="B2061" s="3">
        <f t="shared" si="96"/>
        <v>2025</v>
      </c>
      <c r="C2061" t="str">
        <f t="shared" si="97"/>
        <v>2024-2025</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2">
      <c r="A2062" s="2">
        <v>45413</v>
      </c>
      <c r="B2062" s="3">
        <f t="shared" si="96"/>
        <v>2024</v>
      </c>
      <c r="C2062" t="str">
        <f t="shared" si="97"/>
        <v>2023-2024</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2">
      <c r="A2063" s="2">
        <v>45127</v>
      </c>
      <c r="B2063" s="3">
        <f t="shared" si="96"/>
        <v>2024</v>
      </c>
      <c r="C2063" t="str">
        <f t="shared" si="97"/>
        <v>2023-2024</v>
      </c>
      <c r="D2063" t="s">
        <v>147</v>
      </c>
      <c r="E2063" t="s">
        <v>82</v>
      </c>
      <c r="F2063" t="str">
        <f t="shared" si="98"/>
        <v>Queensland</v>
      </c>
      <c r="G2063" t="s">
        <v>35</v>
      </c>
      <c r="H2063">
        <v>4012</v>
      </c>
      <c r="I2063" t="s">
        <v>11</v>
      </c>
      <c r="J2063" t="s">
        <v>43</v>
      </c>
      <c r="K2063" t="s">
        <v>19</v>
      </c>
      <c r="L2063" t="s">
        <v>23</v>
      </c>
      <c r="M2063" s="5">
        <v>145.88</v>
      </c>
      <c r="N2063">
        <v>1</v>
      </c>
    </row>
    <row r="2064" spans="1:14" x14ac:dyDescent="0.2">
      <c r="A2064" s="2">
        <v>45221</v>
      </c>
      <c r="B2064" s="3">
        <f t="shared" si="96"/>
        <v>2024</v>
      </c>
      <c r="C2064" t="str">
        <f t="shared" si="97"/>
        <v>2023-2024</v>
      </c>
      <c r="D2064" t="s">
        <v>147</v>
      </c>
      <c r="E2064" t="s">
        <v>97</v>
      </c>
      <c r="F2064" t="str">
        <f t="shared" si="98"/>
        <v>Tasmania</v>
      </c>
      <c r="G2064" t="s">
        <v>70</v>
      </c>
      <c r="H2064">
        <v>7250</v>
      </c>
      <c r="I2064" t="s">
        <v>11</v>
      </c>
      <c r="J2064" t="s">
        <v>71</v>
      </c>
      <c r="K2064" t="s">
        <v>150</v>
      </c>
      <c r="L2064" t="s">
        <v>18</v>
      </c>
      <c r="M2064" s="5">
        <v>145.91</v>
      </c>
      <c r="N2064">
        <v>1</v>
      </c>
    </row>
    <row r="2065" spans="1:14" x14ac:dyDescent="0.2">
      <c r="A2065" s="2">
        <v>45279</v>
      </c>
      <c r="B2065" s="3">
        <f t="shared" si="96"/>
        <v>2024</v>
      </c>
      <c r="C2065" t="str">
        <f t="shared" si="97"/>
        <v>2023-2024</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2">
      <c r="A2066" s="2">
        <v>45198</v>
      </c>
      <c r="B2066" s="3">
        <f t="shared" si="96"/>
        <v>2024</v>
      </c>
      <c r="C2066" t="str">
        <f t="shared" si="97"/>
        <v>2023-2024</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2">
      <c r="A2067" s="2">
        <v>44993</v>
      </c>
      <c r="B2067" s="3">
        <f t="shared" si="96"/>
        <v>2023</v>
      </c>
      <c r="C2067" t="str">
        <f t="shared" si="97"/>
        <v>2022-2023</v>
      </c>
      <c r="D2067" t="s">
        <v>147</v>
      </c>
      <c r="E2067" t="s">
        <v>54</v>
      </c>
      <c r="F2067" t="str">
        <f t="shared" si="98"/>
        <v>Victoria</v>
      </c>
      <c r="G2067" t="s">
        <v>45</v>
      </c>
      <c r="H2067">
        <v>3977</v>
      </c>
      <c r="I2067" t="s">
        <v>11</v>
      </c>
      <c r="J2067" t="s">
        <v>55</v>
      </c>
      <c r="K2067" t="s">
        <v>152</v>
      </c>
      <c r="L2067" t="s">
        <v>13</v>
      </c>
      <c r="M2067" s="5">
        <v>146.63</v>
      </c>
      <c r="N2067">
        <v>1</v>
      </c>
    </row>
    <row r="2068" spans="1:14" x14ac:dyDescent="0.2">
      <c r="A2068" s="2">
        <v>45059</v>
      </c>
      <c r="B2068" s="3">
        <f t="shared" si="96"/>
        <v>2023</v>
      </c>
      <c r="C2068" t="str">
        <f t="shared" si="97"/>
        <v>2022-2023</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2">
      <c r="A2069" s="2">
        <v>45503</v>
      </c>
      <c r="B2069" s="3">
        <f t="shared" si="96"/>
        <v>2025</v>
      </c>
      <c r="C2069" t="str">
        <f t="shared" si="97"/>
        <v>2024-2025</v>
      </c>
      <c r="D2069" t="s">
        <v>148</v>
      </c>
      <c r="E2069" t="s">
        <v>107</v>
      </c>
      <c r="F2069" t="str">
        <f t="shared" si="98"/>
        <v>Queensland</v>
      </c>
      <c r="G2069" t="s">
        <v>35</v>
      </c>
      <c r="H2069">
        <v>4220</v>
      </c>
      <c r="I2069" t="s">
        <v>11</v>
      </c>
      <c r="J2069" t="s">
        <v>104</v>
      </c>
      <c r="K2069" t="s">
        <v>154</v>
      </c>
      <c r="L2069" t="s">
        <v>14</v>
      </c>
      <c r="M2069" s="5">
        <v>146.88</v>
      </c>
      <c r="N2069">
        <v>1</v>
      </c>
    </row>
    <row r="2070" spans="1:14" x14ac:dyDescent="0.2">
      <c r="A2070" s="2">
        <v>45108</v>
      </c>
      <c r="B2070" s="3">
        <f t="shared" si="96"/>
        <v>2024</v>
      </c>
      <c r="C2070" t="str">
        <f t="shared" si="97"/>
        <v>2023-2024</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2">
      <c r="A2071" s="2">
        <v>45247</v>
      </c>
      <c r="B2071" s="3">
        <f t="shared" si="96"/>
        <v>2024</v>
      </c>
      <c r="C2071" t="str">
        <f t="shared" si="97"/>
        <v>2023-2024</v>
      </c>
      <c r="D2071" t="s">
        <v>147</v>
      </c>
      <c r="E2071" t="s">
        <v>138</v>
      </c>
      <c r="F2071" t="str">
        <f t="shared" si="98"/>
        <v>Queensland</v>
      </c>
      <c r="G2071" t="s">
        <v>35</v>
      </c>
      <c r="H2071">
        <v>4558</v>
      </c>
      <c r="I2071" t="s">
        <v>11</v>
      </c>
      <c r="J2071" t="s">
        <v>120</v>
      </c>
      <c r="K2071" t="s">
        <v>154</v>
      </c>
      <c r="L2071" t="s">
        <v>14</v>
      </c>
      <c r="M2071" s="5">
        <v>147.74</v>
      </c>
      <c r="N2071">
        <v>1</v>
      </c>
    </row>
    <row r="2072" spans="1:14" x14ac:dyDescent="0.2">
      <c r="A2072" s="2">
        <v>45486</v>
      </c>
      <c r="B2072" s="3">
        <f t="shared" si="96"/>
        <v>2025</v>
      </c>
      <c r="C2072" t="str">
        <f t="shared" si="97"/>
        <v>2024-2025</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2">
      <c r="A2073" s="2">
        <v>45217</v>
      </c>
      <c r="B2073" s="3">
        <f t="shared" si="96"/>
        <v>2024</v>
      </c>
      <c r="C2073" t="str">
        <f t="shared" si="97"/>
        <v>2023-2024</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2">
      <c r="A2074" s="2">
        <v>44993</v>
      </c>
      <c r="B2074" s="3">
        <f t="shared" si="96"/>
        <v>2023</v>
      </c>
      <c r="C2074" t="str">
        <f t="shared" si="97"/>
        <v>2022-2023</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2">
      <c r="A2075" s="2">
        <v>44949</v>
      </c>
      <c r="B2075" s="3">
        <f t="shared" si="96"/>
        <v>2023</v>
      </c>
      <c r="C2075" t="str">
        <f t="shared" si="97"/>
        <v>2022-2023</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2">
      <c r="A2076" s="2">
        <v>45340</v>
      </c>
      <c r="B2076" s="3">
        <f t="shared" si="96"/>
        <v>2024</v>
      </c>
      <c r="C2076" t="str">
        <f t="shared" si="97"/>
        <v>2023-2024</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2">
      <c r="A2077" s="2">
        <v>45189</v>
      </c>
      <c r="B2077" s="3">
        <f t="shared" si="96"/>
        <v>2024</v>
      </c>
      <c r="C2077" t="str">
        <f t="shared" si="97"/>
        <v>2023-2024</v>
      </c>
      <c r="D2077" t="s">
        <v>147</v>
      </c>
      <c r="E2077" t="s">
        <v>140</v>
      </c>
      <c r="F2077" t="str">
        <f t="shared" si="98"/>
        <v>Tasmania</v>
      </c>
      <c r="G2077" t="s">
        <v>70</v>
      </c>
      <c r="H2077">
        <v>7320</v>
      </c>
      <c r="I2077" t="s">
        <v>11</v>
      </c>
      <c r="J2077" t="s">
        <v>71</v>
      </c>
      <c r="K2077" t="s">
        <v>19</v>
      </c>
      <c r="L2077" t="s">
        <v>23</v>
      </c>
      <c r="M2077" s="5">
        <v>148.72</v>
      </c>
      <c r="N2077">
        <v>1</v>
      </c>
    </row>
    <row r="2078" spans="1:14" x14ac:dyDescent="0.2">
      <c r="A2078" s="2">
        <v>45400</v>
      </c>
      <c r="B2078" s="3">
        <f t="shared" si="96"/>
        <v>2024</v>
      </c>
      <c r="C2078" t="str">
        <f t="shared" si="97"/>
        <v>2023-2024</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2">
      <c r="A2079" s="2">
        <v>45199</v>
      </c>
      <c r="B2079" s="3">
        <f t="shared" si="96"/>
        <v>2024</v>
      </c>
      <c r="C2079" t="str">
        <f t="shared" si="97"/>
        <v>2023-2024</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2">
      <c r="A2080" s="2">
        <v>45028</v>
      </c>
      <c r="B2080" s="3">
        <f t="shared" si="96"/>
        <v>2023</v>
      </c>
      <c r="C2080" t="str">
        <f t="shared" si="97"/>
        <v>2022-2023</v>
      </c>
      <c r="D2080" t="s">
        <v>147</v>
      </c>
      <c r="E2080" t="s">
        <v>126</v>
      </c>
      <c r="F2080" t="str">
        <f t="shared" si="98"/>
        <v>Queensland</v>
      </c>
      <c r="G2080" t="s">
        <v>35</v>
      </c>
      <c r="H2080">
        <v>4551</v>
      </c>
      <c r="I2080" t="s">
        <v>11</v>
      </c>
      <c r="J2080" t="s">
        <v>120</v>
      </c>
      <c r="K2080" t="s">
        <v>149</v>
      </c>
      <c r="L2080" t="s">
        <v>15</v>
      </c>
      <c r="M2080" s="5">
        <v>148.82</v>
      </c>
      <c r="N2080">
        <v>1</v>
      </c>
    </row>
    <row r="2081" spans="1:14" x14ac:dyDescent="0.2">
      <c r="A2081" s="2">
        <v>45556</v>
      </c>
      <c r="B2081" s="3">
        <f t="shared" si="96"/>
        <v>2025</v>
      </c>
      <c r="C2081" t="str">
        <f t="shared" si="97"/>
        <v>2024-2025</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2">
      <c r="A2082" s="2">
        <v>45362</v>
      </c>
      <c r="B2082" s="3">
        <f t="shared" si="96"/>
        <v>2024</v>
      </c>
      <c r="C2082" t="str">
        <f t="shared" si="97"/>
        <v>2023-2024</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2">
      <c r="A2083" s="2">
        <v>45106</v>
      </c>
      <c r="B2083" s="3">
        <f t="shared" si="96"/>
        <v>2023</v>
      </c>
      <c r="C2083" t="str">
        <f t="shared" si="97"/>
        <v>2022-2023</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2">
      <c r="A2084" s="2">
        <v>45301</v>
      </c>
      <c r="B2084" s="3">
        <f t="shared" si="96"/>
        <v>2024</v>
      </c>
      <c r="C2084" t="str">
        <f t="shared" si="97"/>
        <v>2023-2024</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2">
      <c r="A2085" s="2">
        <v>45062</v>
      </c>
      <c r="B2085" s="3">
        <f t="shared" si="96"/>
        <v>2023</v>
      </c>
      <c r="C2085" t="str">
        <f t="shared" si="97"/>
        <v>2022-2023</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2">
      <c r="A2086" s="2">
        <v>45380</v>
      </c>
      <c r="B2086" s="3">
        <f t="shared" si="96"/>
        <v>2024</v>
      </c>
      <c r="C2086" t="str">
        <f t="shared" si="97"/>
        <v>2023-2024</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2">
      <c r="A2087" s="2">
        <v>45399</v>
      </c>
      <c r="B2087" s="3">
        <f t="shared" si="96"/>
        <v>2024</v>
      </c>
      <c r="C2087" t="str">
        <f t="shared" si="97"/>
        <v>2023-2024</v>
      </c>
      <c r="D2087" t="s">
        <v>148</v>
      </c>
      <c r="E2087" t="s">
        <v>107</v>
      </c>
      <c r="F2087" t="str">
        <f t="shared" si="98"/>
        <v>Queensland</v>
      </c>
      <c r="G2087" t="s">
        <v>35</v>
      </c>
      <c r="H2087">
        <v>4220</v>
      </c>
      <c r="I2087" t="s">
        <v>11</v>
      </c>
      <c r="J2087" t="s">
        <v>104</v>
      </c>
      <c r="K2087" t="s">
        <v>154</v>
      </c>
      <c r="L2087" t="s">
        <v>14</v>
      </c>
      <c r="M2087" s="5">
        <v>149.9</v>
      </c>
      <c r="N2087">
        <v>1</v>
      </c>
    </row>
    <row r="2088" spans="1:14" x14ac:dyDescent="0.2">
      <c r="A2088" s="2">
        <v>44933</v>
      </c>
      <c r="B2088" s="3">
        <f t="shared" si="96"/>
        <v>2023</v>
      </c>
      <c r="C2088" t="str">
        <f t="shared" si="97"/>
        <v>2022-2023</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2">
      <c r="A2089" s="2">
        <v>45457</v>
      </c>
      <c r="B2089" s="3">
        <f t="shared" si="96"/>
        <v>2024</v>
      </c>
      <c r="C2089" t="str">
        <f t="shared" si="97"/>
        <v>2023-2024</v>
      </c>
      <c r="D2089" t="s">
        <v>148</v>
      </c>
      <c r="E2089" t="s">
        <v>135</v>
      </c>
      <c r="F2089" t="str">
        <f t="shared" si="98"/>
        <v>Victoria</v>
      </c>
      <c r="G2089" t="s">
        <v>45</v>
      </c>
      <c r="H2089">
        <v>3550</v>
      </c>
      <c r="I2089" t="s">
        <v>11</v>
      </c>
      <c r="J2089" t="s">
        <v>60</v>
      </c>
      <c r="K2089" t="s">
        <v>150</v>
      </c>
      <c r="L2089" t="s">
        <v>18</v>
      </c>
      <c r="M2089" s="5">
        <v>149.99</v>
      </c>
      <c r="N2089">
        <v>1</v>
      </c>
    </row>
    <row r="2090" spans="1:14" x14ac:dyDescent="0.2">
      <c r="A2090" s="2">
        <v>45303</v>
      </c>
      <c r="B2090" s="3">
        <f t="shared" si="96"/>
        <v>2024</v>
      </c>
      <c r="C2090" t="str">
        <f t="shared" si="97"/>
        <v>2023-2024</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2">
      <c r="A2091" s="2">
        <v>45303</v>
      </c>
      <c r="B2091" s="3">
        <f t="shared" si="96"/>
        <v>2024</v>
      </c>
      <c r="C2091" t="str">
        <f t="shared" si="97"/>
        <v>2023-2024</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2">
      <c r="A2092" s="2">
        <v>45086</v>
      </c>
      <c r="B2092" s="3">
        <f t="shared" si="96"/>
        <v>2023</v>
      </c>
      <c r="C2092" t="str">
        <f t="shared" si="97"/>
        <v>2022-2023</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2">
      <c r="A2093" s="2">
        <v>45182</v>
      </c>
      <c r="B2093" s="3">
        <f t="shared" si="96"/>
        <v>2024</v>
      </c>
      <c r="C2093" t="str">
        <f t="shared" si="97"/>
        <v>2023-2024</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2">
      <c r="A2094" s="2">
        <v>45074</v>
      </c>
      <c r="B2094" s="3">
        <f t="shared" si="96"/>
        <v>2023</v>
      </c>
      <c r="C2094" t="str">
        <f t="shared" si="97"/>
        <v>2022-2023</v>
      </c>
      <c r="D2094" t="s">
        <v>147</v>
      </c>
      <c r="E2094" t="s">
        <v>34</v>
      </c>
      <c r="F2094" t="str">
        <f t="shared" si="98"/>
        <v>Queensland</v>
      </c>
      <c r="G2094" t="s">
        <v>35</v>
      </c>
      <c r="H2094">
        <v>4802</v>
      </c>
      <c r="I2094" t="s">
        <v>11</v>
      </c>
      <c r="J2094" t="s">
        <v>36</v>
      </c>
      <c r="K2094" t="s">
        <v>152</v>
      </c>
      <c r="L2094" t="s">
        <v>13</v>
      </c>
      <c r="M2094" s="5">
        <v>151.01</v>
      </c>
      <c r="N2094">
        <v>1</v>
      </c>
    </row>
    <row r="2095" spans="1:14" x14ac:dyDescent="0.2">
      <c r="A2095" s="2">
        <v>45426</v>
      </c>
      <c r="B2095" s="3">
        <f t="shared" si="96"/>
        <v>2024</v>
      </c>
      <c r="C2095" t="str">
        <f t="shared" si="97"/>
        <v>2023-2024</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2">
      <c r="A2096" s="2">
        <v>45635</v>
      </c>
      <c r="B2096" s="3">
        <f t="shared" si="96"/>
        <v>2025</v>
      </c>
      <c r="C2096" t="str">
        <f t="shared" si="97"/>
        <v>2024-2025</v>
      </c>
      <c r="D2096" t="s">
        <v>147</v>
      </c>
      <c r="E2096" t="s">
        <v>52</v>
      </c>
      <c r="F2096" t="str">
        <f t="shared" si="98"/>
        <v>Victoria</v>
      </c>
      <c r="G2096" t="s">
        <v>45</v>
      </c>
      <c r="H2096">
        <v>3030</v>
      </c>
      <c r="I2096" t="s">
        <v>11</v>
      </c>
      <c r="J2096" t="s">
        <v>46</v>
      </c>
      <c r="K2096" t="s">
        <v>151</v>
      </c>
      <c r="L2096" t="s">
        <v>21</v>
      </c>
      <c r="M2096" s="5">
        <v>151.12</v>
      </c>
      <c r="N2096">
        <v>1</v>
      </c>
    </row>
    <row r="2097" spans="1:14" x14ac:dyDescent="0.2">
      <c r="A2097" s="2">
        <v>45600</v>
      </c>
      <c r="B2097" s="3">
        <f t="shared" si="96"/>
        <v>2025</v>
      </c>
      <c r="C2097" t="str">
        <f t="shared" si="97"/>
        <v>2024-2025</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2">
      <c r="A2098" s="2">
        <v>45436</v>
      </c>
      <c r="B2098" s="3">
        <f t="shared" si="96"/>
        <v>2024</v>
      </c>
      <c r="C2098" t="str">
        <f t="shared" si="97"/>
        <v>2023-2024</v>
      </c>
      <c r="D2098" t="s">
        <v>148</v>
      </c>
      <c r="E2098" t="s">
        <v>134</v>
      </c>
      <c r="F2098" t="str">
        <f t="shared" si="98"/>
        <v>Queensland</v>
      </c>
      <c r="G2098" t="s">
        <v>35</v>
      </c>
      <c r="H2098">
        <v>4825</v>
      </c>
      <c r="I2098" t="s">
        <v>11</v>
      </c>
      <c r="J2098" t="s">
        <v>36</v>
      </c>
      <c r="K2098" t="s">
        <v>154</v>
      </c>
      <c r="L2098" t="s">
        <v>14</v>
      </c>
      <c r="M2098" s="5">
        <v>151.25</v>
      </c>
      <c r="N2098">
        <v>1</v>
      </c>
    </row>
    <row r="2099" spans="1:14" x14ac:dyDescent="0.2">
      <c r="A2099" s="2">
        <v>45423</v>
      </c>
      <c r="B2099" s="3">
        <f t="shared" si="96"/>
        <v>2024</v>
      </c>
      <c r="C2099" t="str">
        <f t="shared" si="97"/>
        <v>2023-2024</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2">
      <c r="A2100" s="2">
        <v>45189</v>
      </c>
      <c r="B2100" s="3">
        <f t="shared" si="96"/>
        <v>2024</v>
      </c>
      <c r="C2100" t="str">
        <f t="shared" si="97"/>
        <v>2023-2024</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2">
      <c r="A2101" s="2">
        <v>45110</v>
      </c>
      <c r="B2101" s="3">
        <f t="shared" si="96"/>
        <v>2024</v>
      </c>
      <c r="C2101" t="str">
        <f t="shared" si="97"/>
        <v>2023-2024</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2">
      <c r="A2102" s="2">
        <v>45092</v>
      </c>
      <c r="B2102" s="3">
        <f t="shared" si="96"/>
        <v>2023</v>
      </c>
      <c r="C2102" t="str">
        <f t="shared" si="97"/>
        <v>2022-2023</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2">
      <c r="A2103" s="2">
        <v>45428</v>
      </c>
      <c r="B2103" s="3">
        <f t="shared" si="96"/>
        <v>2024</v>
      </c>
      <c r="C2103" t="str">
        <f t="shared" si="97"/>
        <v>2023-2024</v>
      </c>
      <c r="D2103" t="s">
        <v>147</v>
      </c>
      <c r="E2103" t="s">
        <v>146</v>
      </c>
      <c r="F2103" t="str">
        <f t="shared" si="98"/>
        <v>Victoria</v>
      </c>
      <c r="G2103" t="s">
        <v>45</v>
      </c>
      <c r="H2103">
        <v>3353</v>
      </c>
      <c r="I2103" t="s">
        <v>11</v>
      </c>
      <c r="J2103" t="s">
        <v>60</v>
      </c>
      <c r="K2103" t="s">
        <v>149</v>
      </c>
      <c r="L2103" t="s">
        <v>15</v>
      </c>
      <c r="M2103" s="5">
        <v>151.93</v>
      </c>
      <c r="N2103">
        <v>1</v>
      </c>
    </row>
    <row r="2104" spans="1:14" x14ac:dyDescent="0.2">
      <c r="A2104" s="2">
        <v>45617</v>
      </c>
      <c r="B2104" s="3">
        <f t="shared" si="96"/>
        <v>2025</v>
      </c>
      <c r="C2104" t="str">
        <f t="shared" si="97"/>
        <v>2024-2025</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2">
      <c r="A2105" s="2">
        <v>45251</v>
      </c>
      <c r="B2105" s="3">
        <f t="shared" si="96"/>
        <v>2024</v>
      </c>
      <c r="C2105" t="str">
        <f t="shared" si="97"/>
        <v>2023-2024</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2">
      <c r="A2106" s="2">
        <v>45014</v>
      </c>
      <c r="B2106" s="3">
        <f t="shared" si="96"/>
        <v>2023</v>
      </c>
      <c r="C2106" t="str">
        <f t="shared" si="97"/>
        <v>2022-2023</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2">
      <c r="A2107" s="2">
        <v>45145</v>
      </c>
      <c r="B2107" s="3">
        <f t="shared" si="96"/>
        <v>2024</v>
      </c>
      <c r="C2107" t="str">
        <f t="shared" si="97"/>
        <v>2023-2024</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2">
      <c r="A2108" s="2">
        <v>45241</v>
      </c>
      <c r="B2108" s="3">
        <f t="shared" si="96"/>
        <v>2024</v>
      </c>
      <c r="C2108" t="str">
        <f t="shared" si="97"/>
        <v>2023-2024</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2">
      <c r="A2109" s="2">
        <v>45650</v>
      </c>
      <c r="B2109" s="3">
        <f t="shared" si="96"/>
        <v>2025</v>
      </c>
      <c r="C2109" t="str">
        <f t="shared" si="97"/>
        <v>2024-2025</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2">
      <c r="A2110" s="2">
        <v>45417</v>
      </c>
      <c r="B2110" s="3">
        <f t="shared" si="96"/>
        <v>2024</v>
      </c>
      <c r="C2110" t="str">
        <f t="shared" si="97"/>
        <v>2023-2024</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2">
      <c r="A2111" s="2">
        <v>45312</v>
      </c>
      <c r="B2111" s="3">
        <f t="shared" si="96"/>
        <v>2024</v>
      </c>
      <c r="C2111" t="str">
        <f t="shared" si="97"/>
        <v>2023-2024</v>
      </c>
      <c r="D2111" t="s">
        <v>147</v>
      </c>
      <c r="E2111" t="s">
        <v>144</v>
      </c>
      <c r="F2111" t="str">
        <f t="shared" si="98"/>
        <v>Queensland</v>
      </c>
      <c r="G2111" t="s">
        <v>35</v>
      </c>
      <c r="H2111">
        <v>4566</v>
      </c>
      <c r="I2111" t="s">
        <v>11</v>
      </c>
      <c r="J2111" t="s">
        <v>120</v>
      </c>
      <c r="K2111" t="s">
        <v>154</v>
      </c>
      <c r="L2111" t="s">
        <v>14</v>
      </c>
      <c r="M2111" s="5">
        <v>153.62</v>
      </c>
      <c r="N2111">
        <v>1</v>
      </c>
    </row>
    <row r="2112" spans="1:14" x14ac:dyDescent="0.2">
      <c r="A2112" s="2">
        <v>45657</v>
      </c>
      <c r="B2112" s="3">
        <f t="shared" si="96"/>
        <v>2025</v>
      </c>
      <c r="C2112" t="str">
        <f t="shared" si="97"/>
        <v>2024-2025</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2">
      <c r="A2113" s="2">
        <v>45435</v>
      </c>
      <c r="B2113" s="3">
        <f t="shared" si="96"/>
        <v>2024</v>
      </c>
      <c r="C2113" t="str">
        <f t="shared" si="97"/>
        <v>2023-2024</v>
      </c>
      <c r="D2113" t="s">
        <v>148</v>
      </c>
      <c r="E2113" t="s">
        <v>112</v>
      </c>
      <c r="F2113" t="str">
        <f t="shared" si="98"/>
        <v>Victoria</v>
      </c>
      <c r="G2113" t="s">
        <v>45</v>
      </c>
      <c r="H2113">
        <v>3076</v>
      </c>
      <c r="I2113" t="s">
        <v>11</v>
      </c>
      <c r="J2113" t="s">
        <v>46</v>
      </c>
      <c r="K2113" t="s">
        <v>154</v>
      </c>
      <c r="L2113" t="s">
        <v>14</v>
      </c>
      <c r="M2113" s="5">
        <v>154.07</v>
      </c>
      <c r="N2113">
        <v>1</v>
      </c>
    </row>
    <row r="2114" spans="1:14" x14ac:dyDescent="0.2">
      <c r="A2114" s="2">
        <v>45006</v>
      </c>
      <c r="B2114" s="3">
        <f t="shared" ref="B2114:B2177" si="99">IF(MONTH(A2114)&gt;=7,YEAR(A2114)+1,YEAR(A2114))</f>
        <v>2023</v>
      </c>
      <c r="C2114" t="str">
        <f t="shared" ref="C2114:C2177" si="100">IF(MONTH(A2114) &gt;= 7, YEAR(A2114) &amp; "-" &amp; YEAR(A2114) + 1, YEAR(A2114) - 1 &amp; "-" &amp; YEAR(A2114))</f>
        <v>2022-2023</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2">
      <c r="A2115" s="2">
        <v>45625</v>
      </c>
      <c r="B2115" s="3">
        <f t="shared" si="99"/>
        <v>2025</v>
      </c>
      <c r="C2115" t="str">
        <f t="shared" si="100"/>
        <v>2024-2025</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2">
      <c r="A2116" s="2">
        <v>45642</v>
      </c>
      <c r="B2116" s="3">
        <f t="shared" si="99"/>
        <v>2025</v>
      </c>
      <c r="C2116" t="str">
        <f t="shared" si="100"/>
        <v>2024-2025</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2">
      <c r="A2117" s="2">
        <v>45198</v>
      </c>
      <c r="B2117" s="3">
        <f t="shared" si="99"/>
        <v>2024</v>
      </c>
      <c r="C2117" t="str">
        <f t="shared" si="100"/>
        <v>2023-2024</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2">
      <c r="A2118" s="2">
        <v>44965</v>
      </c>
      <c r="B2118" s="3">
        <f t="shared" si="99"/>
        <v>2023</v>
      </c>
      <c r="C2118" t="str">
        <f t="shared" si="100"/>
        <v>2022-2023</v>
      </c>
      <c r="D2118" t="s">
        <v>147</v>
      </c>
      <c r="E2118" t="s">
        <v>114</v>
      </c>
      <c r="F2118" t="str">
        <f t="shared" si="101"/>
        <v>Victoria</v>
      </c>
      <c r="G2118" t="s">
        <v>45</v>
      </c>
      <c r="H2118">
        <v>3551</v>
      </c>
      <c r="I2118" t="s">
        <v>11</v>
      </c>
      <c r="J2118" t="s">
        <v>60</v>
      </c>
      <c r="K2118" t="s">
        <v>156</v>
      </c>
      <c r="L2118" t="s">
        <v>17</v>
      </c>
      <c r="M2118" s="5">
        <v>154.87</v>
      </c>
      <c r="N2118">
        <v>1</v>
      </c>
    </row>
    <row r="2119" spans="1:14" x14ac:dyDescent="0.2">
      <c r="A2119" s="2">
        <v>45128</v>
      </c>
      <c r="B2119" s="3">
        <f t="shared" si="99"/>
        <v>2024</v>
      </c>
      <c r="C2119" t="str">
        <f t="shared" si="100"/>
        <v>2023-2024</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2">
      <c r="A2120" s="2">
        <v>45306</v>
      </c>
      <c r="B2120" s="3">
        <f t="shared" si="99"/>
        <v>2024</v>
      </c>
      <c r="C2120" t="str">
        <f t="shared" si="100"/>
        <v>2023-2024</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2">
      <c r="A2121" s="2">
        <v>45053</v>
      </c>
      <c r="B2121" s="3">
        <f t="shared" si="99"/>
        <v>2023</v>
      </c>
      <c r="C2121" t="str">
        <f t="shared" si="100"/>
        <v>2022-2023</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2">
      <c r="A2122" s="2">
        <v>44940</v>
      </c>
      <c r="B2122" s="3">
        <f t="shared" si="99"/>
        <v>2023</v>
      </c>
      <c r="C2122" t="str">
        <f t="shared" si="100"/>
        <v>2022-2023</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2">
      <c r="A2123" s="2">
        <v>45496</v>
      </c>
      <c r="B2123" s="3">
        <f t="shared" si="99"/>
        <v>2025</v>
      </c>
      <c r="C2123" t="str">
        <f t="shared" si="100"/>
        <v>2024-2025</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2">
      <c r="A2124" s="2">
        <v>45630</v>
      </c>
      <c r="B2124" s="3">
        <f t="shared" si="99"/>
        <v>2025</v>
      </c>
      <c r="C2124" t="str">
        <f t="shared" si="100"/>
        <v>2024-2025</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2">
      <c r="A2125" s="2">
        <v>45333</v>
      </c>
      <c r="B2125" s="3">
        <f t="shared" si="99"/>
        <v>2024</v>
      </c>
      <c r="C2125" t="str">
        <f t="shared" si="100"/>
        <v>2023-2024</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2">
      <c r="A2126" s="2">
        <v>45556</v>
      </c>
      <c r="B2126" s="3">
        <f t="shared" si="99"/>
        <v>2025</v>
      </c>
      <c r="C2126" t="str">
        <f t="shared" si="100"/>
        <v>2024-2025</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2">
      <c r="A2127" s="2">
        <v>44964</v>
      </c>
      <c r="B2127" s="3">
        <f t="shared" si="99"/>
        <v>2023</v>
      </c>
      <c r="C2127" t="str">
        <f t="shared" si="100"/>
        <v>2022-2023</v>
      </c>
      <c r="D2127" t="s">
        <v>148</v>
      </c>
      <c r="E2127" t="s">
        <v>59</v>
      </c>
      <c r="F2127" t="str">
        <f t="shared" si="101"/>
        <v>Victoria</v>
      </c>
      <c r="G2127" t="s">
        <v>45</v>
      </c>
      <c r="H2127">
        <v>3280</v>
      </c>
      <c r="I2127" t="s">
        <v>11</v>
      </c>
      <c r="J2127" t="s">
        <v>60</v>
      </c>
      <c r="K2127" t="s">
        <v>19</v>
      </c>
      <c r="L2127" t="s">
        <v>23</v>
      </c>
      <c r="M2127" s="5">
        <v>157.74</v>
      </c>
      <c r="N2127">
        <v>1</v>
      </c>
    </row>
    <row r="2128" spans="1:14" x14ac:dyDescent="0.2">
      <c r="A2128" s="2">
        <v>45542</v>
      </c>
      <c r="B2128" s="3">
        <f t="shared" si="99"/>
        <v>2025</v>
      </c>
      <c r="C2128" t="str">
        <f t="shared" si="100"/>
        <v>2024-2025</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2">
      <c r="A2129" s="2">
        <v>45140</v>
      </c>
      <c r="B2129" s="3">
        <f t="shared" si="99"/>
        <v>2024</v>
      </c>
      <c r="C2129" t="str">
        <f t="shared" si="100"/>
        <v>2023-2024</v>
      </c>
      <c r="D2129" t="s">
        <v>147</v>
      </c>
      <c r="E2129" t="s">
        <v>97</v>
      </c>
      <c r="F2129" t="str">
        <f t="shared" si="101"/>
        <v>Tasmania</v>
      </c>
      <c r="G2129" t="s">
        <v>70</v>
      </c>
      <c r="H2129">
        <v>7250</v>
      </c>
      <c r="I2129" t="s">
        <v>11</v>
      </c>
      <c r="J2129" t="s">
        <v>71</v>
      </c>
      <c r="K2129" t="s">
        <v>153</v>
      </c>
      <c r="L2129" t="s">
        <v>16</v>
      </c>
      <c r="M2129" s="5">
        <v>157.81</v>
      </c>
      <c r="N2129">
        <v>1</v>
      </c>
    </row>
    <row r="2130" spans="1:14" x14ac:dyDescent="0.2">
      <c r="A2130" s="2">
        <v>45406</v>
      </c>
      <c r="B2130" s="3">
        <f t="shared" si="99"/>
        <v>2024</v>
      </c>
      <c r="C2130" t="str">
        <f t="shared" si="100"/>
        <v>2023-2024</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2">
      <c r="A2131" s="2">
        <v>45549</v>
      </c>
      <c r="B2131" s="3">
        <f t="shared" si="99"/>
        <v>2025</v>
      </c>
      <c r="C2131" t="str">
        <f t="shared" si="100"/>
        <v>2024-2025</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2">
      <c r="A2132" s="2">
        <v>45111</v>
      </c>
      <c r="B2132" s="3">
        <f t="shared" si="99"/>
        <v>2024</v>
      </c>
      <c r="C2132" t="str">
        <f t="shared" si="100"/>
        <v>2023-2024</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2">
      <c r="A2133" s="2">
        <v>45103</v>
      </c>
      <c r="B2133" s="3">
        <f t="shared" si="99"/>
        <v>2023</v>
      </c>
      <c r="C2133" t="str">
        <f t="shared" si="100"/>
        <v>2022-2023</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2">
      <c r="A2134" s="2">
        <v>45606</v>
      </c>
      <c r="B2134" s="3">
        <f t="shared" si="99"/>
        <v>2025</v>
      </c>
      <c r="C2134" t="str">
        <f t="shared" si="100"/>
        <v>2024-2025</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2">
      <c r="A2135" s="2">
        <v>45408</v>
      </c>
      <c r="B2135" s="3">
        <f t="shared" si="99"/>
        <v>2024</v>
      </c>
      <c r="C2135" t="str">
        <f t="shared" si="100"/>
        <v>2023-2024</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2">
      <c r="A2136" s="2">
        <v>45499</v>
      </c>
      <c r="B2136" s="3">
        <f t="shared" si="99"/>
        <v>2025</v>
      </c>
      <c r="C2136" t="str">
        <f t="shared" si="100"/>
        <v>2024-2025</v>
      </c>
      <c r="D2136" t="s">
        <v>147</v>
      </c>
      <c r="E2136" t="s">
        <v>126</v>
      </c>
      <c r="F2136" t="str">
        <f t="shared" si="101"/>
        <v>Queensland</v>
      </c>
      <c r="G2136" t="s">
        <v>35</v>
      </c>
      <c r="H2136">
        <v>4551</v>
      </c>
      <c r="I2136" t="s">
        <v>11</v>
      </c>
      <c r="J2136" t="s">
        <v>120</v>
      </c>
      <c r="K2136" t="s">
        <v>150</v>
      </c>
      <c r="L2136" t="s">
        <v>18</v>
      </c>
      <c r="M2136" s="5">
        <v>158.54</v>
      </c>
      <c r="N2136">
        <v>1</v>
      </c>
    </row>
    <row r="2137" spans="1:14" x14ac:dyDescent="0.2">
      <c r="A2137" s="2">
        <v>44936</v>
      </c>
      <c r="B2137" s="3">
        <f t="shared" si="99"/>
        <v>2023</v>
      </c>
      <c r="C2137" t="str">
        <f t="shared" si="100"/>
        <v>2022-2023</v>
      </c>
      <c r="D2137" t="s">
        <v>147</v>
      </c>
      <c r="E2137" t="s">
        <v>97</v>
      </c>
      <c r="F2137" t="str">
        <f t="shared" si="101"/>
        <v>Tasmania</v>
      </c>
      <c r="G2137" t="s">
        <v>70</v>
      </c>
      <c r="H2137">
        <v>7250</v>
      </c>
      <c r="I2137" t="s">
        <v>11</v>
      </c>
      <c r="J2137" t="s">
        <v>71</v>
      </c>
      <c r="K2137" t="s">
        <v>154</v>
      </c>
      <c r="L2137" t="s">
        <v>14</v>
      </c>
      <c r="M2137" s="5">
        <v>158.78</v>
      </c>
      <c r="N2137">
        <v>1</v>
      </c>
    </row>
    <row r="2138" spans="1:14" x14ac:dyDescent="0.2">
      <c r="A2138" s="2">
        <v>45486</v>
      </c>
      <c r="B2138" s="3">
        <f t="shared" si="99"/>
        <v>2025</v>
      </c>
      <c r="C2138" t="str">
        <f t="shared" si="100"/>
        <v>2024-2025</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2">
      <c r="A2139" s="2">
        <v>44929</v>
      </c>
      <c r="B2139" s="3">
        <f t="shared" si="99"/>
        <v>2023</v>
      </c>
      <c r="C2139" t="str">
        <f t="shared" si="100"/>
        <v>2022-2023</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2">
      <c r="A2140" s="2">
        <v>45432</v>
      </c>
      <c r="B2140" s="3">
        <f t="shared" si="99"/>
        <v>2024</v>
      </c>
      <c r="C2140" t="str">
        <f t="shared" si="100"/>
        <v>2023-2024</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2">
      <c r="A2141" s="2">
        <v>45326</v>
      </c>
      <c r="B2141" s="3">
        <f t="shared" si="99"/>
        <v>2024</v>
      </c>
      <c r="C2141" t="str">
        <f t="shared" si="100"/>
        <v>2023-2024</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2">
      <c r="A2142" s="2">
        <v>45263</v>
      </c>
      <c r="B2142" s="3">
        <f t="shared" si="99"/>
        <v>2024</v>
      </c>
      <c r="C2142" t="str">
        <f t="shared" si="100"/>
        <v>2023-2024</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2">
      <c r="A2143" s="2">
        <v>45520</v>
      </c>
      <c r="B2143" s="3">
        <f t="shared" si="99"/>
        <v>2025</v>
      </c>
      <c r="C2143" t="str">
        <f t="shared" si="100"/>
        <v>2024-2025</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2">
      <c r="A2144" s="2">
        <v>45170</v>
      </c>
      <c r="B2144" s="3">
        <f t="shared" si="99"/>
        <v>2024</v>
      </c>
      <c r="C2144" t="str">
        <f t="shared" si="100"/>
        <v>2023-2024</v>
      </c>
      <c r="D2144" t="s">
        <v>148</v>
      </c>
      <c r="E2144" t="s">
        <v>105</v>
      </c>
      <c r="F2144" t="str">
        <f t="shared" si="101"/>
        <v>Victoria</v>
      </c>
      <c r="G2144" t="s">
        <v>45</v>
      </c>
      <c r="H2144">
        <v>3500</v>
      </c>
      <c r="I2144" t="s">
        <v>11</v>
      </c>
      <c r="J2144" t="s">
        <v>60</v>
      </c>
      <c r="K2144" t="s">
        <v>151</v>
      </c>
      <c r="L2144" t="s">
        <v>21</v>
      </c>
      <c r="M2144" s="5">
        <v>160.84</v>
      </c>
      <c r="N2144">
        <v>1</v>
      </c>
    </row>
    <row r="2145" spans="1:14" x14ac:dyDescent="0.2">
      <c r="A2145" s="2">
        <v>45377</v>
      </c>
      <c r="B2145" s="3">
        <f t="shared" si="99"/>
        <v>2024</v>
      </c>
      <c r="C2145" t="str">
        <f t="shared" si="100"/>
        <v>2023-2024</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2">
      <c r="A2146" s="2">
        <v>45413</v>
      </c>
      <c r="B2146" s="3">
        <f t="shared" si="99"/>
        <v>2024</v>
      </c>
      <c r="C2146" t="str">
        <f t="shared" si="100"/>
        <v>2023-2024</v>
      </c>
      <c r="D2146" t="s">
        <v>147</v>
      </c>
      <c r="E2146" t="s">
        <v>92</v>
      </c>
      <c r="F2146" t="str">
        <f t="shared" si="101"/>
        <v>Queensland</v>
      </c>
      <c r="G2146" t="s">
        <v>35</v>
      </c>
      <c r="H2146">
        <v>4068</v>
      </c>
      <c r="I2146" t="s">
        <v>11</v>
      </c>
      <c r="J2146" t="s">
        <v>43</v>
      </c>
      <c r="K2146" t="s">
        <v>155</v>
      </c>
      <c r="L2146" t="s">
        <v>20</v>
      </c>
      <c r="M2146" s="5">
        <v>161.18</v>
      </c>
      <c r="N2146">
        <v>1</v>
      </c>
    </row>
    <row r="2147" spans="1:14" x14ac:dyDescent="0.2">
      <c r="A2147" s="2">
        <v>45590</v>
      </c>
      <c r="B2147" s="3">
        <f t="shared" si="99"/>
        <v>2025</v>
      </c>
      <c r="C2147" t="str">
        <f t="shared" si="100"/>
        <v>2024-2025</v>
      </c>
      <c r="D2147" t="s">
        <v>147</v>
      </c>
      <c r="E2147" t="s">
        <v>103</v>
      </c>
      <c r="F2147" t="str">
        <f t="shared" si="101"/>
        <v>Queensland</v>
      </c>
      <c r="G2147" t="s">
        <v>35</v>
      </c>
      <c r="H2147">
        <v>4509</v>
      </c>
      <c r="I2147" t="s">
        <v>11</v>
      </c>
      <c r="J2147" t="s">
        <v>104</v>
      </c>
      <c r="K2147" t="s">
        <v>156</v>
      </c>
      <c r="L2147" t="s">
        <v>17</v>
      </c>
      <c r="M2147" s="5">
        <v>161.68</v>
      </c>
      <c r="N2147">
        <v>1</v>
      </c>
    </row>
    <row r="2148" spans="1:14" x14ac:dyDescent="0.2">
      <c r="A2148" s="2">
        <v>45384</v>
      </c>
      <c r="B2148" s="3">
        <f t="shared" si="99"/>
        <v>2024</v>
      </c>
      <c r="C2148" t="str">
        <f t="shared" si="100"/>
        <v>2023-2024</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2">
      <c r="A2149" s="2">
        <v>45202</v>
      </c>
      <c r="B2149" s="3">
        <f t="shared" si="99"/>
        <v>2024</v>
      </c>
      <c r="C2149" t="str">
        <f t="shared" si="100"/>
        <v>2023-2024</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2">
      <c r="A2150" s="2">
        <v>44989</v>
      </c>
      <c r="B2150" s="3">
        <f t="shared" si="99"/>
        <v>2023</v>
      </c>
      <c r="C2150" t="str">
        <f t="shared" si="100"/>
        <v>2022-2023</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2">
      <c r="A2151" s="2">
        <v>45237</v>
      </c>
      <c r="B2151" s="3">
        <f t="shared" si="99"/>
        <v>2024</v>
      </c>
      <c r="C2151" t="str">
        <f t="shared" si="100"/>
        <v>2023-2024</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2">
      <c r="A2152" s="2">
        <v>45004</v>
      </c>
      <c r="B2152" s="3">
        <f t="shared" si="99"/>
        <v>2023</v>
      </c>
      <c r="C2152" t="str">
        <f t="shared" si="100"/>
        <v>2022-2023</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2">
      <c r="A2153" s="2">
        <v>45622</v>
      </c>
      <c r="B2153" s="3">
        <f t="shared" si="99"/>
        <v>2025</v>
      </c>
      <c r="C2153" t="str">
        <f t="shared" si="100"/>
        <v>2024-2025</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2">
      <c r="A2154" s="2">
        <v>45067</v>
      </c>
      <c r="B2154" s="3">
        <f t="shared" si="99"/>
        <v>2023</v>
      </c>
      <c r="C2154" t="str">
        <f t="shared" si="100"/>
        <v>2022-2023</v>
      </c>
      <c r="D2154" t="s">
        <v>147</v>
      </c>
      <c r="E2154" t="s">
        <v>64</v>
      </c>
      <c r="F2154" t="str">
        <f t="shared" si="101"/>
        <v>Victoria</v>
      </c>
      <c r="G2154" t="s">
        <v>45</v>
      </c>
      <c r="H2154">
        <v>3199</v>
      </c>
      <c r="I2154" t="s">
        <v>11</v>
      </c>
      <c r="J2154" t="s">
        <v>63</v>
      </c>
      <c r="K2154" t="s">
        <v>157</v>
      </c>
      <c r="L2154" t="s">
        <v>22</v>
      </c>
      <c r="M2154" s="5">
        <v>164.26</v>
      </c>
      <c r="N2154">
        <v>1</v>
      </c>
    </row>
    <row r="2155" spans="1:14" x14ac:dyDescent="0.2">
      <c r="A2155" s="2">
        <v>45612</v>
      </c>
      <c r="B2155" s="3">
        <f t="shared" si="99"/>
        <v>2025</v>
      </c>
      <c r="C2155" t="str">
        <f t="shared" si="100"/>
        <v>2024-2025</v>
      </c>
      <c r="D2155" t="s">
        <v>148</v>
      </c>
      <c r="E2155" t="s">
        <v>117</v>
      </c>
      <c r="F2155" t="str">
        <f t="shared" si="101"/>
        <v>Queensland</v>
      </c>
      <c r="G2155" t="s">
        <v>35</v>
      </c>
      <c r="H2155">
        <v>4119</v>
      </c>
      <c r="I2155" t="s">
        <v>11</v>
      </c>
      <c r="J2155" t="s">
        <v>43</v>
      </c>
      <c r="K2155" t="s">
        <v>150</v>
      </c>
      <c r="L2155" t="s">
        <v>18</v>
      </c>
      <c r="M2155" s="5">
        <v>164.36</v>
      </c>
      <c r="N2155">
        <v>1</v>
      </c>
    </row>
    <row r="2156" spans="1:14" x14ac:dyDescent="0.2">
      <c r="A2156" s="2">
        <v>45581</v>
      </c>
      <c r="B2156" s="3">
        <f t="shared" si="99"/>
        <v>2025</v>
      </c>
      <c r="C2156" t="str">
        <f t="shared" si="100"/>
        <v>2024-2025</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2">
      <c r="A2157" s="2">
        <v>45102</v>
      </c>
      <c r="B2157" s="3">
        <f t="shared" si="99"/>
        <v>2023</v>
      </c>
      <c r="C2157" t="str">
        <f t="shared" si="100"/>
        <v>2022-2023</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2">
      <c r="A2158" s="2">
        <v>45006</v>
      </c>
      <c r="B2158" s="3">
        <f t="shared" si="99"/>
        <v>2023</v>
      </c>
      <c r="C2158" t="str">
        <f t="shared" si="100"/>
        <v>2022-2023</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2">
      <c r="A2159" s="2">
        <v>45077</v>
      </c>
      <c r="B2159" s="3">
        <f t="shared" si="99"/>
        <v>2023</v>
      </c>
      <c r="C2159" t="str">
        <f t="shared" si="100"/>
        <v>2022-2023</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2">
      <c r="A2160" s="2">
        <v>45111</v>
      </c>
      <c r="B2160" s="3">
        <f t="shared" si="99"/>
        <v>2024</v>
      </c>
      <c r="C2160" t="str">
        <f t="shared" si="100"/>
        <v>2023-2024</v>
      </c>
      <c r="D2160" t="s">
        <v>147</v>
      </c>
      <c r="E2160" t="s">
        <v>64</v>
      </c>
      <c r="F2160" t="str">
        <f t="shared" si="101"/>
        <v>Victoria</v>
      </c>
      <c r="G2160" t="s">
        <v>45</v>
      </c>
      <c r="H2160">
        <v>3199</v>
      </c>
      <c r="I2160" t="s">
        <v>11</v>
      </c>
      <c r="J2160" t="s">
        <v>63</v>
      </c>
      <c r="K2160" t="s">
        <v>152</v>
      </c>
      <c r="L2160" t="s">
        <v>13</v>
      </c>
      <c r="M2160" s="5">
        <v>165.05</v>
      </c>
      <c r="N2160">
        <v>1</v>
      </c>
    </row>
    <row r="2161" spans="1:14" x14ac:dyDescent="0.2">
      <c r="A2161" s="2">
        <v>44957</v>
      </c>
      <c r="B2161" s="3">
        <f t="shared" si="99"/>
        <v>2023</v>
      </c>
      <c r="C2161" t="str">
        <f t="shared" si="100"/>
        <v>2022-2023</v>
      </c>
      <c r="D2161" t="s">
        <v>148</v>
      </c>
      <c r="E2161" t="s">
        <v>102</v>
      </c>
      <c r="F2161" t="str">
        <f t="shared" si="101"/>
        <v>Queensland</v>
      </c>
      <c r="G2161" t="s">
        <v>35</v>
      </c>
      <c r="H2161">
        <v>4870</v>
      </c>
      <c r="I2161" t="s">
        <v>11</v>
      </c>
      <c r="J2161" t="s">
        <v>36</v>
      </c>
      <c r="K2161" t="s">
        <v>154</v>
      </c>
      <c r="L2161" t="s">
        <v>14</v>
      </c>
      <c r="M2161" s="5">
        <v>165.22</v>
      </c>
      <c r="N2161">
        <v>1</v>
      </c>
    </row>
    <row r="2162" spans="1:14" x14ac:dyDescent="0.2">
      <c r="A2162" s="2">
        <v>45160</v>
      </c>
      <c r="B2162" s="3">
        <f t="shared" si="99"/>
        <v>2024</v>
      </c>
      <c r="C2162" t="str">
        <f t="shared" si="100"/>
        <v>2023-2024</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2">
      <c r="A2163" s="2">
        <v>44991</v>
      </c>
      <c r="B2163" s="3">
        <f t="shared" si="99"/>
        <v>2023</v>
      </c>
      <c r="C2163" t="str">
        <f t="shared" si="100"/>
        <v>2022-2023</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2">
      <c r="A2164" s="2">
        <v>45079</v>
      </c>
      <c r="B2164" s="3">
        <f t="shared" si="99"/>
        <v>2023</v>
      </c>
      <c r="C2164" t="str">
        <f t="shared" si="100"/>
        <v>2022-2023</v>
      </c>
      <c r="D2164" t="s">
        <v>148</v>
      </c>
      <c r="E2164" t="s">
        <v>112</v>
      </c>
      <c r="F2164" t="str">
        <f t="shared" si="101"/>
        <v>Victoria</v>
      </c>
      <c r="G2164" t="s">
        <v>45</v>
      </c>
      <c r="H2164">
        <v>3076</v>
      </c>
      <c r="I2164" t="s">
        <v>11</v>
      </c>
      <c r="J2164" t="s">
        <v>46</v>
      </c>
      <c r="K2164" t="s">
        <v>19</v>
      </c>
      <c r="L2164" t="s">
        <v>23</v>
      </c>
      <c r="M2164" s="5">
        <v>165.71</v>
      </c>
      <c r="N2164">
        <v>1</v>
      </c>
    </row>
    <row r="2165" spans="1:14" x14ac:dyDescent="0.2">
      <c r="A2165" s="2">
        <v>45323</v>
      </c>
      <c r="B2165" s="3">
        <f t="shared" si="99"/>
        <v>2024</v>
      </c>
      <c r="C2165" t="str">
        <f t="shared" si="100"/>
        <v>2023-2024</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2">
      <c r="A2166" s="2">
        <v>44933</v>
      </c>
      <c r="B2166" s="3">
        <f t="shared" si="99"/>
        <v>2023</v>
      </c>
      <c r="C2166" t="str">
        <f t="shared" si="100"/>
        <v>2022-2023</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2">
      <c r="A2167" s="2">
        <v>45457</v>
      </c>
      <c r="B2167" s="3">
        <f t="shared" si="99"/>
        <v>2024</v>
      </c>
      <c r="C2167" t="str">
        <f t="shared" si="100"/>
        <v>2023-2024</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2">
      <c r="A2168" s="2">
        <v>45201</v>
      </c>
      <c r="B2168" s="3">
        <f t="shared" si="99"/>
        <v>2024</v>
      </c>
      <c r="C2168" t="str">
        <f t="shared" si="100"/>
        <v>2023-2024</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2">
      <c r="A2169" s="2">
        <v>45257</v>
      </c>
      <c r="B2169" s="3">
        <f t="shared" si="99"/>
        <v>2024</v>
      </c>
      <c r="C2169" t="str">
        <f t="shared" si="100"/>
        <v>2023-2024</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2">
      <c r="A2170" s="2">
        <v>45402</v>
      </c>
      <c r="B2170" s="3">
        <f t="shared" si="99"/>
        <v>2024</v>
      </c>
      <c r="C2170" t="str">
        <f t="shared" si="100"/>
        <v>2023-2024</v>
      </c>
      <c r="D2170" t="s">
        <v>147</v>
      </c>
      <c r="E2170" t="s">
        <v>54</v>
      </c>
      <c r="F2170" t="str">
        <f t="shared" si="101"/>
        <v>Victoria</v>
      </c>
      <c r="G2170" t="s">
        <v>45</v>
      </c>
      <c r="H2170">
        <v>3977</v>
      </c>
      <c r="I2170" t="s">
        <v>11</v>
      </c>
      <c r="J2170" t="s">
        <v>55</v>
      </c>
      <c r="K2170" t="s">
        <v>149</v>
      </c>
      <c r="L2170" t="s">
        <v>15</v>
      </c>
      <c r="M2170" s="5">
        <v>167.18</v>
      </c>
      <c r="N2170">
        <v>1</v>
      </c>
    </row>
    <row r="2171" spans="1:14" x14ac:dyDescent="0.2">
      <c r="A2171" s="2">
        <v>45082</v>
      </c>
      <c r="B2171" s="3">
        <f t="shared" si="99"/>
        <v>2023</v>
      </c>
      <c r="C2171" t="str">
        <f t="shared" si="100"/>
        <v>2022-2023</v>
      </c>
      <c r="D2171" t="s">
        <v>148</v>
      </c>
      <c r="E2171" t="s">
        <v>129</v>
      </c>
      <c r="F2171" t="str">
        <f t="shared" si="101"/>
        <v>Tasmania</v>
      </c>
      <c r="G2171" t="s">
        <v>70</v>
      </c>
      <c r="H2171">
        <v>7010</v>
      </c>
      <c r="I2171" t="s">
        <v>11</v>
      </c>
      <c r="J2171" t="s">
        <v>71</v>
      </c>
      <c r="K2171" t="s">
        <v>155</v>
      </c>
      <c r="L2171" t="s">
        <v>20</v>
      </c>
      <c r="M2171" s="5">
        <v>167.49</v>
      </c>
      <c r="N2171">
        <v>1</v>
      </c>
    </row>
    <row r="2172" spans="1:14" x14ac:dyDescent="0.2">
      <c r="A2172" s="2">
        <v>45639</v>
      </c>
      <c r="B2172" s="3">
        <f t="shared" si="99"/>
        <v>2025</v>
      </c>
      <c r="C2172" t="str">
        <f t="shared" si="100"/>
        <v>2024-2025</v>
      </c>
      <c r="D2172" t="s">
        <v>148</v>
      </c>
      <c r="E2172" t="s">
        <v>110</v>
      </c>
      <c r="F2172" t="str">
        <f t="shared" si="101"/>
        <v>Queensland</v>
      </c>
      <c r="G2172" t="s">
        <v>35</v>
      </c>
      <c r="H2172">
        <v>4680</v>
      </c>
      <c r="I2172" t="s">
        <v>11</v>
      </c>
      <c r="J2172" t="s">
        <v>51</v>
      </c>
      <c r="K2172" t="s">
        <v>152</v>
      </c>
      <c r="L2172" t="s">
        <v>13</v>
      </c>
      <c r="M2172" s="5">
        <v>167.71</v>
      </c>
      <c r="N2172">
        <v>1</v>
      </c>
    </row>
    <row r="2173" spans="1:14" x14ac:dyDescent="0.2">
      <c r="A2173" s="2">
        <v>45415</v>
      </c>
      <c r="B2173" s="3">
        <f t="shared" si="99"/>
        <v>2024</v>
      </c>
      <c r="C2173" t="str">
        <f t="shared" si="100"/>
        <v>2023-2024</v>
      </c>
      <c r="D2173" t="s">
        <v>147</v>
      </c>
      <c r="E2173" t="s">
        <v>50</v>
      </c>
      <c r="F2173" t="str">
        <f t="shared" si="101"/>
        <v>Queensland</v>
      </c>
      <c r="G2173" t="s">
        <v>35</v>
      </c>
      <c r="H2173">
        <v>4703</v>
      </c>
      <c r="I2173" t="s">
        <v>11</v>
      </c>
      <c r="J2173" t="s">
        <v>51</v>
      </c>
      <c r="K2173" t="s">
        <v>19</v>
      </c>
      <c r="L2173" t="s">
        <v>23</v>
      </c>
      <c r="M2173" s="5">
        <v>167.74</v>
      </c>
      <c r="N2173">
        <v>1</v>
      </c>
    </row>
    <row r="2174" spans="1:14" x14ac:dyDescent="0.2">
      <c r="A2174" s="2">
        <v>45141</v>
      </c>
      <c r="B2174" s="3">
        <f t="shared" si="99"/>
        <v>2024</v>
      </c>
      <c r="C2174" t="str">
        <f t="shared" si="100"/>
        <v>2023-2024</v>
      </c>
      <c r="D2174" t="s">
        <v>147</v>
      </c>
      <c r="E2174" t="s">
        <v>144</v>
      </c>
      <c r="F2174" t="str">
        <f t="shared" si="101"/>
        <v>Queensland</v>
      </c>
      <c r="G2174" t="s">
        <v>35</v>
      </c>
      <c r="H2174">
        <v>4566</v>
      </c>
      <c r="I2174" t="s">
        <v>11</v>
      </c>
      <c r="J2174" t="s">
        <v>120</v>
      </c>
      <c r="K2174" t="s">
        <v>153</v>
      </c>
      <c r="L2174" t="s">
        <v>16</v>
      </c>
      <c r="M2174" s="5">
        <v>167.89</v>
      </c>
      <c r="N2174">
        <v>1</v>
      </c>
    </row>
    <row r="2175" spans="1:14" x14ac:dyDescent="0.2">
      <c r="A2175" s="2">
        <v>45361</v>
      </c>
      <c r="B2175" s="3">
        <f t="shared" si="99"/>
        <v>2024</v>
      </c>
      <c r="C2175" t="str">
        <f t="shared" si="100"/>
        <v>2023-2024</v>
      </c>
      <c r="D2175" t="s">
        <v>147</v>
      </c>
      <c r="E2175" t="s">
        <v>106</v>
      </c>
      <c r="F2175" t="str">
        <f t="shared" si="101"/>
        <v>Victoria</v>
      </c>
      <c r="G2175" t="s">
        <v>45</v>
      </c>
      <c r="H2175">
        <v>3915</v>
      </c>
      <c r="I2175" t="s">
        <v>11</v>
      </c>
      <c r="J2175" t="s">
        <v>55</v>
      </c>
      <c r="K2175" t="s">
        <v>152</v>
      </c>
      <c r="L2175" t="s">
        <v>13</v>
      </c>
      <c r="M2175" s="5">
        <v>168.05</v>
      </c>
      <c r="N2175">
        <v>1</v>
      </c>
    </row>
    <row r="2176" spans="1:14" x14ac:dyDescent="0.2">
      <c r="A2176" s="2">
        <v>45633</v>
      </c>
      <c r="B2176" s="3">
        <f t="shared" si="99"/>
        <v>2025</v>
      </c>
      <c r="C2176" t="str">
        <f t="shared" si="100"/>
        <v>2024-2025</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2">
      <c r="A2177" s="2">
        <v>45267</v>
      </c>
      <c r="B2177" s="3">
        <f t="shared" si="99"/>
        <v>2024</v>
      </c>
      <c r="C2177" t="str">
        <f t="shared" si="100"/>
        <v>2023-2024</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2">
      <c r="A2178" s="2">
        <v>45095</v>
      </c>
      <c r="B2178" s="3">
        <f t="shared" ref="B2178:B2241" si="102">IF(MONTH(A2178)&gt;=7,YEAR(A2178)+1,YEAR(A2178))</f>
        <v>2023</v>
      </c>
      <c r="C2178" t="str">
        <f t="shared" ref="C2178:C2241" si="103">IF(MONTH(A2178) &gt;= 7, YEAR(A2178) &amp; "-" &amp; YEAR(A2178) + 1, YEAR(A2178) - 1 &amp; "-" &amp; YEAR(A2178))</f>
        <v>2022-2023</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2">
      <c r="A2179" s="2">
        <v>45094</v>
      </c>
      <c r="B2179" s="3">
        <f t="shared" si="102"/>
        <v>2023</v>
      </c>
      <c r="C2179" t="str">
        <f t="shared" si="103"/>
        <v>2022-2023</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2">
      <c r="A2180" s="2">
        <v>45479</v>
      </c>
      <c r="B2180" s="3">
        <f t="shared" si="102"/>
        <v>2025</v>
      </c>
      <c r="C2180" t="str">
        <f t="shared" si="103"/>
        <v>2024-2025</v>
      </c>
      <c r="D2180" t="s">
        <v>147</v>
      </c>
      <c r="E2180" t="s">
        <v>34</v>
      </c>
      <c r="F2180" t="str">
        <f t="shared" si="104"/>
        <v>Queensland</v>
      </c>
      <c r="G2180" t="s">
        <v>35</v>
      </c>
      <c r="H2180">
        <v>4802</v>
      </c>
      <c r="I2180" t="s">
        <v>11</v>
      </c>
      <c r="J2180" t="s">
        <v>36</v>
      </c>
      <c r="K2180" t="s">
        <v>150</v>
      </c>
      <c r="L2180" t="s">
        <v>18</v>
      </c>
      <c r="M2180" s="5">
        <v>168.87</v>
      </c>
      <c r="N2180">
        <v>1</v>
      </c>
    </row>
    <row r="2181" spans="1:14" x14ac:dyDescent="0.2">
      <c r="A2181" s="2">
        <v>45519</v>
      </c>
      <c r="B2181" s="3">
        <f t="shared" si="102"/>
        <v>2025</v>
      </c>
      <c r="C2181" t="str">
        <f t="shared" si="103"/>
        <v>2024-2025</v>
      </c>
      <c r="D2181" t="s">
        <v>147</v>
      </c>
      <c r="E2181" t="s">
        <v>140</v>
      </c>
      <c r="F2181" t="str">
        <f t="shared" si="104"/>
        <v>Tasmania</v>
      </c>
      <c r="G2181" t="s">
        <v>70</v>
      </c>
      <c r="H2181">
        <v>7320</v>
      </c>
      <c r="I2181" t="s">
        <v>11</v>
      </c>
      <c r="J2181" t="s">
        <v>71</v>
      </c>
      <c r="K2181" t="s">
        <v>153</v>
      </c>
      <c r="L2181" t="s">
        <v>16</v>
      </c>
      <c r="M2181" s="5">
        <v>168.87</v>
      </c>
      <c r="N2181">
        <v>1</v>
      </c>
    </row>
    <row r="2182" spans="1:14" x14ac:dyDescent="0.2">
      <c r="A2182" s="2">
        <v>45565</v>
      </c>
      <c r="B2182" s="3">
        <f t="shared" si="102"/>
        <v>2025</v>
      </c>
      <c r="C2182" t="str">
        <f t="shared" si="103"/>
        <v>2024-2025</v>
      </c>
      <c r="D2182" t="s">
        <v>148</v>
      </c>
      <c r="E2182" t="s">
        <v>89</v>
      </c>
      <c r="F2182" t="str">
        <f t="shared" si="104"/>
        <v>Queensland</v>
      </c>
      <c r="G2182" t="s">
        <v>35</v>
      </c>
      <c r="H2182">
        <v>4655</v>
      </c>
      <c r="I2182" t="s">
        <v>11</v>
      </c>
      <c r="J2182" t="s">
        <v>51</v>
      </c>
      <c r="K2182" t="s">
        <v>19</v>
      </c>
      <c r="L2182" t="s">
        <v>23</v>
      </c>
      <c r="M2182" s="5">
        <v>169.1</v>
      </c>
      <c r="N2182">
        <v>1</v>
      </c>
    </row>
    <row r="2183" spans="1:14" x14ac:dyDescent="0.2">
      <c r="A2183" s="2">
        <v>45354</v>
      </c>
      <c r="B2183" s="3">
        <f t="shared" si="102"/>
        <v>2024</v>
      </c>
      <c r="C2183" t="str">
        <f t="shared" si="103"/>
        <v>2023-2024</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2">
      <c r="A2184" s="2">
        <v>45291</v>
      </c>
      <c r="B2184" s="3">
        <f t="shared" si="102"/>
        <v>2024</v>
      </c>
      <c r="C2184" t="str">
        <f t="shared" si="103"/>
        <v>2023-2024</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2">
      <c r="A2185" s="2">
        <v>45607</v>
      </c>
      <c r="B2185" s="3">
        <f t="shared" si="102"/>
        <v>2025</v>
      </c>
      <c r="C2185" t="str">
        <f t="shared" si="103"/>
        <v>2024-2025</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2">
      <c r="A2186" s="2">
        <v>45457</v>
      </c>
      <c r="B2186" s="3">
        <f t="shared" si="102"/>
        <v>2024</v>
      </c>
      <c r="C2186" t="str">
        <f t="shared" si="103"/>
        <v>2023-2024</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2">
      <c r="A2187" s="2">
        <v>45655</v>
      </c>
      <c r="B2187" s="3">
        <f t="shared" si="102"/>
        <v>2025</v>
      </c>
      <c r="C2187" t="str">
        <f t="shared" si="103"/>
        <v>2024-2025</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2">
      <c r="A2188" s="2">
        <v>45347</v>
      </c>
      <c r="B2188" s="3">
        <f t="shared" si="102"/>
        <v>2024</v>
      </c>
      <c r="C2188" t="str">
        <f t="shared" si="103"/>
        <v>2023-2024</v>
      </c>
      <c r="D2188" t="s">
        <v>148</v>
      </c>
      <c r="E2188" t="s">
        <v>114</v>
      </c>
      <c r="F2188" t="str">
        <f t="shared" si="104"/>
        <v>Victoria</v>
      </c>
      <c r="G2188" t="s">
        <v>45</v>
      </c>
      <c r="H2188">
        <v>3551</v>
      </c>
      <c r="I2188" t="s">
        <v>11</v>
      </c>
      <c r="J2188" t="s">
        <v>60</v>
      </c>
      <c r="K2188" t="s">
        <v>154</v>
      </c>
      <c r="L2188" t="s">
        <v>14</v>
      </c>
      <c r="M2188" s="5">
        <v>171.16</v>
      </c>
      <c r="N2188">
        <v>1</v>
      </c>
    </row>
    <row r="2189" spans="1:14" x14ac:dyDescent="0.2">
      <c r="A2189" s="2">
        <v>45099</v>
      </c>
      <c r="B2189" s="3">
        <f t="shared" si="102"/>
        <v>2023</v>
      </c>
      <c r="C2189" t="str">
        <f t="shared" si="103"/>
        <v>2022-2023</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2">
      <c r="A2190" s="2">
        <v>45657</v>
      </c>
      <c r="B2190" s="3">
        <f t="shared" si="102"/>
        <v>2025</v>
      </c>
      <c r="C2190" t="str">
        <f t="shared" si="103"/>
        <v>2024-2025</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2">
      <c r="A2191" s="2">
        <v>45182</v>
      </c>
      <c r="B2191" s="3">
        <f t="shared" si="102"/>
        <v>2024</v>
      </c>
      <c r="C2191" t="str">
        <f t="shared" si="103"/>
        <v>2023-2024</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2">
      <c r="A2192" s="2">
        <v>45153</v>
      </c>
      <c r="B2192" s="3">
        <f t="shared" si="102"/>
        <v>2024</v>
      </c>
      <c r="C2192" t="str">
        <f t="shared" si="103"/>
        <v>2023-2024</v>
      </c>
      <c r="D2192" t="s">
        <v>148</v>
      </c>
      <c r="E2192" t="s">
        <v>119</v>
      </c>
      <c r="F2192" t="str">
        <f t="shared" si="104"/>
        <v>Queensland</v>
      </c>
      <c r="G2192" t="s">
        <v>35</v>
      </c>
      <c r="H2192">
        <v>4570</v>
      </c>
      <c r="I2192" t="s">
        <v>11</v>
      </c>
      <c r="J2192" t="s">
        <v>120</v>
      </c>
      <c r="K2192" t="s">
        <v>154</v>
      </c>
      <c r="L2192" t="s">
        <v>14</v>
      </c>
      <c r="M2192" s="5">
        <v>171.94</v>
      </c>
      <c r="N2192">
        <v>1</v>
      </c>
    </row>
    <row r="2193" spans="1:14" x14ac:dyDescent="0.2">
      <c r="A2193" s="2">
        <v>45587</v>
      </c>
      <c r="B2193" s="3">
        <f t="shared" si="102"/>
        <v>2025</v>
      </c>
      <c r="C2193" t="str">
        <f t="shared" si="103"/>
        <v>2024-2025</v>
      </c>
      <c r="D2193" t="s">
        <v>147</v>
      </c>
      <c r="E2193" t="s">
        <v>108</v>
      </c>
      <c r="F2193" t="str">
        <f t="shared" si="104"/>
        <v>Victoria</v>
      </c>
      <c r="G2193" t="s">
        <v>45</v>
      </c>
      <c r="H2193">
        <v>3018</v>
      </c>
      <c r="I2193" t="s">
        <v>11</v>
      </c>
      <c r="J2193" t="s">
        <v>46</v>
      </c>
      <c r="K2193" t="s">
        <v>151</v>
      </c>
      <c r="L2193" t="s">
        <v>21</v>
      </c>
      <c r="M2193" s="5">
        <v>172.26</v>
      </c>
      <c r="N2193">
        <v>1</v>
      </c>
    </row>
    <row r="2194" spans="1:14" x14ac:dyDescent="0.2">
      <c r="A2194" s="2">
        <v>45036</v>
      </c>
      <c r="B2194" s="3">
        <f t="shared" si="102"/>
        <v>2023</v>
      </c>
      <c r="C2194" t="str">
        <f t="shared" si="103"/>
        <v>2022-2023</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2">
      <c r="A2195" s="2">
        <v>45477</v>
      </c>
      <c r="B2195" s="3">
        <f t="shared" si="102"/>
        <v>2025</v>
      </c>
      <c r="C2195" t="str">
        <f t="shared" si="103"/>
        <v>2024-2025</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2">
      <c r="A2196" s="2">
        <v>45322</v>
      </c>
      <c r="B2196" s="3">
        <f t="shared" si="102"/>
        <v>2024</v>
      </c>
      <c r="C2196" t="str">
        <f t="shared" si="103"/>
        <v>2023-2024</v>
      </c>
      <c r="D2196" t="s">
        <v>147</v>
      </c>
      <c r="E2196" t="s">
        <v>133</v>
      </c>
      <c r="F2196" t="str">
        <f t="shared" si="104"/>
        <v>Queensland</v>
      </c>
      <c r="G2196" t="s">
        <v>35</v>
      </c>
      <c r="H2196">
        <v>4305</v>
      </c>
      <c r="I2196" t="s">
        <v>11</v>
      </c>
      <c r="J2196" t="s">
        <v>104</v>
      </c>
      <c r="K2196" t="s">
        <v>149</v>
      </c>
      <c r="L2196" t="s">
        <v>15</v>
      </c>
      <c r="M2196" s="5">
        <v>173.71</v>
      </c>
      <c r="N2196">
        <v>1</v>
      </c>
    </row>
    <row r="2197" spans="1:14" x14ac:dyDescent="0.2">
      <c r="A2197" s="2">
        <v>45536</v>
      </c>
      <c r="B2197" s="3">
        <f t="shared" si="102"/>
        <v>2025</v>
      </c>
      <c r="C2197" t="str">
        <f t="shared" si="103"/>
        <v>2024-2025</v>
      </c>
      <c r="D2197" t="s">
        <v>147</v>
      </c>
      <c r="E2197" t="s">
        <v>146</v>
      </c>
      <c r="F2197" t="str">
        <f t="shared" si="104"/>
        <v>Victoria</v>
      </c>
      <c r="G2197" t="s">
        <v>45</v>
      </c>
      <c r="H2197">
        <v>3353</v>
      </c>
      <c r="I2197" t="s">
        <v>11</v>
      </c>
      <c r="J2197" t="s">
        <v>60</v>
      </c>
      <c r="K2197" t="s">
        <v>157</v>
      </c>
      <c r="L2197" t="s">
        <v>22</v>
      </c>
      <c r="M2197" s="5">
        <v>174.04</v>
      </c>
      <c r="N2197">
        <v>1</v>
      </c>
    </row>
    <row r="2198" spans="1:14" x14ac:dyDescent="0.2">
      <c r="A2198" s="2">
        <v>45086</v>
      </c>
      <c r="B2198" s="3">
        <f t="shared" si="102"/>
        <v>2023</v>
      </c>
      <c r="C2198" t="str">
        <f t="shared" si="103"/>
        <v>2022-2023</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2">
      <c r="A2199" s="2">
        <v>45250</v>
      </c>
      <c r="B2199" s="3">
        <f t="shared" si="102"/>
        <v>2024</v>
      </c>
      <c r="C2199" t="str">
        <f t="shared" si="103"/>
        <v>2023-2024</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2">
      <c r="A2200" s="2">
        <v>45475</v>
      </c>
      <c r="B2200" s="3">
        <f t="shared" si="102"/>
        <v>2025</v>
      </c>
      <c r="C2200" t="str">
        <f t="shared" si="103"/>
        <v>2024-2025</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2">
      <c r="A2201" s="2">
        <v>45395</v>
      </c>
      <c r="B2201" s="3">
        <f t="shared" si="102"/>
        <v>2024</v>
      </c>
      <c r="C2201" t="str">
        <f t="shared" si="103"/>
        <v>2023-2024</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2">
      <c r="A2202" s="2">
        <v>45452</v>
      </c>
      <c r="B2202" s="3">
        <f t="shared" si="102"/>
        <v>2024</v>
      </c>
      <c r="C2202" t="str">
        <f t="shared" si="103"/>
        <v>2023-2024</v>
      </c>
      <c r="D2202" t="s">
        <v>148</v>
      </c>
      <c r="E2202" t="s">
        <v>42</v>
      </c>
      <c r="F2202" t="str">
        <f t="shared" si="104"/>
        <v>Queensland</v>
      </c>
      <c r="G2202" t="s">
        <v>35</v>
      </c>
      <c r="H2202">
        <v>4053</v>
      </c>
      <c r="I2202" t="s">
        <v>11</v>
      </c>
      <c r="J2202" t="s">
        <v>43</v>
      </c>
      <c r="K2202" t="s">
        <v>154</v>
      </c>
      <c r="L2202" t="s">
        <v>14</v>
      </c>
      <c r="M2202" s="5">
        <v>174.94</v>
      </c>
      <c r="N2202">
        <v>1</v>
      </c>
    </row>
    <row r="2203" spans="1:14" x14ac:dyDescent="0.2">
      <c r="A2203" s="2">
        <v>45389</v>
      </c>
      <c r="B2203" s="3">
        <f t="shared" si="102"/>
        <v>2024</v>
      </c>
      <c r="C2203" t="str">
        <f t="shared" si="103"/>
        <v>2023-2024</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2">
      <c r="A2204" s="2">
        <v>45056</v>
      </c>
      <c r="B2204" s="3">
        <f t="shared" si="102"/>
        <v>2023</v>
      </c>
      <c r="C2204" t="str">
        <f t="shared" si="103"/>
        <v>2022-2023</v>
      </c>
      <c r="D2204" t="s">
        <v>147</v>
      </c>
      <c r="E2204" t="s">
        <v>129</v>
      </c>
      <c r="F2204" t="str">
        <f t="shared" si="104"/>
        <v>Tasmania</v>
      </c>
      <c r="G2204" t="s">
        <v>70</v>
      </c>
      <c r="H2204">
        <v>7010</v>
      </c>
      <c r="I2204" t="s">
        <v>11</v>
      </c>
      <c r="J2204" t="s">
        <v>71</v>
      </c>
      <c r="K2204" t="s">
        <v>155</v>
      </c>
      <c r="L2204" t="s">
        <v>20</v>
      </c>
      <c r="M2204" s="5">
        <v>175.07</v>
      </c>
      <c r="N2204">
        <v>1</v>
      </c>
    </row>
    <row r="2205" spans="1:14" x14ac:dyDescent="0.2">
      <c r="A2205" s="2">
        <v>45507</v>
      </c>
      <c r="B2205" s="3">
        <f t="shared" si="102"/>
        <v>2025</v>
      </c>
      <c r="C2205" t="str">
        <f t="shared" si="103"/>
        <v>2024-2025</v>
      </c>
      <c r="D2205" t="s">
        <v>147</v>
      </c>
      <c r="E2205" t="s">
        <v>75</v>
      </c>
      <c r="F2205" t="str">
        <f t="shared" si="104"/>
        <v>Victoria</v>
      </c>
      <c r="G2205" t="s">
        <v>45</v>
      </c>
      <c r="H2205">
        <v>3630</v>
      </c>
      <c r="I2205" t="s">
        <v>11</v>
      </c>
      <c r="J2205" t="s">
        <v>55</v>
      </c>
      <c r="K2205" t="s">
        <v>152</v>
      </c>
      <c r="L2205" t="s">
        <v>13</v>
      </c>
      <c r="M2205" s="5">
        <v>175.13</v>
      </c>
      <c r="N2205">
        <v>1</v>
      </c>
    </row>
    <row r="2206" spans="1:14" x14ac:dyDescent="0.2">
      <c r="A2206" s="2">
        <v>45018</v>
      </c>
      <c r="B2206" s="3">
        <f t="shared" si="102"/>
        <v>2023</v>
      </c>
      <c r="C2206" t="str">
        <f t="shared" si="103"/>
        <v>2022-2023</v>
      </c>
      <c r="D2206" t="s">
        <v>147</v>
      </c>
      <c r="E2206" t="s">
        <v>50</v>
      </c>
      <c r="F2206" t="str">
        <f t="shared" si="104"/>
        <v>Queensland</v>
      </c>
      <c r="G2206" t="s">
        <v>35</v>
      </c>
      <c r="H2206">
        <v>4703</v>
      </c>
      <c r="I2206" t="s">
        <v>11</v>
      </c>
      <c r="J2206" t="s">
        <v>51</v>
      </c>
      <c r="K2206" t="s">
        <v>155</v>
      </c>
      <c r="L2206" t="s">
        <v>20</v>
      </c>
      <c r="M2206" s="5">
        <v>175.13</v>
      </c>
      <c r="N2206">
        <v>1</v>
      </c>
    </row>
    <row r="2207" spans="1:14" x14ac:dyDescent="0.2">
      <c r="A2207" s="2">
        <v>45421</v>
      </c>
      <c r="B2207" s="3">
        <f t="shared" si="102"/>
        <v>2024</v>
      </c>
      <c r="C2207" t="str">
        <f t="shared" si="103"/>
        <v>2023-2024</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2">
      <c r="A2208" s="2">
        <v>45227</v>
      </c>
      <c r="B2208" s="3">
        <f t="shared" si="102"/>
        <v>2024</v>
      </c>
      <c r="C2208" t="str">
        <f t="shared" si="103"/>
        <v>2023-2024</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2">
      <c r="A2209" s="2">
        <v>45394</v>
      </c>
      <c r="B2209" s="3">
        <f t="shared" si="102"/>
        <v>2024</v>
      </c>
      <c r="C2209" t="str">
        <f t="shared" si="103"/>
        <v>2023-2024</v>
      </c>
      <c r="D2209" t="s">
        <v>148</v>
      </c>
      <c r="E2209" t="s">
        <v>59</v>
      </c>
      <c r="F2209" t="str">
        <f t="shared" si="104"/>
        <v>Victoria</v>
      </c>
      <c r="G2209" t="s">
        <v>45</v>
      </c>
      <c r="H2209">
        <v>3280</v>
      </c>
      <c r="I2209" t="s">
        <v>11</v>
      </c>
      <c r="J2209" t="s">
        <v>60</v>
      </c>
      <c r="K2209" t="s">
        <v>154</v>
      </c>
      <c r="L2209" t="s">
        <v>14</v>
      </c>
      <c r="M2209" s="5">
        <v>175.86</v>
      </c>
      <c r="N2209">
        <v>1</v>
      </c>
    </row>
    <row r="2210" spans="1:14" x14ac:dyDescent="0.2">
      <c r="A2210" s="2">
        <v>45546</v>
      </c>
      <c r="B2210" s="3">
        <f t="shared" si="102"/>
        <v>2025</v>
      </c>
      <c r="C2210" t="str">
        <f t="shared" si="103"/>
        <v>2024-2025</v>
      </c>
      <c r="D2210" t="s">
        <v>148</v>
      </c>
      <c r="E2210" t="s">
        <v>105</v>
      </c>
      <c r="F2210" t="str">
        <f t="shared" si="104"/>
        <v>Victoria</v>
      </c>
      <c r="G2210" t="s">
        <v>45</v>
      </c>
      <c r="H2210">
        <v>3500</v>
      </c>
      <c r="I2210" t="s">
        <v>11</v>
      </c>
      <c r="J2210" t="s">
        <v>60</v>
      </c>
      <c r="K2210" t="s">
        <v>154</v>
      </c>
      <c r="L2210" t="s">
        <v>14</v>
      </c>
      <c r="M2210" s="5">
        <v>176.12</v>
      </c>
      <c r="N2210">
        <v>1</v>
      </c>
    </row>
    <row r="2211" spans="1:14" x14ac:dyDescent="0.2">
      <c r="A2211" s="2">
        <v>45000</v>
      </c>
      <c r="B2211" s="3">
        <f t="shared" si="102"/>
        <v>2023</v>
      </c>
      <c r="C2211" t="str">
        <f t="shared" si="103"/>
        <v>2022-2023</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2">
      <c r="A2212" s="2">
        <v>45418</v>
      </c>
      <c r="B2212" s="3">
        <f t="shared" si="102"/>
        <v>2024</v>
      </c>
      <c r="C2212" t="str">
        <f t="shared" si="103"/>
        <v>2023-2024</v>
      </c>
      <c r="D2212" t="s">
        <v>147</v>
      </c>
      <c r="E2212" t="s">
        <v>144</v>
      </c>
      <c r="F2212" t="str">
        <f t="shared" si="104"/>
        <v>Queensland</v>
      </c>
      <c r="G2212" t="s">
        <v>35</v>
      </c>
      <c r="H2212">
        <v>4566</v>
      </c>
      <c r="I2212" t="s">
        <v>11</v>
      </c>
      <c r="J2212" t="s">
        <v>120</v>
      </c>
      <c r="K2212" t="s">
        <v>152</v>
      </c>
      <c r="L2212" t="s">
        <v>13</v>
      </c>
      <c r="M2212" s="5">
        <v>176.37</v>
      </c>
      <c r="N2212">
        <v>1</v>
      </c>
    </row>
    <row r="2213" spans="1:14" x14ac:dyDescent="0.2">
      <c r="A2213" s="2">
        <v>45489</v>
      </c>
      <c r="B2213" s="3">
        <f t="shared" si="102"/>
        <v>2025</v>
      </c>
      <c r="C2213" t="str">
        <f t="shared" si="103"/>
        <v>2024-2025</v>
      </c>
      <c r="D2213" t="s">
        <v>147</v>
      </c>
      <c r="E2213" t="s">
        <v>92</v>
      </c>
      <c r="F2213" t="str">
        <f t="shared" si="104"/>
        <v>Queensland</v>
      </c>
      <c r="G2213" t="s">
        <v>35</v>
      </c>
      <c r="H2213">
        <v>4068</v>
      </c>
      <c r="I2213" t="s">
        <v>11</v>
      </c>
      <c r="J2213" t="s">
        <v>43</v>
      </c>
      <c r="K2213" t="s">
        <v>156</v>
      </c>
      <c r="L2213" t="s">
        <v>17</v>
      </c>
      <c r="M2213" s="5">
        <v>176.54</v>
      </c>
      <c r="N2213">
        <v>1</v>
      </c>
    </row>
    <row r="2214" spans="1:14" x14ac:dyDescent="0.2">
      <c r="A2214" s="2">
        <v>45085</v>
      </c>
      <c r="B2214" s="3">
        <f t="shared" si="102"/>
        <v>2023</v>
      </c>
      <c r="C2214" t="str">
        <f t="shared" si="103"/>
        <v>2022-2023</v>
      </c>
      <c r="D2214" t="s">
        <v>147</v>
      </c>
      <c r="E2214" t="s">
        <v>97</v>
      </c>
      <c r="F2214" t="str">
        <f t="shared" si="104"/>
        <v>Tasmania</v>
      </c>
      <c r="G2214" t="s">
        <v>70</v>
      </c>
      <c r="H2214">
        <v>7250</v>
      </c>
      <c r="I2214" t="s">
        <v>11</v>
      </c>
      <c r="J2214" t="s">
        <v>71</v>
      </c>
      <c r="K2214" t="s">
        <v>155</v>
      </c>
      <c r="L2214" t="s">
        <v>20</v>
      </c>
      <c r="M2214" s="5">
        <v>176.66</v>
      </c>
      <c r="N2214">
        <v>1</v>
      </c>
    </row>
    <row r="2215" spans="1:14" x14ac:dyDescent="0.2">
      <c r="A2215" s="2">
        <v>45331</v>
      </c>
      <c r="B2215" s="3">
        <f t="shared" si="102"/>
        <v>2024</v>
      </c>
      <c r="C2215" t="str">
        <f t="shared" si="103"/>
        <v>2023-2024</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2">
      <c r="A2216" s="2">
        <v>45404</v>
      </c>
      <c r="B2216" s="3">
        <f t="shared" si="102"/>
        <v>2024</v>
      </c>
      <c r="C2216" t="str">
        <f t="shared" si="103"/>
        <v>2023-2024</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2">
      <c r="A2217" s="2">
        <v>45298</v>
      </c>
      <c r="B2217" s="3">
        <f t="shared" si="102"/>
        <v>2024</v>
      </c>
      <c r="C2217" t="str">
        <f t="shared" si="103"/>
        <v>2023-2024</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2">
      <c r="A2218" s="2">
        <v>45229</v>
      </c>
      <c r="B2218" s="3">
        <f t="shared" si="102"/>
        <v>2024</v>
      </c>
      <c r="C2218" t="str">
        <f t="shared" si="103"/>
        <v>2023-2024</v>
      </c>
      <c r="D2218" t="s">
        <v>148</v>
      </c>
      <c r="E2218" t="s">
        <v>98</v>
      </c>
      <c r="F2218" t="str">
        <f t="shared" si="104"/>
        <v>Victoria</v>
      </c>
      <c r="G2218" t="s">
        <v>45</v>
      </c>
      <c r="H2218">
        <v>3429</v>
      </c>
      <c r="I2218" t="s">
        <v>11</v>
      </c>
      <c r="J2218" t="s">
        <v>60</v>
      </c>
      <c r="K2218" t="s">
        <v>156</v>
      </c>
      <c r="L2218" t="s">
        <v>17</v>
      </c>
      <c r="M2218" s="5">
        <v>177.74</v>
      </c>
      <c r="N2218">
        <v>1</v>
      </c>
    </row>
    <row r="2219" spans="1:14" x14ac:dyDescent="0.2">
      <c r="A2219" s="2">
        <v>45248</v>
      </c>
      <c r="B2219" s="3">
        <f t="shared" si="102"/>
        <v>2024</v>
      </c>
      <c r="C2219" t="str">
        <f t="shared" si="103"/>
        <v>2023-2024</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2">
      <c r="A2220" s="2">
        <v>45201</v>
      </c>
      <c r="B2220" s="3">
        <f t="shared" si="102"/>
        <v>2024</v>
      </c>
      <c r="C2220" t="str">
        <f t="shared" si="103"/>
        <v>2023-2024</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2">
      <c r="A2221" s="2">
        <v>45316</v>
      </c>
      <c r="B2221" s="3">
        <f t="shared" si="102"/>
        <v>2024</v>
      </c>
      <c r="C2221" t="str">
        <f t="shared" si="103"/>
        <v>2023-2024</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2">
      <c r="A2222" s="2">
        <v>44982</v>
      </c>
      <c r="B2222" s="3">
        <f t="shared" si="102"/>
        <v>2023</v>
      </c>
      <c r="C2222" t="str">
        <f t="shared" si="103"/>
        <v>2022-2023</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2">
      <c r="A2223" s="2">
        <v>45248</v>
      </c>
      <c r="B2223" s="3">
        <f t="shared" si="102"/>
        <v>2024</v>
      </c>
      <c r="C2223" t="str">
        <f t="shared" si="103"/>
        <v>2023-2024</v>
      </c>
      <c r="D2223" t="s">
        <v>148</v>
      </c>
      <c r="E2223" t="s">
        <v>105</v>
      </c>
      <c r="F2223" t="str">
        <f t="shared" si="104"/>
        <v>Victoria</v>
      </c>
      <c r="G2223" t="s">
        <v>45</v>
      </c>
      <c r="H2223">
        <v>3500</v>
      </c>
      <c r="I2223" t="s">
        <v>11</v>
      </c>
      <c r="J2223" t="s">
        <v>60</v>
      </c>
      <c r="K2223" t="s">
        <v>155</v>
      </c>
      <c r="L2223" t="s">
        <v>20</v>
      </c>
      <c r="M2223" s="5">
        <v>179.66</v>
      </c>
      <c r="N2223">
        <v>1</v>
      </c>
    </row>
    <row r="2224" spans="1:14" x14ac:dyDescent="0.2">
      <c r="A2224" s="2">
        <v>45464</v>
      </c>
      <c r="B2224" s="3">
        <f t="shared" si="102"/>
        <v>2024</v>
      </c>
      <c r="C2224" t="str">
        <f t="shared" si="103"/>
        <v>2023-2024</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2">
      <c r="A2225" s="2">
        <v>45139</v>
      </c>
      <c r="B2225" s="3">
        <f t="shared" si="102"/>
        <v>2024</v>
      </c>
      <c r="C2225" t="str">
        <f t="shared" si="103"/>
        <v>2023-2024</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2">
      <c r="A2226" s="2">
        <v>45124</v>
      </c>
      <c r="B2226" s="3">
        <f t="shared" si="102"/>
        <v>2024</v>
      </c>
      <c r="C2226" t="str">
        <f t="shared" si="103"/>
        <v>2023-2024</v>
      </c>
      <c r="D2226" t="s">
        <v>148</v>
      </c>
      <c r="E2226" t="s">
        <v>89</v>
      </c>
      <c r="F2226" t="str">
        <f t="shared" si="104"/>
        <v>Queensland</v>
      </c>
      <c r="G2226" t="s">
        <v>35</v>
      </c>
      <c r="H2226">
        <v>4655</v>
      </c>
      <c r="I2226" t="s">
        <v>11</v>
      </c>
      <c r="J2226" t="s">
        <v>51</v>
      </c>
      <c r="K2226" t="s">
        <v>151</v>
      </c>
      <c r="L2226" t="s">
        <v>21</v>
      </c>
      <c r="M2226" s="5">
        <v>179.7</v>
      </c>
      <c r="N2226">
        <v>1</v>
      </c>
    </row>
    <row r="2227" spans="1:14" x14ac:dyDescent="0.2">
      <c r="A2227" s="2">
        <v>45374</v>
      </c>
      <c r="B2227" s="3">
        <f t="shared" si="102"/>
        <v>2024</v>
      </c>
      <c r="C2227" t="str">
        <f t="shared" si="103"/>
        <v>2023-2024</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2">
      <c r="A2228" s="2">
        <v>45647</v>
      </c>
      <c r="B2228" s="3">
        <f t="shared" si="102"/>
        <v>2025</v>
      </c>
      <c r="C2228" t="str">
        <f t="shared" si="103"/>
        <v>2024-2025</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2">
      <c r="A2229" s="2">
        <v>45013</v>
      </c>
      <c r="B2229" s="3">
        <f t="shared" si="102"/>
        <v>2023</v>
      </c>
      <c r="C2229" t="str">
        <f t="shared" si="103"/>
        <v>2022-2023</v>
      </c>
      <c r="D2229" t="s">
        <v>148</v>
      </c>
      <c r="E2229" t="s">
        <v>42</v>
      </c>
      <c r="F2229" t="str">
        <f t="shared" si="104"/>
        <v>Queensland</v>
      </c>
      <c r="G2229" t="s">
        <v>35</v>
      </c>
      <c r="H2229">
        <v>4053</v>
      </c>
      <c r="I2229" t="s">
        <v>11</v>
      </c>
      <c r="J2229" t="s">
        <v>43</v>
      </c>
      <c r="K2229" t="s">
        <v>151</v>
      </c>
      <c r="L2229" t="s">
        <v>21</v>
      </c>
      <c r="M2229" s="5">
        <v>179.94</v>
      </c>
      <c r="N2229">
        <v>1</v>
      </c>
    </row>
    <row r="2230" spans="1:14" x14ac:dyDescent="0.2">
      <c r="A2230" s="2">
        <v>45650</v>
      </c>
      <c r="B2230" s="3">
        <f t="shared" si="102"/>
        <v>2025</v>
      </c>
      <c r="C2230" t="str">
        <f t="shared" si="103"/>
        <v>2024-2025</v>
      </c>
      <c r="D2230" t="s">
        <v>147</v>
      </c>
      <c r="E2230" t="s">
        <v>50</v>
      </c>
      <c r="F2230" t="str">
        <f t="shared" si="104"/>
        <v>Queensland</v>
      </c>
      <c r="G2230" t="s">
        <v>35</v>
      </c>
      <c r="H2230">
        <v>4703</v>
      </c>
      <c r="I2230" t="s">
        <v>11</v>
      </c>
      <c r="J2230" t="s">
        <v>51</v>
      </c>
      <c r="K2230" t="s">
        <v>151</v>
      </c>
      <c r="L2230" t="s">
        <v>21</v>
      </c>
      <c r="M2230" s="5">
        <v>179.94</v>
      </c>
      <c r="N2230">
        <v>1</v>
      </c>
    </row>
    <row r="2231" spans="1:14" x14ac:dyDescent="0.2">
      <c r="A2231" s="2">
        <v>45225</v>
      </c>
      <c r="B2231" s="3">
        <f t="shared" si="102"/>
        <v>2024</v>
      </c>
      <c r="C2231" t="str">
        <f t="shared" si="103"/>
        <v>2023-2024</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2">
      <c r="A2232" s="2">
        <v>45282</v>
      </c>
      <c r="B2232" s="3">
        <f t="shared" si="102"/>
        <v>2024</v>
      </c>
      <c r="C2232" t="str">
        <f t="shared" si="103"/>
        <v>2023-2024</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2">
      <c r="A2233" s="2">
        <v>44950</v>
      </c>
      <c r="B2233" s="3">
        <f t="shared" si="102"/>
        <v>2023</v>
      </c>
      <c r="C2233" t="str">
        <f t="shared" si="103"/>
        <v>2022-2023</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2">
      <c r="A2234" s="2">
        <v>45570</v>
      </c>
      <c r="B2234" s="3">
        <f t="shared" si="102"/>
        <v>2025</v>
      </c>
      <c r="C2234" t="str">
        <f t="shared" si="103"/>
        <v>2024-2025</v>
      </c>
      <c r="D2234" t="s">
        <v>147</v>
      </c>
      <c r="E2234" t="s">
        <v>85</v>
      </c>
      <c r="F2234" t="str">
        <f t="shared" si="104"/>
        <v>Queensland</v>
      </c>
      <c r="G2234" t="s">
        <v>35</v>
      </c>
      <c r="H2234">
        <v>4883</v>
      </c>
      <c r="I2234" t="s">
        <v>11</v>
      </c>
      <c r="J2234" t="s">
        <v>36</v>
      </c>
      <c r="K2234" t="s">
        <v>19</v>
      </c>
      <c r="L2234" t="s">
        <v>23</v>
      </c>
      <c r="M2234" s="5">
        <v>181.29</v>
      </c>
      <c r="N2234">
        <v>1</v>
      </c>
    </row>
    <row r="2235" spans="1:14" x14ac:dyDescent="0.2">
      <c r="A2235" s="2">
        <v>45363</v>
      </c>
      <c r="B2235" s="3">
        <f t="shared" si="102"/>
        <v>2024</v>
      </c>
      <c r="C2235" t="str">
        <f t="shared" si="103"/>
        <v>2023-2024</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2">
      <c r="A2236" s="2">
        <v>45643</v>
      </c>
      <c r="B2236" s="3">
        <f t="shared" si="102"/>
        <v>2025</v>
      </c>
      <c r="C2236" t="str">
        <f t="shared" si="103"/>
        <v>2024-2025</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2">
      <c r="A2237" s="2">
        <v>45189</v>
      </c>
      <c r="B2237" s="3">
        <f t="shared" si="102"/>
        <v>2024</v>
      </c>
      <c r="C2237" t="str">
        <f t="shared" si="103"/>
        <v>2023-2024</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2">
      <c r="A2238" s="2">
        <v>45207</v>
      </c>
      <c r="B2238" s="3">
        <f t="shared" si="102"/>
        <v>2024</v>
      </c>
      <c r="C2238" t="str">
        <f t="shared" si="103"/>
        <v>2023-2024</v>
      </c>
      <c r="D2238" t="s">
        <v>148</v>
      </c>
      <c r="E2238" t="s">
        <v>121</v>
      </c>
      <c r="F2238" t="str">
        <f t="shared" si="104"/>
        <v>Queensland</v>
      </c>
      <c r="G2238" t="s">
        <v>35</v>
      </c>
      <c r="H2238">
        <v>4700</v>
      </c>
      <c r="I2238" t="s">
        <v>11</v>
      </c>
      <c r="J2238" t="s">
        <v>51</v>
      </c>
      <c r="K2238" t="s">
        <v>154</v>
      </c>
      <c r="L2238" t="s">
        <v>14</v>
      </c>
      <c r="M2238" s="5">
        <v>181.85</v>
      </c>
      <c r="N2238">
        <v>1</v>
      </c>
    </row>
    <row r="2239" spans="1:14" x14ac:dyDescent="0.2">
      <c r="A2239" s="2">
        <v>45497</v>
      </c>
      <c r="B2239" s="3">
        <f t="shared" si="102"/>
        <v>2025</v>
      </c>
      <c r="C2239" t="str">
        <f t="shared" si="103"/>
        <v>2024-2025</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2">
      <c r="A2240" s="2">
        <v>45377</v>
      </c>
      <c r="B2240" s="3">
        <f t="shared" si="102"/>
        <v>2024</v>
      </c>
      <c r="C2240" t="str">
        <f t="shared" si="103"/>
        <v>2023-2024</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2">
      <c r="A2241" s="2">
        <v>45260</v>
      </c>
      <c r="B2241" s="3">
        <f t="shared" si="102"/>
        <v>2024</v>
      </c>
      <c r="C2241" t="str">
        <f t="shared" si="103"/>
        <v>2023-2024</v>
      </c>
      <c r="D2241" t="s">
        <v>148</v>
      </c>
      <c r="E2241" t="s">
        <v>101</v>
      </c>
      <c r="F2241" t="str">
        <f t="shared" si="104"/>
        <v>Victoria</v>
      </c>
      <c r="G2241" t="s">
        <v>45</v>
      </c>
      <c r="H2241">
        <v>3131</v>
      </c>
      <c r="I2241" t="s">
        <v>11</v>
      </c>
      <c r="J2241" t="s">
        <v>63</v>
      </c>
      <c r="K2241" t="s">
        <v>150</v>
      </c>
      <c r="L2241" t="s">
        <v>18</v>
      </c>
      <c r="M2241" s="5">
        <v>183.33</v>
      </c>
      <c r="N2241">
        <v>1</v>
      </c>
    </row>
    <row r="2242" spans="1:14" x14ac:dyDescent="0.2">
      <c r="A2242" s="2">
        <v>45436</v>
      </c>
      <c r="B2242" s="3">
        <f t="shared" ref="B2242:B2305" si="105">IF(MONTH(A2242)&gt;=7,YEAR(A2242)+1,YEAR(A2242))</f>
        <v>2024</v>
      </c>
      <c r="C2242" t="str">
        <f t="shared" ref="C2242:C2305" si="106">IF(MONTH(A2242) &gt;= 7, YEAR(A2242) &amp; "-" &amp; YEAR(A2242) + 1, YEAR(A2242) - 1 &amp; "-" &amp; YEAR(A2242))</f>
        <v>2023-2024</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2">
      <c r="A2243" s="2">
        <v>45287</v>
      </c>
      <c r="B2243" s="3">
        <f t="shared" si="105"/>
        <v>2024</v>
      </c>
      <c r="C2243" t="str">
        <f t="shared" si="106"/>
        <v>2023-2024</v>
      </c>
      <c r="D2243" t="s">
        <v>148</v>
      </c>
      <c r="E2243" t="s">
        <v>101</v>
      </c>
      <c r="F2243" t="str">
        <f t="shared" si="107"/>
        <v>Victoria</v>
      </c>
      <c r="G2243" t="s">
        <v>45</v>
      </c>
      <c r="H2243">
        <v>3131</v>
      </c>
      <c r="I2243" t="s">
        <v>11</v>
      </c>
      <c r="J2243" t="s">
        <v>63</v>
      </c>
      <c r="K2243" t="s">
        <v>155</v>
      </c>
      <c r="L2243" t="s">
        <v>20</v>
      </c>
      <c r="M2243" s="5">
        <v>183.61</v>
      </c>
      <c r="N2243">
        <v>1</v>
      </c>
    </row>
    <row r="2244" spans="1:14" x14ac:dyDescent="0.2">
      <c r="A2244" s="2">
        <v>44969</v>
      </c>
      <c r="B2244" s="3">
        <f t="shared" si="105"/>
        <v>2023</v>
      </c>
      <c r="C2244" t="str">
        <f t="shared" si="106"/>
        <v>2022-2023</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2">
      <c r="A2245" s="2">
        <v>45566</v>
      </c>
      <c r="B2245" s="3">
        <f t="shared" si="105"/>
        <v>2025</v>
      </c>
      <c r="C2245" t="str">
        <f t="shared" si="106"/>
        <v>2024-2025</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2">
      <c r="A2246" s="2">
        <v>45429</v>
      </c>
      <c r="B2246" s="3">
        <f t="shared" si="105"/>
        <v>2024</v>
      </c>
      <c r="C2246" t="str">
        <f t="shared" si="106"/>
        <v>2023-2024</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2">
      <c r="A2247" s="2">
        <v>44942</v>
      </c>
      <c r="B2247" s="3">
        <f t="shared" si="105"/>
        <v>2023</v>
      </c>
      <c r="C2247" t="str">
        <f t="shared" si="106"/>
        <v>2022-2023</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2">
      <c r="A2248" s="2">
        <v>44942</v>
      </c>
      <c r="B2248" s="3">
        <f t="shared" si="105"/>
        <v>2023</v>
      </c>
      <c r="C2248" t="str">
        <f t="shared" si="106"/>
        <v>2022-2023</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2">
      <c r="A2249" s="2">
        <v>44927</v>
      </c>
      <c r="B2249" s="3">
        <f t="shared" si="105"/>
        <v>2023</v>
      </c>
      <c r="C2249" t="str">
        <f t="shared" si="106"/>
        <v>2022-2023</v>
      </c>
      <c r="D2249" t="s">
        <v>148</v>
      </c>
      <c r="E2249" t="s">
        <v>50</v>
      </c>
      <c r="F2249" t="str">
        <f t="shared" si="107"/>
        <v>Queensland</v>
      </c>
      <c r="G2249" t="s">
        <v>35</v>
      </c>
      <c r="H2249">
        <v>4703</v>
      </c>
      <c r="I2249" t="s">
        <v>11</v>
      </c>
      <c r="J2249" t="s">
        <v>51</v>
      </c>
      <c r="K2249" t="s">
        <v>153</v>
      </c>
      <c r="L2249" t="s">
        <v>16</v>
      </c>
      <c r="M2249" s="5">
        <v>184.87</v>
      </c>
      <c r="N2249">
        <v>1</v>
      </c>
    </row>
    <row r="2250" spans="1:14" x14ac:dyDescent="0.2">
      <c r="A2250" s="2">
        <v>45168</v>
      </c>
      <c r="B2250" s="3">
        <f t="shared" si="105"/>
        <v>2024</v>
      </c>
      <c r="C2250" t="str">
        <f t="shared" si="106"/>
        <v>2023-2024</v>
      </c>
      <c r="D2250" t="s">
        <v>147</v>
      </c>
      <c r="E2250" t="s">
        <v>106</v>
      </c>
      <c r="F2250" t="str">
        <f t="shared" si="107"/>
        <v>Victoria</v>
      </c>
      <c r="G2250" t="s">
        <v>45</v>
      </c>
      <c r="H2250">
        <v>3915</v>
      </c>
      <c r="I2250" t="s">
        <v>11</v>
      </c>
      <c r="J2250" t="s">
        <v>55</v>
      </c>
      <c r="K2250" t="s">
        <v>151</v>
      </c>
      <c r="L2250" t="s">
        <v>21</v>
      </c>
      <c r="M2250" s="5">
        <v>184.97</v>
      </c>
      <c r="N2250">
        <v>1</v>
      </c>
    </row>
    <row r="2251" spans="1:14" x14ac:dyDescent="0.2">
      <c r="A2251" s="2">
        <v>45318</v>
      </c>
      <c r="B2251" s="3">
        <f t="shared" si="105"/>
        <v>2024</v>
      </c>
      <c r="C2251" t="str">
        <f t="shared" si="106"/>
        <v>2023-2024</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2">
      <c r="A2252" s="2">
        <v>45061</v>
      </c>
      <c r="B2252" s="3">
        <f t="shared" si="105"/>
        <v>2023</v>
      </c>
      <c r="C2252" t="str">
        <f t="shared" si="106"/>
        <v>2022-2023</v>
      </c>
      <c r="D2252" t="s">
        <v>147</v>
      </c>
      <c r="E2252" t="s">
        <v>92</v>
      </c>
      <c r="F2252" t="str">
        <f t="shared" si="107"/>
        <v>Queensland</v>
      </c>
      <c r="G2252" t="s">
        <v>35</v>
      </c>
      <c r="H2252">
        <v>4068</v>
      </c>
      <c r="I2252" t="s">
        <v>11</v>
      </c>
      <c r="J2252" t="s">
        <v>43</v>
      </c>
      <c r="K2252" t="s">
        <v>154</v>
      </c>
      <c r="L2252" t="s">
        <v>14</v>
      </c>
      <c r="M2252" s="5">
        <v>185.34</v>
      </c>
      <c r="N2252">
        <v>1</v>
      </c>
    </row>
    <row r="2253" spans="1:14" x14ac:dyDescent="0.2">
      <c r="A2253" s="2">
        <v>45050</v>
      </c>
      <c r="B2253" s="3">
        <f t="shared" si="105"/>
        <v>2023</v>
      </c>
      <c r="C2253" t="str">
        <f t="shared" si="106"/>
        <v>2022-2023</v>
      </c>
      <c r="D2253" t="s">
        <v>147</v>
      </c>
      <c r="E2253" t="s">
        <v>138</v>
      </c>
      <c r="F2253" t="str">
        <f t="shared" si="107"/>
        <v>Queensland</v>
      </c>
      <c r="G2253" t="s">
        <v>35</v>
      </c>
      <c r="H2253">
        <v>4558</v>
      </c>
      <c r="I2253" t="s">
        <v>11</v>
      </c>
      <c r="J2253" t="s">
        <v>120</v>
      </c>
      <c r="K2253" t="s">
        <v>156</v>
      </c>
      <c r="L2253" t="s">
        <v>17</v>
      </c>
      <c r="M2253" s="5">
        <v>185.7</v>
      </c>
      <c r="N2253">
        <v>1</v>
      </c>
    </row>
    <row r="2254" spans="1:14" x14ac:dyDescent="0.2">
      <c r="A2254" s="2">
        <v>45225</v>
      </c>
      <c r="B2254" s="3">
        <f t="shared" si="105"/>
        <v>2024</v>
      </c>
      <c r="C2254" t="str">
        <f t="shared" si="106"/>
        <v>2023-2024</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2">
      <c r="A2255" s="2">
        <v>45434</v>
      </c>
      <c r="B2255" s="3">
        <f t="shared" si="105"/>
        <v>2024</v>
      </c>
      <c r="C2255" t="str">
        <f t="shared" si="106"/>
        <v>2023-2024</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2">
      <c r="A2256" s="2">
        <v>45600</v>
      </c>
      <c r="B2256" s="3">
        <f t="shared" si="105"/>
        <v>2025</v>
      </c>
      <c r="C2256" t="str">
        <f t="shared" si="106"/>
        <v>2024-2025</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2">
      <c r="A2257" s="2">
        <v>45460</v>
      </c>
      <c r="B2257" s="3">
        <f t="shared" si="105"/>
        <v>2024</v>
      </c>
      <c r="C2257" t="str">
        <f t="shared" si="106"/>
        <v>2023-2024</v>
      </c>
      <c r="D2257" t="s">
        <v>148</v>
      </c>
      <c r="E2257" t="s">
        <v>125</v>
      </c>
      <c r="F2257" t="str">
        <f t="shared" si="107"/>
        <v>Victoria</v>
      </c>
      <c r="G2257" t="s">
        <v>45</v>
      </c>
      <c r="H2257">
        <v>3400</v>
      </c>
      <c r="I2257" t="s">
        <v>11</v>
      </c>
      <c r="J2257" t="s">
        <v>60</v>
      </c>
      <c r="K2257" t="s">
        <v>155</v>
      </c>
      <c r="L2257" t="s">
        <v>20</v>
      </c>
      <c r="M2257" s="5">
        <v>187.22</v>
      </c>
      <c r="N2257">
        <v>1</v>
      </c>
    </row>
    <row r="2258" spans="1:14" x14ac:dyDescent="0.2">
      <c r="A2258" s="2">
        <v>45530</v>
      </c>
      <c r="B2258" s="3">
        <f t="shared" si="105"/>
        <v>2025</v>
      </c>
      <c r="C2258" t="str">
        <f t="shared" si="106"/>
        <v>2024-2025</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2">
      <c r="A2259" s="2">
        <v>45512</v>
      </c>
      <c r="B2259" s="3">
        <f t="shared" si="105"/>
        <v>2025</v>
      </c>
      <c r="C2259" t="str">
        <f t="shared" si="106"/>
        <v>2024-2025</v>
      </c>
      <c r="D2259" t="s">
        <v>148</v>
      </c>
      <c r="E2259" t="s">
        <v>140</v>
      </c>
      <c r="F2259" t="str">
        <f t="shared" si="107"/>
        <v>Tasmania</v>
      </c>
      <c r="G2259" t="s">
        <v>70</v>
      </c>
      <c r="H2259">
        <v>7320</v>
      </c>
      <c r="I2259" t="s">
        <v>11</v>
      </c>
      <c r="J2259" t="s">
        <v>71</v>
      </c>
      <c r="K2259" t="s">
        <v>156</v>
      </c>
      <c r="L2259" t="s">
        <v>17</v>
      </c>
      <c r="M2259" s="5">
        <v>187.53</v>
      </c>
      <c r="N2259">
        <v>1</v>
      </c>
    </row>
    <row r="2260" spans="1:14" x14ac:dyDescent="0.2">
      <c r="A2260" s="2">
        <v>45566</v>
      </c>
      <c r="B2260" s="3">
        <f t="shared" si="105"/>
        <v>2025</v>
      </c>
      <c r="C2260" t="str">
        <f t="shared" si="106"/>
        <v>2024-2025</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2">
      <c r="A2261" s="2">
        <v>45144</v>
      </c>
      <c r="B2261" s="3">
        <f t="shared" si="105"/>
        <v>2024</v>
      </c>
      <c r="C2261" t="str">
        <f t="shared" si="106"/>
        <v>2023-2024</v>
      </c>
      <c r="D2261" t="s">
        <v>148</v>
      </c>
      <c r="E2261" t="s">
        <v>50</v>
      </c>
      <c r="F2261" t="str">
        <f t="shared" si="107"/>
        <v>Queensland</v>
      </c>
      <c r="G2261" t="s">
        <v>35</v>
      </c>
      <c r="H2261">
        <v>4703</v>
      </c>
      <c r="I2261" t="s">
        <v>11</v>
      </c>
      <c r="J2261" t="s">
        <v>51</v>
      </c>
      <c r="K2261" t="s">
        <v>156</v>
      </c>
      <c r="L2261" t="s">
        <v>17</v>
      </c>
      <c r="M2261" s="5">
        <v>188.13</v>
      </c>
      <c r="N2261">
        <v>1</v>
      </c>
    </row>
    <row r="2262" spans="1:14" x14ac:dyDescent="0.2">
      <c r="A2262" s="2">
        <v>44961</v>
      </c>
      <c r="B2262" s="3">
        <f t="shared" si="105"/>
        <v>2023</v>
      </c>
      <c r="C2262" t="str">
        <f t="shared" si="106"/>
        <v>2022-2023</v>
      </c>
      <c r="D2262" t="s">
        <v>148</v>
      </c>
      <c r="E2262" t="s">
        <v>102</v>
      </c>
      <c r="F2262" t="str">
        <f t="shared" si="107"/>
        <v>Queensland</v>
      </c>
      <c r="G2262" t="s">
        <v>35</v>
      </c>
      <c r="H2262">
        <v>4870</v>
      </c>
      <c r="I2262" t="s">
        <v>11</v>
      </c>
      <c r="J2262" t="s">
        <v>36</v>
      </c>
      <c r="K2262" t="s">
        <v>155</v>
      </c>
      <c r="L2262" t="s">
        <v>20</v>
      </c>
      <c r="M2262" s="5">
        <v>188.22</v>
      </c>
      <c r="N2262">
        <v>1</v>
      </c>
    </row>
    <row r="2263" spans="1:14" x14ac:dyDescent="0.2">
      <c r="A2263" s="2">
        <v>45004</v>
      </c>
      <c r="B2263" s="3">
        <f t="shared" si="105"/>
        <v>2023</v>
      </c>
      <c r="C2263" t="str">
        <f t="shared" si="106"/>
        <v>2022-2023</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2">
      <c r="A2264" s="2">
        <v>45555</v>
      </c>
      <c r="B2264" s="3">
        <f t="shared" si="105"/>
        <v>2025</v>
      </c>
      <c r="C2264" t="str">
        <f t="shared" si="106"/>
        <v>2024-2025</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2">
      <c r="A2265" s="2">
        <v>45657</v>
      </c>
      <c r="B2265" s="3">
        <f t="shared" si="105"/>
        <v>2025</v>
      </c>
      <c r="C2265" t="str">
        <f t="shared" si="106"/>
        <v>2024-2025</v>
      </c>
      <c r="D2265" t="s">
        <v>147</v>
      </c>
      <c r="E2265" t="s">
        <v>114</v>
      </c>
      <c r="F2265" t="str">
        <f t="shared" si="107"/>
        <v>Victoria</v>
      </c>
      <c r="G2265" t="s">
        <v>45</v>
      </c>
      <c r="H2265">
        <v>3551</v>
      </c>
      <c r="I2265" t="s">
        <v>11</v>
      </c>
      <c r="J2265" t="s">
        <v>60</v>
      </c>
      <c r="K2265" t="s">
        <v>157</v>
      </c>
      <c r="L2265" t="s">
        <v>22</v>
      </c>
      <c r="M2265" s="5">
        <v>189.72</v>
      </c>
      <c r="N2265">
        <v>1</v>
      </c>
    </row>
    <row r="2266" spans="1:14" x14ac:dyDescent="0.2">
      <c r="A2266" s="2">
        <v>45166</v>
      </c>
      <c r="B2266" s="3">
        <f t="shared" si="105"/>
        <v>2024</v>
      </c>
      <c r="C2266" t="str">
        <f t="shared" si="106"/>
        <v>2023-2024</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2">
      <c r="A2267" s="2">
        <v>45028</v>
      </c>
      <c r="B2267" s="3">
        <f t="shared" si="105"/>
        <v>2023</v>
      </c>
      <c r="C2267" t="str">
        <f t="shared" si="106"/>
        <v>2022-2023</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2">
      <c r="A2268" s="2">
        <v>45252</v>
      </c>
      <c r="B2268" s="3">
        <f t="shared" si="105"/>
        <v>2024</v>
      </c>
      <c r="C2268" t="str">
        <f t="shared" si="106"/>
        <v>2023-2024</v>
      </c>
      <c r="D2268" t="s">
        <v>148</v>
      </c>
      <c r="E2268" t="s">
        <v>95</v>
      </c>
      <c r="F2268" t="str">
        <f t="shared" si="107"/>
        <v>Victoria</v>
      </c>
      <c r="G2268" t="s">
        <v>45</v>
      </c>
      <c r="H2268">
        <v>3931</v>
      </c>
      <c r="I2268" t="s">
        <v>11</v>
      </c>
      <c r="J2268" t="s">
        <v>55</v>
      </c>
      <c r="K2268" t="s">
        <v>153</v>
      </c>
      <c r="L2268" t="s">
        <v>16</v>
      </c>
      <c r="M2268" s="5">
        <v>189.87</v>
      </c>
      <c r="N2268">
        <v>1</v>
      </c>
    </row>
    <row r="2269" spans="1:14" x14ac:dyDescent="0.2">
      <c r="A2269" s="2">
        <v>45114</v>
      </c>
      <c r="B2269" s="3">
        <f t="shared" si="105"/>
        <v>2024</v>
      </c>
      <c r="C2269" t="str">
        <f t="shared" si="106"/>
        <v>2023-2024</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2">
      <c r="A2270" s="2">
        <v>45298</v>
      </c>
      <c r="B2270" s="3">
        <f t="shared" si="105"/>
        <v>2024</v>
      </c>
      <c r="C2270" t="str">
        <f t="shared" si="106"/>
        <v>2023-2024</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2">
      <c r="A2271" s="2">
        <v>45219</v>
      </c>
      <c r="B2271" s="3">
        <f t="shared" si="105"/>
        <v>2024</v>
      </c>
      <c r="C2271" t="str">
        <f t="shared" si="106"/>
        <v>2023-2024</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2">
      <c r="A2272" s="2">
        <v>45122</v>
      </c>
      <c r="B2272" s="3">
        <f t="shared" si="105"/>
        <v>2024</v>
      </c>
      <c r="C2272" t="str">
        <f t="shared" si="106"/>
        <v>2023-2024</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2">
      <c r="A2273" s="2">
        <v>45227</v>
      </c>
      <c r="B2273" s="3">
        <f t="shared" si="105"/>
        <v>2024</v>
      </c>
      <c r="C2273" t="str">
        <f t="shared" si="106"/>
        <v>2023-2024</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2">
      <c r="A2274" s="2">
        <v>45015</v>
      </c>
      <c r="B2274" s="3">
        <f t="shared" si="105"/>
        <v>2023</v>
      </c>
      <c r="C2274" t="str">
        <f t="shared" si="106"/>
        <v>2022-2023</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2">
      <c r="A2275" s="2">
        <v>45017</v>
      </c>
      <c r="B2275" s="3">
        <f t="shared" si="105"/>
        <v>2023</v>
      </c>
      <c r="C2275" t="str">
        <f t="shared" si="106"/>
        <v>2022-2023</v>
      </c>
      <c r="D2275" t="s">
        <v>147</v>
      </c>
      <c r="E2275" t="s">
        <v>146</v>
      </c>
      <c r="F2275" t="str">
        <f t="shared" si="107"/>
        <v>Victoria</v>
      </c>
      <c r="G2275" t="s">
        <v>45</v>
      </c>
      <c r="H2275">
        <v>3353</v>
      </c>
      <c r="I2275" t="s">
        <v>11</v>
      </c>
      <c r="J2275" t="s">
        <v>60</v>
      </c>
      <c r="K2275" t="s">
        <v>154</v>
      </c>
      <c r="L2275" t="s">
        <v>14</v>
      </c>
      <c r="M2275" s="5">
        <v>192.47</v>
      </c>
      <c r="N2275">
        <v>1</v>
      </c>
    </row>
    <row r="2276" spans="1:14" x14ac:dyDescent="0.2">
      <c r="A2276" s="2">
        <v>45525</v>
      </c>
      <c r="B2276" s="3">
        <f t="shared" si="105"/>
        <v>2025</v>
      </c>
      <c r="C2276" t="str">
        <f t="shared" si="106"/>
        <v>2024-2025</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2">
      <c r="A2277" s="2">
        <v>45330</v>
      </c>
      <c r="B2277" s="3">
        <f t="shared" si="105"/>
        <v>2024</v>
      </c>
      <c r="C2277" t="str">
        <f t="shared" si="106"/>
        <v>2023-2024</v>
      </c>
      <c r="D2277" t="s">
        <v>147</v>
      </c>
      <c r="E2277" t="s">
        <v>134</v>
      </c>
      <c r="F2277" t="str">
        <f t="shared" si="107"/>
        <v>Queensland</v>
      </c>
      <c r="G2277" t="s">
        <v>35</v>
      </c>
      <c r="H2277">
        <v>4825</v>
      </c>
      <c r="I2277" t="s">
        <v>11</v>
      </c>
      <c r="J2277" t="s">
        <v>36</v>
      </c>
      <c r="K2277" t="s">
        <v>155</v>
      </c>
      <c r="L2277" t="s">
        <v>20</v>
      </c>
      <c r="M2277" s="5">
        <v>192.67</v>
      </c>
      <c r="N2277">
        <v>1</v>
      </c>
    </row>
    <row r="2278" spans="1:14" x14ac:dyDescent="0.2">
      <c r="A2278" s="2">
        <v>45228</v>
      </c>
      <c r="B2278" s="3">
        <f t="shared" si="105"/>
        <v>2024</v>
      </c>
      <c r="C2278" t="str">
        <f t="shared" si="106"/>
        <v>2023-2024</v>
      </c>
      <c r="D2278" t="s">
        <v>148</v>
      </c>
      <c r="E2278" t="s">
        <v>133</v>
      </c>
      <c r="F2278" t="str">
        <f t="shared" si="107"/>
        <v>Queensland</v>
      </c>
      <c r="G2278" t="s">
        <v>35</v>
      </c>
      <c r="H2278">
        <v>4305</v>
      </c>
      <c r="I2278" t="s">
        <v>11</v>
      </c>
      <c r="J2278" t="s">
        <v>104</v>
      </c>
      <c r="K2278" t="s">
        <v>152</v>
      </c>
      <c r="L2278" t="s">
        <v>13</v>
      </c>
      <c r="M2278" s="5">
        <v>193.7</v>
      </c>
      <c r="N2278">
        <v>1</v>
      </c>
    </row>
    <row r="2279" spans="1:14" x14ac:dyDescent="0.2">
      <c r="A2279" s="2">
        <v>45580</v>
      </c>
      <c r="B2279" s="3">
        <f t="shared" si="105"/>
        <v>2025</v>
      </c>
      <c r="C2279" t="str">
        <f t="shared" si="106"/>
        <v>2024-2025</v>
      </c>
      <c r="D2279" t="s">
        <v>148</v>
      </c>
      <c r="E2279" t="s">
        <v>89</v>
      </c>
      <c r="F2279" t="str">
        <f t="shared" si="107"/>
        <v>Queensland</v>
      </c>
      <c r="G2279" t="s">
        <v>35</v>
      </c>
      <c r="H2279">
        <v>4655</v>
      </c>
      <c r="I2279" t="s">
        <v>11</v>
      </c>
      <c r="J2279" t="s">
        <v>51</v>
      </c>
      <c r="K2279" t="s">
        <v>150</v>
      </c>
      <c r="L2279" t="s">
        <v>18</v>
      </c>
      <c r="M2279" s="5">
        <v>193.8</v>
      </c>
      <c r="N2279">
        <v>1</v>
      </c>
    </row>
    <row r="2280" spans="1:14" x14ac:dyDescent="0.2">
      <c r="A2280" s="2">
        <v>45607</v>
      </c>
      <c r="B2280" s="3">
        <f t="shared" si="105"/>
        <v>2025</v>
      </c>
      <c r="C2280" t="str">
        <f t="shared" si="106"/>
        <v>2024-2025</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2">
      <c r="A2281" s="2">
        <v>44996</v>
      </c>
      <c r="B2281" s="3">
        <f t="shared" si="105"/>
        <v>2023</v>
      </c>
      <c r="C2281" t="str">
        <f t="shared" si="106"/>
        <v>2022-2023</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2">
      <c r="A2282" s="2">
        <v>45449</v>
      </c>
      <c r="B2282" s="3">
        <f t="shared" si="105"/>
        <v>2024</v>
      </c>
      <c r="C2282" t="str">
        <f t="shared" si="106"/>
        <v>2023-2024</v>
      </c>
      <c r="D2282" t="s">
        <v>147</v>
      </c>
      <c r="E2282" t="s">
        <v>44</v>
      </c>
      <c r="F2282" t="str">
        <f t="shared" si="107"/>
        <v>Victoria</v>
      </c>
      <c r="G2282" t="s">
        <v>45</v>
      </c>
      <c r="H2282">
        <v>3066</v>
      </c>
      <c r="I2282" t="s">
        <v>11</v>
      </c>
      <c r="J2282" t="s">
        <v>46</v>
      </c>
      <c r="K2282" t="s">
        <v>154</v>
      </c>
      <c r="L2282" t="s">
        <v>14</v>
      </c>
      <c r="M2282" s="5">
        <v>194.56</v>
      </c>
      <c r="N2282">
        <v>1</v>
      </c>
    </row>
    <row r="2283" spans="1:14" x14ac:dyDescent="0.2">
      <c r="A2283" s="2">
        <v>45270</v>
      </c>
      <c r="B2283" s="3">
        <f t="shared" si="105"/>
        <v>2024</v>
      </c>
      <c r="C2283" t="str">
        <f t="shared" si="106"/>
        <v>2023-2024</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2">
      <c r="A2284" s="2">
        <v>45585</v>
      </c>
      <c r="B2284" s="3">
        <f t="shared" si="105"/>
        <v>2025</v>
      </c>
      <c r="C2284" t="str">
        <f t="shared" si="106"/>
        <v>2024-2025</v>
      </c>
      <c r="D2284" t="s">
        <v>147</v>
      </c>
      <c r="E2284" t="s">
        <v>99</v>
      </c>
      <c r="F2284" t="str">
        <f t="shared" si="107"/>
        <v>Victoria</v>
      </c>
      <c r="G2284" t="s">
        <v>45</v>
      </c>
      <c r="H2284">
        <v>3148</v>
      </c>
      <c r="I2284" t="s">
        <v>11</v>
      </c>
      <c r="J2284" t="s">
        <v>63</v>
      </c>
      <c r="K2284" t="s">
        <v>154</v>
      </c>
      <c r="L2284" t="s">
        <v>14</v>
      </c>
      <c r="M2284" s="5">
        <v>194.64</v>
      </c>
      <c r="N2284">
        <v>1</v>
      </c>
    </row>
    <row r="2285" spans="1:14" x14ac:dyDescent="0.2">
      <c r="A2285" s="2">
        <v>45001</v>
      </c>
      <c r="B2285" s="3">
        <f t="shared" si="105"/>
        <v>2023</v>
      </c>
      <c r="C2285" t="str">
        <f t="shared" si="106"/>
        <v>2022-2023</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2">
      <c r="A2286" s="2">
        <v>45173</v>
      </c>
      <c r="B2286" s="3">
        <f t="shared" si="105"/>
        <v>2024</v>
      </c>
      <c r="C2286" t="str">
        <f t="shared" si="106"/>
        <v>2023-2024</v>
      </c>
      <c r="D2286" t="s">
        <v>148</v>
      </c>
      <c r="E2286" t="s">
        <v>89</v>
      </c>
      <c r="F2286" t="str">
        <f t="shared" si="107"/>
        <v>Queensland</v>
      </c>
      <c r="G2286" t="s">
        <v>35</v>
      </c>
      <c r="H2286">
        <v>4655</v>
      </c>
      <c r="I2286" t="s">
        <v>11</v>
      </c>
      <c r="J2286" t="s">
        <v>51</v>
      </c>
      <c r="K2286" t="s">
        <v>149</v>
      </c>
      <c r="L2286" t="s">
        <v>15</v>
      </c>
      <c r="M2286" s="5">
        <v>194.71</v>
      </c>
      <c r="N2286">
        <v>1</v>
      </c>
    </row>
    <row r="2287" spans="1:14" x14ac:dyDescent="0.2">
      <c r="A2287" s="2">
        <v>45370</v>
      </c>
      <c r="B2287" s="3">
        <f t="shared" si="105"/>
        <v>2024</v>
      </c>
      <c r="C2287" t="str">
        <f t="shared" si="106"/>
        <v>2023-2024</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2">
      <c r="A2288" s="2">
        <v>45643</v>
      </c>
      <c r="B2288" s="3">
        <f t="shared" si="105"/>
        <v>2025</v>
      </c>
      <c r="C2288" t="str">
        <f t="shared" si="106"/>
        <v>2024-2025</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2">
      <c r="A2289" s="2">
        <v>45095</v>
      </c>
      <c r="B2289" s="3">
        <f t="shared" si="105"/>
        <v>2023</v>
      </c>
      <c r="C2289" t="str">
        <f t="shared" si="106"/>
        <v>2022-2023</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2">
      <c r="A2290" s="2">
        <v>45426</v>
      </c>
      <c r="B2290" s="3">
        <f t="shared" si="105"/>
        <v>2024</v>
      </c>
      <c r="C2290" t="str">
        <f t="shared" si="106"/>
        <v>2023-2024</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2">
      <c r="A2291" s="2">
        <v>45573</v>
      </c>
      <c r="B2291" s="3">
        <f t="shared" si="105"/>
        <v>2025</v>
      </c>
      <c r="C2291" t="str">
        <f t="shared" si="106"/>
        <v>2024-2025</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2">
      <c r="A2292" s="2">
        <v>45530</v>
      </c>
      <c r="B2292" s="3">
        <f t="shared" si="105"/>
        <v>2025</v>
      </c>
      <c r="C2292" t="str">
        <f t="shared" si="106"/>
        <v>2024-2025</v>
      </c>
      <c r="D2292" t="s">
        <v>148</v>
      </c>
      <c r="E2292" t="s">
        <v>105</v>
      </c>
      <c r="F2292" t="str">
        <f t="shared" si="107"/>
        <v>Victoria</v>
      </c>
      <c r="G2292" t="s">
        <v>45</v>
      </c>
      <c r="H2292">
        <v>3500</v>
      </c>
      <c r="I2292" t="s">
        <v>11</v>
      </c>
      <c r="J2292" t="s">
        <v>60</v>
      </c>
      <c r="K2292" t="s">
        <v>156</v>
      </c>
      <c r="L2292" t="s">
        <v>17</v>
      </c>
      <c r="M2292" s="5">
        <v>196.21</v>
      </c>
      <c r="N2292">
        <v>1</v>
      </c>
    </row>
    <row r="2293" spans="1:14" x14ac:dyDescent="0.2">
      <c r="A2293" s="2">
        <v>45151</v>
      </c>
      <c r="B2293" s="3">
        <f t="shared" si="105"/>
        <v>2024</v>
      </c>
      <c r="C2293" t="str">
        <f t="shared" si="106"/>
        <v>2023-2024</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2">
      <c r="A2294" s="2">
        <v>45263</v>
      </c>
      <c r="B2294" s="3">
        <f t="shared" si="105"/>
        <v>2024</v>
      </c>
      <c r="C2294" t="str">
        <f t="shared" si="106"/>
        <v>2023-2024</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2">
      <c r="A2295" s="2">
        <v>45502</v>
      </c>
      <c r="B2295" s="3">
        <f t="shared" si="105"/>
        <v>2025</v>
      </c>
      <c r="C2295" t="str">
        <f t="shared" si="106"/>
        <v>2024-2025</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2">
      <c r="A2296" s="2">
        <v>45283</v>
      </c>
      <c r="B2296" s="3">
        <f t="shared" si="105"/>
        <v>2024</v>
      </c>
      <c r="C2296" t="str">
        <f t="shared" si="106"/>
        <v>2023-2024</v>
      </c>
      <c r="D2296" t="s">
        <v>147</v>
      </c>
      <c r="E2296" t="s">
        <v>50</v>
      </c>
      <c r="F2296" t="str">
        <f t="shared" si="107"/>
        <v>Queensland</v>
      </c>
      <c r="G2296" t="s">
        <v>35</v>
      </c>
      <c r="H2296">
        <v>4703</v>
      </c>
      <c r="I2296" t="s">
        <v>11</v>
      </c>
      <c r="J2296" t="s">
        <v>51</v>
      </c>
      <c r="K2296" t="s">
        <v>154</v>
      </c>
      <c r="L2296" t="s">
        <v>14</v>
      </c>
      <c r="M2296" s="5">
        <v>196.82</v>
      </c>
      <c r="N2296">
        <v>1</v>
      </c>
    </row>
    <row r="2297" spans="1:14" x14ac:dyDescent="0.2">
      <c r="A2297" s="2">
        <v>45036</v>
      </c>
      <c r="B2297" s="3">
        <f t="shared" si="105"/>
        <v>2023</v>
      </c>
      <c r="C2297" t="str">
        <f t="shared" si="106"/>
        <v>2022-2023</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2">
      <c r="A2298" s="2">
        <v>45477</v>
      </c>
      <c r="B2298" s="3">
        <f t="shared" si="105"/>
        <v>2025</v>
      </c>
      <c r="C2298" t="str">
        <f t="shared" si="106"/>
        <v>2024-2025</v>
      </c>
      <c r="D2298" t="s">
        <v>147</v>
      </c>
      <c r="E2298" t="s">
        <v>64</v>
      </c>
      <c r="F2298" t="str">
        <f t="shared" si="107"/>
        <v>Victoria</v>
      </c>
      <c r="G2298" t="s">
        <v>45</v>
      </c>
      <c r="H2298">
        <v>3199</v>
      </c>
      <c r="I2298" t="s">
        <v>11</v>
      </c>
      <c r="J2298" t="s">
        <v>63</v>
      </c>
      <c r="K2298" t="s">
        <v>154</v>
      </c>
      <c r="L2298" t="s">
        <v>14</v>
      </c>
      <c r="M2298" s="5">
        <v>197.04</v>
      </c>
      <c r="N2298">
        <v>1</v>
      </c>
    </row>
    <row r="2299" spans="1:14" x14ac:dyDescent="0.2">
      <c r="A2299" s="2">
        <v>45235</v>
      </c>
      <c r="B2299" s="3">
        <f t="shared" si="105"/>
        <v>2024</v>
      </c>
      <c r="C2299" t="str">
        <f t="shared" si="106"/>
        <v>2023-2024</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2">
      <c r="A2300" s="2">
        <v>45469</v>
      </c>
      <c r="B2300" s="3">
        <f t="shared" si="105"/>
        <v>2024</v>
      </c>
      <c r="C2300" t="str">
        <f t="shared" si="106"/>
        <v>2023-2024</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2">
      <c r="A2301" s="2">
        <v>45637</v>
      </c>
      <c r="B2301" s="3">
        <f t="shared" si="105"/>
        <v>2025</v>
      </c>
      <c r="C2301" t="str">
        <f t="shared" si="106"/>
        <v>2024-2025</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2">
      <c r="A2302" s="2">
        <v>45361</v>
      </c>
      <c r="B2302" s="3">
        <f t="shared" si="105"/>
        <v>2024</v>
      </c>
      <c r="C2302" t="str">
        <f t="shared" si="106"/>
        <v>2023-2024</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2">
      <c r="A2303" s="2">
        <v>45153</v>
      </c>
      <c r="B2303" s="3">
        <f t="shared" si="105"/>
        <v>2024</v>
      </c>
      <c r="C2303" t="str">
        <f t="shared" si="106"/>
        <v>2023-2024</v>
      </c>
      <c r="D2303" t="s">
        <v>147</v>
      </c>
      <c r="E2303" t="s">
        <v>98</v>
      </c>
      <c r="F2303" t="str">
        <f t="shared" si="107"/>
        <v>Victoria</v>
      </c>
      <c r="G2303" t="s">
        <v>45</v>
      </c>
      <c r="H2303">
        <v>3429</v>
      </c>
      <c r="I2303" t="s">
        <v>11</v>
      </c>
      <c r="J2303" t="s">
        <v>60</v>
      </c>
      <c r="K2303" t="s">
        <v>150</v>
      </c>
      <c r="L2303" t="s">
        <v>18</v>
      </c>
      <c r="M2303" s="5">
        <v>198.64</v>
      </c>
      <c r="N2303">
        <v>1</v>
      </c>
    </row>
    <row r="2304" spans="1:14" x14ac:dyDescent="0.2">
      <c r="A2304" s="2">
        <v>45600</v>
      </c>
      <c r="B2304" s="3">
        <f t="shared" si="105"/>
        <v>2025</v>
      </c>
      <c r="C2304" t="str">
        <f t="shared" si="106"/>
        <v>2024-2025</v>
      </c>
      <c r="D2304" t="s">
        <v>147</v>
      </c>
      <c r="E2304" t="s">
        <v>135</v>
      </c>
      <c r="F2304" t="str">
        <f t="shared" si="107"/>
        <v>Victoria</v>
      </c>
      <c r="G2304" t="s">
        <v>45</v>
      </c>
      <c r="H2304">
        <v>3550</v>
      </c>
      <c r="I2304" t="s">
        <v>11</v>
      </c>
      <c r="J2304" t="s">
        <v>60</v>
      </c>
      <c r="K2304" t="s">
        <v>149</v>
      </c>
      <c r="L2304" t="s">
        <v>15</v>
      </c>
      <c r="M2304" s="5">
        <v>198.75</v>
      </c>
      <c r="N2304">
        <v>1</v>
      </c>
    </row>
    <row r="2305" spans="1:14" x14ac:dyDescent="0.2">
      <c r="A2305" s="2">
        <v>44973</v>
      </c>
      <c r="B2305" s="3">
        <f t="shared" si="105"/>
        <v>2023</v>
      </c>
      <c r="C2305" t="str">
        <f t="shared" si="106"/>
        <v>2022-2023</v>
      </c>
      <c r="D2305" t="s">
        <v>147</v>
      </c>
      <c r="E2305" t="s">
        <v>82</v>
      </c>
      <c r="F2305" t="str">
        <f t="shared" si="107"/>
        <v>Queensland</v>
      </c>
      <c r="G2305" t="s">
        <v>35</v>
      </c>
      <c r="H2305">
        <v>4012</v>
      </c>
      <c r="I2305" t="s">
        <v>11</v>
      </c>
      <c r="J2305" t="s">
        <v>43</v>
      </c>
      <c r="K2305" t="s">
        <v>154</v>
      </c>
      <c r="L2305" t="s">
        <v>14</v>
      </c>
      <c r="M2305" s="5">
        <v>198.84</v>
      </c>
      <c r="N2305">
        <v>1</v>
      </c>
    </row>
    <row r="2306" spans="1:14" x14ac:dyDescent="0.2">
      <c r="A2306" s="2">
        <v>45651</v>
      </c>
      <c r="B2306" s="3">
        <f t="shared" ref="B2306:B2369" si="108">IF(MONTH(A2306)&gt;=7,YEAR(A2306)+1,YEAR(A2306))</f>
        <v>2025</v>
      </c>
      <c r="C2306" t="str">
        <f t="shared" ref="C2306:C2369" si="109">IF(MONTH(A2306) &gt;= 7, YEAR(A2306) &amp; "-" &amp; YEAR(A2306) + 1, YEAR(A2306) - 1 &amp; "-" &amp; YEAR(A2306))</f>
        <v>2024-2025</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2">
      <c r="A2307" s="2">
        <v>45573</v>
      </c>
      <c r="B2307" s="3">
        <f t="shared" si="108"/>
        <v>2025</v>
      </c>
      <c r="C2307" t="str">
        <f t="shared" si="109"/>
        <v>2024-2025</v>
      </c>
      <c r="D2307" t="s">
        <v>147</v>
      </c>
      <c r="E2307" t="s">
        <v>97</v>
      </c>
      <c r="F2307" t="str">
        <f t="shared" si="110"/>
        <v>Tasmania</v>
      </c>
      <c r="G2307" t="s">
        <v>70</v>
      </c>
      <c r="H2307">
        <v>7250</v>
      </c>
      <c r="I2307" t="s">
        <v>11</v>
      </c>
      <c r="J2307" t="s">
        <v>71</v>
      </c>
      <c r="K2307" t="s">
        <v>152</v>
      </c>
      <c r="L2307" t="s">
        <v>13</v>
      </c>
      <c r="M2307" s="5">
        <v>199.82</v>
      </c>
      <c r="N2307">
        <v>1</v>
      </c>
    </row>
    <row r="2308" spans="1:14" x14ac:dyDescent="0.2">
      <c r="A2308" s="2">
        <v>45512</v>
      </c>
      <c r="B2308" s="3">
        <f t="shared" si="108"/>
        <v>2025</v>
      </c>
      <c r="C2308" t="str">
        <f t="shared" si="109"/>
        <v>2024-2025</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2">
      <c r="A2309" s="2">
        <v>45510</v>
      </c>
      <c r="B2309" s="3">
        <f t="shared" si="108"/>
        <v>2025</v>
      </c>
      <c r="C2309" t="str">
        <f t="shared" si="109"/>
        <v>2024-2025</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2">
      <c r="A2310" s="2">
        <v>45536</v>
      </c>
      <c r="B2310" s="3">
        <f t="shared" si="108"/>
        <v>2025</v>
      </c>
      <c r="C2310" t="str">
        <f t="shared" si="109"/>
        <v>2024-2025</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2">
      <c r="A2311" s="2">
        <v>45324</v>
      </c>
      <c r="B2311" s="3">
        <f t="shared" si="108"/>
        <v>2024</v>
      </c>
      <c r="C2311" t="str">
        <f t="shared" si="109"/>
        <v>2023-2024</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2">
      <c r="A2312" s="2">
        <v>45380</v>
      </c>
      <c r="B2312" s="3">
        <f t="shared" si="108"/>
        <v>2024</v>
      </c>
      <c r="C2312" t="str">
        <f t="shared" si="109"/>
        <v>2023-2024</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2">
      <c r="A2313" s="2">
        <v>45487</v>
      </c>
      <c r="B2313" s="3">
        <f t="shared" si="108"/>
        <v>2025</v>
      </c>
      <c r="C2313" t="str">
        <f t="shared" si="109"/>
        <v>2024-2025</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2">
      <c r="A2314" s="2">
        <v>45114</v>
      </c>
      <c r="B2314" s="3">
        <f t="shared" si="108"/>
        <v>2024</v>
      </c>
      <c r="C2314" t="str">
        <f t="shared" si="109"/>
        <v>2023-2024</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2">
      <c r="A2315" s="2">
        <v>45530</v>
      </c>
      <c r="B2315" s="3">
        <f t="shared" si="108"/>
        <v>2025</v>
      </c>
      <c r="C2315" t="str">
        <f t="shared" si="109"/>
        <v>2024-2025</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2">
      <c r="A2316" s="2">
        <v>45086</v>
      </c>
      <c r="B2316" s="3">
        <f t="shared" si="108"/>
        <v>2023</v>
      </c>
      <c r="C2316" t="str">
        <f t="shared" si="109"/>
        <v>2022-2023</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2">
      <c r="A2317" s="2">
        <v>45472</v>
      </c>
      <c r="B2317" s="3">
        <f t="shared" si="108"/>
        <v>2024</v>
      </c>
      <c r="C2317" t="str">
        <f t="shared" si="109"/>
        <v>2023-2024</v>
      </c>
      <c r="D2317" t="s">
        <v>147</v>
      </c>
      <c r="E2317" t="s">
        <v>103</v>
      </c>
      <c r="F2317" t="str">
        <f t="shared" si="110"/>
        <v>Queensland</v>
      </c>
      <c r="G2317" t="s">
        <v>35</v>
      </c>
      <c r="H2317">
        <v>4509</v>
      </c>
      <c r="I2317" t="s">
        <v>11</v>
      </c>
      <c r="J2317" t="s">
        <v>104</v>
      </c>
      <c r="K2317" t="s">
        <v>157</v>
      </c>
      <c r="L2317" t="s">
        <v>22</v>
      </c>
      <c r="M2317" s="5">
        <v>200.87</v>
      </c>
      <c r="N2317">
        <v>1</v>
      </c>
    </row>
    <row r="2318" spans="1:14" x14ac:dyDescent="0.2">
      <c r="A2318" s="2">
        <v>45633</v>
      </c>
      <c r="B2318" s="3">
        <f t="shared" si="108"/>
        <v>2025</v>
      </c>
      <c r="C2318" t="str">
        <f t="shared" si="109"/>
        <v>2024-2025</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2">
      <c r="A2319" s="2">
        <v>45109</v>
      </c>
      <c r="B2319" s="3">
        <f t="shared" si="108"/>
        <v>2024</v>
      </c>
      <c r="C2319" t="str">
        <f t="shared" si="109"/>
        <v>2023-2024</v>
      </c>
      <c r="D2319" t="s">
        <v>148</v>
      </c>
      <c r="E2319" t="s">
        <v>134</v>
      </c>
      <c r="F2319" t="str">
        <f t="shared" si="110"/>
        <v>Queensland</v>
      </c>
      <c r="G2319" t="s">
        <v>35</v>
      </c>
      <c r="H2319">
        <v>4825</v>
      </c>
      <c r="I2319" t="s">
        <v>11</v>
      </c>
      <c r="J2319" t="s">
        <v>36</v>
      </c>
      <c r="K2319" t="s">
        <v>153</v>
      </c>
      <c r="L2319" t="s">
        <v>16</v>
      </c>
      <c r="M2319" s="5">
        <v>201.22</v>
      </c>
      <c r="N2319">
        <v>1</v>
      </c>
    </row>
    <row r="2320" spans="1:14" x14ac:dyDescent="0.2">
      <c r="A2320" s="2">
        <v>44940</v>
      </c>
      <c r="B2320" s="3">
        <f t="shared" si="108"/>
        <v>2023</v>
      </c>
      <c r="C2320" t="str">
        <f t="shared" si="109"/>
        <v>2022-2023</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2">
      <c r="A2321" s="2">
        <v>44964</v>
      </c>
      <c r="B2321" s="3">
        <f t="shared" si="108"/>
        <v>2023</v>
      </c>
      <c r="C2321" t="str">
        <f t="shared" si="109"/>
        <v>2022-2023</v>
      </c>
      <c r="D2321" t="s">
        <v>148</v>
      </c>
      <c r="E2321" t="s">
        <v>59</v>
      </c>
      <c r="F2321" t="str">
        <f t="shared" si="110"/>
        <v>Victoria</v>
      </c>
      <c r="G2321" t="s">
        <v>45</v>
      </c>
      <c r="H2321">
        <v>3280</v>
      </c>
      <c r="I2321" t="s">
        <v>11</v>
      </c>
      <c r="J2321" t="s">
        <v>60</v>
      </c>
      <c r="K2321" t="s">
        <v>154</v>
      </c>
      <c r="L2321" t="s">
        <v>14</v>
      </c>
      <c r="M2321" s="5">
        <v>201.92</v>
      </c>
      <c r="N2321">
        <v>1</v>
      </c>
    </row>
    <row r="2322" spans="1:14" x14ac:dyDescent="0.2">
      <c r="A2322" s="2">
        <v>45655</v>
      </c>
      <c r="B2322" s="3">
        <f t="shared" si="108"/>
        <v>2025</v>
      </c>
      <c r="C2322" t="str">
        <f t="shared" si="109"/>
        <v>2024-2025</v>
      </c>
      <c r="D2322" t="s">
        <v>147</v>
      </c>
      <c r="E2322" t="s">
        <v>69</v>
      </c>
      <c r="F2322" t="str">
        <f t="shared" si="110"/>
        <v>Tasmania</v>
      </c>
      <c r="G2322" t="s">
        <v>70</v>
      </c>
      <c r="H2322">
        <v>7018</v>
      </c>
      <c r="I2322" t="s">
        <v>11</v>
      </c>
      <c r="J2322" t="s">
        <v>71</v>
      </c>
      <c r="K2322" t="s">
        <v>154</v>
      </c>
      <c r="L2322" t="s">
        <v>14</v>
      </c>
      <c r="M2322" s="5">
        <v>202.16</v>
      </c>
      <c r="N2322">
        <v>1</v>
      </c>
    </row>
    <row r="2323" spans="1:14" x14ac:dyDescent="0.2">
      <c r="A2323" s="2">
        <v>44942</v>
      </c>
      <c r="B2323" s="3">
        <f t="shared" si="108"/>
        <v>2023</v>
      </c>
      <c r="C2323" t="str">
        <f t="shared" si="109"/>
        <v>2022-2023</v>
      </c>
      <c r="D2323" t="s">
        <v>147</v>
      </c>
      <c r="E2323" t="s">
        <v>102</v>
      </c>
      <c r="F2323" t="str">
        <f t="shared" si="110"/>
        <v>Queensland</v>
      </c>
      <c r="G2323" t="s">
        <v>35</v>
      </c>
      <c r="H2323">
        <v>4870</v>
      </c>
      <c r="I2323" t="s">
        <v>11</v>
      </c>
      <c r="J2323" t="s">
        <v>36</v>
      </c>
      <c r="K2323" t="s">
        <v>155</v>
      </c>
      <c r="L2323" t="s">
        <v>20</v>
      </c>
      <c r="M2323" s="5">
        <v>202.28</v>
      </c>
      <c r="N2323">
        <v>1</v>
      </c>
    </row>
    <row r="2324" spans="1:14" x14ac:dyDescent="0.2">
      <c r="A2324" s="2">
        <v>45182</v>
      </c>
      <c r="B2324" s="3">
        <f t="shared" si="108"/>
        <v>2024</v>
      </c>
      <c r="C2324" t="str">
        <f t="shared" si="109"/>
        <v>2023-2024</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2">
      <c r="A2325" s="2">
        <v>45306</v>
      </c>
      <c r="B2325" s="3">
        <f t="shared" si="108"/>
        <v>2024</v>
      </c>
      <c r="C2325" t="str">
        <f t="shared" si="109"/>
        <v>2023-2024</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2">
      <c r="A2326" s="2">
        <v>45141</v>
      </c>
      <c r="B2326" s="3">
        <f t="shared" si="108"/>
        <v>2024</v>
      </c>
      <c r="C2326" t="str">
        <f t="shared" si="109"/>
        <v>2023-2024</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2">
      <c r="A2327" s="2">
        <v>44999</v>
      </c>
      <c r="B2327" s="3">
        <f t="shared" si="108"/>
        <v>2023</v>
      </c>
      <c r="C2327" t="str">
        <f t="shared" si="109"/>
        <v>2022-2023</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2">
      <c r="A2328" s="2">
        <v>45583</v>
      </c>
      <c r="B2328" s="3">
        <f t="shared" si="108"/>
        <v>2025</v>
      </c>
      <c r="C2328" t="str">
        <f t="shared" si="109"/>
        <v>2024-2025</v>
      </c>
      <c r="D2328" t="s">
        <v>148</v>
      </c>
      <c r="E2328" t="s">
        <v>112</v>
      </c>
      <c r="F2328" t="str">
        <f t="shared" si="110"/>
        <v>Victoria</v>
      </c>
      <c r="G2328" t="s">
        <v>45</v>
      </c>
      <c r="H2328">
        <v>3076</v>
      </c>
      <c r="I2328" t="s">
        <v>11</v>
      </c>
      <c r="J2328" t="s">
        <v>46</v>
      </c>
      <c r="K2328" t="s">
        <v>19</v>
      </c>
      <c r="L2328" t="s">
        <v>23</v>
      </c>
      <c r="M2328" s="5">
        <v>203.88</v>
      </c>
      <c r="N2328">
        <v>1</v>
      </c>
    </row>
    <row r="2329" spans="1:14" x14ac:dyDescent="0.2">
      <c r="A2329" s="2">
        <v>45126</v>
      </c>
      <c r="B2329" s="3">
        <f t="shared" si="108"/>
        <v>2024</v>
      </c>
      <c r="C2329" t="str">
        <f t="shared" si="109"/>
        <v>2023-2024</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2">
      <c r="A2330" s="2">
        <v>44931</v>
      </c>
      <c r="B2330" s="3">
        <f t="shared" si="108"/>
        <v>2023</v>
      </c>
      <c r="C2330" t="str">
        <f t="shared" si="109"/>
        <v>2022-2023</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2">
      <c r="A2331" s="2">
        <v>45062</v>
      </c>
      <c r="B2331" s="3">
        <f t="shared" si="108"/>
        <v>2023</v>
      </c>
      <c r="C2331" t="str">
        <f t="shared" si="109"/>
        <v>2022-2023</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2">
      <c r="A2332" s="2">
        <v>45574</v>
      </c>
      <c r="B2332" s="3">
        <f t="shared" si="108"/>
        <v>2025</v>
      </c>
      <c r="C2332" t="str">
        <f t="shared" si="109"/>
        <v>2024-2025</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2">
      <c r="A2333" s="2">
        <v>45012</v>
      </c>
      <c r="B2333" s="3">
        <f t="shared" si="108"/>
        <v>2023</v>
      </c>
      <c r="C2333" t="str">
        <f t="shared" si="109"/>
        <v>2022-2023</v>
      </c>
      <c r="D2333" t="s">
        <v>147</v>
      </c>
      <c r="E2333" t="s">
        <v>85</v>
      </c>
      <c r="F2333" t="str">
        <f t="shared" si="110"/>
        <v>Queensland</v>
      </c>
      <c r="G2333" t="s">
        <v>35</v>
      </c>
      <c r="H2333">
        <v>4883</v>
      </c>
      <c r="I2333" t="s">
        <v>11</v>
      </c>
      <c r="J2333" t="s">
        <v>36</v>
      </c>
      <c r="K2333" t="s">
        <v>155</v>
      </c>
      <c r="L2333" t="s">
        <v>20</v>
      </c>
      <c r="M2333" s="5">
        <v>204.61</v>
      </c>
      <c r="N2333">
        <v>1</v>
      </c>
    </row>
    <row r="2334" spans="1:14" x14ac:dyDescent="0.2">
      <c r="A2334" s="2">
        <v>45491</v>
      </c>
      <c r="B2334" s="3">
        <f t="shared" si="108"/>
        <v>2025</v>
      </c>
      <c r="C2334" t="str">
        <f t="shared" si="109"/>
        <v>2024-2025</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2">
      <c r="A2335" s="2">
        <v>45022</v>
      </c>
      <c r="B2335" s="3">
        <f t="shared" si="108"/>
        <v>2023</v>
      </c>
      <c r="C2335" t="str">
        <f t="shared" si="109"/>
        <v>2022-2023</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2">
      <c r="A2336" s="2">
        <v>45063</v>
      </c>
      <c r="B2336" s="3">
        <f t="shared" si="108"/>
        <v>2023</v>
      </c>
      <c r="C2336" t="str">
        <f t="shared" si="109"/>
        <v>2022-2023</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2">
      <c r="A2337" s="2">
        <v>45160</v>
      </c>
      <c r="B2337" s="3">
        <f t="shared" si="108"/>
        <v>2024</v>
      </c>
      <c r="C2337" t="str">
        <f t="shared" si="109"/>
        <v>2023-2024</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2">
      <c r="A2338" s="2">
        <v>45451</v>
      </c>
      <c r="B2338" s="3">
        <f t="shared" si="108"/>
        <v>2024</v>
      </c>
      <c r="C2338" t="str">
        <f t="shared" si="109"/>
        <v>2023-2024</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2">
      <c r="A2339" s="2">
        <v>45342</v>
      </c>
      <c r="B2339" s="3">
        <f t="shared" si="108"/>
        <v>2024</v>
      </c>
      <c r="C2339" t="str">
        <f t="shared" si="109"/>
        <v>2023-2024</v>
      </c>
      <c r="D2339" t="s">
        <v>147</v>
      </c>
      <c r="E2339" t="s">
        <v>119</v>
      </c>
      <c r="F2339" t="str">
        <f t="shared" si="110"/>
        <v>Queensland</v>
      </c>
      <c r="G2339" t="s">
        <v>35</v>
      </c>
      <c r="H2339">
        <v>4570</v>
      </c>
      <c r="I2339" t="s">
        <v>11</v>
      </c>
      <c r="J2339" t="s">
        <v>120</v>
      </c>
      <c r="K2339" t="s">
        <v>153</v>
      </c>
      <c r="L2339" t="s">
        <v>16</v>
      </c>
      <c r="M2339" s="5">
        <v>204.85</v>
      </c>
      <c r="N2339">
        <v>1</v>
      </c>
    </row>
    <row r="2340" spans="1:14" x14ac:dyDescent="0.2">
      <c r="A2340" s="2">
        <v>45391</v>
      </c>
      <c r="B2340" s="3">
        <f t="shared" si="108"/>
        <v>2024</v>
      </c>
      <c r="C2340" t="str">
        <f t="shared" si="109"/>
        <v>2023-2024</v>
      </c>
      <c r="D2340" t="s">
        <v>148</v>
      </c>
      <c r="E2340" t="s">
        <v>112</v>
      </c>
      <c r="F2340" t="str">
        <f t="shared" si="110"/>
        <v>Victoria</v>
      </c>
      <c r="G2340" t="s">
        <v>45</v>
      </c>
      <c r="H2340">
        <v>3076</v>
      </c>
      <c r="I2340" t="s">
        <v>11</v>
      </c>
      <c r="J2340" t="s">
        <v>46</v>
      </c>
      <c r="K2340" t="s">
        <v>157</v>
      </c>
      <c r="L2340" t="s">
        <v>22</v>
      </c>
      <c r="M2340" s="5">
        <v>205.46</v>
      </c>
      <c r="N2340">
        <v>1</v>
      </c>
    </row>
    <row r="2341" spans="1:14" x14ac:dyDescent="0.2">
      <c r="A2341" s="2">
        <v>45652</v>
      </c>
      <c r="B2341" s="3">
        <f t="shared" si="108"/>
        <v>2025</v>
      </c>
      <c r="C2341" t="str">
        <f t="shared" si="109"/>
        <v>2024-2025</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2">
      <c r="A2342" s="2">
        <v>45069</v>
      </c>
      <c r="B2342" s="3">
        <f t="shared" si="108"/>
        <v>2023</v>
      </c>
      <c r="C2342" t="str">
        <f t="shared" si="109"/>
        <v>2022-2023</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2">
      <c r="A2343" s="2">
        <v>45510</v>
      </c>
      <c r="B2343" s="3">
        <f t="shared" si="108"/>
        <v>2025</v>
      </c>
      <c r="C2343" t="str">
        <f t="shared" si="109"/>
        <v>2024-2025</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2">
      <c r="A2344" s="2">
        <v>45303</v>
      </c>
      <c r="B2344" s="3">
        <f t="shared" si="108"/>
        <v>2024</v>
      </c>
      <c r="C2344" t="str">
        <f t="shared" si="109"/>
        <v>2023-2024</v>
      </c>
      <c r="D2344" t="s">
        <v>148</v>
      </c>
      <c r="E2344" t="s">
        <v>110</v>
      </c>
      <c r="F2344" t="str">
        <f t="shared" si="110"/>
        <v>Queensland</v>
      </c>
      <c r="G2344" t="s">
        <v>35</v>
      </c>
      <c r="H2344">
        <v>4680</v>
      </c>
      <c r="I2344" t="s">
        <v>11</v>
      </c>
      <c r="J2344" t="s">
        <v>51</v>
      </c>
      <c r="K2344" t="s">
        <v>154</v>
      </c>
      <c r="L2344" t="s">
        <v>14</v>
      </c>
      <c r="M2344" s="5">
        <v>206.82</v>
      </c>
      <c r="N2344">
        <v>1</v>
      </c>
    </row>
    <row r="2345" spans="1:14" x14ac:dyDescent="0.2">
      <c r="A2345" s="2">
        <v>45259</v>
      </c>
      <c r="B2345" s="3">
        <f t="shared" si="108"/>
        <v>2024</v>
      </c>
      <c r="C2345" t="str">
        <f t="shared" si="109"/>
        <v>2023-2024</v>
      </c>
      <c r="D2345" t="s">
        <v>148</v>
      </c>
      <c r="E2345" t="s">
        <v>91</v>
      </c>
      <c r="F2345" t="str">
        <f t="shared" si="110"/>
        <v>Victoria</v>
      </c>
      <c r="G2345" t="s">
        <v>45</v>
      </c>
      <c r="H2345">
        <v>3690</v>
      </c>
      <c r="I2345" t="s">
        <v>11</v>
      </c>
      <c r="J2345" t="s">
        <v>55</v>
      </c>
      <c r="K2345" t="s">
        <v>150</v>
      </c>
      <c r="L2345" t="s">
        <v>18</v>
      </c>
      <c r="M2345" s="5">
        <v>207.62</v>
      </c>
      <c r="N2345">
        <v>1</v>
      </c>
    </row>
    <row r="2346" spans="1:14" x14ac:dyDescent="0.2">
      <c r="A2346" s="2">
        <v>44976</v>
      </c>
      <c r="B2346" s="3">
        <f t="shared" si="108"/>
        <v>2023</v>
      </c>
      <c r="C2346" t="str">
        <f t="shared" si="109"/>
        <v>2022-2023</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2">
      <c r="A2347" s="2">
        <v>45158</v>
      </c>
      <c r="B2347" s="3">
        <f t="shared" si="108"/>
        <v>2024</v>
      </c>
      <c r="C2347" t="str">
        <f t="shared" si="109"/>
        <v>2023-2024</v>
      </c>
      <c r="D2347" t="s">
        <v>148</v>
      </c>
      <c r="E2347" t="s">
        <v>59</v>
      </c>
      <c r="F2347" t="str">
        <f t="shared" si="110"/>
        <v>Victoria</v>
      </c>
      <c r="G2347" t="s">
        <v>45</v>
      </c>
      <c r="H2347">
        <v>3280</v>
      </c>
      <c r="I2347" t="s">
        <v>11</v>
      </c>
      <c r="J2347" t="s">
        <v>60</v>
      </c>
      <c r="K2347" t="s">
        <v>150</v>
      </c>
      <c r="L2347" t="s">
        <v>18</v>
      </c>
      <c r="M2347" s="5">
        <v>207.74</v>
      </c>
      <c r="N2347">
        <v>1</v>
      </c>
    </row>
    <row r="2348" spans="1:14" x14ac:dyDescent="0.2">
      <c r="A2348" s="2">
        <v>45127</v>
      </c>
      <c r="B2348" s="3">
        <f t="shared" si="108"/>
        <v>2024</v>
      </c>
      <c r="C2348" t="str">
        <f t="shared" si="109"/>
        <v>2023-2024</v>
      </c>
      <c r="D2348" t="s">
        <v>147</v>
      </c>
      <c r="E2348" t="s">
        <v>92</v>
      </c>
      <c r="F2348" t="str">
        <f t="shared" si="110"/>
        <v>Queensland</v>
      </c>
      <c r="G2348" t="s">
        <v>35</v>
      </c>
      <c r="H2348">
        <v>4068</v>
      </c>
      <c r="I2348" t="s">
        <v>11</v>
      </c>
      <c r="J2348" t="s">
        <v>43</v>
      </c>
      <c r="K2348" t="s">
        <v>157</v>
      </c>
      <c r="L2348" t="s">
        <v>22</v>
      </c>
      <c r="M2348" s="5">
        <v>207.77</v>
      </c>
      <c r="N2348">
        <v>1</v>
      </c>
    </row>
    <row r="2349" spans="1:14" x14ac:dyDescent="0.2">
      <c r="A2349" s="2">
        <v>44967</v>
      </c>
      <c r="B2349" s="3">
        <f t="shared" si="108"/>
        <v>2023</v>
      </c>
      <c r="C2349" t="str">
        <f t="shared" si="109"/>
        <v>2022-2023</v>
      </c>
      <c r="D2349" t="s">
        <v>148</v>
      </c>
      <c r="E2349" t="s">
        <v>125</v>
      </c>
      <c r="F2349" t="str">
        <f t="shared" si="110"/>
        <v>Victoria</v>
      </c>
      <c r="G2349" t="s">
        <v>45</v>
      </c>
      <c r="H2349">
        <v>3400</v>
      </c>
      <c r="I2349" t="s">
        <v>11</v>
      </c>
      <c r="J2349" t="s">
        <v>60</v>
      </c>
      <c r="K2349" t="s">
        <v>153</v>
      </c>
      <c r="L2349" t="s">
        <v>16</v>
      </c>
      <c r="M2349" s="5">
        <v>207.84</v>
      </c>
      <c r="N2349">
        <v>1</v>
      </c>
    </row>
    <row r="2350" spans="1:14" x14ac:dyDescent="0.2">
      <c r="A2350" s="2">
        <v>45402</v>
      </c>
      <c r="B2350" s="3">
        <f t="shared" si="108"/>
        <v>2024</v>
      </c>
      <c r="C2350" t="str">
        <f t="shared" si="109"/>
        <v>2023-2024</v>
      </c>
      <c r="D2350" t="s">
        <v>148</v>
      </c>
      <c r="E2350" t="s">
        <v>101</v>
      </c>
      <c r="F2350" t="str">
        <f t="shared" si="110"/>
        <v>Victoria</v>
      </c>
      <c r="G2350" t="s">
        <v>45</v>
      </c>
      <c r="H2350">
        <v>3131</v>
      </c>
      <c r="I2350" t="s">
        <v>11</v>
      </c>
      <c r="J2350" t="s">
        <v>63</v>
      </c>
      <c r="K2350" t="s">
        <v>154</v>
      </c>
      <c r="L2350" t="s">
        <v>14</v>
      </c>
      <c r="M2350" s="5">
        <v>207.84</v>
      </c>
      <c r="N2350">
        <v>1</v>
      </c>
    </row>
    <row r="2351" spans="1:14" x14ac:dyDescent="0.2">
      <c r="A2351" s="2">
        <v>45326</v>
      </c>
      <c r="B2351" s="3">
        <f t="shared" si="108"/>
        <v>2024</v>
      </c>
      <c r="C2351" t="str">
        <f t="shared" si="109"/>
        <v>2023-2024</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2">
      <c r="A2352" s="2">
        <v>45002</v>
      </c>
      <c r="B2352" s="3">
        <f t="shared" si="108"/>
        <v>2023</v>
      </c>
      <c r="C2352" t="str">
        <f t="shared" si="109"/>
        <v>2022-2023</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2">
      <c r="A2353" s="2">
        <v>45059</v>
      </c>
      <c r="B2353" s="3">
        <f t="shared" si="108"/>
        <v>2023</v>
      </c>
      <c r="C2353" t="str">
        <f t="shared" si="109"/>
        <v>2022-2023</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2">
      <c r="A2354" s="2">
        <v>45113</v>
      </c>
      <c r="B2354" s="3">
        <f t="shared" si="108"/>
        <v>2024</v>
      </c>
      <c r="C2354" t="str">
        <f t="shared" si="109"/>
        <v>2023-2024</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2">
      <c r="A2355" s="2">
        <v>45311</v>
      </c>
      <c r="B2355" s="3">
        <f t="shared" si="108"/>
        <v>2024</v>
      </c>
      <c r="C2355" t="str">
        <f t="shared" si="109"/>
        <v>2023-2024</v>
      </c>
      <c r="D2355" t="s">
        <v>148</v>
      </c>
      <c r="E2355" t="s">
        <v>140</v>
      </c>
      <c r="F2355" t="str">
        <f t="shared" si="110"/>
        <v>Tasmania</v>
      </c>
      <c r="G2355" t="s">
        <v>70</v>
      </c>
      <c r="H2355">
        <v>7320</v>
      </c>
      <c r="I2355" t="s">
        <v>11</v>
      </c>
      <c r="J2355" t="s">
        <v>71</v>
      </c>
      <c r="K2355" t="s">
        <v>152</v>
      </c>
      <c r="L2355" t="s">
        <v>13</v>
      </c>
      <c r="M2355" s="5">
        <v>209.62</v>
      </c>
      <c r="N2355">
        <v>1</v>
      </c>
    </row>
    <row r="2356" spans="1:14" x14ac:dyDescent="0.2">
      <c r="A2356" s="2">
        <v>45004</v>
      </c>
      <c r="B2356" s="3">
        <f t="shared" si="108"/>
        <v>2023</v>
      </c>
      <c r="C2356" t="str">
        <f t="shared" si="109"/>
        <v>2022-2023</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2">
      <c r="A2357" s="2">
        <v>45045</v>
      </c>
      <c r="B2357" s="3">
        <f t="shared" si="108"/>
        <v>2023</v>
      </c>
      <c r="C2357" t="str">
        <f t="shared" si="109"/>
        <v>2022-2023</v>
      </c>
      <c r="D2357" t="s">
        <v>147</v>
      </c>
      <c r="E2357" t="s">
        <v>85</v>
      </c>
      <c r="F2357" t="str">
        <f t="shared" si="110"/>
        <v>Queensland</v>
      </c>
      <c r="G2357" t="s">
        <v>35</v>
      </c>
      <c r="H2357">
        <v>4883</v>
      </c>
      <c r="I2357" t="s">
        <v>11</v>
      </c>
      <c r="J2357" t="s">
        <v>36</v>
      </c>
      <c r="K2357" t="s">
        <v>151</v>
      </c>
      <c r="L2357" t="s">
        <v>21</v>
      </c>
      <c r="M2357" s="5">
        <v>209.65</v>
      </c>
      <c r="N2357">
        <v>1</v>
      </c>
    </row>
    <row r="2358" spans="1:14" x14ac:dyDescent="0.2">
      <c r="A2358" s="2">
        <v>45343</v>
      </c>
      <c r="B2358" s="3">
        <f t="shared" si="108"/>
        <v>2024</v>
      </c>
      <c r="C2358" t="str">
        <f t="shared" si="109"/>
        <v>2023-2024</v>
      </c>
      <c r="D2358" t="s">
        <v>147</v>
      </c>
      <c r="E2358" t="s">
        <v>44</v>
      </c>
      <c r="F2358" t="str">
        <f t="shared" si="110"/>
        <v>Victoria</v>
      </c>
      <c r="G2358" t="s">
        <v>45</v>
      </c>
      <c r="H2358">
        <v>3066</v>
      </c>
      <c r="I2358" t="s">
        <v>11</v>
      </c>
      <c r="J2358" t="s">
        <v>46</v>
      </c>
      <c r="K2358" t="s">
        <v>149</v>
      </c>
      <c r="L2358" t="s">
        <v>15</v>
      </c>
      <c r="M2358" s="5">
        <v>209.65</v>
      </c>
      <c r="N2358">
        <v>1</v>
      </c>
    </row>
    <row r="2359" spans="1:14" x14ac:dyDescent="0.2">
      <c r="A2359" s="2">
        <v>45615</v>
      </c>
      <c r="B2359" s="3">
        <f t="shared" si="108"/>
        <v>2025</v>
      </c>
      <c r="C2359" t="str">
        <f t="shared" si="109"/>
        <v>2024-2025</v>
      </c>
      <c r="D2359" t="s">
        <v>147</v>
      </c>
      <c r="E2359" t="s">
        <v>62</v>
      </c>
      <c r="F2359" t="str">
        <f t="shared" si="110"/>
        <v>Victoria</v>
      </c>
      <c r="G2359" t="s">
        <v>45</v>
      </c>
      <c r="H2359">
        <v>3134</v>
      </c>
      <c r="I2359" t="s">
        <v>11</v>
      </c>
      <c r="J2359" t="s">
        <v>63</v>
      </c>
      <c r="K2359" t="s">
        <v>150</v>
      </c>
      <c r="L2359" t="s">
        <v>18</v>
      </c>
      <c r="M2359" s="5">
        <v>209.79</v>
      </c>
      <c r="N2359">
        <v>1</v>
      </c>
    </row>
    <row r="2360" spans="1:14" x14ac:dyDescent="0.2">
      <c r="A2360" s="2">
        <v>44970</v>
      </c>
      <c r="B2360" s="3">
        <f t="shared" si="108"/>
        <v>2023</v>
      </c>
      <c r="C2360" t="str">
        <f t="shared" si="109"/>
        <v>2022-2023</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2">
      <c r="A2361" s="2">
        <v>45590</v>
      </c>
      <c r="B2361" s="3">
        <f t="shared" si="108"/>
        <v>2025</v>
      </c>
      <c r="C2361" t="str">
        <f t="shared" si="109"/>
        <v>2024-2025</v>
      </c>
      <c r="D2361" t="s">
        <v>148</v>
      </c>
      <c r="E2361" t="s">
        <v>125</v>
      </c>
      <c r="F2361" t="str">
        <f t="shared" si="110"/>
        <v>Victoria</v>
      </c>
      <c r="G2361" t="s">
        <v>45</v>
      </c>
      <c r="H2361">
        <v>3400</v>
      </c>
      <c r="I2361" t="s">
        <v>11</v>
      </c>
      <c r="J2361" t="s">
        <v>60</v>
      </c>
      <c r="K2361" t="s">
        <v>151</v>
      </c>
      <c r="L2361" t="s">
        <v>21</v>
      </c>
      <c r="M2361" s="5">
        <v>209.9</v>
      </c>
      <c r="N2361">
        <v>1</v>
      </c>
    </row>
    <row r="2362" spans="1:14" x14ac:dyDescent="0.2">
      <c r="A2362" s="2">
        <v>45241</v>
      </c>
      <c r="B2362" s="3">
        <f t="shared" si="108"/>
        <v>2024</v>
      </c>
      <c r="C2362" t="str">
        <f t="shared" si="109"/>
        <v>2023-2024</v>
      </c>
      <c r="D2362" t="s">
        <v>147</v>
      </c>
      <c r="E2362" t="s">
        <v>125</v>
      </c>
      <c r="F2362" t="str">
        <f t="shared" si="110"/>
        <v>Victoria</v>
      </c>
      <c r="G2362" t="s">
        <v>45</v>
      </c>
      <c r="H2362">
        <v>3400</v>
      </c>
      <c r="I2362" t="s">
        <v>11</v>
      </c>
      <c r="J2362" t="s">
        <v>60</v>
      </c>
      <c r="K2362" t="s">
        <v>149</v>
      </c>
      <c r="L2362" t="s">
        <v>15</v>
      </c>
      <c r="M2362" s="5">
        <v>210.05</v>
      </c>
      <c r="N2362">
        <v>1</v>
      </c>
    </row>
    <row r="2363" spans="1:14" x14ac:dyDescent="0.2">
      <c r="A2363" s="2">
        <v>44993</v>
      </c>
      <c r="B2363" s="3">
        <f t="shared" si="108"/>
        <v>2023</v>
      </c>
      <c r="C2363" t="str">
        <f t="shared" si="109"/>
        <v>2022-2023</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2">
      <c r="A2364" s="2">
        <v>45241</v>
      </c>
      <c r="B2364" s="3">
        <f t="shared" si="108"/>
        <v>2024</v>
      </c>
      <c r="C2364" t="str">
        <f t="shared" si="109"/>
        <v>2023-2024</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2">
      <c r="A2365" s="2">
        <v>45381</v>
      </c>
      <c r="B2365" s="3">
        <f t="shared" si="108"/>
        <v>2024</v>
      </c>
      <c r="C2365" t="str">
        <f t="shared" si="109"/>
        <v>2023-2024</v>
      </c>
      <c r="D2365" t="s">
        <v>147</v>
      </c>
      <c r="E2365" t="s">
        <v>102</v>
      </c>
      <c r="F2365" t="str">
        <f t="shared" si="110"/>
        <v>Queensland</v>
      </c>
      <c r="G2365" t="s">
        <v>35</v>
      </c>
      <c r="H2365">
        <v>4870</v>
      </c>
      <c r="I2365" t="s">
        <v>11</v>
      </c>
      <c r="J2365" t="s">
        <v>36</v>
      </c>
      <c r="K2365" t="s">
        <v>154</v>
      </c>
      <c r="L2365" t="s">
        <v>14</v>
      </c>
      <c r="M2365" s="5">
        <v>210.81</v>
      </c>
      <c r="N2365">
        <v>1</v>
      </c>
    </row>
    <row r="2366" spans="1:14" x14ac:dyDescent="0.2">
      <c r="A2366" s="2">
        <v>45550</v>
      </c>
      <c r="B2366" s="3">
        <f t="shared" si="108"/>
        <v>2025</v>
      </c>
      <c r="C2366" t="str">
        <f t="shared" si="109"/>
        <v>2024-2025</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2">
      <c r="A2367" s="2">
        <v>45110</v>
      </c>
      <c r="B2367" s="3">
        <f t="shared" si="108"/>
        <v>2024</v>
      </c>
      <c r="C2367" t="str">
        <f t="shared" si="109"/>
        <v>2023-2024</v>
      </c>
      <c r="D2367" t="s">
        <v>147</v>
      </c>
      <c r="E2367" t="s">
        <v>114</v>
      </c>
      <c r="F2367" t="str">
        <f t="shared" si="110"/>
        <v>Victoria</v>
      </c>
      <c r="G2367" t="s">
        <v>45</v>
      </c>
      <c r="H2367">
        <v>3551</v>
      </c>
      <c r="I2367" t="s">
        <v>11</v>
      </c>
      <c r="J2367" t="s">
        <v>60</v>
      </c>
      <c r="K2367" t="s">
        <v>157</v>
      </c>
      <c r="L2367" t="s">
        <v>22</v>
      </c>
      <c r="M2367" s="5">
        <v>211.59</v>
      </c>
      <c r="N2367">
        <v>1</v>
      </c>
    </row>
    <row r="2368" spans="1:14" x14ac:dyDescent="0.2">
      <c r="A2368" s="2">
        <v>45437</v>
      </c>
      <c r="B2368" s="3">
        <f t="shared" si="108"/>
        <v>2024</v>
      </c>
      <c r="C2368" t="str">
        <f t="shared" si="109"/>
        <v>2023-2024</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2">
      <c r="A2369" s="2">
        <v>45119</v>
      </c>
      <c r="B2369" s="3">
        <f t="shared" si="108"/>
        <v>2024</v>
      </c>
      <c r="C2369" t="str">
        <f t="shared" si="109"/>
        <v>2023-2024</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2">
      <c r="A2370" s="2">
        <v>45337</v>
      </c>
      <c r="B2370" s="3">
        <f t="shared" ref="B2370:B2433" si="111">IF(MONTH(A2370)&gt;=7,YEAR(A2370)+1,YEAR(A2370))</f>
        <v>2024</v>
      </c>
      <c r="C2370" t="str">
        <f t="shared" ref="C2370:C2433" si="112">IF(MONTH(A2370) &gt;= 7, YEAR(A2370) &amp; "-" &amp; YEAR(A2370) + 1, YEAR(A2370) - 1 &amp; "-" &amp; YEAR(A2370))</f>
        <v>2023-2024</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2">
      <c r="A2371" s="2">
        <v>45445</v>
      </c>
      <c r="B2371" s="3">
        <f t="shared" si="111"/>
        <v>2024</v>
      </c>
      <c r="C2371" t="str">
        <f t="shared" si="112"/>
        <v>2023-2024</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2">
      <c r="A2372" s="2">
        <v>45598</v>
      </c>
      <c r="B2372" s="3">
        <f t="shared" si="111"/>
        <v>2025</v>
      </c>
      <c r="C2372" t="str">
        <f t="shared" si="112"/>
        <v>2024-2025</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2">
      <c r="A2373" s="2">
        <v>45281</v>
      </c>
      <c r="B2373" s="3">
        <f t="shared" si="111"/>
        <v>2024</v>
      </c>
      <c r="C2373" t="str">
        <f t="shared" si="112"/>
        <v>2023-2024</v>
      </c>
      <c r="D2373" t="s">
        <v>148</v>
      </c>
      <c r="E2373" t="s">
        <v>136</v>
      </c>
      <c r="F2373" t="str">
        <f t="shared" si="113"/>
        <v>Victoria</v>
      </c>
      <c r="G2373" t="s">
        <v>45</v>
      </c>
      <c r="H2373">
        <v>3175</v>
      </c>
      <c r="I2373" t="s">
        <v>11</v>
      </c>
      <c r="J2373" t="s">
        <v>63</v>
      </c>
      <c r="K2373" t="s">
        <v>149</v>
      </c>
      <c r="L2373" t="s">
        <v>15</v>
      </c>
      <c r="M2373" s="5">
        <v>213.03</v>
      </c>
      <c r="N2373">
        <v>1</v>
      </c>
    </row>
    <row r="2374" spans="1:14" x14ac:dyDescent="0.2">
      <c r="A2374" s="2">
        <v>45175</v>
      </c>
      <c r="B2374" s="3">
        <f t="shared" si="111"/>
        <v>2024</v>
      </c>
      <c r="C2374" t="str">
        <f t="shared" si="112"/>
        <v>2023-2024</v>
      </c>
      <c r="D2374" t="s">
        <v>147</v>
      </c>
      <c r="E2374" t="s">
        <v>54</v>
      </c>
      <c r="F2374" t="str">
        <f t="shared" si="113"/>
        <v>Victoria</v>
      </c>
      <c r="G2374" t="s">
        <v>45</v>
      </c>
      <c r="H2374">
        <v>3977</v>
      </c>
      <c r="I2374" t="s">
        <v>11</v>
      </c>
      <c r="J2374" t="s">
        <v>55</v>
      </c>
      <c r="K2374" t="s">
        <v>152</v>
      </c>
      <c r="L2374" t="s">
        <v>13</v>
      </c>
      <c r="M2374" s="5">
        <v>213.16</v>
      </c>
      <c r="N2374">
        <v>1</v>
      </c>
    </row>
    <row r="2375" spans="1:14" x14ac:dyDescent="0.2">
      <c r="A2375" s="2">
        <v>45218</v>
      </c>
      <c r="B2375" s="3">
        <f t="shared" si="111"/>
        <v>2024</v>
      </c>
      <c r="C2375" t="str">
        <f t="shared" si="112"/>
        <v>2023-2024</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2">
      <c r="A2376" s="2">
        <v>45466</v>
      </c>
      <c r="B2376" s="3">
        <f t="shared" si="111"/>
        <v>2024</v>
      </c>
      <c r="C2376" t="str">
        <f t="shared" si="112"/>
        <v>2023-2024</v>
      </c>
      <c r="D2376" t="s">
        <v>148</v>
      </c>
      <c r="E2376" t="s">
        <v>91</v>
      </c>
      <c r="F2376" t="str">
        <f t="shared" si="113"/>
        <v>Victoria</v>
      </c>
      <c r="G2376" t="s">
        <v>45</v>
      </c>
      <c r="H2376">
        <v>3690</v>
      </c>
      <c r="I2376" t="s">
        <v>11</v>
      </c>
      <c r="J2376" t="s">
        <v>55</v>
      </c>
      <c r="K2376" t="s">
        <v>155</v>
      </c>
      <c r="L2376" t="s">
        <v>20</v>
      </c>
      <c r="M2376" s="5">
        <v>213.62</v>
      </c>
      <c r="N2376">
        <v>1</v>
      </c>
    </row>
    <row r="2377" spans="1:14" x14ac:dyDescent="0.2">
      <c r="A2377" s="2">
        <v>44955</v>
      </c>
      <c r="B2377" s="3">
        <f t="shared" si="111"/>
        <v>2023</v>
      </c>
      <c r="C2377" t="str">
        <f t="shared" si="112"/>
        <v>2022-2023</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2">
      <c r="A2378" s="2">
        <v>44992</v>
      </c>
      <c r="B2378" s="3">
        <f t="shared" si="111"/>
        <v>2023</v>
      </c>
      <c r="C2378" t="str">
        <f t="shared" si="112"/>
        <v>2022-2023</v>
      </c>
      <c r="D2378" t="s">
        <v>148</v>
      </c>
      <c r="E2378" t="s">
        <v>95</v>
      </c>
      <c r="F2378" t="str">
        <f t="shared" si="113"/>
        <v>Victoria</v>
      </c>
      <c r="G2378" t="s">
        <v>45</v>
      </c>
      <c r="H2378">
        <v>3931</v>
      </c>
      <c r="I2378" t="s">
        <v>11</v>
      </c>
      <c r="J2378" t="s">
        <v>55</v>
      </c>
      <c r="K2378" t="s">
        <v>150</v>
      </c>
      <c r="L2378" t="s">
        <v>18</v>
      </c>
      <c r="M2378" s="5">
        <v>213.8</v>
      </c>
      <c r="N2378">
        <v>1</v>
      </c>
    </row>
    <row r="2379" spans="1:14" x14ac:dyDescent="0.2">
      <c r="A2379" s="2">
        <v>45013</v>
      </c>
      <c r="B2379" s="3">
        <f t="shared" si="111"/>
        <v>2023</v>
      </c>
      <c r="C2379" t="str">
        <f t="shared" si="112"/>
        <v>2022-2023</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2">
      <c r="A2380" s="2">
        <v>45291</v>
      </c>
      <c r="B2380" s="3">
        <f t="shared" si="111"/>
        <v>2024</v>
      </c>
      <c r="C2380" t="str">
        <f t="shared" si="112"/>
        <v>2023-2024</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2">
      <c r="A2381" s="2">
        <v>45213</v>
      </c>
      <c r="B2381" s="3">
        <f t="shared" si="111"/>
        <v>2024</v>
      </c>
      <c r="C2381" t="str">
        <f t="shared" si="112"/>
        <v>2023-2024</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2">
      <c r="A2382" s="2">
        <v>45198</v>
      </c>
      <c r="B2382" s="3">
        <f t="shared" si="111"/>
        <v>2024</v>
      </c>
      <c r="C2382" t="str">
        <f t="shared" si="112"/>
        <v>2023-2024</v>
      </c>
      <c r="D2382" t="s">
        <v>147</v>
      </c>
      <c r="E2382" t="s">
        <v>82</v>
      </c>
      <c r="F2382" t="str">
        <f t="shared" si="113"/>
        <v>Queensland</v>
      </c>
      <c r="G2382" t="s">
        <v>35</v>
      </c>
      <c r="H2382">
        <v>4012</v>
      </c>
      <c r="I2382" t="s">
        <v>11</v>
      </c>
      <c r="J2382" t="s">
        <v>43</v>
      </c>
      <c r="K2382" t="s">
        <v>155</v>
      </c>
      <c r="L2382" t="s">
        <v>20</v>
      </c>
      <c r="M2382" s="5">
        <v>214.07</v>
      </c>
      <c r="N2382">
        <v>1</v>
      </c>
    </row>
    <row r="2383" spans="1:14" x14ac:dyDescent="0.2">
      <c r="A2383" s="2">
        <v>45023</v>
      </c>
      <c r="B2383" s="3">
        <f t="shared" si="111"/>
        <v>2023</v>
      </c>
      <c r="C2383" t="str">
        <f t="shared" si="112"/>
        <v>2022-2023</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2">
      <c r="A2384" s="2">
        <v>45354</v>
      </c>
      <c r="B2384" s="3">
        <f t="shared" si="111"/>
        <v>2024</v>
      </c>
      <c r="C2384" t="str">
        <f t="shared" si="112"/>
        <v>2023-2024</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2">
      <c r="A2385" s="2">
        <v>45640</v>
      </c>
      <c r="B2385" s="3">
        <f t="shared" si="111"/>
        <v>2025</v>
      </c>
      <c r="C2385" t="str">
        <f t="shared" si="112"/>
        <v>2024-2025</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2">
      <c r="A2386" s="2">
        <v>45434</v>
      </c>
      <c r="B2386" s="3">
        <f t="shared" si="111"/>
        <v>2024</v>
      </c>
      <c r="C2386" t="str">
        <f t="shared" si="112"/>
        <v>2023-2024</v>
      </c>
      <c r="D2386" t="s">
        <v>147</v>
      </c>
      <c r="E2386" t="s">
        <v>107</v>
      </c>
      <c r="F2386" t="str">
        <f t="shared" si="113"/>
        <v>Queensland</v>
      </c>
      <c r="G2386" t="s">
        <v>35</v>
      </c>
      <c r="H2386">
        <v>4220</v>
      </c>
      <c r="I2386" t="s">
        <v>11</v>
      </c>
      <c r="J2386" t="s">
        <v>104</v>
      </c>
      <c r="K2386" t="s">
        <v>19</v>
      </c>
      <c r="L2386" t="s">
        <v>23</v>
      </c>
      <c r="M2386" s="5">
        <v>215.69</v>
      </c>
      <c r="N2386">
        <v>1</v>
      </c>
    </row>
    <row r="2387" spans="1:14" x14ac:dyDescent="0.2">
      <c r="A2387" s="2">
        <v>45271</v>
      </c>
      <c r="B2387" s="3">
        <f t="shared" si="111"/>
        <v>2024</v>
      </c>
      <c r="C2387" t="str">
        <f t="shared" si="112"/>
        <v>2023-2024</v>
      </c>
      <c r="D2387" t="s">
        <v>148</v>
      </c>
      <c r="E2387" t="s">
        <v>102</v>
      </c>
      <c r="F2387" t="str">
        <f t="shared" si="113"/>
        <v>Queensland</v>
      </c>
      <c r="G2387" t="s">
        <v>35</v>
      </c>
      <c r="H2387">
        <v>4870</v>
      </c>
      <c r="I2387" t="s">
        <v>11</v>
      </c>
      <c r="J2387" t="s">
        <v>36</v>
      </c>
      <c r="K2387" t="s">
        <v>153</v>
      </c>
      <c r="L2387" t="s">
        <v>16</v>
      </c>
      <c r="M2387" s="5">
        <v>215.89</v>
      </c>
      <c r="N2387">
        <v>1</v>
      </c>
    </row>
    <row r="2388" spans="1:14" x14ac:dyDescent="0.2">
      <c r="A2388" s="2">
        <v>45237</v>
      </c>
      <c r="B2388" s="3">
        <f t="shared" si="111"/>
        <v>2024</v>
      </c>
      <c r="C2388" t="str">
        <f t="shared" si="112"/>
        <v>2023-2024</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2">
      <c r="A2389" s="2">
        <v>45544</v>
      </c>
      <c r="B2389" s="3">
        <f t="shared" si="111"/>
        <v>2025</v>
      </c>
      <c r="C2389" t="str">
        <f t="shared" si="112"/>
        <v>2024-2025</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2">
      <c r="A2390" s="2">
        <v>45194</v>
      </c>
      <c r="B2390" s="3">
        <f t="shared" si="111"/>
        <v>2024</v>
      </c>
      <c r="C2390" t="str">
        <f t="shared" si="112"/>
        <v>2023-2024</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2">
      <c r="A2391" s="2">
        <v>45248</v>
      </c>
      <c r="B2391" s="3">
        <f t="shared" si="111"/>
        <v>2024</v>
      </c>
      <c r="C2391" t="str">
        <f t="shared" si="112"/>
        <v>2023-2024</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2">
      <c r="A2392" s="2">
        <v>44995</v>
      </c>
      <c r="B2392" s="3">
        <f t="shared" si="111"/>
        <v>2023</v>
      </c>
      <c r="C2392" t="str">
        <f t="shared" si="112"/>
        <v>2022-2023</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2">
      <c r="A2393" s="2">
        <v>45191</v>
      </c>
      <c r="B2393" s="3">
        <f t="shared" si="111"/>
        <v>2024</v>
      </c>
      <c r="C2393" t="str">
        <f t="shared" si="112"/>
        <v>2023-2024</v>
      </c>
      <c r="D2393" t="s">
        <v>147</v>
      </c>
      <c r="E2393" t="s">
        <v>102</v>
      </c>
      <c r="F2393" t="str">
        <f t="shared" si="113"/>
        <v>Queensland</v>
      </c>
      <c r="G2393" t="s">
        <v>35</v>
      </c>
      <c r="H2393">
        <v>4870</v>
      </c>
      <c r="I2393" t="s">
        <v>11</v>
      </c>
      <c r="J2393" t="s">
        <v>36</v>
      </c>
      <c r="K2393" t="s">
        <v>19</v>
      </c>
      <c r="L2393" t="s">
        <v>23</v>
      </c>
      <c r="M2393" s="5">
        <v>218.6</v>
      </c>
      <c r="N2393">
        <v>1</v>
      </c>
    </row>
    <row r="2394" spans="1:14" x14ac:dyDescent="0.2">
      <c r="A2394" s="2">
        <v>45001</v>
      </c>
      <c r="B2394" s="3">
        <f t="shared" si="111"/>
        <v>2023</v>
      </c>
      <c r="C2394" t="str">
        <f t="shared" si="112"/>
        <v>2022-2023</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2">
      <c r="A2395" s="2">
        <v>45517</v>
      </c>
      <c r="B2395" s="3">
        <f t="shared" si="111"/>
        <v>2025</v>
      </c>
      <c r="C2395" t="str">
        <f t="shared" si="112"/>
        <v>2024-2025</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2">
      <c r="A2396" s="2">
        <v>45492</v>
      </c>
      <c r="B2396" s="3">
        <f t="shared" si="111"/>
        <v>2025</v>
      </c>
      <c r="C2396" t="str">
        <f t="shared" si="112"/>
        <v>2024-2025</v>
      </c>
      <c r="D2396" t="s">
        <v>148</v>
      </c>
      <c r="E2396" t="s">
        <v>106</v>
      </c>
      <c r="F2396" t="str">
        <f t="shared" si="113"/>
        <v>Victoria</v>
      </c>
      <c r="G2396" t="s">
        <v>45</v>
      </c>
      <c r="H2396">
        <v>3915</v>
      </c>
      <c r="I2396" t="s">
        <v>11</v>
      </c>
      <c r="J2396" t="s">
        <v>55</v>
      </c>
      <c r="K2396" t="s">
        <v>156</v>
      </c>
      <c r="L2396" t="s">
        <v>17</v>
      </c>
      <c r="M2396" s="5">
        <v>220.18</v>
      </c>
      <c r="N2396">
        <v>1</v>
      </c>
    </row>
    <row r="2397" spans="1:14" x14ac:dyDescent="0.2">
      <c r="A2397" s="2">
        <v>45401</v>
      </c>
      <c r="B2397" s="3">
        <f t="shared" si="111"/>
        <v>2024</v>
      </c>
      <c r="C2397" t="str">
        <f t="shared" si="112"/>
        <v>2023-2024</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2">
      <c r="A2398" s="2">
        <v>45160</v>
      </c>
      <c r="B2398" s="3">
        <f t="shared" si="111"/>
        <v>2024</v>
      </c>
      <c r="C2398" t="str">
        <f t="shared" si="112"/>
        <v>2023-2024</v>
      </c>
      <c r="D2398" t="s">
        <v>147</v>
      </c>
      <c r="E2398" t="s">
        <v>54</v>
      </c>
      <c r="F2398" t="str">
        <f t="shared" si="113"/>
        <v>Victoria</v>
      </c>
      <c r="G2398" t="s">
        <v>45</v>
      </c>
      <c r="H2398">
        <v>3977</v>
      </c>
      <c r="I2398" t="s">
        <v>11</v>
      </c>
      <c r="J2398" t="s">
        <v>55</v>
      </c>
      <c r="K2398" t="s">
        <v>154</v>
      </c>
      <c r="L2398" t="s">
        <v>14</v>
      </c>
      <c r="M2398" s="5">
        <v>220.78</v>
      </c>
      <c r="N2398">
        <v>1</v>
      </c>
    </row>
    <row r="2399" spans="1:14" x14ac:dyDescent="0.2">
      <c r="A2399" s="2">
        <v>44944</v>
      </c>
      <c r="B2399" s="3">
        <f t="shared" si="111"/>
        <v>2023</v>
      </c>
      <c r="C2399" t="str">
        <f t="shared" si="112"/>
        <v>2022-2023</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2">
      <c r="A2400" s="2">
        <v>45449</v>
      </c>
      <c r="B2400" s="3">
        <f t="shared" si="111"/>
        <v>2024</v>
      </c>
      <c r="C2400" t="str">
        <f t="shared" si="112"/>
        <v>2023-2024</v>
      </c>
      <c r="D2400" t="s">
        <v>148</v>
      </c>
      <c r="E2400" t="s">
        <v>135</v>
      </c>
      <c r="F2400" t="str">
        <f t="shared" si="113"/>
        <v>Victoria</v>
      </c>
      <c r="G2400" t="s">
        <v>45</v>
      </c>
      <c r="H2400">
        <v>3550</v>
      </c>
      <c r="I2400" t="s">
        <v>11</v>
      </c>
      <c r="J2400" t="s">
        <v>60</v>
      </c>
      <c r="K2400" t="s">
        <v>157</v>
      </c>
      <c r="L2400" t="s">
        <v>22</v>
      </c>
      <c r="M2400" s="5">
        <v>220.85</v>
      </c>
      <c r="N2400">
        <v>1</v>
      </c>
    </row>
    <row r="2401" spans="1:14" x14ac:dyDescent="0.2">
      <c r="A2401" s="2">
        <v>44929</v>
      </c>
      <c r="B2401" s="3">
        <f t="shared" si="111"/>
        <v>2023</v>
      </c>
      <c r="C2401" t="str">
        <f t="shared" si="112"/>
        <v>2022-2023</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2">
      <c r="A2402" s="2">
        <v>45462</v>
      </c>
      <c r="B2402" s="3">
        <f t="shared" si="111"/>
        <v>2024</v>
      </c>
      <c r="C2402" t="str">
        <f t="shared" si="112"/>
        <v>2023-2024</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2">
      <c r="A2403" s="2">
        <v>45654</v>
      </c>
      <c r="B2403" s="3">
        <f t="shared" si="111"/>
        <v>2025</v>
      </c>
      <c r="C2403" t="str">
        <f t="shared" si="112"/>
        <v>2024-2025</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2">
      <c r="A2404" s="2">
        <v>45446</v>
      </c>
      <c r="B2404" s="3">
        <f t="shared" si="111"/>
        <v>2024</v>
      </c>
      <c r="C2404" t="str">
        <f t="shared" si="112"/>
        <v>2023-2024</v>
      </c>
      <c r="D2404" t="s">
        <v>147</v>
      </c>
      <c r="E2404" t="s">
        <v>140</v>
      </c>
      <c r="F2404" t="str">
        <f t="shared" si="113"/>
        <v>Tasmania</v>
      </c>
      <c r="G2404" t="s">
        <v>70</v>
      </c>
      <c r="H2404">
        <v>7320</v>
      </c>
      <c r="I2404" t="s">
        <v>11</v>
      </c>
      <c r="J2404" t="s">
        <v>71</v>
      </c>
      <c r="K2404" t="s">
        <v>150</v>
      </c>
      <c r="L2404" t="s">
        <v>18</v>
      </c>
      <c r="M2404" s="5">
        <v>223.23</v>
      </c>
      <c r="N2404">
        <v>1</v>
      </c>
    </row>
    <row r="2405" spans="1:14" x14ac:dyDescent="0.2">
      <c r="A2405" s="2">
        <v>45533</v>
      </c>
      <c r="B2405" s="3">
        <f t="shared" si="111"/>
        <v>2025</v>
      </c>
      <c r="C2405" t="str">
        <f t="shared" si="112"/>
        <v>2024-2025</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2">
      <c r="A2406" s="2">
        <v>45476</v>
      </c>
      <c r="B2406" s="3">
        <f t="shared" si="111"/>
        <v>2025</v>
      </c>
      <c r="C2406" t="str">
        <f t="shared" si="112"/>
        <v>2024-2025</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2">
      <c r="A2407" s="2">
        <v>45412</v>
      </c>
      <c r="B2407" s="3">
        <f t="shared" si="111"/>
        <v>2024</v>
      </c>
      <c r="C2407" t="str">
        <f t="shared" si="112"/>
        <v>2023-2024</v>
      </c>
      <c r="D2407" t="s">
        <v>148</v>
      </c>
      <c r="E2407" t="s">
        <v>112</v>
      </c>
      <c r="F2407" t="str">
        <f t="shared" si="113"/>
        <v>Victoria</v>
      </c>
      <c r="G2407" t="s">
        <v>45</v>
      </c>
      <c r="H2407">
        <v>3076</v>
      </c>
      <c r="I2407" t="s">
        <v>11</v>
      </c>
      <c r="J2407" t="s">
        <v>46</v>
      </c>
      <c r="K2407" t="s">
        <v>155</v>
      </c>
      <c r="L2407" t="s">
        <v>20</v>
      </c>
      <c r="M2407" s="5">
        <v>223.71</v>
      </c>
      <c r="N2407">
        <v>1</v>
      </c>
    </row>
    <row r="2408" spans="1:14" x14ac:dyDescent="0.2">
      <c r="A2408" s="2">
        <v>45375</v>
      </c>
      <c r="B2408" s="3">
        <f t="shared" si="111"/>
        <v>2024</v>
      </c>
      <c r="C2408" t="str">
        <f t="shared" si="112"/>
        <v>2023-2024</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2">
      <c r="A2409" s="2">
        <v>45166</v>
      </c>
      <c r="B2409" s="3">
        <f t="shared" si="111"/>
        <v>2024</v>
      </c>
      <c r="C2409" t="str">
        <f t="shared" si="112"/>
        <v>2023-2024</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2">
      <c r="A2410" s="2">
        <v>45117</v>
      </c>
      <c r="B2410" s="3">
        <f t="shared" si="111"/>
        <v>2024</v>
      </c>
      <c r="C2410" t="str">
        <f t="shared" si="112"/>
        <v>2023-2024</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2">
      <c r="A2411" s="2">
        <v>45358</v>
      </c>
      <c r="B2411" s="3">
        <f t="shared" si="111"/>
        <v>2024</v>
      </c>
      <c r="C2411" t="str">
        <f t="shared" si="112"/>
        <v>2023-2024</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2">
      <c r="A2412" s="2">
        <v>45595</v>
      </c>
      <c r="B2412" s="3">
        <f t="shared" si="111"/>
        <v>2025</v>
      </c>
      <c r="C2412" t="str">
        <f t="shared" si="112"/>
        <v>2024-2025</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2">
      <c r="A2413" s="2">
        <v>45300</v>
      </c>
      <c r="B2413" s="3">
        <f t="shared" si="111"/>
        <v>2024</v>
      </c>
      <c r="C2413" t="str">
        <f t="shared" si="112"/>
        <v>2023-2024</v>
      </c>
      <c r="D2413" t="s">
        <v>148</v>
      </c>
      <c r="E2413" t="s">
        <v>129</v>
      </c>
      <c r="F2413" t="str">
        <f t="shared" si="113"/>
        <v>Tasmania</v>
      </c>
      <c r="G2413" t="s">
        <v>70</v>
      </c>
      <c r="H2413">
        <v>7010</v>
      </c>
      <c r="I2413" t="s">
        <v>11</v>
      </c>
      <c r="J2413" t="s">
        <v>71</v>
      </c>
      <c r="K2413" t="s">
        <v>151</v>
      </c>
      <c r="L2413" t="s">
        <v>21</v>
      </c>
      <c r="M2413" s="5">
        <v>224.85</v>
      </c>
      <c r="N2413">
        <v>1</v>
      </c>
    </row>
    <row r="2414" spans="1:14" x14ac:dyDescent="0.2">
      <c r="A2414" s="2">
        <v>45470</v>
      </c>
      <c r="B2414" s="3">
        <f t="shared" si="111"/>
        <v>2024</v>
      </c>
      <c r="C2414" t="str">
        <f t="shared" si="112"/>
        <v>2023-2024</v>
      </c>
      <c r="D2414" t="s">
        <v>148</v>
      </c>
      <c r="E2414" t="s">
        <v>134</v>
      </c>
      <c r="F2414" t="str">
        <f t="shared" si="113"/>
        <v>Queensland</v>
      </c>
      <c r="G2414" t="s">
        <v>35</v>
      </c>
      <c r="H2414">
        <v>4825</v>
      </c>
      <c r="I2414" t="s">
        <v>11</v>
      </c>
      <c r="J2414" t="s">
        <v>36</v>
      </c>
      <c r="K2414" t="s">
        <v>150</v>
      </c>
      <c r="L2414" t="s">
        <v>18</v>
      </c>
      <c r="M2414" s="5">
        <v>224.89</v>
      </c>
      <c r="N2414">
        <v>1</v>
      </c>
    </row>
    <row r="2415" spans="1:14" x14ac:dyDescent="0.2">
      <c r="A2415" s="2">
        <v>45616</v>
      </c>
      <c r="B2415" s="3">
        <f t="shared" si="111"/>
        <v>2025</v>
      </c>
      <c r="C2415" t="str">
        <f t="shared" si="112"/>
        <v>2024-2025</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2">
      <c r="A2416" s="2">
        <v>45352</v>
      </c>
      <c r="B2416" s="3">
        <f t="shared" si="111"/>
        <v>2024</v>
      </c>
      <c r="C2416" t="str">
        <f t="shared" si="112"/>
        <v>2023-2024</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2">
      <c r="A2417" s="2">
        <v>45611</v>
      </c>
      <c r="B2417" s="3">
        <f t="shared" si="111"/>
        <v>2025</v>
      </c>
      <c r="C2417" t="str">
        <f t="shared" si="112"/>
        <v>2024-2025</v>
      </c>
      <c r="D2417" t="s">
        <v>147</v>
      </c>
      <c r="E2417" t="s">
        <v>99</v>
      </c>
      <c r="F2417" t="str">
        <f t="shared" si="113"/>
        <v>Victoria</v>
      </c>
      <c r="G2417" t="s">
        <v>45</v>
      </c>
      <c r="H2417">
        <v>3148</v>
      </c>
      <c r="I2417" t="s">
        <v>11</v>
      </c>
      <c r="J2417" t="s">
        <v>63</v>
      </c>
      <c r="K2417" t="s">
        <v>155</v>
      </c>
      <c r="L2417" t="s">
        <v>20</v>
      </c>
      <c r="M2417" s="5">
        <v>226.2</v>
      </c>
      <c r="N2417">
        <v>1</v>
      </c>
    </row>
    <row r="2418" spans="1:14" x14ac:dyDescent="0.2">
      <c r="A2418" s="2">
        <v>45112</v>
      </c>
      <c r="B2418" s="3">
        <f t="shared" si="111"/>
        <v>2024</v>
      </c>
      <c r="C2418" t="str">
        <f t="shared" si="112"/>
        <v>2023-2024</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2">
      <c r="A2419" s="2">
        <v>45241</v>
      </c>
      <c r="B2419" s="3">
        <f t="shared" si="111"/>
        <v>2024</v>
      </c>
      <c r="C2419" t="str">
        <f t="shared" si="112"/>
        <v>2023-2024</v>
      </c>
      <c r="D2419" t="s">
        <v>148</v>
      </c>
      <c r="E2419" t="s">
        <v>110</v>
      </c>
      <c r="F2419" t="str">
        <f t="shared" si="113"/>
        <v>Queensland</v>
      </c>
      <c r="G2419" t="s">
        <v>35</v>
      </c>
      <c r="H2419">
        <v>4680</v>
      </c>
      <c r="I2419" t="s">
        <v>11</v>
      </c>
      <c r="J2419" t="s">
        <v>51</v>
      </c>
      <c r="K2419" t="s">
        <v>156</v>
      </c>
      <c r="L2419" t="s">
        <v>17</v>
      </c>
      <c r="M2419" s="5">
        <v>226.63</v>
      </c>
      <c r="N2419">
        <v>1</v>
      </c>
    </row>
    <row r="2420" spans="1:14" x14ac:dyDescent="0.2">
      <c r="A2420" s="2">
        <v>45300</v>
      </c>
      <c r="B2420" s="3">
        <f t="shared" si="111"/>
        <v>2024</v>
      </c>
      <c r="C2420" t="str">
        <f t="shared" si="112"/>
        <v>2023-2024</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2">
      <c r="A2421" s="2">
        <v>45272</v>
      </c>
      <c r="B2421" s="3">
        <f t="shared" si="111"/>
        <v>2024</v>
      </c>
      <c r="C2421" t="str">
        <f t="shared" si="112"/>
        <v>2023-2024</v>
      </c>
      <c r="D2421" t="s">
        <v>148</v>
      </c>
      <c r="E2421" t="s">
        <v>117</v>
      </c>
      <c r="F2421" t="str">
        <f t="shared" si="113"/>
        <v>Queensland</v>
      </c>
      <c r="G2421" t="s">
        <v>35</v>
      </c>
      <c r="H2421">
        <v>4119</v>
      </c>
      <c r="I2421" t="s">
        <v>11</v>
      </c>
      <c r="J2421" t="s">
        <v>43</v>
      </c>
      <c r="K2421" t="s">
        <v>19</v>
      </c>
      <c r="L2421" t="s">
        <v>23</v>
      </c>
      <c r="M2421" s="5">
        <v>228.73</v>
      </c>
      <c r="N2421">
        <v>1</v>
      </c>
    </row>
    <row r="2422" spans="1:14" x14ac:dyDescent="0.2">
      <c r="A2422" s="2">
        <v>45474</v>
      </c>
      <c r="B2422" s="3">
        <f t="shared" si="111"/>
        <v>2025</v>
      </c>
      <c r="C2422" t="str">
        <f t="shared" si="112"/>
        <v>2024-2025</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2">
      <c r="A2423" s="2">
        <v>45297</v>
      </c>
      <c r="B2423" s="3">
        <f t="shared" si="111"/>
        <v>2024</v>
      </c>
      <c r="C2423" t="str">
        <f t="shared" si="112"/>
        <v>2023-2024</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2">
      <c r="A2424" s="2">
        <v>45494</v>
      </c>
      <c r="B2424" s="3">
        <f t="shared" si="111"/>
        <v>2025</v>
      </c>
      <c r="C2424" t="str">
        <f t="shared" si="112"/>
        <v>2024-2025</v>
      </c>
      <c r="D2424" t="s">
        <v>147</v>
      </c>
      <c r="E2424" t="s">
        <v>108</v>
      </c>
      <c r="F2424" t="str">
        <f t="shared" si="113"/>
        <v>Victoria</v>
      </c>
      <c r="G2424" t="s">
        <v>45</v>
      </c>
      <c r="H2424">
        <v>3018</v>
      </c>
      <c r="I2424" t="s">
        <v>11</v>
      </c>
      <c r="J2424" t="s">
        <v>46</v>
      </c>
      <c r="K2424" t="s">
        <v>157</v>
      </c>
      <c r="L2424" t="s">
        <v>22</v>
      </c>
      <c r="M2424" s="5">
        <v>229.38</v>
      </c>
      <c r="N2424">
        <v>1</v>
      </c>
    </row>
    <row r="2425" spans="1:14" x14ac:dyDescent="0.2">
      <c r="A2425" s="2">
        <v>45476</v>
      </c>
      <c r="B2425" s="3">
        <f t="shared" si="111"/>
        <v>2025</v>
      </c>
      <c r="C2425" t="str">
        <f t="shared" si="112"/>
        <v>2024-2025</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2">
      <c r="A2426" s="2">
        <v>45623</v>
      </c>
      <c r="B2426" s="3">
        <f t="shared" si="111"/>
        <v>2025</v>
      </c>
      <c r="C2426" t="str">
        <f t="shared" si="112"/>
        <v>2024-2025</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2">
      <c r="A2427" s="2">
        <v>44974</v>
      </c>
      <c r="B2427" s="3">
        <f t="shared" si="111"/>
        <v>2023</v>
      </c>
      <c r="C2427" t="str">
        <f t="shared" si="112"/>
        <v>2022-2023</v>
      </c>
      <c r="D2427" t="s">
        <v>147</v>
      </c>
      <c r="E2427" t="s">
        <v>113</v>
      </c>
      <c r="F2427" t="str">
        <f t="shared" si="113"/>
        <v>Queensland</v>
      </c>
      <c r="G2427" t="s">
        <v>35</v>
      </c>
      <c r="H2427">
        <v>4215</v>
      </c>
      <c r="I2427" t="s">
        <v>11</v>
      </c>
      <c r="J2427" t="s">
        <v>104</v>
      </c>
      <c r="K2427" t="s">
        <v>150</v>
      </c>
      <c r="L2427" t="s">
        <v>18</v>
      </c>
      <c r="M2427" s="5">
        <v>229.63</v>
      </c>
      <c r="N2427">
        <v>1</v>
      </c>
    </row>
    <row r="2428" spans="1:14" x14ac:dyDescent="0.2">
      <c r="A2428" s="2">
        <v>45215</v>
      </c>
      <c r="B2428" s="3">
        <f t="shared" si="111"/>
        <v>2024</v>
      </c>
      <c r="C2428" t="str">
        <f t="shared" si="112"/>
        <v>2023-2024</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2">
      <c r="A2429" s="2">
        <v>45384</v>
      </c>
      <c r="B2429" s="3">
        <f t="shared" si="111"/>
        <v>2024</v>
      </c>
      <c r="C2429" t="str">
        <f t="shared" si="112"/>
        <v>2023-2024</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2">
      <c r="A2430" s="2">
        <v>45155</v>
      </c>
      <c r="B2430" s="3">
        <f t="shared" si="111"/>
        <v>2024</v>
      </c>
      <c r="C2430" t="str">
        <f t="shared" si="112"/>
        <v>2023-2024</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2">
      <c r="A2431" s="2">
        <v>44934</v>
      </c>
      <c r="B2431" s="3">
        <f t="shared" si="111"/>
        <v>2023</v>
      </c>
      <c r="C2431" t="str">
        <f t="shared" si="112"/>
        <v>2022-2023</v>
      </c>
      <c r="D2431" t="s">
        <v>147</v>
      </c>
      <c r="E2431" t="s">
        <v>98</v>
      </c>
      <c r="F2431" t="str">
        <f t="shared" si="113"/>
        <v>Victoria</v>
      </c>
      <c r="G2431" t="s">
        <v>45</v>
      </c>
      <c r="H2431">
        <v>3429</v>
      </c>
      <c r="I2431" t="s">
        <v>11</v>
      </c>
      <c r="J2431" t="s">
        <v>60</v>
      </c>
      <c r="K2431" t="s">
        <v>152</v>
      </c>
      <c r="L2431" t="s">
        <v>13</v>
      </c>
      <c r="M2431" s="5">
        <v>231.19</v>
      </c>
      <c r="N2431">
        <v>1</v>
      </c>
    </row>
    <row r="2432" spans="1:14" x14ac:dyDescent="0.2">
      <c r="A2432" s="2">
        <v>45120</v>
      </c>
      <c r="B2432" s="3">
        <f t="shared" si="111"/>
        <v>2024</v>
      </c>
      <c r="C2432" t="str">
        <f t="shared" si="112"/>
        <v>2023-2024</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2">
      <c r="A2433" s="2">
        <v>45507</v>
      </c>
      <c r="B2433" s="3">
        <f t="shared" si="111"/>
        <v>2025</v>
      </c>
      <c r="C2433" t="str">
        <f t="shared" si="112"/>
        <v>2024-2025</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2">
      <c r="A2434" s="2">
        <v>45622</v>
      </c>
      <c r="B2434" s="3">
        <f t="shared" ref="B2434:B2497" si="114">IF(MONTH(A2434)&gt;=7,YEAR(A2434)+1,YEAR(A2434))</f>
        <v>2025</v>
      </c>
      <c r="C2434" t="str">
        <f t="shared" ref="C2434:C2497" si="115">IF(MONTH(A2434) &gt;= 7, YEAR(A2434) &amp; "-" &amp; YEAR(A2434) + 1, YEAR(A2434) - 1 &amp; "-" &amp; YEAR(A2434))</f>
        <v>2024-2025</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2">
      <c r="A2435" s="2">
        <v>45349</v>
      </c>
      <c r="B2435" s="3">
        <f t="shared" si="114"/>
        <v>2024</v>
      </c>
      <c r="C2435" t="str">
        <f t="shared" si="115"/>
        <v>2023-2024</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2">
      <c r="A2436" s="2">
        <v>45105</v>
      </c>
      <c r="B2436" s="3">
        <f t="shared" si="114"/>
        <v>2023</v>
      </c>
      <c r="C2436" t="str">
        <f t="shared" si="115"/>
        <v>2022-2023</v>
      </c>
      <c r="D2436" t="s">
        <v>148</v>
      </c>
      <c r="E2436" t="s">
        <v>112</v>
      </c>
      <c r="F2436" t="str">
        <f t="shared" si="116"/>
        <v>Victoria</v>
      </c>
      <c r="G2436" t="s">
        <v>45</v>
      </c>
      <c r="H2436">
        <v>3076</v>
      </c>
      <c r="I2436" t="s">
        <v>11</v>
      </c>
      <c r="J2436" t="s">
        <v>46</v>
      </c>
      <c r="K2436" t="s">
        <v>19</v>
      </c>
      <c r="L2436" t="s">
        <v>23</v>
      </c>
      <c r="M2436" s="5">
        <v>232.06</v>
      </c>
      <c r="N2436">
        <v>1</v>
      </c>
    </row>
    <row r="2437" spans="1:14" x14ac:dyDescent="0.2">
      <c r="A2437" s="2">
        <v>45152</v>
      </c>
      <c r="B2437" s="3">
        <f t="shared" si="114"/>
        <v>2024</v>
      </c>
      <c r="C2437" t="str">
        <f t="shared" si="115"/>
        <v>2023-2024</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2">
      <c r="A2438" s="2">
        <v>45315</v>
      </c>
      <c r="B2438" s="3">
        <f t="shared" si="114"/>
        <v>2024</v>
      </c>
      <c r="C2438" t="str">
        <f t="shared" si="115"/>
        <v>2023-2024</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2">
      <c r="A2439" s="2">
        <v>45138</v>
      </c>
      <c r="B2439" s="3">
        <f t="shared" si="114"/>
        <v>2024</v>
      </c>
      <c r="C2439" t="str">
        <f t="shared" si="115"/>
        <v>2023-2024</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2">
      <c r="A2440" s="2">
        <v>45592</v>
      </c>
      <c r="B2440" s="3">
        <f t="shared" si="114"/>
        <v>2025</v>
      </c>
      <c r="C2440" t="str">
        <f t="shared" si="115"/>
        <v>2024-2025</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2">
      <c r="A2441" s="2">
        <v>45653</v>
      </c>
      <c r="B2441" s="3">
        <f t="shared" si="114"/>
        <v>2025</v>
      </c>
      <c r="C2441" t="str">
        <f t="shared" si="115"/>
        <v>2024-2025</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2">
      <c r="A2442" s="2">
        <v>45198</v>
      </c>
      <c r="B2442" s="3">
        <f t="shared" si="114"/>
        <v>2024</v>
      </c>
      <c r="C2442" t="str">
        <f t="shared" si="115"/>
        <v>2023-2024</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2">
      <c r="A2443" s="2">
        <v>45192</v>
      </c>
      <c r="B2443" s="3">
        <f t="shared" si="114"/>
        <v>2024</v>
      </c>
      <c r="C2443" t="str">
        <f t="shared" si="115"/>
        <v>2023-2024</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2">
      <c r="A2444" s="2">
        <v>44957</v>
      </c>
      <c r="B2444" s="3">
        <f t="shared" si="114"/>
        <v>2023</v>
      </c>
      <c r="C2444" t="str">
        <f t="shared" si="115"/>
        <v>2022-2023</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2">
      <c r="A2445" s="2">
        <v>45640</v>
      </c>
      <c r="B2445" s="3">
        <f t="shared" si="114"/>
        <v>2025</v>
      </c>
      <c r="C2445" t="str">
        <f t="shared" si="115"/>
        <v>2024-2025</v>
      </c>
      <c r="D2445" t="s">
        <v>147</v>
      </c>
      <c r="E2445" t="s">
        <v>101</v>
      </c>
      <c r="F2445" t="str">
        <f t="shared" si="116"/>
        <v>Victoria</v>
      </c>
      <c r="G2445" t="s">
        <v>45</v>
      </c>
      <c r="H2445">
        <v>3131</v>
      </c>
      <c r="I2445" t="s">
        <v>11</v>
      </c>
      <c r="J2445" t="s">
        <v>63</v>
      </c>
      <c r="K2445" t="s">
        <v>149</v>
      </c>
      <c r="L2445" t="s">
        <v>15</v>
      </c>
      <c r="M2445" s="5">
        <v>234.53</v>
      </c>
      <c r="N2445">
        <v>1</v>
      </c>
    </row>
    <row r="2446" spans="1:14" x14ac:dyDescent="0.2">
      <c r="A2446" s="2">
        <v>45448</v>
      </c>
      <c r="B2446" s="3">
        <f t="shared" si="114"/>
        <v>2024</v>
      </c>
      <c r="C2446" t="str">
        <f t="shared" si="115"/>
        <v>2023-2024</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2">
      <c r="A2447" s="2">
        <v>45422</v>
      </c>
      <c r="B2447" s="3">
        <f t="shared" si="114"/>
        <v>2024</v>
      </c>
      <c r="C2447" t="str">
        <f t="shared" si="115"/>
        <v>2023-2024</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2">
      <c r="A2448" s="2">
        <v>45337</v>
      </c>
      <c r="B2448" s="3">
        <f t="shared" si="114"/>
        <v>2024</v>
      </c>
      <c r="C2448" t="str">
        <f t="shared" si="115"/>
        <v>2023-2024</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2">
      <c r="A2449" s="2">
        <v>45466</v>
      </c>
      <c r="B2449" s="3">
        <f t="shared" si="114"/>
        <v>2024</v>
      </c>
      <c r="C2449" t="str">
        <f t="shared" si="115"/>
        <v>2023-2024</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2">
      <c r="A2450" s="2">
        <v>45438</v>
      </c>
      <c r="B2450" s="3">
        <f t="shared" si="114"/>
        <v>2024</v>
      </c>
      <c r="C2450" t="str">
        <f t="shared" si="115"/>
        <v>2023-2024</v>
      </c>
      <c r="D2450" t="s">
        <v>147</v>
      </c>
      <c r="E2450" t="s">
        <v>73</v>
      </c>
      <c r="F2450" t="str">
        <f t="shared" si="116"/>
        <v>Victoria</v>
      </c>
      <c r="G2450" t="s">
        <v>45</v>
      </c>
      <c r="H2450">
        <v>3136</v>
      </c>
      <c r="I2450" t="s">
        <v>11</v>
      </c>
      <c r="J2450" t="s">
        <v>63</v>
      </c>
      <c r="K2450" t="s">
        <v>152</v>
      </c>
      <c r="L2450" t="s">
        <v>13</v>
      </c>
      <c r="M2450" s="5">
        <v>235.59</v>
      </c>
      <c r="N2450">
        <v>1</v>
      </c>
    </row>
    <row r="2451" spans="1:14" x14ac:dyDescent="0.2">
      <c r="A2451" s="2">
        <v>45412</v>
      </c>
      <c r="B2451" s="3">
        <f t="shared" si="114"/>
        <v>2024</v>
      </c>
      <c r="C2451" t="str">
        <f t="shared" si="115"/>
        <v>2023-2024</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2">
      <c r="A2452" s="2">
        <v>45316</v>
      </c>
      <c r="B2452" s="3">
        <f t="shared" si="114"/>
        <v>2024</v>
      </c>
      <c r="C2452" t="str">
        <f t="shared" si="115"/>
        <v>2023-2024</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2">
      <c r="A2453" s="2">
        <v>45553</v>
      </c>
      <c r="B2453" s="3">
        <f t="shared" si="114"/>
        <v>2025</v>
      </c>
      <c r="C2453" t="str">
        <f t="shared" si="115"/>
        <v>2024-2025</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2">
      <c r="A2454" s="2">
        <v>45262</v>
      </c>
      <c r="B2454" s="3">
        <f t="shared" si="114"/>
        <v>2024</v>
      </c>
      <c r="C2454" t="str">
        <f t="shared" si="115"/>
        <v>2023-2024</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2">
      <c r="A2455" s="2">
        <v>45270</v>
      </c>
      <c r="B2455" s="3">
        <f t="shared" si="114"/>
        <v>2024</v>
      </c>
      <c r="C2455" t="str">
        <f t="shared" si="115"/>
        <v>2023-2024</v>
      </c>
      <c r="D2455" t="s">
        <v>147</v>
      </c>
      <c r="E2455" t="s">
        <v>73</v>
      </c>
      <c r="F2455" t="str">
        <f t="shared" si="116"/>
        <v>Victoria</v>
      </c>
      <c r="G2455" t="s">
        <v>45</v>
      </c>
      <c r="H2455">
        <v>3136</v>
      </c>
      <c r="I2455" t="s">
        <v>11</v>
      </c>
      <c r="J2455" t="s">
        <v>63</v>
      </c>
      <c r="K2455" t="s">
        <v>19</v>
      </c>
      <c r="L2455" t="s">
        <v>23</v>
      </c>
      <c r="M2455" s="5">
        <v>237.59</v>
      </c>
      <c r="N2455">
        <v>1</v>
      </c>
    </row>
    <row r="2456" spans="1:14" x14ac:dyDescent="0.2">
      <c r="A2456" s="2">
        <v>45025</v>
      </c>
      <c r="B2456" s="3">
        <f t="shared" si="114"/>
        <v>2023</v>
      </c>
      <c r="C2456" t="str">
        <f t="shared" si="115"/>
        <v>2022-2023</v>
      </c>
      <c r="D2456" t="s">
        <v>148</v>
      </c>
      <c r="E2456" t="s">
        <v>99</v>
      </c>
      <c r="F2456" t="str">
        <f t="shared" si="116"/>
        <v>Victoria</v>
      </c>
      <c r="G2456" t="s">
        <v>45</v>
      </c>
      <c r="H2456">
        <v>3148</v>
      </c>
      <c r="I2456" t="s">
        <v>11</v>
      </c>
      <c r="J2456" t="s">
        <v>63</v>
      </c>
      <c r="K2456" t="s">
        <v>157</v>
      </c>
      <c r="L2456" t="s">
        <v>22</v>
      </c>
      <c r="M2456" s="5">
        <v>237.69</v>
      </c>
      <c r="N2456">
        <v>1</v>
      </c>
    </row>
    <row r="2457" spans="1:14" x14ac:dyDescent="0.2">
      <c r="A2457" s="2">
        <v>45354</v>
      </c>
      <c r="B2457" s="3">
        <f t="shared" si="114"/>
        <v>2024</v>
      </c>
      <c r="C2457" t="str">
        <f t="shared" si="115"/>
        <v>2023-2024</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2">
      <c r="A2458" s="2">
        <v>44950</v>
      </c>
      <c r="B2458" s="3">
        <f t="shared" si="114"/>
        <v>2023</v>
      </c>
      <c r="C2458" t="str">
        <f t="shared" si="115"/>
        <v>2022-2023</v>
      </c>
      <c r="D2458" t="s">
        <v>148</v>
      </c>
      <c r="E2458" t="s">
        <v>107</v>
      </c>
      <c r="F2458" t="str">
        <f t="shared" si="116"/>
        <v>Queensland</v>
      </c>
      <c r="G2458" t="s">
        <v>35</v>
      </c>
      <c r="H2458">
        <v>4220</v>
      </c>
      <c r="I2458" t="s">
        <v>11</v>
      </c>
      <c r="J2458" t="s">
        <v>104</v>
      </c>
      <c r="K2458" t="s">
        <v>155</v>
      </c>
      <c r="L2458" t="s">
        <v>20</v>
      </c>
      <c r="M2458" s="5">
        <v>238.1</v>
      </c>
      <c r="N2458">
        <v>1</v>
      </c>
    </row>
    <row r="2459" spans="1:14" x14ac:dyDescent="0.2">
      <c r="A2459" s="2">
        <v>45118</v>
      </c>
      <c r="B2459" s="3">
        <f t="shared" si="114"/>
        <v>2024</v>
      </c>
      <c r="C2459" t="str">
        <f t="shared" si="115"/>
        <v>2023-2024</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2">
      <c r="A2460" s="2">
        <v>45266</v>
      </c>
      <c r="B2460" s="3">
        <f t="shared" si="114"/>
        <v>2024</v>
      </c>
      <c r="C2460" t="str">
        <f t="shared" si="115"/>
        <v>2023-2024</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2">
      <c r="A2461" s="2">
        <v>45257</v>
      </c>
      <c r="B2461" s="3">
        <f t="shared" si="114"/>
        <v>2024</v>
      </c>
      <c r="C2461" t="str">
        <f t="shared" si="115"/>
        <v>2023-2024</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2">
      <c r="A2462" s="2">
        <v>45146</v>
      </c>
      <c r="B2462" s="3">
        <f t="shared" si="114"/>
        <v>2024</v>
      </c>
      <c r="C2462" t="str">
        <f t="shared" si="115"/>
        <v>2023-2024</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2">
      <c r="A2463" s="2">
        <v>45067</v>
      </c>
      <c r="B2463" s="3">
        <f t="shared" si="114"/>
        <v>2023</v>
      </c>
      <c r="C2463" t="str">
        <f t="shared" si="115"/>
        <v>2022-2023</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2">
      <c r="A2464" s="2">
        <v>45095</v>
      </c>
      <c r="B2464" s="3">
        <f t="shared" si="114"/>
        <v>2023</v>
      </c>
      <c r="C2464" t="str">
        <f t="shared" si="115"/>
        <v>2022-2023</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2">
      <c r="A2465" s="2">
        <v>45440</v>
      </c>
      <c r="B2465" s="3">
        <f t="shared" si="114"/>
        <v>2024</v>
      </c>
      <c r="C2465" t="str">
        <f t="shared" si="115"/>
        <v>2023-2024</v>
      </c>
      <c r="D2465" t="s">
        <v>147</v>
      </c>
      <c r="E2465" t="s">
        <v>73</v>
      </c>
      <c r="F2465" t="str">
        <f t="shared" si="116"/>
        <v>Victoria</v>
      </c>
      <c r="G2465" t="s">
        <v>45</v>
      </c>
      <c r="H2465">
        <v>3136</v>
      </c>
      <c r="I2465" t="s">
        <v>11</v>
      </c>
      <c r="J2465" t="s">
        <v>63</v>
      </c>
      <c r="K2465" t="s">
        <v>151</v>
      </c>
      <c r="L2465" t="s">
        <v>21</v>
      </c>
      <c r="M2465" s="5">
        <v>239.92</v>
      </c>
      <c r="N2465">
        <v>1</v>
      </c>
    </row>
    <row r="2466" spans="1:14" x14ac:dyDescent="0.2">
      <c r="A2466" s="2">
        <v>45572</v>
      </c>
      <c r="B2466" s="3">
        <f t="shared" si="114"/>
        <v>2025</v>
      </c>
      <c r="C2466" t="str">
        <f t="shared" si="115"/>
        <v>2024-2025</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2">
      <c r="A2467" s="2">
        <v>45143</v>
      </c>
      <c r="B2467" s="3">
        <f t="shared" si="114"/>
        <v>2024</v>
      </c>
      <c r="C2467" t="str">
        <f t="shared" si="115"/>
        <v>2023-2024</v>
      </c>
      <c r="D2467" t="s">
        <v>148</v>
      </c>
      <c r="E2467" t="s">
        <v>110</v>
      </c>
      <c r="F2467" t="str">
        <f t="shared" si="116"/>
        <v>Queensland</v>
      </c>
      <c r="G2467" t="s">
        <v>35</v>
      </c>
      <c r="H2467">
        <v>4680</v>
      </c>
      <c r="I2467" t="s">
        <v>11</v>
      </c>
      <c r="J2467" t="s">
        <v>51</v>
      </c>
      <c r="K2467" t="s">
        <v>151</v>
      </c>
      <c r="L2467" t="s">
        <v>21</v>
      </c>
      <c r="M2467" s="5">
        <v>239.94</v>
      </c>
      <c r="N2467">
        <v>1</v>
      </c>
    </row>
    <row r="2468" spans="1:14" x14ac:dyDescent="0.2">
      <c r="A2468" s="2">
        <v>45545</v>
      </c>
      <c r="B2468" s="3">
        <f t="shared" si="114"/>
        <v>2025</v>
      </c>
      <c r="C2468" t="str">
        <f t="shared" si="115"/>
        <v>2024-2025</v>
      </c>
      <c r="D2468" t="s">
        <v>147</v>
      </c>
      <c r="E2468" t="s">
        <v>103</v>
      </c>
      <c r="F2468" t="str">
        <f t="shared" si="116"/>
        <v>Queensland</v>
      </c>
      <c r="G2468" t="s">
        <v>35</v>
      </c>
      <c r="H2468">
        <v>4509</v>
      </c>
      <c r="I2468" t="s">
        <v>11</v>
      </c>
      <c r="J2468" t="s">
        <v>104</v>
      </c>
      <c r="K2468" t="s">
        <v>156</v>
      </c>
      <c r="L2468" t="s">
        <v>17</v>
      </c>
      <c r="M2468" s="5">
        <v>239.94</v>
      </c>
      <c r="N2468">
        <v>1</v>
      </c>
    </row>
    <row r="2469" spans="1:14" x14ac:dyDescent="0.2">
      <c r="A2469" s="2">
        <v>45510</v>
      </c>
      <c r="B2469" s="3">
        <f t="shared" si="114"/>
        <v>2025</v>
      </c>
      <c r="C2469" t="str">
        <f t="shared" si="115"/>
        <v>2024-2025</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2">
      <c r="A2470" s="2">
        <v>45040</v>
      </c>
      <c r="B2470" s="3">
        <f t="shared" si="114"/>
        <v>2023</v>
      </c>
      <c r="C2470" t="str">
        <f t="shared" si="115"/>
        <v>2022-2023</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2">
      <c r="A2471" s="2">
        <v>45521</v>
      </c>
      <c r="B2471" s="3">
        <f t="shared" si="114"/>
        <v>2025</v>
      </c>
      <c r="C2471" t="str">
        <f t="shared" si="115"/>
        <v>2024-2025</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2">
      <c r="A2472" s="2">
        <v>45557</v>
      </c>
      <c r="B2472" s="3">
        <f t="shared" si="114"/>
        <v>2025</v>
      </c>
      <c r="C2472" t="str">
        <f t="shared" si="115"/>
        <v>2024-2025</v>
      </c>
      <c r="D2472" t="s">
        <v>147</v>
      </c>
      <c r="E2472" t="s">
        <v>62</v>
      </c>
      <c r="F2472" t="str">
        <f t="shared" si="116"/>
        <v>Victoria</v>
      </c>
      <c r="G2472" t="s">
        <v>45</v>
      </c>
      <c r="H2472">
        <v>3134</v>
      </c>
      <c r="I2472" t="s">
        <v>11</v>
      </c>
      <c r="J2472" t="s">
        <v>63</v>
      </c>
      <c r="K2472" t="s">
        <v>153</v>
      </c>
      <c r="L2472" t="s">
        <v>16</v>
      </c>
      <c r="M2472" s="5">
        <v>240.93</v>
      </c>
      <c r="N2472">
        <v>1</v>
      </c>
    </row>
    <row r="2473" spans="1:14" x14ac:dyDescent="0.2">
      <c r="A2473" s="2">
        <v>45152</v>
      </c>
      <c r="B2473" s="3">
        <f t="shared" si="114"/>
        <v>2024</v>
      </c>
      <c r="C2473" t="str">
        <f t="shared" si="115"/>
        <v>2023-2024</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2">
      <c r="A2474" s="2">
        <v>45309</v>
      </c>
      <c r="B2474" s="3">
        <f t="shared" si="114"/>
        <v>2024</v>
      </c>
      <c r="C2474" t="str">
        <f t="shared" si="115"/>
        <v>2023-2024</v>
      </c>
      <c r="D2474" t="s">
        <v>147</v>
      </c>
      <c r="E2474" t="s">
        <v>73</v>
      </c>
      <c r="F2474" t="str">
        <f t="shared" si="116"/>
        <v>Victoria</v>
      </c>
      <c r="G2474" t="s">
        <v>45</v>
      </c>
      <c r="H2474">
        <v>3136</v>
      </c>
      <c r="I2474" t="s">
        <v>11</v>
      </c>
      <c r="J2474" t="s">
        <v>63</v>
      </c>
      <c r="K2474" t="s">
        <v>153</v>
      </c>
      <c r="L2474" t="s">
        <v>16</v>
      </c>
      <c r="M2474" s="5">
        <v>241.33</v>
      </c>
      <c r="N2474">
        <v>1</v>
      </c>
    </row>
    <row r="2475" spans="1:14" x14ac:dyDescent="0.2">
      <c r="A2475" s="2">
        <v>45437</v>
      </c>
      <c r="B2475" s="3">
        <f t="shared" si="114"/>
        <v>2024</v>
      </c>
      <c r="C2475" t="str">
        <f t="shared" si="115"/>
        <v>2023-2024</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2">
      <c r="A2476" s="2">
        <v>45431</v>
      </c>
      <c r="B2476" s="3">
        <f t="shared" si="114"/>
        <v>2024</v>
      </c>
      <c r="C2476" t="str">
        <f t="shared" si="115"/>
        <v>2023-2024</v>
      </c>
      <c r="D2476" t="s">
        <v>147</v>
      </c>
      <c r="E2476" t="s">
        <v>42</v>
      </c>
      <c r="F2476" t="str">
        <f t="shared" si="116"/>
        <v>Queensland</v>
      </c>
      <c r="G2476" t="s">
        <v>35</v>
      </c>
      <c r="H2476">
        <v>4053</v>
      </c>
      <c r="I2476" t="s">
        <v>11</v>
      </c>
      <c r="J2476" t="s">
        <v>43</v>
      </c>
      <c r="K2476" t="s">
        <v>155</v>
      </c>
      <c r="L2476" t="s">
        <v>20</v>
      </c>
      <c r="M2476" s="5">
        <v>241.72</v>
      </c>
      <c r="N2476">
        <v>1</v>
      </c>
    </row>
    <row r="2477" spans="1:14" x14ac:dyDescent="0.2">
      <c r="A2477" s="2">
        <v>45016</v>
      </c>
      <c r="B2477" s="3">
        <f t="shared" si="114"/>
        <v>2023</v>
      </c>
      <c r="C2477" t="str">
        <f t="shared" si="115"/>
        <v>2022-2023</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2">
      <c r="A2478" s="2">
        <v>45041</v>
      </c>
      <c r="B2478" s="3">
        <f t="shared" si="114"/>
        <v>2023</v>
      </c>
      <c r="C2478" t="str">
        <f t="shared" si="115"/>
        <v>2022-2023</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2">
      <c r="A2479" s="2">
        <v>45213</v>
      </c>
      <c r="B2479" s="3">
        <f t="shared" si="114"/>
        <v>2024</v>
      </c>
      <c r="C2479" t="str">
        <f t="shared" si="115"/>
        <v>2023-2024</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2">
      <c r="A2480" s="2">
        <v>45455</v>
      </c>
      <c r="B2480" s="3">
        <f t="shared" si="114"/>
        <v>2024</v>
      </c>
      <c r="C2480" t="str">
        <f t="shared" si="115"/>
        <v>2023-2024</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2">
      <c r="A2481" s="2">
        <v>45477</v>
      </c>
      <c r="B2481" s="3">
        <f t="shared" si="114"/>
        <v>2025</v>
      </c>
      <c r="C2481" t="str">
        <f t="shared" si="115"/>
        <v>2024-2025</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2">
      <c r="A2482" s="2">
        <v>45291</v>
      </c>
      <c r="B2482" s="3">
        <f t="shared" si="114"/>
        <v>2024</v>
      </c>
      <c r="C2482" t="str">
        <f t="shared" si="115"/>
        <v>2023-2024</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2">
      <c r="A2483" s="2">
        <v>44973</v>
      </c>
      <c r="B2483" s="3">
        <f t="shared" si="114"/>
        <v>2023</v>
      </c>
      <c r="C2483" t="str">
        <f t="shared" si="115"/>
        <v>2022-2023</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2">
      <c r="A2484" s="2">
        <v>45423</v>
      </c>
      <c r="B2484" s="3">
        <f t="shared" si="114"/>
        <v>2024</v>
      </c>
      <c r="C2484" t="str">
        <f t="shared" si="115"/>
        <v>2023-2024</v>
      </c>
      <c r="D2484" t="s">
        <v>147</v>
      </c>
      <c r="E2484" t="s">
        <v>146</v>
      </c>
      <c r="F2484" t="str">
        <f t="shared" si="116"/>
        <v>Victoria</v>
      </c>
      <c r="G2484" t="s">
        <v>45</v>
      </c>
      <c r="H2484">
        <v>3353</v>
      </c>
      <c r="I2484" t="s">
        <v>11</v>
      </c>
      <c r="J2484" t="s">
        <v>60</v>
      </c>
      <c r="K2484" t="s">
        <v>154</v>
      </c>
      <c r="L2484" t="s">
        <v>14</v>
      </c>
      <c r="M2484" s="5">
        <v>242.86</v>
      </c>
      <c r="N2484">
        <v>1</v>
      </c>
    </row>
    <row r="2485" spans="1:14" x14ac:dyDescent="0.2">
      <c r="A2485" s="2">
        <v>44997</v>
      </c>
      <c r="B2485" s="3">
        <f t="shared" si="114"/>
        <v>2023</v>
      </c>
      <c r="C2485" t="str">
        <f t="shared" si="115"/>
        <v>2022-2023</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2">
      <c r="A2486" s="2">
        <v>45323</v>
      </c>
      <c r="B2486" s="3">
        <f t="shared" si="114"/>
        <v>2024</v>
      </c>
      <c r="C2486" t="str">
        <f t="shared" si="115"/>
        <v>2023-2024</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2">
      <c r="A2487" s="2">
        <v>44993</v>
      </c>
      <c r="B2487" s="3">
        <f t="shared" si="114"/>
        <v>2023</v>
      </c>
      <c r="C2487" t="str">
        <f t="shared" si="115"/>
        <v>2022-2023</v>
      </c>
      <c r="D2487" t="s">
        <v>147</v>
      </c>
      <c r="E2487" t="s">
        <v>34</v>
      </c>
      <c r="F2487" t="str">
        <f t="shared" si="116"/>
        <v>Queensland</v>
      </c>
      <c r="G2487" t="s">
        <v>35</v>
      </c>
      <c r="H2487">
        <v>4802</v>
      </c>
      <c r="I2487" t="s">
        <v>11</v>
      </c>
      <c r="J2487" t="s">
        <v>36</v>
      </c>
      <c r="K2487" t="s">
        <v>154</v>
      </c>
      <c r="L2487" t="s">
        <v>14</v>
      </c>
      <c r="M2487" s="5">
        <v>243.83</v>
      </c>
      <c r="N2487">
        <v>1</v>
      </c>
    </row>
    <row r="2488" spans="1:14" x14ac:dyDescent="0.2">
      <c r="A2488" s="2">
        <v>45196</v>
      </c>
      <c r="B2488" s="3">
        <f t="shared" si="114"/>
        <v>2024</v>
      </c>
      <c r="C2488" t="str">
        <f t="shared" si="115"/>
        <v>2023-2024</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2">
      <c r="A2489" s="2">
        <v>45184</v>
      </c>
      <c r="B2489" s="3">
        <f t="shared" si="114"/>
        <v>2024</v>
      </c>
      <c r="C2489" t="str">
        <f t="shared" si="115"/>
        <v>2023-2024</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2">
      <c r="A2490" s="2">
        <v>45138</v>
      </c>
      <c r="B2490" s="3">
        <f t="shared" si="114"/>
        <v>2024</v>
      </c>
      <c r="C2490" t="str">
        <f t="shared" si="115"/>
        <v>2023-2024</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2">
      <c r="A2491" s="2">
        <v>45355</v>
      </c>
      <c r="B2491" s="3">
        <f t="shared" si="114"/>
        <v>2024</v>
      </c>
      <c r="C2491" t="str">
        <f t="shared" si="115"/>
        <v>2023-2024</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2">
      <c r="A2492" s="2">
        <v>45369</v>
      </c>
      <c r="B2492" s="3">
        <f t="shared" si="114"/>
        <v>2024</v>
      </c>
      <c r="C2492" t="str">
        <f t="shared" si="115"/>
        <v>2023-2024</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2">
      <c r="A2493" s="2">
        <v>45469</v>
      </c>
      <c r="B2493" s="3">
        <f t="shared" si="114"/>
        <v>2024</v>
      </c>
      <c r="C2493" t="str">
        <f t="shared" si="115"/>
        <v>2023-2024</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2">
      <c r="A2494" s="2">
        <v>45414</v>
      </c>
      <c r="B2494" s="3">
        <f t="shared" si="114"/>
        <v>2024</v>
      </c>
      <c r="C2494" t="str">
        <f t="shared" si="115"/>
        <v>2023-2024</v>
      </c>
      <c r="D2494" t="s">
        <v>147</v>
      </c>
      <c r="E2494" t="s">
        <v>75</v>
      </c>
      <c r="F2494" t="str">
        <f t="shared" si="116"/>
        <v>Victoria</v>
      </c>
      <c r="G2494" t="s">
        <v>45</v>
      </c>
      <c r="H2494">
        <v>3630</v>
      </c>
      <c r="I2494" t="s">
        <v>11</v>
      </c>
      <c r="J2494" t="s">
        <v>55</v>
      </c>
      <c r="K2494" t="s">
        <v>154</v>
      </c>
      <c r="L2494" t="s">
        <v>14</v>
      </c>
      <c r="M2494" s="5">
        <v>246.26</v>
      </c>
      <c r="N2494">
        <v>1</v>
      </c>
    </row>
    <row r="2495" spans="1:14" x14ac:dyDescent="0.2">
      <c r="A2495" s="2">
        <v>45448</v>
      </c>
      <c r="B2495" s="3">
        <f t="shared" si="114"/>
        <v>2024</v>
      </c>
      <c r="C2495" t="str">
        <f t="shared" si="115"/>
        <v>2023-2024</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2">
      <c r="A2496" s="2">
        <v>45025</v>
      </c>
      <c r="B2496" s="3">
        <f t="shared" si="114"/>
        <v>2023</v>
      </c>
      <c r="C2496" t="str">
        <f t="shared" si="115"/>
        <v>2022-2023</v>
      </c>
      <c r="D2496" t="s">
        <v>148</v>
      </c>
      <c r="E2496" t="s">
        <v>112</v>
      </c>
      <c r="F2496" t="str">
        <f t="shared" si="116"/>
        <v>Victoria</v>
      </c>
      <c r="G2496" t="s">
        <v>45</v>
      </c>
      <c r="H2496">
        <v>3076</v>
      </c>
      <c r="I2496" t="s">
        <v>11</v>
      </c>
      <c r="J2496" t="s">
        <v>46</v>
      </c>
      <c r="K2496" t="s">
        <v>156</v>
      </c>
      <c r="L2496" t="s">
        <v>17</v>
      </c>
      <c r="M2496" s="5">
        <v>247.39</v>
      </c>
      <c r="N2496">
        <v>1</v>
      </c>
    </row>
    <row r="2497" spans="1:14" x14ac:dyDescent="0.2">
      <c r="A2497" s="2">
        <v>45032</v>
      </c>
      <c r="B2497" s="3">
        <f t="shared" si="114"/>
        <v>2023</v>
      </c>
      <c r="C2497" t="str">
        <f t="shared" si="115"/>
        <v>2022-2023</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2">
      <c r="A2498" s="2">
        <v>45635</v>
      </c>
      <c r="B2498" s="3">
        <f t="shared" ref="B2498:B2561" si="117">IF(MONTH(A2498)&gt;=7,YEAR(A2498)+1,YEAR(A2498))</f>
        <v>2025</v>
      </c>
      <c r="C2498" t="str">
        <f t="shared" ref="C2498:C2561" si="118">IF(MONTH(A2498) &gt;= 7, YEAR(A2498) &amp; "-" &amp; YEAR(A2498) + 1, YEAR(A2498) - 1 &amp; "-" &amp; YEAR(A2498))</f>
        <v>2024-2025</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2">
      <c r="A2499" s="2">
        <v>45331</v>
      </c>
      <c r="B2499" s="3">
        <f t="shared" si="117"/>
        <v>2024</v>
      </c>
      <c r="C2499" t="str">
        <f t="shared" si="118"/>
        <v>2023-2024</v>
      </c>
      <c r="D2499" t="s">
        <v>147</v>
      </c>
      <c r="E2499" t="s">
        <v>73</v>
      </c>
      <c r="F2499" t="str">
        <f t="shared" si="119"/>
        <v>Victoria</v>
      </c>
      <c r="G2499" t="s">
        <v>45</v>
      </c>
      <c r="H2499">
        <v>3136</v>
      </c>
      <c r="I2499" t="s">
        <v>11</v>
      </c>
      <c r="J2499" t="s">
        <v>63</v>
      </c>
      <c r="K2499" t="s">
        <v>150</v>
      </c>
      <c r="L2499" t="s">
        <v>18</v>
      </c>
      <c r="M2499" s="5">
        <v>248.3</v>
      </c>
      <c r="N2499">
        <v>1</v>
      </c>
    </row>
    <row r="2500" spans="1:14" x14ac:dyDescent="0.2">
      <c r="A2500" s="2">
        <v>45529</v>
      </c>
      <c r="B2500" s="3">
        <f t="shared" si="117"/>
        <v>2025</v>
      </c>
      <c r="C2500" t="str">
        <f t="shared" si="118"/>
        <v>2024-2025</v>
      </c>
      <c r="D2500" t="s">
        <v>147</v>
      </c>
      <c r="E2500" t="s">
        <v>126</v>
      </c>
      <c r="F2500" t="str">
        <f t="shared" si="119"/>
        <v>Queensland</v>
      </c>
      <c r="G2500" t="s">
        <v>35</v>
      </c>
      <c r="H2500">
        <v>4551</v>
      </c>
      <c r="I2500" t="s">
        <v>11</v>
      </c>
      <c r="J2500" t="s">
        <v>120</v>
      </c>
      <c r="K2500" t="s">
        <v>155</v>
      </c>
      <c r="L2500" t="s">
        <v>20</v>
      </c>
      <c r="M2500" s="5">
        <v>248.37</v>
      </c>
      <c r="N2500">
        <v>1</v>
      </c>
    </row>
    <row r="2501" spans="1:14" x14ac:dyDescent="0.2">
      <c r="A2501" s="2">
        <v>45253</v>
      </c>
      <c r="B2501" s="3">
        <f t="shared" si="117"/>
        <v>2024</v>
      </c>
      <c r="C2501" t="str">
        <f t="shared" si="118"/>
        <v>2023-2024</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2">
      <c r="A2502" s="2">
        <v>45174</v>
      </c>
      <c r="B2502" s="3">
        <f t="shared" si="117"/>
        <v>2024</v>
      </c>
      <c r="C2502" t="str">
        <f t="shared" si="118"/>
        <v>2023-2024</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2">
      <c r="A2503" s="2">
        <v>45312</v>
      </c>
      <c r="B2503" s="3">
        <f t="shared" si="117"/>
        <v>2024</v>
      </c>
      <c r="C2503" t="str">
        <f t="shared" si="118"/>
        <v>2023-2024</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2">
      <c r="A2504" s="2">
        <v>45129</v>
      </c>
      <c r="B2504" s="3">
        <f t="shared" si="117"/>
        <v>2024</v>
      </c>
      <c r="C2504" t="str">
        <f t="shared" si="118"/>
        <v>2023-2024</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2">
      <c r="A2505" s="2">
        <v>45302</v>
      </c>
      <c r="B2505" s="3">
        <f t="shared" si="117"/>
        <v>2024</v>
      </c>
      <c r="C2505" t="str">
        <f t="shared" si="118"/>
        <v>2023-2024</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2">
      <c r="A2506" s="2">
        <v>45650</v>
      </c>
      <c r="B2506" s="3">
        <f t="shared" si="117"/>
        <v>2025</v>
      </c>
      <c r="C2506" t="str">
        <f t="shared" si="118"/>
        <v>2024-2025</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2">
      <c r="A2507" s="2">
        <v>45317</v>
      </c>
      <c r="B2507" s="3">
        <f t="shared" si="117"/>
        <v>2024</v>
      </c>
      <c r="C2507" t="str">
        <f t="shared" si="118"/>
        <v>2023-2024</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2">
      <c r="A2508" s="2">
        <v>45549</v>
      </c>
      <c r="B2508" s="3">
        <f t="shared" si="117"/>
        <v>2025</v>
      </c>
      <c r="C2508" t="str">
        <f t="shared" si="118"/>
        <v>2024-2025</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2">
      <c r="A2509" s="2">
        <v>45268</v>
      </c>
      <c r="B2509" s="3">
        <f t="shared" si="117"/>
        <v>2024</v>
      </c>
      <c r="C2509" t="str">
        <f t="shared" si="118"/>
        <v>2023-2024</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2">
      <c r="A2510" s="2">
        <v>45095</v>
      </c>
      <c r="B2510" s="3">
        <f t="shared" si="117"/>
        <v>2023</v>
      </c>
      <c r="C2510" t="str">
        <f t="shared" si="118"/>
        <v>2022-2023</v>
      </c>
      <c r="D2510" t="s">
        <v>148</v>
      </c>
      <c r="E2510" t="s">
        <v>101</v>
      </c>
      <c r="F2510" t="str">
        <f t="shared" si="119"/>
        <v>Victoria</v>
      </c>
      <c r="G2510" t="s">
        <v>45</v>
      </c>
      <c r="H2510">
        <v>3131</v>
      </c>
      <c r="I2510" t="s">
        <v>11</v>
      </c>
      <c r="J2510" t="s">
        <v>63</v>
      </c>
      <c r="K2510" t="s">
        <v>153</v>
      </c>
      <c r="L2510" t="s">
        <v>16</v>
      </c>
      <c r="M2510" s="5">
        <v>250.81</v>
      </c>
      <c r="N2510">
        <v>1</v>
      </c>
    </row>
    <row r="2511" spans="1:14" x14ac:dyDescent="0.2">
      <c r="A2511" s="2">
        <v>45119</v>
      </c>
      <c r="B2511" s="3">
        <f t="shared" si="117"/>
        <v>2024</v>
      </c>
      <c r="C2511" t="str">
        <f t="shared" si="118"/>
        <v>2023-2024</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2">
      <c r="A2512" s="2">
        <v>45091</v>
      </c>
      <c r="B2512" s="3">
        <f t="shared" si="117"/>
        <v>2023</v>
      </c>
      <c r="C2512" t="str">
        <f t="shared" si="118"/>
        <v>2022-2023</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2">
      <c r="A2513" s="2">
        <v>45586</v>
      </c>
      <c r="B2513" s="3">
        <f t="shared" si="117"/>
        <v>2025</v>
      </c>
      <c r="C2513" t="str">
        <f t="shared" si="118"/>
        <v>2024-2025</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2">
      <c r="A2514" s="2">
        <v>45029</v>
      </c>
      <c r="B2514" s="3">
        <f t="shared" si="117"/>
        <v>2023</v>
      </c>
      <c r="C2514" t="str">
        <f t="shared" si="118"/>
        <v>2022-2023</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2">
      <c r="A2515" s="2">
        <v>45051</v>
      </c>
      <c r="B2515" s="3">
        <f t="shared" si="117"/>
        <v>2023</v>
      </c>
      <c r="C2515" t="str">
        <f t="shared" si="118"/>
        <v>2022-2023</v>
      </c>
      <c r="D2515" t="s">
        <v>147</v>
      </c>
      <c r="E2515" t="s">
        <v>85</v>
      </c>
      <c r="F2515" t="str">
        <f t="shared" si="119"/>
        <v>Queensland</v>
      </c>
      <c r="G2515" t="s">
        <v>35</v>
      </c>
      <c r="H2515">
        <v>4883</v>
      </c>
      <c r="I2515" t="s">
        <v>11</v>
      </c>
      <c r="J2515" t="s">
        <v>36</v>
      </c>
      <c r="K2515" t="s">
        <v>150</v>
      </c>
      <c r="L2515" t="s">
        <v>18</v>
      </c>
      <c r="M2515" s="5">
        <v>253.82</v>
      </c>
      <c r="N2515">
        <v>1</v>
      </c>
    </row>
    <row r="2516" spans="1:14" x14ac:dyDescent="0.2">
      <c r="A2516" s="2">
        <v>45470</v>
      </c>
      <c r="B2516" s="3">
        <f t="shared" si="117"/>
        <v>2024</v>
      </c>
      <c r="C2516" t="str">
        <f t="shared" si="118"/>
        <v>2023-2024</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2">
      <c r="A2517" s="2">
        <v>45613</v>
      </c>
      <c r="B2517" s="3">
        <f t="shared" si="117"/>
        <v>2025</v>
      </c>
      <c r="C2517" t="str">
        <f t="shared" si="118"/>
        <v>2024-2025</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2">
      <c r="A2518" s="2">
        <v>45009</v>
      </c>
      <c r="B2518" s="3">
        <f t="shared" si="117"/>
        <v>2023</v>
      </c>
      <c r="C2518" t="str">
        <f t="shared" si="118"/>
        <v>2022-2023</v>
      </c>
      <c r="D2518" t="s">
        <v>148</v>
      </c>
      <c r="E2518" t="s">
        <v>84</v>
      </c>
      <c r="F2518" t="str">
        <f t="shared" si="119"/>
        <v>Queensland</v>
      </c>
      <c r="G2518" t="s">
        <v>35</v>
      </c>
      <c r="H2518">
        <v>4740</v>
      </c>
      <c r="I2518" t="s">
        <v>11</v>
      </c>
      <c r="J2518" t="s">
        <v>51</v>
      </c>
      <c r="K2518" t="s">
        <v>154</v>
      </c>
      <c r="L2518" t="s">
        <v>14</v>
      </c>
      <c r="M2518" s="5">
        <v>254.87</v>
      </c>
      <c r="N2518">
        <v>1</v>
      </c>
    </row>
    <row r="2519" spans="1:14" x14ac:dyDescent="0.2">
      <c r="A2519" s="2">
        <v>45435</v>
      </c>
      <c r="B2519" s="3">
        <f t="shared" si="117"/>
        <v>2024</v>
      </c>
      <c r="C2519" t="str">
        <f t="shared" si="118"/>
        <v>2023-2024</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2">
      <c r="A2520" s="2">
        <v>45315</v>
      </c>
      <c r="B2520" s="3">
        <f t="shared" si="117"/>
        <v>2024</v>
      </c>
      <c r="C2520" t="str">
        <f t="shared" si="118"/>
        <v>2023-2024</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2">
      <c r="A2521" s="2">
        <v>45182</v>
      </c>
      <c r="B2521" s="3">
        <f t="shared" si="117"/>
        <v>2024</v>
      </c>
      <c r="C2521" t="str">
        <f t="shared" si="118"/>
        <v>2023-2024</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2">
      <c r="A2522" s="2">
        <v>45528</v>
      </c>
      <c r="B2522" s="3">
        <f t="shared" si="117"/>
        <v>2025</v>
      </c>
      <c r="C2522" t="str">
        <f t="shared" si="118"/>
        <v>2024-2025</v>
      </c>
      <c r="D2522" t="s">
        <v>147</v>
      </c>
      <c r="E2522" t="s">
        <v>146</v>
      </c>
      <c r="F2522" t="str">
        <f t="shared" si="119"/>
        <v>Victoria</v>
      </c>
      <c r="G2522" t="s">
        <v>45</v>
      </c>
      <c r="H2522">
        <v>3353</v>
      </c>
      <c r="I2522" t="s">
        <v>11</v>
      </c>
      <c r="J2522" t="s">
        <v>60</v>
      </c>
      <c r="K2522" t="s">
        <v>156</v>
      </c>
      <c r="L2522" t="s">
        <v>17</v>
      </c>
      <c r="M2522" s="5">
        <v>257.24</v>
      </c>
      <c r="N2522">
        <v>1</v>
      </c>
    </row>
    <row r="2523" spans="1:14" x14ac:dyDescent="0.2">
      <c r="A2523" s="2">
        <v>45067</v>
      </c>
      <c r="B2523" s="3">
        <f t="shared" si="117"/>
        <v>2023</v>
      </c>
      <c r="C2523" t="str">
        <f t="shared" si="118"/>
        <v>2022-2023</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2">
      <c r="A2524" s="2">
        <v>45150</v>
      </c>
      <c r="B2524" s="3">
        <f t="shared" si="117"/>
        <v>2024</v>
      </c>
      <c r="C2524" t="str">
        <f t="shared" si="118"/>
        <v>2023-2024</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2">
      <c r="A2525" s="2">
        <v>45345</v>
      </c>
      <c r="B2525" s="3">
        <f t="shared" si="117"/>
        <v>2024</v>
      </c>
      <c r="C2525" t="str">
        <f t="shared" si="118"/>
        <v>2023-2024</v>
      </c>
      <c r="D2525" t="s">
        <v>147</v>
      </c>
      <c r="E2525" t="s">
        <v>101</v>
      </c>
      <c r="F2525" t="str">
        <f t="shared" si="119"/>
        <v>Victoria</v>
      </c>
      <c r="G2525" t="s">
        <v>45</v>
      </c>
      <c r="H2525">
        <v>3131</v>
      </c>
      <c r="I2525" t="s">
        <v>11</v>
      </c>
      <c r="J2525" t="s">
        <v>63</v>
      </c>
      <c r="K2525" t="s">
        <v>150</v>
      </c>
      <c r="L2525" t="s">
        <v>18</v>
      </c>
      <c r="M2525" s="5">
        <v>257.93</v>
      </c>
      <c r="N2525">
        <v>1</v>
      </c>
    </row>
    <row r="2526" spans="1:14" x14ac:dyDescent="0.2">
      <c r="A2526" s="2">
        <v>45550</v>
      </c>
      <c r="B2526" s="3">
        <f t="shared" si="117"/>
        <v>2025</v>
      </c>
      <c r="C2526" t="str">
        <f t="shared" si="118"/>
        <v>2024-2025</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2">
      <c r="A2527" s="2">
        <v>44971</v>
      </c>
      <c r="B2527" s="3">
        <f t="shared" si="117"/>
        <v>2023</v>
      </c>
      <c r="C2527" t="str">
        <f t="shared" si="118"/>
        <v>2022-2023</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2">
      <c r="A2528" s="2">
        <v>45473</v>
      </c>
      <c r="B2528" s="3">
        <f t="shared" si="117"/>
        <v>2024</v>
      </c>
      <c r="C2528" t="str">
        <f t="shared" si="118"/>
        <v>2023-2024</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2">
      <c r="A2529" s="2">
        <v>45169</v>
      </c>
      <c r="B2529" s="3">
        <f t="shared" si="117"/>
        <v>2024</v>
      </c>
      <c r="C2529" t="str">
        <f t="shared" si="118"/>
        <v>2023-2024</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2">
      <c r="A2530" s="2">
        <v>44961</v>
      </c>
      <c r="B2530" s="3">
        <f t="shared" si="117"/>
        <v>2023</v>
      </c>
      <c r="C2530" t="str">
        <f t="shared" si="118"/>
        <v>2022-2023</v>
      </c>
      <c r="D2530" t="s">
        <v>148</v>
      </c>
      <c r="E2530" t="s">
        <v>105</v>
      </c>
      <c r="F2530" t="str">
        <f t="shared" si="119"/>
        <v>Victoria</v>
      </c>
      <c r="G2530" t="s">
        <v>45</v>
      </c>
      <c r="H2530">
        <v>3500</v>
      </c>
      <c r="I2530" t="s">
        <v>11</v>
      </c>
      <c r="J2530" t="s">
        <v>60</v>
      </c>
      <c r="K2530" t="s">
        <v>149</v>
      </c>
      <c r="L2530" t="s">
        <v>15</v>
      </c>
      <c r="M2530" s="5">
        <v>258.74</v>
      </c>
      <c r="N2530">
        <v>1</v>
      </c>
    </row>
    <row r="2531" spans="1:14" x14ac:dyDescent="0.2">
      <c r="A2531" s="2">
        <v>45482</v>
      </c>
      <c r="B2531" s="3">
        <f t="shared" si="117"/>
        <v>2025</v>
      </c>
      <c r="C2531" t="str">
        <f t="shared" si="118"/>
        <v>2024-2025</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2">
      <c r="A2532" s="2">
        <v>45424</v>
      </c>
      <c r="B2532" s="3">
        <f t="shared" si="117"/>
        <v>2024</v>
      </c>
      <c r="C2532" t="str">
        <f t="shared" si="118"/>
        <v>2023-2024</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2">
      <c r="A2533" s="2">
        <v>45279</v>
      </c>
      <c r="B2533" s="3">
        <f t="shared" si="117"/>
        <v>2024</v>
      </c>
      <c r="C2533" t="str">
        <f t="shared" si="118"/>
        <v>2023-2024</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2">
      <c r="A2534" s="2">
        <v>45137</v>
      </c>
      <c r="B2534" s="3">
        <f t="shared" si="117"/>
        <v>2024</v>
      </c>
      <c r="C2534" t="str">
        <f t="shared" si="118"/>
        <v>2023-2024</v>
      </c>
      <c r="D2534" t="s">
        <v>148</v>
      </c>
      <c r="E2534" t="s">
        <v>105</v>
      </c>
      <c r="F2534" t="str">
        <f t="shared" si="119"/>
        <v>Victoria</v>
      </c>
      <c r="G2534" t="s">
        <v>45</v>
      </c>
      <c r="H2534">
        <v>3500</v>
      </c>
      <c r="I2534" t="s">
        <v>11</v>
      </c>
      <c r="J2534" t="s">
        <v>60</v>
      </c>
      <c r="K2534" t="s">
        <v>154</v>
      </c>
      <c r="L2534" t="s">
        <v>14</v>
      </c>
      <c r="M2534" s="5">
        <v>259.87</v>
      </c>
      <c r="N2534">
        <v>1</v>
      </c>
    </row>
    <row r="2535" spans="1:14" x14ac:dyDescent="0.2">
      <c r="A2535" s="2">
        <v>45353</v>
      </c>
      <c r="B2535" s="3">
        <f t="shared" si="117"/>
        <v>2024</v>
      </c>
      <c r="C2535" t="str">
        <f t="shared" si="118"/>
        <v>2023-2024</v>
      </c>
      <c r="D2535" t="s">
        <v>147</v>
      </c>
      <c r="E2535" t="s">
        <v>97</v>
      </c>
      <c r="F2535" t="str">
        <f t="shared" si="119"/>
        <v>Tasmania</v>
      </c>
      <c r="G2535" t="s">
        <v>70</v>
      </c>
      <c r="H2535">
        <v>7250</v>
      </c>
      <c r="I2535" t="s">
        <v>11</v>
      </c>
      <c r="J2535" t="s">
        <v>71</v>
      </c>
      <c r="K2535" t="s">
        <v>156</v>
      </c>
      <c r="L2535" t="s">
        <v>17</v>
      </c>
      <c r="M2535" s="5">
        <v>260.57</v>
      </c>
      <c r="N2535">
        <v>1</v>
      </c>
    </row>
    <row r="2536" spans="1:14" x14ac:dyDescent="0.2">
      <c r="A2536" s="2">
        <v>45458</v>
      </c>
      <c r="B2536" s="3">
        <f t="shared" si="117"/>
        <v>2024</v>
      </c>
      <c r="C2536" t="str">
        <f t="shared" si="118"/>
        <v>2023-2024</v>
      </c>
      <c r="D2536" t="s">
        <v>148</v>
      </c>
      <c r="E2536" t="s">
        <v>136</v>
      </c>
      <c r="F2536" t="str">
        <f t="shared" si="119"/>
        <v>Victoria</v>
      </c>
      <c r="G2536" t="s">
        <v>45</v>
      </c>
      <c r="H2536">
        <v>3175</v>
      </c>
      <c r="I2536" t="s">
        <v>11</v>
      </c>
      <c r="J2536" t="s">
        <v>63</v>
      </c>
      <c r="K2536" t="s">
        <v>149</v>
      </c>
      <c r="L2536" t="s">
        <v>15</v>
      </c>
      <c r="M2536" s="5">
        <v>260.7</v>
      </c>
      <c r="N2536">
        <v>1</v>
      </c>
    </row>
    <row r="2537" spans="1:14" x14ac:dyDescent="0.2">
      <c r="A2537" s="2">
        <v>45036</v>
      </c>
      <c r="B2537" s="3">
        <f t="shared" si="117"/>
        <v>2023</v>
      </c>
      <c r="C2537" t="str">
        <f t="shared" si="118"/>
        <v>2022-2023</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2">
      <c r="A2538" s="2">
        <v>44989</v>
      </c>
      <c r="B2538" s="3">
        <f t="shared" si="117"/>
        <v>2023</v>
      </c>
      <c r="C2538" t="str">
        <f t="shared" si="118"/>
        <v>2022-2023</v>
      </c>
      <c r="D2538" t="s">
        <v>147</v>
      </c>
      <c r="E2538" t="s">
        <v>103</v>
      </c>
      <c r="F2538" t="str">
        <f t="shared" si="119"/>
        <v>Queensland</v>
      </c>
      <c r="G2538" t="s">
        <v>35</v>
      </c>
      <c r="H2538">
        <v>4509</v>
      </c>
      <c r="I2538" t="s">
        <v>11</v>
      </c>
      <c r="J2538" t="s">
        <v>104</v>
      </c>
      <c r="K2538" t="s">
        <v>156</v>
      </c>
      <c r="L2538" t="s">
        <v>17</v>
      </c>
      <c r="M2538" s="5">
        <v>260.73</v>
      </c>
      <c r="N2538">
        <v>1</v>
      </c>
    </row>
    <row r="2539" spans="1:14" x14ac:dyDescent="0.2">
      <c r="A2539" s="2">
        <v>45204</v>
      </c>
      <c r="B2539" s="3">
        <f t="shared" si="117"/>
        <v>2024</v>
      </c>
      <c r="C2539" t="str">
        <f t="shared" si="118"/>
        <v>2023-2024</v>
      </c>
      <c r="D2539" t="s">
        <v>147</v>
      </c>
      <c r="E2539" t="s">
        <v>75</v>
      </c>
      <c r="F2539" t="str">
        <f t="shared" si="119"/>
        <v>Victoria</v>
      </c>
      <c r="G2539" t="s">
        <v>45</v>
      </c>
      <c r="H2539">
        <v>3630</v>
      </c>
      <c r="I2539" t="s">
        <v>11</v>
      </c>
      <c r="J2539" t="s">
        <v>55</v>
      </c>
      <c r="K2539" t="s">
        <v>155</v>
      </c>
      <c r="L2539" t="s">
        <v>20</v>
      </c>
      <c r="M2539" s="5">
        <v>261.01</v>
      </c>
      <c r="N2539">
        <v>1</v>
      </c>
    </row>
    <row r="2540" spans="1:14" x14ac:dyDescent="0.2">
      <c r="A2540" s="2">
        <v>45118</v>
      </c>
      <c r="B2540" s="3">
        <f t="shared" si="117"/>
        <v>2024</v>
      </c>
      <c r="C2540" t="str">
        <f t="shared" si="118"/>
        <v>2023-2024</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2">
      <c r="A2541" s="2">
        <v>45054</v>
      </c>
      <c r="B2541" s="3">
        <f t="shared" si="117"/>
        <v>2023</v>
      </c>
      <c r="C2541" t="str">
        <f t="shared" si="118"/>
        <v>2022-2023</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2">
      <c r="A2542" s="2">
        <v>45275</v>
      </c>
      <c r="B2542" s="3">
        <f t="shared" si="117"/>
        <v>2024</v>
      </c>
      <c r="C2542" t="str">
        <f t="shared" si="118"/>
        <v>2023-2024</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2">
      <c r="A2543" s="2">
        <v>45432</v>
      </c>
      <c r="B2543" s="3">
        <f t="shared" si="117"/>
        <v>2024</v>
      </c>
      <c r="C2543" t="str">
        <f t="shared" si="118"/>
        <v>2023-2024</v>
      </c>
      <c r="D2543" t="s">
        <v>148</v>
      </c>
      <c r="E2543" t="s">
        <v>59</v>
      </c>
      <c r="F2543" t="str">
        <f t="shared" si="119"/>
        <v>Victoria</v>
      </c>
      <c r="G2543" t="s">
        <v>45</v>
      </c>
      <c r="H2543">
        <v>3280</v>
      </c>
      <c r="I2543" t="s">
        <v>11</v>
      </c>
      <c r="J2543" t="s">
        <v>60</v>
      </c>
      <c r="K2543" t="s">
        <v>152</v>
      </c>
      <c r="L2543" t="s">
        <v>13</v>
      </c>
      <c r="M2543" s="5">
        <v>261.7</v>
      </c>
      <c r="N2543">
        <v>1</v>
      </c>
    </row>
    <row r="2544" spans="1:14" x14ac:dyDescent="0.2">
      <c r="A2544" s="2">
        <v>44938</v>
      </c>
      <c r="B2544" s="3">
        <f t="shared" si="117"/>
        <v>2023</v>
      </c>
      <c r="C2544" t="str">
        <f t="shared" si="118"/>
        <v>2022-2023</v>
      </c>
      <c r="D2544" t="s">
        <v>147</v>
      </c>
      <c r="E2544" t="s">
        <v>107</v>
      </c>
      <c r="F2544" t="str">
        <f t="shared" si="119"/>
        <v>Queensland</v>
      </c>
      <c r="G2544" t="s">
        <v>35</v>
      </c>
      <c r="H2544">
        <v>4220</v>
      </c>
      <c r="I2544" t="s">
        <v>11</v>
      </c>
      <c r="J2544" t="s">
        <v>104</v>
      </c>
      <c r="K2544" t="s">
        <v>155</v>
      </c>
      <c r="L2544" t="s">
        <v>20</v>
      </c>
      <c r="M2544" s="5">
        <v>261.73</v>
      </c>
      <c r="N2544">
        <v>1</v>
      </c>
    </row>
    <row r="2545" spans="1:14" x14ac:dyDescent="0.2">
      <c r="A2545" s="2">
        <v>45473</v>
      </c>
      <c r="B2545" s="3">
        <f t="shared" si="117"/>
        <v>2024</v>
      </c>
      <c r="C2545" t="str">
        <f t="shared" si="118"/>
        <v>2023-2024</v>
      </c>
      <c r="D2545" t="s">
        <v>147</v>
      </c>
      <c r="E2545" t="s">
        <v>144</v>
      </c>
      <c r="F2545" t="str">
        <f t="shared" si="119"/>
        <v>Queensland</v>
      </c>
      <c r="G2545" t="s">
        <v>35</v>
      </c>
      <c r="H2545">
        <v>4566</v>
      </c>
      <c r="I2545" t="s">
        <v>11</v>
      </c>
      <c r="J2545" t="s">
        <v>120</v>
      </c>
      <c r="K2545" t="s">
        <v>154</v>
      </c>
      <c r="L2545" t="s">
        <v>14</v>
      </c>
      <c r="M2545" s="5">
        <v>262.36</v>
      </c>
      <c r="N2545">
        <v>1</v>
      </c>
    </row>
    <row r="2546" spans="1:14" x14ac:dyDescent="0.2">
      <c r="A2546" s="2">
        <v>45173</v>
      </c>
      <c r="B2546" s="3">
        <f t="shared" si="117"/>
        <v>2024</v>
      </c>
      <c r="C2546" t="str">
        <f t="shared" si="118"/>
        <v>2023-2024</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2">
      <c r="A2547" s="2">
        <v>45657</v>
      </c>
      <c r="B2547" s="3">
        <f t="shared" si="117"/>
        <v>2025</v>
      </c>
      <c r="C2547" t="str">
        <f t="shared" si="118"/>
        <v>2024-2025</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2">
      <c r="A2548" s="2">
        <v>45037</v>
      </c>
      <c r="B2548" s="3">
        <f t="shared" si="117"/>
        <v>2023</v>
      </c>
      <c r="C2548" t="str">
        <f t="shared" si="118"/>
        <v>2022-2023</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2">
      <c r="A2549" s="2">
        <v>45254</v>
      </c>
      <c r="B2549" s="3">
        <f t="shared" si="117"/>
        <v>2024</v>
      </c>
      <c r="C2549" t="str">
        <f t="shared" si="118"/>
        <v>2023-2024</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2">
      <c r="A2550" s="2">
        <v>45189</v>
      </c>
      <c r="B2550" s="3">
        <f t="shared" si="117"/>
        <v>2024</v>
      </c>
      <c r="C2550" t="str">
        <f t="shared" si="118"/>
        <v>2023-2024</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2">
      <c r="A2551" s="2">
        <v>45092</v>
      </c>
      <c r="B2551" s="3">
        <f t="shared" si="117"/>
        <v>2023</v>
      </c>
      <c r="C2551" t="str">
        <f t="shared" si="118"/>
        <v>2022-2023</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2">
      <c r="A2552" s="2">
        <v>45482</v>
      </c>
      <c r="B2552" s="3">
        <f t="shared" si="117"/>
        <v>2025</v>
      </c>
      <c r="C2552" t="str">
        <f t="shared" si="118"/>
        <v>2024-2025</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2">
      <c r="A2553" s="2">
        <v>45487</v>
      </c>
      <c r="B2553" s="3">
        <f t="shared" si="117"/>
        <v>2025</v>
      </c>
      <c r="C2553" t="str">
        <f t="shared" si="118"/>
        <v>2024-2025</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2">
      <c r="A2554" s="2">
        <v>45620</v>
      </c>
      <c r="B2554" s="3">
        <f t="shared" si="117"/>
        <v>2025</v>
      </c>
      <c r="C2554" t="str">
        <f t="shared" si="118"/>
        <v>2024-2025</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2">
      <c r="A2555" s="2">
        <v>45416</v>
      </c>
      <c r="B2555" s="3">
        <f t="shared" si="117"/>
        <v>2024</v>
      </c>
      <c r="C2555" t="str">
        <f t="shared" si="118"/>
        <v>2023-2024</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2">
      <c r="A2556" s="2">
        <v>45603</v>
      </c>
      <c r="B2556" s="3">
        <f t="shared" si="117"/>
        <v>2025</v>
      </c>
      <c r="C2556" t="str">
        <f t="shared" si="118"/>
        <v>2024-2025</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2">
      <c r="A2557" s="2">
        <v>45120</v>
      </c>
      <c r="B2557" s="3">
        <f t="shared" si="117"/>
        <v>2024</v>
      </c>
      <c r="C2557" t="str">
        <f t="shared" si="118"/>
        <v>2023-2024</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2">
      <c r="A2558" s="2">
        <v>45646</v>
      </c>
      <c r="B2558" s="3">
        <f t="shared" si="117"/>
        <v>2025</v>
      </c>
      <c r="C2558" t="str">
        <f t="shared" si="118"/>
        <v>2024-2025</v>
      </c>
      <c r="D2558" t="s">
        <v>148</v>
      </c>
      <c r="E2558" t="s">
        <v>105</v>
      </c>
      <c r="F2558" t="str">
        <f t="shared" si="119"/>
        <v>Victoria</v>
      </c>
      <c r="G2558" t="s">
        <v>45</v>
      </c>
      <c r="H2558">
        <v>3500</v>
      </c>
      <c r="I2558" t="s">
        <v>11</v>
      </c>
      <c r="J2558" t="s">
        <v>60</v>
      </c>
      <c r="K2558" t="s">
        <v>150</v>
      </c>
      <c r="L2558" t="s">
        <v>18</v>
      </c>
      <c r="M2558" s="5">
        <v>266.26</v>
      </c>
      <c r="N2558">
        <v>1</v>
      </c>
    </row>
    <row r="2559" spans="1:14" x14ac:dyDescent="0.2">
      <c r="A2559" s="2">
        <v>45140</v>
      </c>
      <c r="B2559" s="3">
        <f t="shared" si="117"/>
        <v>2024</v>
      </c>
      <c r="C2559" t="str">
        <f t="shared" si="118"/>
        <v>2023-2024</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2">
      <c r="A2560" s="2">
        <v>45011</v>
      </c>
      <c r="B2560" s="3">
        <f t="shared" si="117"/>
        <v>2023</v>
      </c>
      <c r="C2560" t="str">
        <f t="shared" si="118"/>
        <v>2022-2023</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2">
      <c r="A2561" s="2">
        <v>45152</v>
      </c>
      <c r="B2561" s="3">
        <f t="shared" si="117"/>
        <v>2024</v>
      </c>
      <c r="C2561" t="str">
        <f t="shared" si="118"/>
        <v>2023-2024</v>
      </c>
      <c r="D2561" t="s">
        <v>147</v>
      </c>
      <c r="E2561" t="s">
        <v>42</v>
      </c>
      <c r="F2561" t="str">
        <f t="shared" si="119"/>
        <v>Queensland</v>
      </c>
      <c r="G2561" t="s">
        <v>35</v>
      </c>
      <c r="H2561">
        <v>4053</v>
      </c>
      <c r="I2561" t="s">
        <v>11</v>
      </c>
      <c r="J2561" t="s">
        <v>43</v>
      </c>
      <c r="K2561" t="s">
        <v>151</v>
      </c>
      <c r="L2561" t="s">
        <v>21</v>
      </c>
      <c r="M2561" s="5">
        <v>267.75</v>
      </c>
      <c r="N2561">
        <v>1</v>
      </c>
    </row>
    <row r="2562" spans="1:14" x14ac:dyDescent="0.2">
      <c r="A2562" s="2">
        <v>45162</v>
      </c>
      <c r="B2562" s="3">
        <f t="shared" ref="B2562:B2625" si="120">IF(MONTH(A2562)&gt;=7,YEAR(A2562)+1,YEAR(A2562))</f>
        <v>2024</v>
      </c>
      <c r="C2562" t="str">
        <f t="shared" ref="C2562:C2625" si="121">IF(MONTH(A2562) &gt;= 7, YEAR(A2562) &amp; "-" &amp; YEAR(A2562) + 1, YEAR(A2562) - 1 &amp; "-" &amp; YEAR(A2562))</f>
        <v>2023-2024</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2">
      <c r="A2563" s="2">
        <v>45574</v>
      </c>
      <c r="B2563" s="3">
        <f t="shared" si="120"/>
        <v>2025</v>
      </c>
      <c r="C2563" t="str">
        <f t="shared" si="121"/>
        <v>2024-2025</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2">
      <c r="A2564" s="2">
        <v>45060</v>
      </c>
      <c r="B2564" s="3">
        <f t="shared" si="120"/>
        <v>2023</v>
      </c>
      <c r="C2564" t="str">
        <f t="shared" si="121"/>
        <v>2022-2023</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2">
      <c r="A2565" s="2">
        <v>45249</v>
      </c>
      <c r="B2565" s="3">
        <f t="shared" si="120"/>
        <v>2024</v>
      </c>
      <c r="C2565" t="str">
        <f t="shared" si="121"/>
        <v>2023-2024</v>
      </c>
      <c r="D2565" t="s">
        <v>147</v>
      </c>
      <c r="E2565" t="s">
        <v>9</v>
      </c>
      <c r="F2565" t="str">
        <f t="shared" si="122"/>
        <v>New South Wales</v>
      </c>
      <c r="G2565" t="s">
        <v>10</v>
      </c>
      <c r="H2565">
        <v>2067</v>
      </c>
      <c r="I2565" t="s">
        <v>11</v>
      </c>
      <c r="J2565" t="s">
        <v>12</v>
      </c>
      <c r="K2565" t="s">
        <v>155</v>
      </c>
      <c r="L2565" t="s">
        <v>20</v>
      </c>
      <c r="M2565" s="5">
        <v>270</v>
      </c>
      <c r="N2565">
        <v>1</v>
      </c>
    </row>
    <row r="2566" spans="1:14" x14ac:dyDescent="0.2">
      <c r="A2566" s="2">
        <v>45543</v>
      </c>
      <c r="B2566" s="3">
        <f t="shared" si="120"/>
        <v>2025</v>
      </c>
      <c r="C2566" t="str">
        <f t="shared" si="121"/>
        <v>2024-2025</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2">
      <c r="A2567" s="2">
        <v>44988</v>
      </c>
      <c r="B2567" s="3">
        <f t="shared" si="120"/>
        <v>2023</v>
      </c>
      <c r="C2567" t="str">
        <f t="shared" si="121"/>
        <v>2022-2023</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2">
      <c r="A2568" s="2">
        <v>45375</v>
      </c>
      <c r="B2568" s="3">
        <f t="shared" si="120"/>
        <v>2024</v>
      </c>
      <c r="C2568" t="str">
        <f t="shared" si="121"/>
        <v>2023-2024</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2">
      <c r="A2569" s="2">
        <v>45431</v>
      </c>
      <c r="B2569" s="3">
        <f t="shared" si="120"/>
        <v>2024</v>
      </c>
      <c r="C2569" t="str">
        <f t="shared" si="121"/>
        <v>2023-2024</v>
      </c>
      <c r="D2569" t="s">
        <v>147</v>
      </c>
      <c r="E2569" t="s">
        <v>146</v>
      </c>
      <c r="F2569" t="str">
        <f t="shared" si="122"/>
        <v>Victoria</v>
      </c>
      <c r="G2569" t="s">
        <v>45</v>
      </c>
      <c r="H2569">
        <v>3353</v>
      </c>
      <c r="I2569" t="s">
        <v>11</v>
      </c>
      <c r="J2569" t="s">
        <v>60</v>
      </c>
      <c r="K2569" t="s">
        <v>150</v>
      </c>
      <c r="L2569" t="s">
        <v>18</v>
      </c>
      <c r="M2569" s="5">
        <v>271.56</v>
      </c>
      <c r="N2569">
        <v>1</v>
      </c>
    </row>
    <row r="2570" spans="1:14" x14ac:dyDescent="0.2">
      <c r="A2570" s="2">
        <v>45101</v>
      </c>
      <c r="B2570" s="3">
        <f t="shared" si="120"/>
        <v>2023</v>
      </c>
      <c r="C2570" t="str">
        <f t="shared" si="121"/>
        <v>2022-2023</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2">
      <c r="A2571" s="2">
        <v>45409</v>
      </c>
      <c r="B2571" s="3">
        <f t="shared" si="120"/>
        <v>2024</v>
      </c>
      <c r="C2571" t="str">
        <f t="shared" si="121"/>
        <v>2023-2024</v>
      </c>
      <c r="D2571" t="s">
        <v>147</v>
      </c>
      <c r="E2571" t="s">
        <v>133</v>
      </c>
      <c r="F2571" t="str">
        <f t="shared" si="122"/>
        <v>Queensland</v>
      </c>
      <c r="G2571" t="s">
        <v>35</v>
      </c>
      <c r="H2571">
        <v>4305</v>
      </c>
      <c r="I2571" t="s">
        <v>11</v>
      </c>
      <c r="J2571" t="s">
        <v>104</v>
      </c>
      <c r="K2571" t="s">
        <v>150</v>
      </c>
      <c r="L2571" t="s">
        <v>18</v>
      </c>
      <c r="M2571" s="5">
        <v>273.69</v>
      </c>
      <c r="N2571">
        <v>1</v>
      </c>
    </row>
    <row r="2572" spans="1:14" x14ac:dyDescent="0.2">
      <c r="A2572" s="2">
        <v>45459</v>
      </c>
      <c r="B2572" s="3">
        <f t="shared" si="120"/>
        <v>2024</v>
      </c>
      <c r="C2572" t="str">
        <f t="shared" si="121"/>
        <v>2023-2024</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2">
      <c r="A2573" s="2">
        <v>44965</v>
      </c>
      <c r="B2573" s="3">
        <f t="shared" si="120"/>
        <v>2023</v>
      </c>
      <c r="C2573" t="str">
        <f t="shared" si="121"/>
        <v>2022-2023</v>
      </c>
      <c r="D2573" t="s">
        <v>147</v>
      </c>
      <c r="E2573" t="s">
        <v>138</v>
      </c>
      <c r="F2573" t="str">
        <f t="shared" si="122"/>
        <v>Queensland</v>
      </c>
      <c r="G2573" t="s">
        <v>35</v>
      </c>
      <c r="H2573">
        <v>4558</v>
      </c>
      <c r="I2573" t="s">
        <v>11</v>
      </c>
      <c r="J2573" t="s">
        <v>120</v>
      </c>
      <c r="K2573" t="s">
        <v>149</v>
      </c>
      <c r="L2573" t="s">
        <v>15</v>
      </c>
      <c r="M2573" s="5">
        <v>274.45</v>
      </c>
      <c r="N2573">
        <v>1</v>
      </c>
    </row>
    <row r="2574" spans="1:14" x14ac:dyDescent="0.2">
      <c r="A2574" s="2">
        <v>45156</v>
      </c>
      <c r="B2574" s="3">
        <f t="shared" si="120"/>
        <v>2024</v>
      </c>
      <c r="C2574" t="str">
        <f t="shared" si="121"/>
        <v>2023-2024</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2">
      <c r="A2575" s="2">
        <v>45208</v>
      </c>
      <c r="B2575" s="3">
        <f t="shared" si="120"/>
        <v>2024</v>
      </c>
      <c r="C2575" t="str">
        <f t="shared" si="121"/>
        <v>2023-2024</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2">
      <c r="A2576" s="2">
        <v>45429</v>
      </c>
      <c r="B2576" s="3">
        <f t="shared" si="120"/>
        <v>2024</v>
      </c>
      <c r="C2576" t="str">
        <f t="shared" si="121"/>
        <v>2023-2024</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2">
      <c r="A2577" s="2">
        <v>45134</v>
      </c>
      <c r="B2577" s="3">
        <f t="shared" si="120"/>
        <v>2024</v>
      </c>
      <c r="C2577" t="str">
        <f t="shared" si="121"/>
        <v>2023-2024</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2">
      <c r="A2578" s="2">
        <v>45613</v>
      </c>
      <c r="B2578" s="3">
        <f t="shared" si="120"/>
        <v>2025</v>
      </c>
      <c r="C2578" t="str">
        <f t="shared" si="121"/>
        <v>2024-2025</v>
      </c>
      <c r="D2578" t="s">
        <v>147</v>
      </c>
      <c r="E2578" t="s">
        <v>54</v>
      </c>
      <c r="F2578" t="str">
        <f t="shared" si="122"/>
        <v>Victoria</v>
      </c>
      <c r="G2578" t="s">
        <v>45</v>
      </c>
      <c r="H2578">
        <v>3977</v>
      </c>
      <c r="I2578" t="s">
        <v>11</v>
      </c>
      <c r="J2578" t="s">
        <v>55</v>
      </c>
      <c r="K2578" t="s">
        <v>153</v>
      </c>
      <c r="L2578" t="s">
        <v>16</v>
      </c>
      <c r="M2578" s="5">
        <v>276.24</v>
      </c>
      <c r="N2578">
        <v>1</v>
      </c>
    </row>
    <row r="2579" spans="1:14" x14ac:dyDescent="0.2">
      <c r="A2579" s="2">
        <v>45414</v>
      </c>
      <c r="B2579" s="3">
        <f t="shared" si="120"/>
        <v>2024</v>
      </c>
      <c r="C2579" t="str">
        <f t="shared" si="121"/>
        <v>2023-2024</v>
      </c>
      <c r="D2579" t="s">
        <v>147</v>
      </c>
      <c r="E2579" t="s">
        <v>34</v>
      </c>
      <c r="F2579" t="str">
        <f t="shared" si="122"/>
        <v>Queensland</v>
      </c>
      <c r="G2579" t="s">
        <v>35</v>
      </c>
      <c r="H2579">
        <v>4802</v>
      </c>
      <c r="I2579" t="s">
        <v>11</v>
      </c>
      <c r="J2579" t="s">
        <v>36</v>
      </c>
      <c r="K2579" t="s">
        <v>153</v>
      </c>
      <c r="L2579" t="s">
        <v>16</v>
      </c>
      <c r="M2579" s="5">
        <v>276.27</v>
      </c>
      <c r="N2579">
        <v>1</v>
      </c>
    </row>
    <row r="2580" spans="1:14" x14ac:dyDescent="0.2">
      <c r="A2580" s="2">
        <v>45306</v>
      </c>
      <c r="B2580" s="3">
        <f t="shared" si="120"/>
        <v>2024</v>
      </c>
      <c r="C2580" t="str">
        <f t="shared" si="121"/>
        <v>2023-2024</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2">
      <c r="A2581" s="2">
        <v>45639</v>
      </c>
      <c r="B2581" s="3">
        <f t="shared" si="120"/>
        <v>2025</v>
      </c>
      <c r="C2581" t="str">
        <f t="shared" si="121"/>
        <v>2024-2025</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2">
      <c r="A2582" s="2">
        <v>45144</v>
      </c>
      <c r="B2582" s="3">
        <f t="shared" si="120"/>
        <v>2024</v>
      </c>
      <c r="C2582" t="str">
        <f t="shared" si="121"/>
        <v>2023-2024</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2">
      <c r="A2583" s="2">
        <v>45098</v>
      </c>
      <c r="B2583" s="3">
        <f t="shared" si="120"/>
        <v>2023</v>
      </c>
      <c r="C2583" t="str">
        <f t="shared" si="121"/>
        <v>2022-2023</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2">
      <c r="A2584" s="2">
        <v>45552</v>
      </c>
      <c r="B2584" s="3">
        <f t="shared" si="120"/>
        <v>2025</v>
      </c>
      <c r="C2584" t="str">
        <f t="shared" si="121"/>
        <v>2024-2025</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2">
      <c r="A2585" s="2">
        <v>45344</v>
      </c>
      <c r="B2585" s="3">
        <f t="shared" si="120"/>
        <v>2024</v>
      </c>
      <c r="C2585" t="str">
        <f t="shared" si="121"/>
        <v>2023-2024</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2">
      <c r="A2586" s="2">
        <v>45264</v>
      </c>
      <c r="B2586" s="3">
        <f t="shared" si="120"/>
        <v>2024</v>
      </c>
      <c r="C2586" t="str">
        <f t="shared" si="121"/>
        <v>2023-2024</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2">
      <c r="A2587" s="2">
        <v>45195</v>
      </c>
      <c r="B2587" s="3">
        <f t="shared" si="120"/>
        <v>2024</v>
      </c>
      <c r="C2587" t="str">
        <f t="shared" si="121"/>
        <v>2023-2024</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2">
      <c r="A2588" s="2">
        <v>45134</v>
      </c>
      <c r="B2588" s="3">
        <f t="shared" si="120"/>
        <v>2024</v>
      </c>
      <c r="C2588" t="str">
        <f t="shared" si="121"/>
        <v>2023-2024</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2">
      <c r="A2589" s="2">
        <v>45275</v>
      </c>
      <c r="B2589" s="3">
        <f t="shared" si="120"/>
        <v>2024</v>
      </c>
      <c r="C2589" t="str">
        <f t="shared" si="121"/>
        <v>2023-2024</v>
      </c>
      <c r="D2589" t="s">
        <v>147</v>
      </c>
      <c r="E2589" t="s">
        <v>144</v>
      </c>
      <c r="F2589" t="str">
        <f t="shared" si="122"/>
        <v>Queensland</v>
      </c>
      <c r="G2589" t="s">
        <v>35</v>
      </c>
      <c r="H2589">
        <v>4566</v>
      </c>
      <c r="I2589" t="s">
        <v>11</v>
      </c>
      <c r="J2589" t="s">
        <v>120</v>
      </c>
      <c r="K2589" t="s">
        <v>150</v>
      </c>
      <c r="L2589" t="s">
        <v>18</v>
      </c>
      <c r="M2589" s="5">
        <v>279.74</v>
      </c>
      <c r="N2589">
        <v>1</v>
      </c>
    </row>
    <row r="2590" spans="1:14" x14ac:dyDescent="0.2">
      <c r="A2590" s="2">
        <v>45099</v>
      </c>
      <c r="B2590" s="3">
        <f t="shared" si="120"/>
        <v>2023</v>
      </c>
      <c r="C2590" t="str">
        <f t="shared" si="121"/>
        <v>2022-2023</v>
      </c>
      <c r="D2590" t="s">
        <v>147</v>
      </c>
      <c r="E2590" t="s">
        <v>138</v>
      </c>
      <c r="F2590" t="str">
        <f t="shared" si="122"/>
        <v>Queensland</v>
      </c>
      <c r="G2590" t="s">
        <v>35</v>
      </c>
      <c r="H2590">
        <v>4558</v>
      </c>
      <c r="I2590" t="s">
        <v>11</v>
      </c>
      <c r="J2590" t="s">
        <v>120</v>
      </c>
      <c r="K2590" t="s">
        <v>153</v>
      </c>
      <c r="L2590" t="s">
        <v>16</v>
      </c>
      <c r="M2590" s="5">
        <v>280.56</v>
      </c>
      <c r="N2590">
        <v>1</v>
      </c>
    </row>
    <row r="2591" spans="1:14" x14ac:dyDescent="0.2">
      <c r="A2591" s="2">
        <v>45026</v>
      </c>
      <c r="B2591" s="3">
        <f t="shared" si="120"/>
        <v>2023</v>
      </c>
      <c r="C2591" t="str">
        <f t="shared" si="121"/>
        <v>2022-2023</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2">
      <c r="A2592" s="2">
        <v>45475</v>
      </c>
      <c r="B2592" s="3">
        <f t="shared" si="120"/>
        <v>2025</v>
      </c>
      <c r="C2592" t="str">
        <f t="shared" si="121"/>
        <v>2024-2025</v>
      </c>
      <c r="D2592" t="s">
        <v>148</v>
      </c>
      <c r="E2592" t="s">
        <v>129</v>
      </c>
      <c r="F2592" t="str">
        <f t="shared" si="122"/>
        <v>Tasmania</v>
      </c>
      <c r="G2592" t="s">
        <v>70</v>
      </c>
      <c r="H2592">
        <v>7010</v>
      </c>
      <c r="I2592" t="s">
        <v>11</v>
      </c>
      <c r="J2592" t="s">
        <v>71</v>
      </c>
      <c r="K2592" t="s">
        <v>150</v>
      </c>
      <c r="L2592" t="s">
        <v>18</v>
      </c>
      <c r="M2592" s="5">
        <v>281.58</v>
      </c>
      <c r="N2592">
        <v>1</v>
      </c>
    </row>
    <row r="2593" spans="1:14" x14ac:dyDescent="0.2">
      <c r="A2593" s="2">
        <v>45556</v>
      </c>
      <c r="B2593" s="3">
        <f t="shared" si="120"/>
        <v>2025</v>
      </c>
      <c r="C2593" t="str">
        <f t="shared" si="121"/>
        <v>2024-2025</v>
      </c>
      <c r="D2593" t="s">
        <v>147</v>
      </c>
      <c r="E2593" t="s">
        <v>113</v>
      </c>
      <c r="F2593" t="str">
        <f t="shared" si="122"/>
        <v>Queensland</v>
      </c>
      <c r="G2593" t="s">
        <v>35</v>
      </c>
      <c r="H2593">
        <v>4215</v>
      </c>
      <c r="I2593" t="s">
        <v>11</v>
      </c>
      <c r="J2593" t="s">
        <v>104</v>
      </c>
      <c r="K2593" t="s">
        <v>153</v>
      </c>
      <c r="L2593" t="s">
        <v>16</v>
      </c>
      <c r="M2593" s="5">
        <v>281.81</v>
      </c>
      <c r="N2593">
        <v>1</v>
      </c>
    </row>
    <row r="2594" spans="1:14" x14ac:dyDescent="0.2">
      <c r="A2594" s="2">
        <v>45596</v>
      </c>
      <c r="B2594" s="3">
        <f t="shared" si="120"/>
        <v>2025</v>
      </c>
      <c r="C2594" t="str">
        <f t="shared" si="121"/>
        <v>2024-2025</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2">
      <c r="A2595" s="2">
        <v>45022</v>
      </c>
      <c r="B2595" s="3">
        <f t="shared" si="120"/>
        <v>2023</v>
      </c>
      <c r="C2595" t="str">
        <f t="shared" si="121"/>
        <v>2022-2023</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2">
      <c r="A2596" s="2">
        <v>45438</v>
      </c>
      <c r="B2596" s="3">
        <f t="shared" si="120"/>
        <v>2024</v>
      </c>
      <c r="C2596" t="str">
        <f t="shared" si="121"/>
        <v>2023-2024</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2">
      <c r="A2597" s="2">
        <v>45355</v>
      </c>
      <c r="B2597" s="3">
        <f t="shared" si="120"/>
        <v>2024</v>
      </c>
      <c r="C2597" t="str">
        <f t="shared" si="121"/>
        <v>2023-2024</v>
      </c>
      <c r="D2597" t="s">
        <v>147</v>
      </c>
      <c r="E2597" t="s">
        <v>126</v>
      </c>
      <c r="F2597" t="str">
        <f t="shared" si="122"/>
        <v>Queensland</v>
      </c>
      <c r="G2597" t="s">
        <v>35</v>
      </c>
      <c r="H2597">
        <v>4551</v>
      </c>
      <c r="I2597" t="s">
        <v>11</v>
      </c>
      <c r="J2597" t="s">
        <v>120</v>
      </c>
      <c r="K2597" t="s">
        <v>153</v>
      </c>
      <c r="L2597" t="s">
        <v>16</v>
      </c>
      <c r="M2597" s="5">
        <v>282.05</v>
      </c>
      <c r="N2597">
        <v>1</v>
      </c>
    </row>
    <row r="2598" spans="1:14" x14ac:dyDescent="0.2">
      <c r="A2598" s="2">
        <v>45112</v>
      </c>
      <c r="B2598" s="3">
        <f t="shared" si="120"/>
        <v>2024</v>
      </c>
      <c r="C2598" t="str">
        <f t="shared" si="121"/>
        <v>2023-2024</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2">
      <c r="A2599" s="2">
        <v>45395</v>
      </c>
      <c r="B2599" s="3">
        <f t="shared" si="120"/>
        <v>2024</v>
      </c>
      <c r="C2599" t="str">
        <f t="shared" si="121"/>
        <v>2023-2024</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2">
      <c r="A2600" s="2">
        <v>45167</v>
      </c>
      <c r="B2600" s="3">
        <f t="shared" si="120"/>
        <v>2024</v>
      </c>
      <c r="C2600" t="str">
        <f t="shared" si="121"/>
        <v>2023-2024</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2">
      <c r="A2601" s="2">
        <v>45640</v>
      </c>
      <c r="B2601" s="3">
        <f t="shared" si="120"/>
        <v>2025</v>
      </c>
      <c r="C2601" t="str">
        <f t="shared" si="121"/>
        <v>2024-2025</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2">
      <c r="A2602" s="2">
        <v>45230</v>
      </c>
      <c r="B2602" s="3">
        <f t="shared" si="120"/>
        <v>2024</v>
      </c>
      <c r="C2602" t="str">
        <f t="shared" si="121"/>
        <v>2023-2024</v>
      </c>
      <c r="D2602" t="s">
        <v>147</v>
      </c>
      <c r="E2602" t="s">
        <v>113</v>
      </c>
      <c r="F2602" t="str">
        <f t="shared" si="122"/>
        <v>Queensland</v>
      </c>
      <c r="G2602" t="s">
        <v>35</v>
      </c>
      <c r="H2602">
        <v>4215</v>
      </c>
      <c r="I2602" t="s">
        <v>11</v>
      </c>
      <c r="J2602" t="s">
        <v>104</v>
      </c>
      <c r="K2602" t="s">
        <v>19</v>
      </c>
      <c r="L2602" t="s">
        <v>23</v>
      </c>
      <c r="M2602" s="5">
        <v>283.61</v>
      </c>
      <c r="N2602">
        <v>1</v>
      </c>
    </row>
    <row r="2603" spans="1:14" x14ac:dyDescent="0.2">
      <c r="A2603" s="2">
        <v>45608</v>
      </c>
      <c r="B2603" s="3">
        <f t="shared" si="120"/>
        <v>2025</v>
      </c>
      <c r="C2603" t="str">
        <f t="shared" si="121"/>
        <v>2024-2025</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2">
      <c r="A2604" s="2">
        <v>45561</v>
      </c>
      <c r="B2604" s="3">
        <f t="shared" si="120"/>
        <v>2025</v>
      </c>
      <c r="C2604" t="str">
        <f t="shared" si="121"/>
        <v>2024-2025</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2">
      <c r="A2605" s="2">
        <v>44936</v>
      </c>
      <c r="B2605" s="3">
        <f t="shared" si="120"/>
        <v>2023</v>
      </c>
      <c r="C2605" t="str">
        <f t="shared" si="121"/>
        <v>2022-2023</v>
      </c>
      <c r="D2605" t="s">
        <v>147</v>
      </c>
      <c r="E2605" t="s">
        <v>133</v>
      </c>
      <c r="F2605" t="str">
        <f t="shared" si="122"/>
        <v>Queensland</v>
      </c>
      <c r="G2605" t="s">
        <v>35</v>
      </c>
      <c r="H2605">
        <v>4305</v>
      </c>
      <c r="I2605" t="s">
        <v>11</v>
      </c>
      <c r="J2605" t="s">
        <v>104</v>
      </c>
      <c r="K2605" t="s">
        <v>155</v>
      </c>
      <c r="L2605" t="s">
        <v>20</v>
      </c>
      <c r="M2605" s="5">
        <v>285.38</v>
      </c>
      <c r="N2605">
        <v>1</v>
      </c>
    </row>
    <row r="2606" spans="1:14" x14ac:dyDescent="0.2">
      <c r="A2606" s="2">
        <v>45091</v>
      </c>
      <c r="B2606" s="3">
        <f t="shared" si="120"/>
        <v>2023</v>
      </c>
      <c r="C2606" t="str">
        <f t="shared" si="121"/>
        <v>2022-2023</v>
      </c>
      <c r="D2606" t="s">
        <v>147</v>
      </c>
      <c r="E2606" t="s">
        <v>121</v>
      </c>
      <c r="F2606" t="str">
        <f t="shared" si="122"/>
        <v>Queensland</v>
      </c>
      <c r="G2606" t="s">
        <v>35</v>
      </c>
      <c r="H2606">
        <v>4700</v>
      </c>
      <c r="I2606" t="s">
        <v>11</v>
      </c>
      <c r="J2606" t="s">
        <v>51</v>
      </c>
      <c r="K2606" t="s">
        <v>152</v>
      </c>
      <c r="L2606" t="s">
        <v>13</v>
      </c>
      <c r="M2606" s="5">
        <v>285.39</v>
      </c>
      <c r="N2606">
        <v>1</v>
      </c>
    </row>
    <row r="2607" spans="1:14" x14ac:dyDescent="0.2">
      <c r="A2607" s="2">
        <v>45392</v>
      </c>
      <c r="B2607" s="3">
        <f t="shared" si="120"/>
        <v>2024</v>
      </c>
      <c r="C2607" t="str">
        <f t="shared" si="121"/>
        <v>2023-2024</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2">
      <c r="A2608" s="2">
        <v>45068</v>
      </c>
      <c r="B2608" s="3">
        <f t="shared" si="120"/>
        <v>2023</v>
      </c>
      <c r="C2608" t="str">
        <f t="shared" si="121"/>
        <v>2022-2023</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2">
      <c r="A2609" s="2">
        <v>44953</v>
      </c>
      <c r="B2609" s="3">
        <f t="shared" si="120"/>
        <v>2023</v>
      </c>
      <c r="C2609" t="str">
        <f t="shared" si="121"/>
        <v>2022-2023</v>
      </c>
      <c r="D2609" t="s">
        <v>147</v>
      </c>
      <c r="E2609" t="s">
        <v>92</v>
      </c>
      <c r="F2609" t="str">
        <f t="shared" si="122"/>
        <v>Queensland</v>
      </c>
      <c r="G2609" t="s">
        <v>35</v>
      </c>
      <c r="H2609">
        <v>4068</v>
      </c>
      <c r="I2609" t="s">
        <v>11</v>
      </c>
      <c r="J2609" t="s">
        <v>43</v>
      </c>
      <c r="K2609" t="s">
        <v>149</v>
      </c>
      <c r="L2609" t="s">
        <v>15</v>
      </c>
      <c r="M2609" s="5">
        <v>286.38</v>
      </c>
      <c r="N2609">
        <v>1</v>
      </c>
    </row>
    <row r="2610" spans="1:14" x14ac:dyDescent="0.2">
      <c r="A2610" s="2">
        <v>45636</v>
      </c>
      <c r="B2610" s="3">
        <f t="shared" si="120"/>
        <v>2025</v>
      </c>
      <c r="C2610" t="str">
        <f t="shared" si="121"/>
        <v>2024-2025</v>
      </c>
      <c r="D2610" t="s">
        <v>148</v>
      </c>
      <c r="E2610" t="s">
        <v>84</v>
      </c>
      <c r="F2610" t="str">
        <f t="shared" si="122"/>
        <v>Queensland</v>
      </c>
      <c r="G2610" t="s">
        <v>35</v>
      </c>
      <c r="H2610">
        <v>4740</v>
      </c>
      <c r="I2610" t="s">
        <v>11</v>
      </c>
      <c r="J2610" t="s">
        <v>51</v>
      </c>
      <c r="K2610" t="s">
        <v>152</v>
      </c>
      <c r="L2610" t="s">
        <v>13</v>
      </c>
      <c r="M2610" s="5">
        <v>286.44</v>
      </c>
      <c r="N2610">
        <v>1</v>
      </c>
    </row>
    <row r="2611" spans="1:14" x14ac:dyDescent="0.2">
      <c r="A2611" s="2">
        <v>45420</v>
      </c>
      <c r="B2611" s="3">
        <f t="shared" si="120"/>
        <v>2024</v>
      </c>
      <c r="C2611" t="str">
        <f t="shared" si="121"/>
        <v>2023-2024</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2">
      <c r="A2612" s="2">
        <v>45199</v>
      </c>
      <c r="B2612" s="3">
        <f t="shared" si="120"/>
        <v>2024</v>
      </c>
      <c r="C2612" t="str">
        <f t="shared" si="121"/>
        <v>2023-2024</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2">
      <c r="A2613" s="2">
        <v>45492</v>
      </c>
      <c r="B2613" s="3">
        <f t="shared" si="120"/>
        <v>2025</v>
      </c>
      <c r="C2613" t="str">
        <f t="shared" si="121"/>
        <v>2024-2025</v>
      </c>
      <c r="D2613" t="s">
        <v>148</v>
      </c>
      <c r="E2613" t="s">
        <v>84</v>
      </c>
      <c r="F2613" t="str">
        <f t="shared" si="122"/>
        <v>Queensland</v>
      </c>
      <c r="G2613" t="s">
        <v>35</v>
      </c>
      <c r="H2613">
        <v>4740</v>
      </c>
      <c r="I2613" t="s">
        <v>11</v>
      </c>
      <c r="J2613" t="s">
        <v>51</v>
      </c>
      <c r="K2613" t="s">
        <v>154</v>
      </c>
      <c r="L2613" t="s">
        <v>14</v>
      </c>
      <c r="M2613" s="5">
        <v>286.8</v>
      </c>
      <c r="N2613">
        <v>1</v>
      </c>
    </row>
    <row r="2614" spans="1:14" x14ac:dyDescent="0.2">
      <c r="A2614" s="2">
        <v>45057</v>
      </c>
      <c r="B2614" s="3">
        <f t="shared" si="120"/>
        <v>2023</v>
      </c>
      <c r="C2614" t="str">
        <f t="shared" si="121"/>
        <v>2022-2023</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2">
      <c r="A2615" s="2">
        <v>45588</v>
      </c>
      <c r="B2615" s="3">
        <f t="shared" si="120"/>
        <v>2025</v>
      </c>
      <c r="C2615" t="str">
        <f t="shared" si="121"/>
        <v>2024-2025</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2">
      <c r="A2616" s="2">
        <v>45354</v>
      </c>
      <c r="B2616" s="3">
        <f t="shared" si="120"/>
        <v>2024</v>
      </c>
      <c r="C2616" t="str">
        <f t="shared" si="121"/>
        <v>2023-2024</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2">
      <c r="A2617" s="2">
        <v>45117</v>
      </c>
      <c r="B2617" s="3">
        <f t="shared" si="120"/>
        <v>2024</v>
      </c>
      <c r="C2617" t="str">
        <f t="shared" si="121"/>
        <v>2023-2024</v>
      </c>
      <c r="D2617" t="s">
        <v>148</v>
      </c>
      <c r="E2617" t="s">
        <v>99</v>
      </c>
      <c r="F2617" t="str">
        <f t="shared" si="122"/>
        <v>Victoria</v>
      </c>
      <c r="G2617" t="s">
        <v>45</v>
      </c>
      <c r="H2617">
        <v>3148</v>
      </c>
      <c r="I2617" t="s">
        <v>11</v>
      </c>
      <c r="J2617" t="s">
        <v>63</v>
      </c>
      <c r="K2617" t="s">
        <v>19</v>
      </c>
      <c r="L2617" t="s">
        <v>23</v>
      </c>
      <c r="M2617" s="5">
        <v>288.39</v>
      </c>
      <c r="N2617">
        <v>1</v>
      </c>
    </row>
    <row r="2618" spans="1:14" x14ac:dyDescent="0.2">
      <c r="A2618" s="2">
        <v>45014</v>
      </c>
      <c r="B2618" s="3">
        <f t="shared" si="120"/>
        <v>2023</v>
      </c>
      <c r="C2618" t="str">
        <f t="shared" si="121"/>
        <v>2022-2023</v>
      </c>
      <c r="D2618" t="s">
        <v>148</v>
      </c>
      <c r="E2618" t="s">
        <v>91</v>
      </c>
      <c r="F2618" t="str">
        <f t="shared" si="122"/>
        <v>Victoria</v>
      </c>
      <c r="G2618" t="s">
        <v>45</v>
      </c>
      <c r="H2618">
        <v>3690</v>
      </c>
      <c r="I2618" t="s">
        <v>11</v>
      </c>
      <c r="J2618" t="s">
        <v>55</v>
      </c>
      <c r="K2618" t="s">
        <v>19</v>
      </c>
      <c r="L2618" t="s">
        <v>23</v>
      </c>
      <c r="M2618" s="5">
        <v>288.49</v>
      </c>
      <c r="N2618">
        <v>1</v>
      </c>
    </row>
    <row r="2619" spans="1:14" x14ac:dyDescent="0.2">
      <c r="A2619" s="2">
        <v>45175</v>
      </c>
      <c r="B2619" s="3">
        <f t="shared" si="120"/>
        <v>2024</v>
      </c>
      <c r="C2619" t="str">
        <f t="shared" si="121"/>
        <v>2023-2024</v>
      </c>
      <c r="D2619" t="s">
        <v>147</v>
      </c>
      <c r="E2619" t="s">
        <v>107</v>
      </c>
      <c r="F2619" t="str">
        <f t="shared" si="122"/>
        <v>Queensland</v>
      </c>
      <c r="G2619" t="s">
        <v>35</v>
      </c>
      <c r="H2619">
        <v>4220</v>
      </c>
      <c r="I2619" t="s">
        <v>11</v>
      </c>
      <c r="J2619" t="s">
        <v>104</v>
      </c>
      <c r="K2619" t="s">
        <v>153</v>
      </c>
      <c r="L2619" t="s">
        <v>16</v>
      </c>
      <c r="M2619" s="5">
        <v>289.82</v>
      </c>
      <c r="N2619">
        <v>1</v>
      </c>
    </row>
    <row r="2620" spans="1:14" x14ac:dyDescent="0.2">
      <c r="A2620" s="2">
        <v>45418</v>
      </c>
      <c r="B2620" s="3">
        <f t="shared" si="120"/>
        <v>2024</v>
      </c>
      <c r="C2620" t="str">
        <f t="shared" si="121"/>
        <v>2023-2024</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2">
      <c r="A2621" s="2">
        <v>45560</v>
      </c>
      <c r="B2621" s="3">
        <f t="shared" si="120"/>
        <v>2025</v>
      </c>
      <c r="C2621" t="str">
        <f t="shared" si="121"/>
        <v>2024-2025</v>
      </c>
      <c r="D2621" t="s">
        <v>147</v>
      </c>
      <c r="E2621" t="s">
        <v>140</v>
      </c>
      <c r="F2621" t="str">
        <f t="shared" si="122"/>
        <v>Tasmania</v>
      </c>
      <c r="G2621" t="s">
        <v>70</v>
      </c>
      <c r="H2621">
        <v>7320</v>
      </c>
      <c r="I2621" t="s">
        <v>11</v>
      </c>
      <c r="J2621" t="s">
        <v>71</v>
      </c>
      <c r="K2621" t="s">
        <v>154</v>
      </c>
      <c r="L2621" t="s">
        <v>14</v>
      </c>
      <c r="M2621" s="5">
        <v>291.87</v>
      </c>
      <c r="N2621">
        <v>1</v>
      </c>
    </row>
    <row r="2622" spans="1:14" x14ac:dyDescent="0.2">
      <c r="A2622" s="2">
        <v>45569</v>
      </c>
      <c r="B2622" s="3">
        <f t="shared" si="120"/>
        <v>2025</v>
      </c>
      <c r="C2622" t="str">
        <f t="shared" si="121"/>
        <v>2024-2025</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2">
      <c r="A2623" s="2">
        <v>45443</v>
      </c>
      <c r="B2623" s="3">
        <f t="shared" si="120"/>
        <v>2024</v>
      </c>
      <c r="C2623" t="str">
        <f t="shared" si="121"/>
        <v>2023-2024</v>
      </c>
      <c r="D2623" t="s">
        <v>147</v>
      </c>
      <c r="E2623" t="s">
        <v>133</v>
      </c>
      <c r="F2623" t="str">
        <f t="shared" si="122"/>
        <v>Queensland</v>
      </c>
      <c r="G2623" t="s">
        <v>35</v>
      </c>
      <c r="H2623">
        <v>4305</v>
      </c>
      <c r="I2623" t="s">
        <v>11</v>
      </c>
      <c r="J2623" t="s">
        <v>104</v>
      </c>
      <c r="K2623" t="s">
        <v>153</v>
      </c>
      <c r="L2623" t="s">
        <v>16</v>
      </c>
      <c r="M2623" s="5">
        <v>292.2</v>
      </c>
      <c r="N2623">
        <v>1</v>
      </c>
    </row>
    <row r="2624" spans="1:14" x14ac:dyDescent="0.2">
      <c r="A2624" s="2">
        <v>45123</v>
      </c>
      <c r="B2624" s="3">
        <f t="shared" si="120"/>
        <v>2024</v>
      </c>
      <c r="C2624" t="str">
        <f t="shared" si="121"/>
        <v>2023-2024</v>
      </c>
      <c r="D2624" t="s">
        <v>147</v>
      </c>
      <c r="E2624" t="s">
        <v>121</v>
      </c>
      <c r="F2624" t="str">
        <f t="shared" si="122"/>
        <v>Queensland</v>
      </c>
      <c r="G2624" t="s">
        <v>35</v>
      </c>
      <c r="H2624">
        <v>4700</v>
      </c>
      <c r="I2624" t="s">
        <v>11</v>
      </c>
      <c r="J2624" t="s">
        <v>51</v>
      </c>
      <c r="K2624" t="s">
        <v>154</v>
      </c>
      <c r="L2624" t="s">
        <v>14</v>
      </c>
      <c r="M2624" s="5">
        <v>292.26</v>
      </c>
      <c r="N2624">
        <v>1</v>
      </c>
    </row>
    <row r="2625" spans="1:14" x14ac:dyDescent="0.2">
      <c r="A2625" s="2">
        <v>45641</v>
      </c>
      <c r="B2625" s="3">
        <f t="shared" si="120"/>
        <v>2025</v>
      </c>
      <c r="C2625" t="str">
        <f t="shared" si="121"/>
        <v>2024-2025</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2">
      <c r="A2626" s="2">
        <v>45655</v>
      </c>
      <c r="B2626" s="3">
        <f t="shared" ref="B2626:B2689" si="123">IF(MONTH(A2626)&gt;=7,YEAR(A2626)+1,YEAR(A2626))</f>
        <v>2025</v>
      </c>
      <c r="C2626" t="str">
        <f t="shared" ref="C2626:C2689" si="124">IF(MONTH(A2626) &gt;= 7, YEAR(A2626) &amp; "-" &amp; YEAR(A2626) + 1, YEAR(A2626) - 1 &amp; "-" &amp; YEAR(A2626))</f>
        <v>2024-2025</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2">
      <c r="A2627" s="2">
        <v>45543</v>
      </c>
      <c r="B2627" s="3">
        <f t="shared" si="123"/>
        <v>2025</v>
      </c>
      <c r="C2627" t="str">
        <f t="shared" si="124"/>
        <v>2024-2025</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2">
      <c r="A2628" s="2">
        <v>45372</v>
      </c>
      <c r="B2628" s="3">
        <f t="shared" si="123"/>
        <v>2024</v>
      </c>
      <c r="C2628" t="str">
        <f t="shared" si="124"/>
        <v>2023-2024</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2">
      <c r="A2629" s="2">
        <v>45388</v>
      </c>
      <c r="B2629" s="3">
        <f t="shared" si="123"/>
        <v>2024</v>
      </c>
      <c r="C2629" t="str">
        <f t="shared" si="124"/>
        <v>2023-2024</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2">
      <c r="A2630" s="2">
        <v>45223</v>
      </c>
      <c r="B2630" s="3">
        <f t="shared" si="123"/>
        <v>2024</v>
      </c>
      <c r="C2630" t="str">
        <f t="shared" si="124"/>
        <v>2023-2024</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2">
      <c r="A2631" s="2">
        <v>45072</v>
      </c>
      <c r="B2631" s="3">
        <f t="shared" si="123"/>
        <v>2023</v>
      </c>
      <c r="C2631" t="str">
        <f t="shared" si="124"/>
        <v>2022-2023</v>
      </c>
      <c r="D2631" t="s">
        <v>148</v>
      </c>
      <c r="E2631" t="s">
        <v>134</v>
      </c>
      <c r="F2631" t="str">
        <f t="shared" si="125"/>
        <v>Queensland</v>
      </c>
      <c r="G2631" t="s">
        <v>35</v>
      </c>
      <c r="H2631">
        <v>4825</v>
      </c>
      <c r="I2631" t="s">
        <v>11</v>
      </c>
      <c r="J2631" t="s">
        <v>36</v>
      </c>
      <c r="K2631" t="s">
        <v>152</v>
      </c>
      <c r="L2631" t="s">
        <v>13</v>
      </c>
      <c r="M2631" s="5">
        <v>294.5</v>
      </c>
      <c r="N2631">
        <v>1</v>
      </c>
    </row>
    <row r="2632" spans="1:14" x14ac:dyDescent="0.2">
      <c r="A2632" s="2">
        <v>45590</v>
      </c>
      <c r="B2632" s="3">
        <f t="shared" si="123"/>
        <v>2025</v>
      </c>
      <c r="C2632" t="str">
        <f t="shared" si="124"/>
        <v>2024-2025</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2">
      <c r="A2633" s="2">
        <v>45013</v>
      </c>
      <c r="B2633" s="3">
        <f t="shared" si="123"/>
        <v>2023</v>
      </c>
      <c r="C2633" t="str">
        <f t="shared" si="124"/>
        <v>2022-2023</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2">
      <c r="A2634" s="2">
        <v>45578</v>
      </c>
      <c r="B2634" s="3">
        <f t="shared" si="123"/>
        <v>2025</v>
      </c>
      <c r="C2634" t="str">
        <f t="shared" si="124"/>
        <v>2024-2025</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2">
      <c r="A2635" s="2">
        <v>45064</v>
      </c>
      <c r="B2635" s="3">
        <f t="shared" si="123"/>
        <v>2023</v>
      </c>
      <c r="C2635" t="str">
        <f t="shared" si="124"/>
        <v>2022-2023</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2">
      <c r="A2636" s="2">
        <v>45475</v>
      </c>
      <c r="B2636" s="3">
        <f t="shared" si="123"/>
        <v>2025</v>
      </c>
      <c r="C2636" t="str">
        <f t="shared" si="124"/>
        <v>2024-2025</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2">
      <c r="A2637" s="2">
        <v>45656</v>
      </c>
      <c r="B2637" s="3">
        <f t="shared" si="123"/>
        <v>2025</v>
      </c>
      <c r="C2637" t="str">
        <f t="shared" si="124"/>
        <v>2024-2025</v>
      </c>
      <c r="D2637" t="s">
        <v>147</v>
      </c>
      <c r="E2637" t="s">
        <v>92</v>
      </c>
      <c r="F2637" t="str">
        <f t="shared" si="125"/>
        <v>Queensland</v>
      </c>
      <c r="G2637" t="s">
        <v>35</v>
      </c>
      <c r="H2637">
        <v>4068</v>
      </c>
      <c r="I2637" t="s">
        <v>11</v>
      </c>
      <c r="J2637" t="s">
        <v>43</v>
      </c>
      <c r="K2637" t="s">
        <v>150</v>
      </c>
      <c r="L2637" t="s">
        <v>18</v>
      </c>
      <c r="M2637" s="5">
        <v>296.36</v>
      </c>
      <c r="N2637">
        <v>1</v>
      </c>
    </row>
    <row r="2638" spans="1:14" x14ac:dyDescent="0.2">
      <c r="A2638" s="2">
        <v>45055</v>
      </c>
      <c r="B2638" s="3">
        <f t="shared" si="123"/>
        <v>2023</v>
      </c>
      <c r="C2638" t="str">
        <f t="shared" si="124"/>
        <v>2022-2023</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2">
      <c r="A2639" s="2">
        <v>45475</v>
      </c>
      <c r="B2639" s="3">
        <f t="shared" si="123"/>
        <v>2025</v>
      </c>
      <c r="C2639" t="str">
        <f t="shared" si="124"/>
        <v>2024-2025</v>
      </c>
      <c r="D2639" t="s">
        <v>147</v>
      </c>
      <c r="E2639" t="s">
        <v>50</v>
      </c>
      <c r="F2639" t="str">
        <f t="shared" si="125"/>
        <v>Queensland</v>
      </c>
      <c r="G2639" t="s">
        <v>35</v>
      </c>
      <c r="H2639">
        <v>4703</v>
      </c>
      <c r="I2639" t="s">
        <v>11</v>
      </c>
      <c r="J2639" t="s">
        <v>51</v>
      </c>
      <c r="K2639" t="s">
        <v>151</v>
      </c>
      <c r="L2639" t="s">
        <v>21</v>
      </c>
      <c r="M2639" s="5">
        <v>296.68</v>
      </c>
      <c r="N2639">
        <v>1</v>
      </c>
    </row>
    <row r="2640" spans="1:14" x14ac:dyDescent="0.2">
      <c r="A2640" s="2">
        <v>45173</v>
      </c>
      <c r="B2640" s="3">
        <f t="shared" si="123"/>
        <v>2024</v>
      </c>
      <c r="C2640" t="str">
        <f t="shared" si="124"/>
        <v>2023-2024</v>
      </c>
      <c r="D2640" t="s">
        <v>147</v>
      </c>
      <c r="E2640" t="s">
        <v>42</v>
      </c>
      <c r="F2640" t="str">
        <f t="shared" si="125"/>
        <v>Queensland</v>
      </c>
      <c r="G2640" t="s">
        <v>35</v>
      </c>
      <c r="H2640">
        <v>4053</v>
      </c>
      <c r="I2640" t="s">
        <v>11</v>
      </c>
      <c r="J2640" t="s">
        <v>43</v>
      </c>
      <c r="K2640" t="s">
        <v>154</v>
      </c>
      <c r="L2640" t="s">
        <v>14</v>
      </c>
      <c r="M2640" s="5">
        <v>296.7</v>
      </c>
      <c r="N2640">
        <v>1</v>
      </c>
    </row>
    <row r="2641" spans="1:14" x14ac:dyDescent="0.2">
      <c r="A2641" s="2">
        <v>45137</v>
      </c>
      <c r="B2641" s="3">
        <f t="shared" si="123"/>
        <v>2024</v>
      </c>
      <c r="C2641" t="str">
        <f t="shared" si="124"/>
        <v>2023-2024</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2">
      <c r="A2642" s="2">
        <v>45172</v>
      </c>
      <c r="B2642" s="3">
        <f t="shared" si="123"/>
        <v>2024</v>
      </c>
      <c r="C2642" t="str">
        <f t="shared" si="124"/>
        <v>2023-2024</v>
      </c>
      <c r="D2642" t="s">
        <v>147</v>
      </c>
      <c r="E2642" t="s">
        <v>133</v>
      </c>
      <c r="F2642" t="str">
        <f t="shared" si="125"/>
        <v>Queensland</v>
      </c>
      <c r="G2642" t="s">
        <v>35</v>
      </c>
      <c r="H2642">
        <v>4305</v>
      </c>
      <c r="I2642" t="s">
        <v>11</v>
      </c>
      <c r="J2642" t="s">
        <v>104</v>
      </c>
      <c r="K2642" t="s">
        <v>151</v>
      </c>
      <c r="L2642" t="s">
        <v>21</v>
      </c>
      <c r="M2642" s="5">
        <v>296.94</v>
      </c>
      <c r="N2642">
        <v>1</v>
      </c>
    </row>
    <row r="2643" spans="1:14" x14ac:dyDescent="0.2">
      <c r="A2643" s="2">
        <v>45656</v>
      </c>
      <c r="B2643" s="3">
        <f t="shared" si="123"/>
        <v>2025</v>
      </c>
      <c r="C2643" t="str">
        <f t="shared" si="124"/>
        <v>2024-2025</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2">
      <c r="A2644" s="2">
        <v>45524</v>
      </c>
      <c r="B2644" s="3">
        <f t="shared" si="123"/>
        <v>2025</v>
      </c>
      <c r="C2644" t="str">
        <f t="shared" si="124"/>
        <v>2024-2025</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2">
      <c r="A2645" s="2">
        <v>44947</v>
      </c>
      <c r="B2645" s="3">
        <f t="shared" si="123"/>
        <v>2023</v>
      </c>
      <c r="C2645" t="str">
        <f t="shared" si="124"/>
        <v>2022-2023</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2">
      <c r="A2646" s="2">
        <v>45055</v>
      </c>
      <c r="B2646" s="3">
        <f t="shared" si="123"/>
        <v>2023</v>
      </c>
      <c r="C2646" t="str">
        <f t="shared" si="124"/>
        <v>2022-2023</v>
      </c>
      <c r="D2646" t="s">
        <v>147</v>
      </c>
      <c r="E2646" t="s">
        <v>121</v>
      </c>
      <c r="F2646" t="str">
        <f t="shared" si="125"/>
        <v>Queensland</v>
      </c>
      <c r="G2646" t="s">
        <v>35</v>
      </c>
      <c r="H2646">
        <v>4700</v>
      </c>
      <c r="I2646" t="s">
        <v>11</v>
      </c>
      <c r="J2646" t="s">
        <v>51</v>
      </c>
      <c r="K2646" t="s">
        <v>19</v>
      </c>
      <c r="L2646" t="s">
        <v>23</v>
      </c>
      <c r="M2646" s="5">
        <v>297.77</v>
      </c>
      <c r="N2646">
        <v>1</v>
      </c>
    </row>
    <row r="2647" spans="1:14" x14ac:dyDescent="0.2">
      <c r="A2647" s="2">
        <v>45151</v>
      </c>
      <c r="B2647" s="3">
        <f t="shared" si="123"/>
        <v>2024</v>
      </c>
      <c r="C2647" t="str">
        <f t="shared" si="124"/>
        <v>2023-2024</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2">
      <c r="A2648" s="2">
        <v>45280</v>
      </c>
      <c r="B2648" s="3">
        <f t="shared" si="123"/>
        <v>2024</v>
      </c>
      <c r="C2648" t="str">
        <f t="shared" si="124"/>
        <v>2023-2024</v>
      </c>
      <c r="D2648" t="s">
        <v>148</v>
      </c>
      <c r="E2648" t="s">
        <v>136</v>
      </c>
      <c r="F2648" t="str">
        <f t="shared" si="125"/>
        <v>Victoria</v>
      </c>
      <c r="G2648" t="s">
        <v>45</v>
      </c>
      <c r="H2648">
        <v>3175</v>
      </c>
      <c r="I2648" t="s">
        <v>11</v>
      </c>
      <c r="J2648" t="s">
        <v>63</v>
      </c>
      <c r="K2648" t="s">
        <v>156</v>
      </c>
      <c r="L2648" t="s">
        <v>17</v>
      </c>
      <c r="M2648" s="5">
        <v>299.24</v>
      </c>
      <c r="N2648">
        <v>1</v>
      </c>
    </row>
    <row r="2649" spans="1:14" x14ac:dyDescent="0.2">
      <c r="A2649" s="2">
        <v>45068</v>
      </c>
      <c r="B2649" s="3">
        <f t="shared" si="123"/>
        <v>2023</v>
      </c>
      <c r="C2649" t="str">
        <f t="shared" si="124"/>
        <v>2022-2023</v>
      </c>
      <c r="D2649" t="s">
        <v>147</v>
      </c>
      <c r="E2649" t="s">
        <v>126</v>
      </c>
      <c r="F2649" t="str">
        <f t="shared" si="125"/>
        <v>Queensland</v>
      </c>
      <c r="G2649" t="s">
        <v>35</v>
      </c>
      <c r="H2649">
        <v>4551</v>
      </c>
      <c r="I2649" t="s">
        <v>11</v>
      </c>
      <c r="J2649" t="s">
        <v>120</v>
      </c>
      <c r="K2649" t="s">
        <v>156</v>
      </c>
      <c r="L2649" t="s">
        <v>17</v>
      </c>
      <c r="M2649" s="5">
        <v>299.5</v>
      </c>
      <c r="N2649">
        <v>1</v>
      </c>
    </row>
    <row r="2650" spans="1:14" x14ac:dyDescent="0.2">
      <c r="A2650" s="2">
        <v>45089</v>
      </c>
      <c r="B2650" s="3">
        <f t="shared" si="123"/>
        <v>2023</v>
      </c>
      <c r="C2650" t="str">
        <f t="shared" si="124"/>
        <v>2022-2023</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2">
      <c r="A2651" s="2">
        <v>45067</v>
      </c>
      <c r="B2651" s="3">
        <f t="shared" si="123"/>
        <v>2023</v>
      </c>
      <c r="C2651" t="str">
        <f t="shared" si="124"/>
        <v>2022-2023</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2">
      <c r="A2652" s="2">
        <v>45474</v>
      </c>
      <c r="B2652" s="3">
        <f t="shared" si="123"/>
        <v>2025</v>
      </c>
      <c r="C2652" t="str">
        <f t="shared" si="124"/>
        <v>2024-2025</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2">
      <c r="A2653" s="2">
        <v>45643</v>
      </c>
      <c r="B2653" s="3">
        <f t="shared" si="123"/>
        <v>2025</v>
      </c>
      <c r="C2653" t="str">
        <f t="shared" si="124"/>
        <v>2024-2025</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2">
      <c r="A2654" s="2">
        <v>45655</v>
      </c>
      <c r="B2654" s="3">
        <f t="shared" si="123"/>
        <v>2025</v>
      </c>
      <c r="C2654" t="str">
        <f t="shared" si="124"/>
        <v>2024-2025</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2">
      <c r="A2655" s="2">
        <v>45207</v>
      </c>
      <c r="B2655" s="3">
        <f t="shared" si="123"/>
        <v>2024</v>
      </c>
      <c r="C2655" t="str">
        <f t="shared" si="124"/>
        <v>2023-2024</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2">
      <c r="A2656" s="2">
        <v>45028</v>
      </c>
      <c r="B2656" s="3">
        <f t="shared" si="123"/>
        <v>2023</v>
      </c>
      <c r="C2656" t="str">
        <f t="shared" si="124"/>
        <v>2022-2023</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2">
      <c r="A2657" s="2">
        <v>45547</v>
      </c>
      <c r="B2657" s="3">
        <f t="shared" si="123"/>
        <v>2025</v>
      </c>
      <c r="C2657" t="str">
        <f t="shared" si="124"/>
        <v>2024-2025</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2">
      <c r="A2658" s="2">
        <v>45153</v>
      </c>
      <c r="B2658" s="3">
        <f t="shared" si="123"/>
        <v>2024</v>
      </c>
      <c r="C2658" t="str">
        <f t="shared" si="124"/>
        <v>2023-2024</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2">
      <c r="A2659" s="2">
        <v>45383</v>
      </c>
      <c r="B2659" s="3">
        <f t="shared" si="123"/>
        <v>2024</v>
      </c>
      <c r="C2659" t="str">
        <f t="shared" si="124"/>
        <v>2023-2024</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2">
      <c r="A2660" s="2">
        <v>45259</v>
      </c>
      <c r="B2660" s="3">
        <f t="shared" si="123"/>
        <v>2024</v>
      </c>
      <c r="C2660" t="str">
        <f t="shared" si="124"/>
        <v>2023-2024</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2">
      <c r="A2661" s="2">
        <v>45139</v>
      </c>
      <c r="B2661" s="3">
        <f t="shared" si="123"/>
        <v>2024</v>
      </c>
      <c r="C2661" t="str">
        <f t="shared" si="124"/>
        <v>2023-2024</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2">
      <c r="A2662" s="2">
        <v>45584</v>
      </c>
      <c r="B2662" s="3">
        <f t="shared" si="123"/>
        <v>2025</v>
      </c>
      <c r="C2662" t="str">
        <f t="shared" si="124"/>
        <v>2024-2025</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2">
      <c r="A2663" s="2">
        <v>45097</v>
      </c>
      <c r="B2663" s="3">
        <f t="shared" si="123"/>
        <v>2023</v>
      </c>
      <c r="C2663" t="str">
        <f t="shared" si="124"/>
        <v>2022-2023</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2">
      <c r="A2664" s="2">
        <v>45101</v>
      </c>
      <c r="B2664" s="3">
        <f t="shared" si="123"/>
        <v>2023</v>
      </c>
      <c r="C2664" t="str">
        <f t="shared" si="124"/>
        <v>2022-2023</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2">
      <c r="A2665" s="2">
        <v>45221</v>
      </c>
      <c r="B2665" s="3">
        <f t="shared" si="123"/>
        <v>2024</v>
      </c>
      <c r="C2665" t="str">
        <f t="shared" si="124"/>
        <v>2023-2024</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2">
      <c r="A2666" s="2">
        <v>45494</v>
      </c>
      <c r="B2666" s="3">
        <f t="shared" si="123"/>
        <v>2025</v>
      </c>
      <c r="C2666" t="str">
        <f t="shared" si="124"/>
        <v>2024-2025</v>
      </c>
      <c r="D2666" t="s">
        <v>147</v>
      </c>
      <c r="E2666" t="s">
        <v>114</v>
      </c>
      <c r="F2666" t="str">
        <f t="shared" si="125"/>
        <v>Victoria</v>
      </c>
      <c r="G2666" t="s">
        <v>45</v>
      </c>
      <c r="H2666">
        <v>3551</v>
      </c>
      <c r="I2666" t="s">
        <v>11</v>
      </c>
      <c r="J2666" t="s">
        <v>60</v>
      </c>
      <c r="K2666" t="s">
        <v>155</v>
      </c>
      <c r="L2666" t="s">
        <v>20</v>
      </c>
      <c r="M2666" s="5">
        <v>304</v>
      </c>
      <c r="N2666">
        <v>1</v>
      </c>
    </row>
    <row r="2667" spans="1:14" x14ac:dyDescent="0.2">
      <c r="A2667" s="2">
        <v>45045</v>
      </c>
      <c r="B2667" s="3">
        <f t="shared" si="123"/>
        <v>2023</v>
      </c>
      <c r="C2667" t="str">
        <f t="shared" si="124"/>
        <v>2022-2023</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2">
      <c r="A2668" s="2">
        <v>45043</v>
      </c>
      <c r="B2668" s="3">
        <f t="shared" si="123"/>
        <v>2023</v>
      </c>
      <c r="C2668" t="str">
        <f t="shared" si="124"/>
        <v>2022-2023</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2">
      <c r="A2669" s="2">
        <v>45062</v>
      </c>
      <c r="B2669" s="3">
        <f t="shared" si="123"/>
        <v>2023</v>
      </c>
      <c r="C2669" t="str">
        <f t="shared" si="124"/>
        <v>2022-2023</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2">
      <c r="A2670" s="2">
        <v>45645</v>
      </c>
      <c r="B2670" s="3">
        <f t="shared" si="123"/>
        <v>2025</v>
      </c>
      <c r="C2670" t="str">
        <f t="shared" si="124"/>
        <v>2024-2025</v>
      </c>
      <c r="D2670" t="s">
        <v>147</v>
      </c>
      <c r="E2670" t="s">
        <v>95</v>
      </c>
      <c r="F2670" t="str">
        <f t="shared" si="125"/>
        <v>Victoria</v>
      </c>
      <c r="G2670" t="s">
        <v>45</v>
      </c>
      <c r="H2670">
        <v>3931</v>
      </c>
      <c r="I2670" t="s">
        <v>11</v>
      </c>
      <c r="J2670" t="s">
        <v>55</v>
      </c>
      <c r="K2670" t="s">
        <v>152</v>
      </c>
      <c r="L2670" t="s">
        <v>13</v>
      </c>
      <c r="M2670" s="5">
        <v>306.11</v>
      </c>
      <c r="N2670">
        <v>1</v>
      </c>
    </row>
    <row r="2671" spans="1:14" x14ac:dyDescent="0.2">
      <c r="A2671" s="2">
        <v>45001</v>
      </c>
      <c r="B2671" s="3">
        <f t="shared" si="123"/>
        <v>2023</v>
      </c>
      <c r="C2671" t="str">
        <f t="shared" si="124"/>
        <v>2022-2023</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2">
      <c r="A2672" s="2">
        <v>45145</v>
      </c>
      <c r="B2672" s="3">
        <f t="shared" si="123"/>
        <v>2024</v>
      </c>
      <c r="C2672" t="str">
        <f t="shared" si="124"/>
        <v>2023-2024</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2">
      <c r="A2673" s="2">
        <v>45592</v>
      </c>
      <c r="B2673" s="3">
        <f t="shared" si="123"/>
        <v>2025</v>
      </c>
      <c r="C2673" t="str">
        <f t="shared" si="124"/>
        <v>2024-2025</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2">
      <c r="A2674" s="2">
        <v>45370</v>
      </c>
      <c r="B2674" s="3">
        <f t="shared" si="123"/>
        <v>2024</v>
      </c>
      <c r="C2674" t="str">
        <f t="shared" si="124"/>
        <v>2023-2024</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2">
      <c r="A2675" s="2">
        <v>45443</v>
      </c>
      <c r="B2675" s="3">
        <f t="shared" si="123"/>
        <v>2024</v>
      </c>
      <c r="C2675" t="str">
        <f t="shared" si="124"/>
        <v>2023-2024</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2">
      <c r="A2676" s="2">
        <v>45437</v>
      </c>
      <c r="B2676" s="3">
        <f t="shared" si="123"/>
        <v>2024</v>
      </c>
      <c r="C2676" t="str">
        <f t="shared" si="124"/>
        <v>2023-2024</v>
      </c>
      <c r="D2676" t="s">
        <v>147</v>
      </c>
      <c r="E2676" t="s">
        <v>44</v>
      </c>
      <c r="F2676" t="str">
        <f t="shared" si="125"/>
        <v>Victoria</v>
      </c>
      <c r="G2676" t="s">
        <v>45</v>
      </c>
      <c r="H2676">
        <v>3066</v>
      </c>
      <c r="I2676" t="s">
        <v>11</v>
      </c>
      <c r="J2676" t="s">
        <v>46</v>
      </c>
      <c r="K2676" t="s">
        <v>156</v>
      </c>
      <c r="L2676" t="s">
        <v>17</v>
      </c>
      <c r="M2676" s="5">
        <v>307.38</v>
      </c>
      <c r="N2676">
        <v>1</v>
      </c>
    </row>
    <row r="2677" spans="1:14" x14ac:dyDescent="0.2">
      <c r="A2677" s="2">
        <v>44994</v>
      </c>
      <c r="B2677" s="3">
        <f t="shared" si="123"/>
        <v>2023</v>
      </c>
      <c r="C2677" t="str">
        <f t="shared" si="124"/>
        <v>2022-2023</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2">
      <c r="A2678" s="2">
        <v>44971</v>
      </c>
      <c r="B2678" s="3">
        <f t="shared" si="123"/>
        <v>2023</v>
      </c>
      <c r="C2678" t="str">
        <f t="shared" si="124"/>
        <v>2022-2023</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2">
      <c r="A2679" s="2">
        <v>45578</v>
      </c>
      <c r="B2679" s="3">
        <f t="shared" si="123"/>
        <v>2025</v>
      </c>
      <c r="C2679" t="str">
        <f t="shared" si="124"/>
        <v>2024-2025</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2">
      <c r="A2680" s="2">
        <v>45634</v>
      </c>
      <c r="B2680" s="3">
        <f t="shared" si="123"/>
        <v>2025</v>
      </c>
      <c r="C2680" t="str">
        <f t="shared" si="124"/>
        <v>2024-2025</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2">
      <c r="A2681" s="2">
        <v>45111</v>
      </c>
      <c r="B2681" s="3">
        <f t="shared" si="123"/>
        <v>2024</v>
      </c>
      <c r="C2681" t="str">
        <f t="shared" si="124"/>
        <v>2023-2024</v>
      </c>
      <c r="D2681" t="s">
        <v>147</v>
      </c>
      <c r="E2681" t="s">
        <v>114</v>
      </c>
      <c r="F2681" t="str">
        <f t="shared" si="125"/>
        <v>Victoria</v>
      </c>
      <c r="G2681" t="s">
        <v>45</v>
      </c>
      <c r="H2681">
        <v>3551</v>
      </c>
      <c r="I2681" t="s">
        <v>11</v>
      </c>
      <c r="J2681" t="s">
        <v>60</v>
      </c>
      <c r="K2681" t="s">
        <v>151</v>
      </c>
      <c r="L2681" t="s">
        <v>21</v>
      </c>
      <c r="M2681" s="5">
        <v>309.33</v>
      </c>
      <c r="N2681">
        <v>1</v>
      </c>
    </row>
    <row r="2682" spans="1:14" x14ac:dyDescent="0.2">
      <c r="A2682" s="2">
        <v>45514</v>
      </c>
      <c r="B2682" s="3">
        <f t="shared" si="123"/>
        <v>2025</v>
      </c>
      <c r="C2682" t="str">
        <f t="shared" si="124"/>
        <v>2024-2025</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2">
      <c r="A2683" s="2">
        <v>45012</v>
      </c>
      <c r="B2683" s="3">
        <f t="shared" si="123"/>
        <v>2023</v>
      </c>
      <c r="C2683" t="str">
        <f t="shared" si="124"/>
        <v>2022-2023</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2">
      <c r="A2684" s="2">
        <v>44994</v>
      </c>
      <c r="B2684" s="3">
        <f t="shared" si="123"/>
        <v>2023</v>
      </c>
      <c r="C2684" t="str">
        <f t="shared" si="124"/>
        <v>2022-2023</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2">
      <c r="A2685" s="2">
        <v>45140</v>
      </c>
      <c r="B2685" s="3">
        <f t="shared" si="123"/>
        <v>2024</v>
      </c>
      <c r="C2685" t="str">
        <f t="shared" si="124"/>
        <v>2023-2024</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2">
      <c r="A2686" s="2">
        <v>45254</v>
      </c>
      <c r="B2686" s="3">
        <f t="shared" si="123"/>
        <v>2024</v>
      </c>
      <c r="C2686" t="str">
        <f t="shared" si="124"/>
        <v>2023-2024</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2">
      <c r="A2687" s="2">
        <v>45647</v>
      </c>
      <c r="B2687" s="3">
        <f t="shared" si="123"/>
        <v>2025</v>
      </c>
      <c r="C2687" t="str">
        <f t="shared" si="124"/>
        <v>2024-2025</v>
      </c>
      <c r="D2687" t="s">
        <v>147</v>
      </c>
      <c r="E2687" t="s">
        <v>103</v>
      </c>
      <c r="F2687" t="str">
        <f t="shared" si="125"/>
        <v>Queensland</v>
      </c>
      <c r="G2687" t="s">
        <v>35</v>
      </c>
      <c r="H2687">
        <v>4509</v>
      </c>
      <c r="I2687" t="s">
        <v>11</v>
      </c>
      <c r="J2687" t="s">
        <v>104</v>
      </c>
      <c r="K2687" t="s">
        <v>149</v>
      </c>
      <c r="L2687" t="s">
        <v>15</v>
      </c>
      <c r="M2687" s="5">
        <v>312.12</v>
      </c>
      <c r="N2687">
        <v>1</v>
      </c>
    </row>
    <row r="2688" spans="1:14" x14ac:dyDescent="0.2">
      <c r="A2688" s="2">
        <v>45337</v>
      </c>
      <c r="B2688" s="3">
        <f t="shared" si="123"/>
        <v>2024</v>
      </c>
      <c r="C2688" t="str">
        <f t="shared" si="124"/>
        <v>2023-2024</v>
      </c>
      <c r="D2688" t="s">
        <v>147</v>
      </c>
      <c r="E2688" t="s">
        <v>62</v>
      </c>
      <c r="F2688" t="str">
        <f t="shared" si="125"/>
        <v>Victoria</v>
      </c>
      <c r="G2688" t="s">
        <v>45</v>
      </c>
      <c r="H2688">
        <v>3134</v>
      </c>
      <c r="I2688" t="s">
        <v>11</v>
      </c>
      <c r="J2688" t="s">
        <v>63</v>
      </c>
      <c r="K2688" t="s">
        <v>149</v>
      </c>
      <c r="L2688" t="s">
        <v>15</v>
      </c>
      <c r="M2688" s="5">
        <v>313.61</v>
      </c>
      <c r="N2688">
        <v>1</v>
      </c>
    </row>
    <row r="2689" spans="1:14" x14ac:dyDescent="0.2">
      <c r="A2689" s="2">
        <v>45159</v>
      </c>
      <c r="B2689" s="3">
        <f t="shared" si="123"/>
        <v>2024</v>
      </c>
      <c r="C2689" t="str">
        <f t="shared" si="124"/>
        <v>2023-2024</v>
      </c>
      <c r="D2689" t="s">
        <v>147</v>
      </c>
      <c r="E2689" t="s">
        <v>73</v>
      </c>
      <c r="F2689" t="str">
        <f t="shared" si="125"/>
        <v>Victoria</v>
      </c>
      <c r="G2689" t="s">
        <v>45</v>
      </c>
      <c r="H2689">
        <v>3136</v>
      </c>
      <c r="I2689" t="s">
        <v>11</v>
      </c>
      <c r="J2689" t="s">
        <v>63</v>
      </c>
      <c r="K2689" t="s">
        <v>150</v>
      </c>
      <c r="L2689" t="s">
        <v>18</v>
      </c>
      <c r="M2689" s="5">
        <v>313.62</v>
      </c>
      <c r="N2689">
        <v>1</v>
      </c>
    </row>
    <row r="2690" spans="1:14" x14ac:dyDescent="0.2">
      <c r="A2690" s="2">
        <v>45316</v>
      </c>
      <c r="B2690" s="3">
        <f t="shared" ref="B2690:B2753" si="126">IF(MONTH(A2690)&gt;=7,YEAR(A2690)+1,YEAR(A2690))</f>
        <v>2024</v>
      </c>
      <c r="C2690" t="str">
        <f t="shared" ref="C2690:C2753" si="127">IF(MONTH(A2690) &gt;= 7, YEAR(A2690) &amp; "-" &amp; YEAR(A2690) + 1, YEAR(A2690) - 1 &amp; "-" &amp; YEAR(A2690))</f>
        <v>2023-2024</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2">
      <c r="A2691" s="2">
        <v>45285</v>
      </c>
      <c r="B2691" s="3">
        <f t="shared" si="126"/>
        <v>2024</v>
      </c>
      <c r="C2691" t="str">
        <f t="shared" si="127"/>
        <v>2023-2024</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2">
      <c r="A2692" s="2">
        <v>45570</v>
      </c>
      <c r="B2692" s="3">
        <f t="shared" si="126"/>
        <v>2025</v>
      </c>
      <c r="C2692" t="str">
        <f t="shared" si="127"/>
        <v>2024-2025</v>
      </c>
      <c r="D2692" t="s">
        <v>147</v>
      </c>
      <c r="E2692" t="s">
        <v>34</v>
      </c>
      <c r="F2692" t="str">
        <f t="shared" si="128"/>
        <v>Queensland</v>
      </c>
      <c r="G2692" t="s">
        <v>35</v>
      </c>
      <c r="H2692">
        <v>4802</v>
      </c>
      <c r="I2692" t="s">
        <v>11</v>
      </c>
      <c r="J2692" t="s">
        <v>36</v>
      </c>
      <c r="K2692" t="s">
        <v>152</v>
      </c>
      <c r="L2692" t="s">
        <v>13</v>
      </c>
      <c r="M2692" s="5">
        <v>313.93</v>
      </c>
      <c r="N2692">
        <v>1</v>
      </c>
    </row>
    <row r="2693" spans="1:14" x14ac:dyDescent="0.2">
      <c r="A2693" s="2">
        <v>45297</v>
      </c>
      <c r="B2693" s="3">
        <f t="shared" si="126"/>
        <v>2024</v>
      </c>
      <c r="C2693" t="str">
        <f t="shared" si="127"/>
        <v>2023-2024</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2">
      <c r="A2694" s="2">
        <v>45365</v>
      </c>
      <c r="B2694" s="3">
        <f t="shared" si="126"/>
        <v>2024</v>
      </c>
      <c r="C2694" t="str">
        <f t="shared" si="127"/>
        <v>2023-2024</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2">
      <c r="A2695" s="2">
        <v>45181</v>
      </c>
      <c r="B2695" s="3">
        <f t="shared" si="126"/>
        <v>2024</v>
      </c>
      <c r="C2695" t="str">
        <f t="shared" si="127"/>
        <v>2023-2024</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2">
      <c r="A2696" s="2">
        <v>45117</v>
      </c>
      <c r="B2696" s="3">
        <f t="shared" si="126"/>
        <v>2024</v>
      </c>
      <c r="C2696" t="str">
        <f t="shared" si="127"/>
        <v>2023-2024</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2">
      <c r="A2697" s="2">
        <v>44994</v>
      </c>
      <c r="B2697" s="3">
        <f t="shared" si="126"/>
        <v>2023</v>
      </c>
      <c r="C2697" t="str">
        <f t="shared" si="127"/>
        <v>2022-2023</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2">
      <c r="A2698" s="2">
        <v>45114</v>
      </c>
      <c r="B2698" s="3">
        <f t="shared" si="126"/>
        <v>2024</v>
      </c>
      <c r="C2698" t="str">
        <f t="shared" si="127"/>
        <v>2023-2024</v>
      </c>
      <c r="D2698" t="s">
        <v>148</v>
      </c>
      <c r="E2698" t="s">
        <v>112</v>
      </c>
      <c r="F2698" t="str">
        <f t="shared" si="128"/>
        <v>Victoria</v>
      </c>
      <c r="G2698" t="s">
        <v>45</v>
      </c>
      <c r="H2698">
        <v>3076</v>
      </c>
      <c r="I2698" t="s">
        <v>11</v>
      </c>
      <c r="J2698" t="s">
        <v>46</v>
      </c>
      <c r="K2698" t="s">
        <v>149</v>
      </c>
      <c r="L2698" t="s">
        <v>15</v>
      </c>
      <c r="M2698" s="5">
        <v>317.57</v>
      </c>
      <c r="N2698">
        <v>1</v>
      </c>
    </row>
    <row r="2699" spans="1:14" x14ac:dyDescent="0.2">
      <c r="A2699" s="2">
        <v>45424</v>
      </c>
      <c r="B2699" s="3">
        <f t="shared" si="126"/>
        <v>2024</v>
      </c>
      <c r="C2699" t="str">
        <f t="shared" si="127"/>
        <v>2023-2024</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2">
      <c r="A2700" s="2">
        <v>45357</v>
      </c>
      <c r="B2700" s="3">
        <f t="shared" si="126"/>
        <v>2024</v>
      </c>
      <c r="C2700" t="str">
        <f t="shared" si="127"/>
        <v>2023-2024</v>
      </c>
      <c r="D2700" t="s">
        <v>147</v>
      </c>
      <c r="E2700" t="s">
        <v>138</v>
      </c>
      <c r="F2700" t="str">
        <f t="shared" si="128"/>
        <v>Queensland</v>
      </c>
      <c r="G2700" t="s">
        <v>35</v>
      </c>
      <c r="H2700">
        <v>4558</v>
      </c>
      <c r="I2700" t="s">
        <v>11</v>
      </c>
      <c r="J2700" t="s">
        <v>120</v>
      </c>
      <c r="K2700" t="s">
        <v>155</v>
      </c>
      <c r="L2700" t="s">
        <v>20</v>
      </c>
      <c r="M2700" s="5">
        <v>317.88</v>
      </c>
      <c r="N2700">
        <v>1</v>
      </c>
    </row>
    <row r="2701" spans="1:14" x14ac:dyDescent="0.2">
      <c r="A2701" s="2">
        <v>44928</v>
      </c>
      <c r="B2701" s="3">
        <f t="shared" si="126"/>
        <v>2023</v>
      </c>
      <c r="C2701" t="str">
        <f t="shared" si="127"/>
        <v>2022-2023</v>
      </c>
      <c r="D2701" t="s">
        <v>147</v>
      </c>
      <c r="E2701" t="s">
        <v>113</v>
      </c>
      <c r="F2701" t="str">
        <f t="shared" si="128"/>
        <v>Queensland</v>
      </c>
      <c r="G2701" t="s">
        <v>35</v>
      </c>
      <c r="H2701">
        <v>4215</v>
      </c>
      <c r="I2701" t="s">
        <v>11</v>
      </c>
      <c r="J2701" t="s">
        <v>104</v>
      </c>
      <c r="K2701" t="s">
        <v>157</v>
      </c>
      <c r="L2701" t="s">
        <v>22</v>
      </c>
      <c r="M2701" s="5">
        <v>318.18</v>
      </c>
      <c r="N2701">
        <v>1</v>
      </c>
    </row>
    <row r="2702" spans="1:14" x14ac:dyDescent="0.2">
      <c r="A2702" s="2">
        <v>45583</v>
      </c>
      <c r="B2702" s="3">
        <f t="shared" si="126"/>
        <v>2025</v>
      </c>
      <c r="C2702" t="str">
        <f t="shared" si="127"/>
        <v>2024-2025</v>
      </c>
      <c r="D2702" t="s">
        <v>147</v>
      </c>
      <c r="E2702" t="s">
        <v>107</v>
      </c>
      <c r="F2702" t="str">
        <f t="shared" si="128"/>
        <v>Queensland</v>
      </c>
      <c r="G2702" t="s">
        <v>35</v>
      </c>
      <c r="H2702">
        <v>4220</v>
      </c>
      <c r="I2702" t="s">
        <v>11</v>
      </c>
      <c r="J2702" t="s">
        <v>104</v>
      </c>
      <c r="K2702" t="s">
        <v>19</v>
      </c>
      <c r="L2702" t="s">
        <v>23</v>
      </c>
      <c r="M2702" s="5">
        <v>318.38</v>
      </c>
      <c r="N2702">
        <v>1</v>
      </c>
    </row>
    <row r="2703" spans="1:14" x14ac:dyDescent="0.2">
      <c r="A2703" s="2">
        <v>45547</v>
      </c>
      <c r="B2703" s="3">
        <f t="shared" si="126"/>
        <v>2025</v>
      </c>
      <c r="C2703" t="str">
        <f t="shared" si="127"/>
        <v>2024-2025</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2">
      <c r="A2704" s="2">
        <v>45533</v>
      </c>
      <c r="B2704" s="3">
        <f t="shared" si="126"/>
        <v>2025</v>
      </c>
      <c r="C2704" t="str">
        <f t="shared" si="127"/>
        <v>2024-2025</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2">
      <c r="A2705" s="2">
        <v>45226</v>
      </c>
      <c r="B2705" s="3">
        <f t="shared" si="126"/>
        <v>2024</v>
      </c>
      <c r="C2705" t="str">
        <f t="shared" si="127"/>
        <v>2023-2024</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2">
      <c r="A2706" s="2">
        <v>45538</v>
      </c>
      <c r="B2706" s="3">
        <f t="shared" si="126"/>
        <v>2025</v>
      </c>
      <c r="C2706" t="str">
        <f t="shared" si="127"/>
        <v>2024-2025</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2">
      <c r="A2707" s="2">
        <v>45040</v>
      </c>
      <c r="B2707" s="3">
        <f t="shared" si="126"/>
        <v>2023</v>
      </c>
      <c r="C2707" t="str">
        <f t="shared" si="127"/>
        <v>2022-2023</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2">
      <c r="A2708" s="2">
        <v>45195</v>
      </c>
      <c r="B2708" s="3">
        <f t="shared" si="126"/>
        <v>2024</v>
      </c>
      <c r="C2708" t="str">
        <f t="shared" si="127"/>
        <v>2023-2024</v>
      </c>
      <c r="D2708" t="s">
        <v>147</v>
      </c>
      <c r="E2708" t="s">
        <v>85</v>
      </c>
      <c r="F2708" t="str">
        <f t="shared" si="128"/>
        <v>Queensland</v>
      </c>
      <c r="G2708" t="s">
        <v>35</v>
      </c>
      <c r="H2708">
        <v>4883</v>
      </c>
      <c r="I2708" t="s">
        <v>11</v>
      </c>
      <c r="J2708" t="s">
        <v>36</v>
      </c>
      <c r="K2708" t="s">
        <v>154</v>
      </c>
      <c r="L2708" t="s">
        <v>14</v>
      </c>
      <c r="M2708" s="5">
        <v>321.62</v>
      </c>
      <c r="N2708">
        <v>1</v>
      </c>
    </row>
    <row r="2709" spans="1:14" x14ac:dyDescent="0.2">
      <c r="A2709" s="2">
        <v>45250</v>
      </c>
      <c r="B2709" s="3">
        <f t="shared" si="126"/>
        <v>2024</v>
      </c>
      <c r="C2709" t="str">
        <f t="shared" si="127"/>
        <v>2023-2024</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2">
      <c r="A2710" s="2">
        <v>45628</v>
      </c>
      <c r="B2710" s="3">
        <f t="shared" si="126"/>
        <v>2025</v>
      </c>
      <c r="C2710" t="str">
        <f t="shared" si="127"/>
        <v>2024-2025</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2">
      <c r="A2711" s="2">
        <v>45391</v>
      </c>
      <c r="B2711" s="3">
        <f t="shared" si="126"/>
        <v>2024</v>
      </c>
      <c r="C2711" t="str">
        <f t="shared" si="127"/>
        <v>2023-2024</v>
      </c>
      <c r="D2711" t="s">
        <v>147</v>
      </c>
      <c r="E2711" t="s">
        <v>92</v>
      </c>
      <c r="F2711" t="str">
        <f t="shared" si="128"/>
        <v>Queensland</v>
      </c>
      <c r="G2711" t="s">
        <v>35</v>
      </c>
      <c r="H2711">
        <v>4068</v>
      </c>
      <c r="I2711" t="s">
        <v>11</v>
      </c>
      <c r="J2711" t="s">
        <v>43</v>
      </c>
      <c r="K2711" t="s">
        <v>154</v>
      </c>
      <c r="L2711" t="s">
        <v>14</v>
      </c>
      <c r="M2711" s="5">
        <v>324.33</v>
      </c>
      <c r="N2711">
        <v>1</v>
      </c>
    </row>
    <row r="2712" spans="1:14" x14ac:dyDescent="0.2">
      <c r="A2712" s="2">
        <v>45458</v>
      </c>
      <c r="B2712" s="3">
        <f t="shared" si="126"/>
        <v>2024</v>
      </c>
      <c r="C2712" t="str">
        <f t="shared" si="127"/>
        <v>2023-2024</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2">
      <c r="A2713" s="2">
        <v>45232</v>
      </c>
      <c r="B2713" s="3">
        <f t="shared" si="126"/>
        <v>2024</v>
      </c>
      <c r="C2713" t="str">
        <f t="shared" si="127"/>
        <v>2023-2024</v>
      </c>
      <c r="D2713" t="s">
        <v>147</v>
      </c>
      <c r="E2713" t="s">
        <v>146</v>
      </c>
      <c r="F2713" t="str">
        <f t="shared" si="128"/>
        <v>Victoria</v>
      </c>
      <c r="G2713" t="s">
        <v>45</v>
      </c>
      <c r="H2713">
        <v>3353</v>
      </c>
      <c r="I2713" t="s">
        <v>11</v>
      </c>
      <c r="J2713" t="s">
        <v>60</v>
      </c>
      <c r="K2713" t="s">
        <v>149</v>
      </c>
      <c r="L2713" t="s">
        <v>15</v>
      </c>
      <c r="M2713" s="5">
        <v>324.63</v>
      </c>
      <c r="N2713">
        <v>1</v>
      </c>
    </row>
    <row r="2714" spans="1:14" x14ac:dyDescent="0.2">
      <c r="A2714" s="2">
        <v>45509</v>
      </c>
      <c r="B2714" s="3">
        <f t="shared" si="126"/>
        <v>2025</v>
      </c>
      <c r="C2714" t="str">
        <f t="shared" si="127"/>
        <v>2024-2025</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2">
      <c r="A2715" s="2">
        <v>45613</v>
      </c>
      <c r="B2715" s="3">
        <f t="shared" si="126"/>
        <v>2025</v>
      </c>
      <c r="C2715" t="str">
        <f t="shared" si="127"/>
        <v>2024-2025</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2">
      <c r="A2716" s="2">
        <v>45629</v>
      </c>
      <c r="B2716" s="3">
        <f t="shared" si="126"/>
        <v>2025</v>
      </c>
      <c r="C2716" t="str">
        <f t="shared" si="127"/>
        <v>2024-2025</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2">
      <c r="A2717" s="2">
        <v>45189</v>
      </c>
      <c r="B2717" s="3">
        <f t="shared" si="126"/>
        <v>2024</v>
      </c>
      <c r="C2717" t="str">
        <f t="shared" si="127"/>
        <v>2023-2024</v>
      </c>
      <c r="D2717" t="s">
        <v>147</v>
      </c>
      <c r="E2717" t="s">
        <v>133</v>
      </c>
      <c r="F2717" t="str">
        <f t="shared" si="128"/>
        <v>Queensland</v>
      </c>
      <c r="G2717" t="s">
        <v>35</v>
      </c>
      <c r="H2717">
        <v>4305</v>
      </c>
      <c r="I2717" t="s">
        <v>11</v>
      </c>
      <c r="J2717" t="s">
        <v>104</v>
      </c>
      <c r="K2717" t="s">
        <v>150</v>
      </c>
      <c r="L2717" t="s">
        <v>18</v>
      </c>
      <c r="M2717" s="5">
        <v>326.76</v>
      </c>
      <c r="N2717">
        <v>1</v>
      </c>
    </row>
    <row r="2718" spans="1:14" x14ac:dyDescent="0.2">
      <c r="A2718" s="2">
        <v>45211</v>
      </c>
      <c r="B2718" s="3">
        <f t="shared" si="126"/>
        <v>2024</v>
      </c>
      <c r="C2718" t="str">
        <f t="shared" si="127"/>
        <v>2023-2024</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2">
      <c r="A2719" s="2">
        <v>45557</v>
      </c>
      <c r="B2719" s="3">
        <f t="shared" si="126"/>
        <v>2025</v>
      </c>
      <c r="C2719" t="str">
        <f t="shared" si="127"/>
        <v>2024-2025</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2">
      <c r="A2720" s="2">
        <v>45080</v>
      </c>
      <c r="B2720" s="3">
        <f t="shared" si="126"/>
        <v>2023</v>
      </c>
      <c r="C2720" t="str">
        <f t="shared" si="127"/>
        <v>2022-2023</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2">
      <c r="A2721" s="2">
        <v>45256</v>
      </c>
      <c r="B2721" s="3">
        <f t="shared" si="126"/>
        <v>2024</v>
      </c>
      <c r="C2721" t="str">
        <f t="shared" si="127"/>
        <v>2023-2024</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2">
      <c r="A2722" s="2">
        <v>45136</v>
      </c>
      <c r="B2722" s="3">
        <f t="shared" si="126"/>
        <v>2024</v>
      </c>
      <c r="C2722" t="str">
        <f t="shared" si="127"/>
        <v>2023-2024</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2">
      <c r="A2723" s="2">
        <v>45090</v>
      </c>
      <c r="B2723" s="3">
        <f t="shared" si="126"/>
        <v>2023</v>
      </c>
      <c r="C2723" t="str">
        <f t="shared" si="127"/>
        <v>2022-2023</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2">
      <c r="A2724" s="2">
        <v>45145</v>
      </c>
      <c r="B2724" s="3">
        <f t="shared" si="126"/>
        <v>2024</v>
      </c>
      <c r="C2724" t="str">
        <f t="shared" si="127"/>
        <v>2023-2024</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2">
      <c r="A2725" s="2">
        <v>45432</v>
      </c>
      <c r="B2725" s="3">
        <f t="shared" si="126"/>
        <v>2024</v>
      </c>
      <c r="C2725" t="str">
        <f t="shared" si="127"/>
        <v>2023-2024</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2">
      <c r="A2726" s="2">
        <v>45643</v>
      </c>
      <c r="B2726" s="3">
        <f t="shared" si="126"/>
        <v>2025</v>
      </c>
      <c r="C2726" t="str">
        <f t="shared" si="127"/>
        <v>2024-2025</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2">
      <c r="A2727" s="2">
        <v>45285</v>
      </c>
      <c r="B2727" s="3">
        <f t="shared" si="126"/>
        <v>2024</v>
      </c>
      <c r="C2727" t="str">
        <f t="shared" si="127"/>
        <v>2023-2024</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2">
      <c r="A2728" s="2">
        <v>45401</v>
      </c>
      <c r="B2728" s="3">
        <f t="shared" si="126"/>
        <v>2024</v>
      </c>
      <c r="C2728" t="str">
        <f t="shared" si="127"/>
        <v>2023-2024</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2">
      <c r="A2729" s="2">
        <v>44984</v>
      </c>
      <c r="B2729" s="3">
        <f t="shared" si="126"/>
        <v>2023</v>
      </c>
      <c r="C2729" t="str">
        <f t="shared" si="127"/>
        <v>2022-2023</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2">
      <c r="A2730" s="2">
        <v>45563</v>
      </c>
      <c r="B2730" s="3">
        <f t="shared" si="126"/>
        <v>2025</v>
      </c>
      <c r="C2730" t="str">
        <f t="shared" si="127"/>
        <v>2024-2025</v>
      </c>
      <c r="D2730" t="s">
        <v>148</v>
      </c>
      <c r="E2730" t="s">
        <v>136</v>
      </c>
      <c r="F2730" t="str">
        <f t="shared" si="128"/>
        <v>Victoria</v>
      </c>
      <c r="G2730" t="s">
        <v>45</v>
      </c>
      <c r="H2730">
        <v>3175</v>
      </c>
      <c r="I2730" t="s">
        <v>11</v>
      </c>
      <c r="J2730" t="s">
        <v>63</v>
      </c>
      <c r="K2730" t="s">
        <v>155</v>
      </c>
      <c r="L2730" t="s">
        <v>20</v>
      </c>
      <c r="M2730" s="5">
        <v>331.33</v>
      </c>
      <c r="N2730">
        <v>1</v>
      </c>
    </row>
    <row r="2731" spans="1:14" x14ac:dyDescent="0.2">
      <c r="A2731" s="2">
        <v>45171</v>
      </c>
      <c r="B2731" s="3">
        <f t="shared" si="126"/>
        <v>2024</v>
      </c>
      <c r="C2731" t="str">
        <f t="shared" si="127"/>
        <v>2023-2024</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2">
      <c r="A2732" s="2">
        <v>45375</v>
      </c>
      <c r="B2732" s="3">
        <f t="shared" si="126"/>
        <v>2024</v>
      </c>
      <c r="C2732" t="str">
        <f t="shared" si="127"/>
        <v>2023-2024</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2">
      <c r="A2733" s="2">
        <v>45579</v>
      </c>
      <c r="B2733" s="3">
        <f t="shared" si="126"/>
        <v>2025</v>
      </c>
      <c r="C2733" t="str">
        <f t="shared" si="127"/>
        <v>2024-2025</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2">
      <c r="A2734" s="2">
        <v>44948</v>
      </c>
      <c r="B2734" s="3">
        <f t="shared" si="126"/>
        <v>2023</v>
      </c>
      <c r="C2734" t="str">
        <f t="shared" si="127"/>
        <v>2022-2023</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2">
      <c r="A2735" s="2">
        <v>45226</v>
      </c>
      <c r="B2735" s="3">
        <f t="shared" si="126"/>
        <v>2024</v>
      </c>
      <c r="C2735" t="str">
        <f t="shared" si="127"/>
        <v>2023-2024</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2">
      <c r="A2736" s="2">
        <v>45146</v>
      </c>
      <c r="B2736" s="3">
        <f t="shared" si="126"/>
        <v>2024</v>
      </c>
      <c r="C2736" t="str">
        <f t="shared" si="127"/>
        <v>2023-2024</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2">
      <c r="A2737" s="2">
        <v>45215</v>
      </c>
      <c r="B2737" s="3">
        <f t="shared" si="126"/>
        <v>2024</v>
      </c>
      <c r="C2737" t="str">
        <f t="shared" si="127"/>
        <v>2023-2024</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2">
      <c r="A2738" s="2">
        <v>44994</v>
      </c>
      <c r="B2738" s="3">
        <f t="shared" si="126"/>
        <v>2023</v>
      </c>
      <c r="C2738" t="str">
        <f t="shared" si="127"/>
        <v>2022-2023</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2">
      <c r="A2739" s="2">
        <v>45583</v>
      </c>
      <c r="B2739" s="3">
        <f t="shared" si="126"/>
        <v>2025</v>
      </c>
      <c r="C2739" t="str">
        <f t="shared" si="127"/>
        <v>2024-2025</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2">
      <c r="A2740" s="2">
        <v>45610</v>
      </c>
      <c r="B2740" s="3">
        <f t="shared" si="126"/>
        <v>2025</v>
      </c>
      <c r="C2740" t="str">
        <f t="shared" si="127"/>
        <v>2024-2025</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2">
      <c r="A2741" s="2">
        <v>44991</v>
      </c>
      <c r="B2741" s="3">
        <f t="shared" si="126"/>
        <v>2023</v>
      </c>
      <c r="C2741" t="str">
        <f t="shared" si="127"/>
        <v>2022-2023</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2">
      <c r="A2742" s="2">
        <v>45591</v>
      </c>
      <c r="B2742" s="3">
        <f t="shared" si="126"/>
        <v>2025</v>
      </c>
      <c r="C2742" t="str">
        <f t="shared" si="127"/>
        <v>2024-2025</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2">
      <c r="A2743" s="2">
        <v>45595</v>
      </c>
      <c r="B2743" s="3">
        <f t="shared" si="126"/>
        <v>2025</v>
      </c>
      <c r="C2743" t="str">
        <f t="shared" si="127"/>
        <v>2024-2025</v>
      </c>
      <c r="D2743" t="s">
        <v>147</v>
      </c>
      <c r="E2743" t="s">
        <v>42</v>
      </c>
      <c r="F2743" t="str">
        <f t="shared" si="128"/>
        <v>Queensland</v>
      </c>
      <c r="G2743" t="s">
        <v>35</v>
      </c>
      <c r="H2743">
        <v>4053</v>
      </c>
      <c r="I2743" t="s">
        <v>11</v>
      </c>
      <c r="J2743" t="s">
        <v>43</v>
      </c>
      <c r="K2743" t="s">
        <v>150</v>
      </c>
      <c r="L2743" t="s">
        <v>18</v>
      </c>
      <c r="M2743" s="5">
        <v>337.69</v>
      </c>
      <c r="N2743">
        <v>1</v>
      </c>
    </row>
    <row r="2744" spans="1:14" x14ac:dyDescent="0.2">
      <c r="A2744" s="2">
        <v>45323</v>
      </c>
      <c r="B2744" s="3">
        <f t="shared" si="126"/>
        <v>2024</v>
      </c>
      <c r="C2744" t="str">
        <f t="shared" si="127"/>
        <v>2023-2024</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2">
      <c r="A2745" s="2">
        <v>45266</v>
      </c>
      <c r="B2745" s="3">
        <f t="shared" si="126"/>
        <v>2024</v>
      </c>
      <c r="C2745" t="str">
        <f t="shared" si="127"/>
        <v>2023-2024</v>
      </c>
      <c r="D2745" t="s">
        <v>147</v>
      </c>
      <c r="E2745" t="s">
        <v>119</v>
      </c>
      <c r="F2745" t="str">
        <f t="shared" si="128"/>
        <v>Queensland</v>
      </c>
      <c r="G2745" t="s">
        <v>35</v>
      </c>
      <c r="H2745">
        <v>4570</v>
      </c>
      <c r="I2745" t="s">
        <v>11</v>
      </c>
      <c r="J2745" t="s">
        <v>120</v>
      </c>
      <c r="K2745" t="s">
        <v>154</v>
      </c>
      <c r="L2745" t="s">
        <v>14</v>
      </c>
      <c r="M2745" s="5">
        <v>339.24</v>
      </c>
      <c r="N2745">
        <v>1</v>
      </c>
    </row>
    <row r="2746" spans="1:14" x14ac:dyDescent="0.2">
      <c r="A2746" s="2">
        <v>45155</v>
      </c>
      <c r="B2746" s="3">
        <f t="shared" si="126"/>
        <v>2024</v>
      </c>
      <c r="C2746" t="str">
        <f t="shared" si="127"/>
        <v>2023-2024</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2">
      <c r="A2747" s="2">
        <v>45154</v>
      </c>
      <c r="B2747" s="3">
        <f t="shared" si="126"/>
        <v>2024</v>
      </c>
      <c r="C2747" t="str">
        <f t="shared" si="127"/>
        <v>2023-2024</v>
      </c>
      <c r="D2747" t="s">
        <v>147</v>
      </c>
      <c r="E2747" t="s">
        <v>101</v>
      </c>
      <c r="F2747" t="str">
        <f t="shared" si="128"/>
        <v>Victoria</v>
      </c>
      <c r="G2747" t="s">
        <v>45</v>
      </c>
      <c r="H2747">
        <v>3131</v>
      </c>
      <c r="I2747" t="s">
        <v>11</v>
      </c>
      <c r="J2747" t="s">
        <v>63</v>
      </c>
      <c r="K2747" t="s">
        <v>152</v>
      </c>
      <c r="L2747" t="s">
        <v>13</v>
      </c>
      <c r="M2747" s="5">
        <v>339.47</v>
      </c>
      <c r="N2747">
        <v>1</v>
      </c>
    </row>
    <row r="2748" spans="1:14" x14ac:dyDescent="0.2">
      <c r="A2748" s="2">
        <v>45311</v>
      </c>
      <c r="B2748" s="3">
        <f t="shared" si="126"/>
        <v>2024</v>
      </c>
      <c r="C2748" t="str">
        <f t="shared" si="127"/>
        <v>2023-2024</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2">
      <c r="A2749" s="2">
        <v>45204</v>
      </c>
      <c r="B2749" s="3">
        <f t="shared" si="126"/>
        <v>2024</v>
      </c>
      <c r="C2749" t="str">
        <f t="shared" si="127"/>
        <v>2023-2024</v>
      </c>
      <c r="D2749" t="s">
        <v>148</v>
      </c>
      <c r="E2749" t="s">
        <v>84</v>
      </c>
      <c r="F2749" t="str">
        <f t="shared" si="128"/>
        <v>Queensland</v>
      </c>
      <c r="G2749" t="s">
        <v>35</v>
      </c>
      <c r="H2749">
        <v>4740</v>
      </c>
      <c r="I2749" t="s">
        <v>11</v>
      </c>
      <c r="J2749" t="s">
        <v>51</v>
      </c>
      <c r="K2749" t="s">
        <v>150</v>
      </c>
      <c r="L2749" t="s">
        <v>18</v>
      </c>
      <c r="M2749" s="5">
        <v>339.77</v>
      </c>
      <c r="N2749">
        <v>1</v>
      </c>
    </row>
    <row r="2750" spans="1:14" x14ac:dyDescent="0.2">
      <c r="A2750" s="2">
        <v>45312</v>
      </c>
      <c r="B2750" s="3">
        <f t="shared" si="126"/>
        <v>2024</v>
      </c>
      <c r="C2750" t="str">
        <f t="shared" si="127"/>
        <v>2023-2024</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2">
      <c r="A2751" s="2">
        <v>45296</v>
      </c>
      <c r="B2751" s="3">
        <f t="shared" si="126"/>
        <v>2024</v>
      </c>
      <c r="C2751" t="str">
        <f t="shared" si="127"/>
        <v>2023-2024</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2">
      <c r="A2752" s="2">
        <v>45494</v>
      </c>
      <c r="B2752" s="3">
        <f t="shared" si="126"/>
        <v>2025</v>
      </c>
      <c r="C2752" t="str">
        <f t="shared" si="127"/>
        <v>2024-2025</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2">
      <c r="A2753" s="2">
        <v>45412</v>
      </c>
      <c r="B2753" s="3">
        <f t="shared" si="126"/>
        <v>2024</v>
      </c>
      <c r="C2753" t="str">
        <f t="shared" si="127"/>
        <v>2023-2024</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2">
      <c r="A2754" s="2">
        <v>44936</v>
      </c>
      <c r="B2754" s="3">
        <f t="shared" ref="B2754:B2817" si="129">IF(MONTH(A2754)&gt;=7,YEAR(A2754)+1,YEAR(A2754))</f>
        <v>2023</v>
      </c>
      <c r="C2754" t="str">
        <f t="shared" ref="C2754:C2817" si="130">IF(MONTH(A2754) &gt;= 7, YEAR(A2754) &amp; "-" &amp; YEAR(A2754) + 1, YEAR(A2754) - 1 &amp; "-" &amp; YEAR(A2754))</f>
        <v>2022-2023</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2">
      <c r="A2755" s="2">
        <v>45141</v>
      </c>
      <c r="B2755" s="3">
        <f t="shared" si="129"/>
        <v>2024</v>
      </c>
      <c r="C2755" t="str">
        <f t="shared" si="130"/>
        <v>2023-2024</v>
      </c>
      <c r="D2755" t="s">
        <v>147</v>
      </c>
      <c r="E2755" t="s">
        <v>90</v>
      </c>
      <c r="F2755" t="str">
        <f t="shared" si="131"/>
        <v>Victoria</v>
      </c>
      <c r="G2755" t="s">
        <v>45</v>
      </c>
      <c r="H2755">
        <v>3179</v>
      </c>
      <c r="I2755" t="s">
        <v>11</v>
      </c>
      <c r="J2755" t="s">
        <v>63</v>
      </c>
      <c r="K2755" t="s">
        <v>152</v>
      </c>
      <c r="L2755" t="s">
        <v>13</v>
      </c>
      <c r="M2755" s="5">
        <v>341.86</v>
      </c>
      <c r="N2755">
        <v>1</v>
      </c>
    </row>
    <row r="2756" spans="1:14" x14ac:dyDescent="0.2">
      <c r="A2756" s="2">
        <v>45399</v>
      </c>
      <c r="B2756" s="3">
        <f t="shared" si="129"/>
        <v>2024</v>
      </c>
      <c r="C2756" t="str">
        <f t="shared" si="130"/>
        <v>2023-2024</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2">
      <c r="A2757" s="2">
        <v>45245</v>
      </c>
      <c r="B2757" s="3">
        <f t="shared" si="129"/>
        <v>2024</v>
      </c>
      <c r="C2757" t="str">
        <f t="shared" si="130"/>
        <v>2023-2024</v>
      </c>
      <c r="D2757" t="s">
        <v>147</v>
      </c>
      <c r="E2757" t="s">
        <v>103</v>
      </c>
      <c r="F2757" t="str">
        <f t="shared" si="131"/>
        <v>Queensland</v>
      </c>
      <c r="G2757" t="s">
        <v>35</v>
      </c>
      <c r="H2757">
        <v>4509</v>
      </c>
      <c r="I2757" t="s">
        <v>11</v>
      </c>
      <c r="J2757" t="s">
        <v>104</v>
      </c>
      <c r="K2757" t="s">
        <v>19</v>
      </c>
      <c r="L2757" t="s">
        <v>23</v>
      </c>
      <c r="M2757" s="5">
        <v>342.24</v>
      </c>
      <c r="N2757">
        <v>1</v>
      </c>
    </row>
    <row r="2758" spans="1:14" x14ac:dyDescent="0.2">
      <c r="A2758" s="2">
        <v>45251</v>
      </c>
      <c r="B2758" s="3">
        <f t="shared" si="129"/>
        <v>2024</v>
      </c>
      <c r="C2758" t="str">
        <f t="shared" si="130"/>
        <v>2023-2024</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2">
      <c r="A2759" s="2">
        <v>45473</v>
      </c>
      <c r="B2759" s="3">
        <f t="shared" si="129"/>
        <v>2024</v>
      </c>
      <c r="C2759" t="str">
        <f t="shared" si="130"/>
        <v>2023-2024</v>
      </c>
      <c r="D2759" t="s">
        <v>147</v>
      </c>
      <c r="E2759" t="s">
        <v>117</v>
      </c>
      <c r="F2759" t="str">
        <f t="shared" si="131"/>
        <v>Queensland</v>
      </c>
      <c r="G2759" t="s">
        <v>35</v>
      </c>
      <c r="H2759">
        <v>4119</v>
      </c>
      <c r="I2759" t="s">
        <v>11</v>
      </c>
      <c r="J2759" t="s">
        <v>43</v>
      </c>
      <c r="K2759" t="s">
        <v>151</v>
      </c>
      <c r="L2759" t="s">
        <v>21</v>
      </c>
      <c r="M2759" s="5">
        <v>343.61</v>
      </c>
      <c r="N2759">
        <v>1</v>
      </c>
    </row>
    <row r="2760" spans="1:14" x14ac:dyDescent="0.2">
      <c r="A2760" s="2">
        <v>45304</v>
      </c>
      <c r="B2760" s="3">
        <f t="shared" si="129"/>
        <v>2024</v>
      </c>
      <c r="C2760" t="str">
        <f t="shared" si="130"/>
        <v>2023-2024</v>
      </c>
      <c r="D2760" t="s">
        <v>147</v>
      </c>
      <c r="E2760" t="s">
        <v>121</v>
      </c>
      <c r="F2760" t="str">
        <f t="shared" si="131"/>
        <v>Queensland</v>
      </c>
      <c r="G2760" t="s">
        <v>35</v>
      </c>
      <c r="H2760">
        <v>4700</v>
      </c>
      <c r="I2760" t="s">
        <v>11</v>
      </c>
      <c r="J2760" t="s">
        <v>51</v>
      </c>
      <c r="K2760" t="s">
        <v>149</v>
      </c>
      <c r="L2760" t="s">
        <v>15</v>
      </c>
      <c r="M2760" s="5">
        <v>344.17</v>
      </c>
      <c r="N2760">
        <v>1</v>
      </c>
    </row>
    <row r="2761" spans="1:14" x14ac:dyDescent="0.2">
      <c r="A2761" s="2">
        <v>45008</v>
      </c>
      <c r="B2761" s="3">
        <f t="shared" si="129"/>
        <v>2023</v>
      </c>
      <c r="C2761" t="str">
        <f t="shared" si="130"/>
        <v>2022-2023</v>
      </c>
      <c r="D2761" t="s">
        <v>147</v>
      </c>
      <c r="E2761" t="s">
        <v>73</v>
      </c>
      <c r="F2761" t="str">
        <f t="shared" si="131"/>
        <v>Victoria</v>
      </c>
      <c r="G2761" t="s">
        <v>45</v>
      </c>
      <c r="H2761">
        <v>3136</v>
      </c>
      <c r="I2761" t="s">
        <v>11</v>
      </c>
      <c r="J2761" t="s">
        <v>63</v>
      </c>
      <c r="K2761" t="s">
        <v>149</v>
      </c>
      <c r="L2761" t="s">
        <v>15</v>
      </c>
      <c r="M2761" s="5">
        <v>344.23</v>
      </c>
      <c r="N2761">
        <v>1</v>
      </c>
    </row>
    <row r="2762" spans="1:14" x14ac:dyDescent="0.2">
      <c r="A2762" s="2">
        <v>45111</v>
      </c>
      <c r="B2762" s="3">
        <f t="shared" si="129"/>
        <v>2024</v>
      </c>
      <c r="C2762" t="str">
        <f t="shared" si="130"/>
        <v>2023-2024</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2">
      <c r="A2763" s="2">
        <v>45350</v>
      </c>
      <c r="B2763" s="3">
        <f t="shared" si="129"/>
        <v>2024</v>
      </c>
      <c r="C2763" t="str">
        <f t="shared" si="130"/>
        <v>2023-2024</v>
      </c>
      <c r="D2763" t="s">
        <v>147</v>
      </c>
      <c r="E2763" t="s">
        <v>117</v>
      </c>
      <c r="F2763" t="str">
        <f t="shared" si="131"/>
        <v>Queensland</v>
      </c>
      <c r="G2763" t="s">
        <v>35</v>
      </c>
      <c r="H2763">
        <v>4119</v>
      </c>
      <c r="I2763" t="s">
        <v>11</v>
      </c>
      <c r="J2763" t="s">
        <v>43</v>
      </c>
      <c r="K2763" t="s">
        <v>156</v>
      </c>
      <c r="L2763" t="s">
        <v>17</v>
      </c>
      <c r="M2763" s="5">
        <v>345.52</v>
      </c>
      <c r="N2763">
        <v>1</v>
      </c>
    </row>
    <row r="2764" spans="1:14" x14ac:dyDescent="0.2">
      <c r="A2764" s="2">
        <v>44933</v>
      </c>
      <c r="B2764" s="3">
        <f t="shared" si="129"/>
        <v>2023</v>
      </c>
      <c r="C2764" t="str">
        <f t="shared" si="130"/>
        <v>2022-2023</v>
      </c>
      <c r="D2764" t="s">
        <v>147</v>
      </c>
      <c r="E2764" t="s">
        <v>112</v>
      </c>
      <c r="F2764" t="str">
        <f t="shared" si="131"/>
        <v>Victoria</v>
      </c>
      <c r="G2764" t="s">
        <v>45</v>
      </c>
      <c r="H2764">
        <v>3076</v>
      </c>
      <c r="I2764" t="s">
        <v>11</v>
      </c>
      <c r="J2764" t="s">
        <v>46</v>
      </c>
      <c r="K2764" t="s">
        <v>150</v>
      </c>
      <c r="L2764" t="s">
        <v>18</v>
      </c>
      <c r="M2764" s="5">
        <v>346.11</v>
      </c>
      <c r="N2764">
        <v>1</v>
      </c>
    </row>
    <row r="2765" spans="1:14" x14ac:dyDescent="0.2">
      <c r="A2765" s="2">
        <v>45629</v>
      </c>
      <c r="B2765" s="3">
        <f t="shared" si="129"/>
        <v>2025</v>
      </c>
      <c r="C2765" t="str">
        <f t="shared" si="130"/>
        <v>2024-2025</v>
      </c>
      <c r="D2765" t="s">
        <v>148</v>
      </c>
      <c r="E2765" t="s">
        <v>136</v>
      </c>
      <c r="F2765" t="str">
        <f t="shared" si="131"/>
        <v>Victoria</v>
      </c>
      <c r="G2765" t="s">
        <v>45</v>
      </c>
      <c r="H2765">
        <v>3175</v>
      </c>
      <c r="I2765" t="s">
        <v>11</v>
      </c>
      <c r="J2765" t="s">
        <v>63</v>
      </c>
      <c r="K2765" t="s">
        <v>156</v>
      </c>
      <c r="L2765" t="s">
        <v>17</v>
      </c>
      <c r="M2765" s="5">
        <v>346.13</v>
      </c>
      <c r="N2765">
        <v>1</v>
      </c>
    </row>
    <row r="2766" spans="1:14" x14ac:dyDescent="0.2">
      <c r="A2766" s="2">
        <v>45349</v>
      </c>
      <c r="B2766" s="3">
        <f t="shared" si="129"/>
        <v>2024</v>
      </c>
      <c r="C2766" t="str">
        <f t="shared" si="130"/>
        <v>2023-2024</v>
      </c>
      <c r="D2766" t="s">
        <v>148</v>
      </c>
      <c r="E2766" t="s">
        <v>34</v>
      </c>
      <c r="F2766" t="str">
        <f t="shared" si="131"/>
        <v>Queensland</v>
      </c>
      <c r="G2766" t="s">
        <v>35</v>
      </c>
      <c r="H2766">
        <v>4802</v>
      </c>
      <c r="I2766" t="s">
        <v>11</v>
      </c>
      <c r="J2766" t="s">
        <v>36</v>
      </c>
      <c r="K2766" t="s">
        <v>156</v>
      </c>
      <c r="L2766" t="s">
        <v>17</v>
      </c>
      <c r="M2766" s="5">
        <v>346.88</v>
      </c>
      <c r="N2766">
        <v>1</v>
      </c>
    </row>
    <row r="2767" spans="1:14" x14ac:dyDescent="0.2">
      <c r="A2767" s="2">
        <v>45161</v>
      </c>
      <c r="B2767" s="3">
        <f t="shared" si="129"/>
        <v>2024</v>
      </c>
      <c r="C2767" t="str">
        <f t="shared" si="130"/>
        <v>2023-2024</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2">
      <c r="A2768" s="2">
        <v>45346</v>
      </c>
      <c r="B2768" s="3">
        <f t="shared" si="129"/>
        <v>2024</v>
      </c>
      <c r="C2768" t="str">
        <f t="shared" si="130"/>
        <v>2023-2024</v>
      </c>
      <c r="D2768" t="s">
        <v>147</v>
      </c>
      <c r="E2768" t="s">
        <v>126</v>
      </c>
      <c r="F2768" t="str">
        <f t="shared" si="131"/>
        <v>Queensland</v>
      </c>
      <c r="G2768" t="s">
        <v>35</v>
      </c>
      <c r="H2768">
        <v>4551</v>
      </c>
      <c r="I2768" t="s">
        <v>11</v>
      </c>
      <c r="J2768" t="s">
        <v>120</v>
      </c>
      <c r="K2768" t="s">
        <v>154</v>
      </c>
      <c r="L2768" t="s">
        <v>14</v>
      </c>
      <c r="M2768" s="5">
        <v>348.15</v>
      </c>
      <c r="N2768">
        <v>1</v>
      </c>
    </row>
    <row r="2769" spans="1:14" x14ac:dyDescent="0.2">
      <c r="A2769" s="2">
        <v>45371</v>
      </c>
      <c r="B2769" s="3">
        <f t="shared" si="129"/>
        <v>2024</v>
      </c>
      <c r="C2769" t="str">
        <f t="shared" si="130"/>
        <v>2023-2024</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2">
      <c r="A2770" s="2">
        <v>45379</v>
      </c>
      <c r="B2770" s="3">
        <f t="shared" si="129"/>
        <v>2024</v>
      </c>
      <c r="C2770" t="str">
        <f t="shared" si="130"/>
        <v>2023-2024</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2">
      <c r="A2771" s="2">
        <v>45314</v>
      </c>
      <c r="B2771" s="3">
        <f t="shared" si="129"/>
        <v>2024</v>
      </c>
      <c r="C2771" t="str">
        <f t="shared" si="130"/>
        <v>2023-2024</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2">
      <c r="A2772" s="2">
        <v>45261</v>
      </c>
      <c r="B2772" s="3">
        <f t="shared" si="129"/>
        <v>2024</v>
      </c>
      <c r="C2772" t="str">
        <f t="shared" si="130"/>
        <v>2023-2024</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2">
      <c r="A2773" s="2">
        <v>45531</v>
      </c>
      <c r="B2773" s="3">
        <f t="shared" si="129"/>
        <v>2025</v>
      </c>
      <c r="C2773" t="str">
        <f t="shared" si="130"/>
        <v>2024-2025</v>
      </c>
      <c r="D2773" t="s">
        <v>147</v>
      </c>
      <c r="E2773" t="s">
        <v>99</v>
      </c>
      <c r="F2773" t="str">
        <f t="shared" si="131"/>
        <v>Victoria</v>
      </c>
      <c r="G2773" t="s">
        <v>45</v>
      </c>
      <c r="H2773">
        <v>3148</v>
      </c>
      <c r="I2773" t="s">
        <v>11</v>
      </c>
      <c r="J2773" t="s">
        <v>63</v>
      </c>
      <c r="K2773" t="s">
        <v>149</v>
      </c>
      <c r="L2773" t="s">
        <v>15</v>
      </c>
      <c r="M2773" s="5">
        <v>350.75</v>
      </c>
      <c r="N2773">
        <v>1</v>
      </c>
    </row>
    <row r="2774" spans="1:14" x14ac:dyDescent="0.2">
      <c r="A2774" s="2">
        <v>45153</v>
      </c>
      <c r="B2774" s="3">
        <f t="shared" si="129"/>
        <v>2024</v>
      </c>
      <c r="C2774" t="str">
        <f t="shared" si="130"/>
        <v>2023-2024</v>
      </c>
      <c r="D2774" t="s">
        <v>147</v>
      </c>
      <c r="E2774" t="s">
        <v>92</v>
      </c>
      <c r="F2774" t="str">
        <f t="shared" si="131"/>
        <v>Queensland</v>
      </c>
      <c r="G2774" t="s">
        <v>35</v>
      </c>
      <c r="H2774">
        <v>4068</v>
      </c>
      <c r="I2774" t="s">
        <v>11</v>
      </c>
      <c r="J2774" t="s">
        <v>43</v>
      </c>
      <c r="K2774" t="s">
        <v>149</v>
      </c>
      <c r="L2774" t="s">
        <v>15</v>
      </c>
      <c r="M2774" s="5">
        <v>353.4</v>
      </c>
      <c r="N2774">
        <v>1</v>
      </c>
    </row>
    <row r="2775" spans="1:14" x14ac:dyDescent="0.2">
      <c r="A2775" s="2">
        <v>45131</v>
      </c>
      <c r="B2775" s="3">
        <f t="shared" si="129"/>
        <v>2024</v>
      </c>
      <c r="C2775" t="str">
        <f t="shared" si="130"/>
        <v>2023-2024</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2">
      <c r="A2776" s="2">
        <v>45153</v>
      </c>
      <c r="B2776" s="3">
        <f t="shared" si="129"/>
        <v>2024</v>
      </c>
      <c r="C2776" t="str">
        <f t="shared" si="130"/>
        <v>2023-2024</v>
      </c>
      <c r="D2776" t="s">
        <v>147</v>
      </c>
      <c r="E2776" t="s">
        <v>99</v>
      </c>
      <c r="F2776" t="str">
        <f t="shared" si="131"/>
        <v>Victoria</v>
      </c>
      <c r="G2776" t="s">
        <v>45</v>
      </c>
      <c r="H2776">
        <v>3148</v>
      </c>
      <c r="I2776" t="s">
        <v>11</v>
      </c>
      <c r="J2776" t="s">
        <v>63</v>
      </c>
      <c r="K2776" t="s">
        <v>154</v>
      </c>
      <c r="L2776" t="s">
        <v>14</v>
      </c>
      <c r="M2776" s="5">
        <v>354.67</v>
      </c>
      <c r="N2776">
        <v>1</v>
      </c>
    </row>
    <row r="2777" spans="1:14" x14ac:dyDescent="0.2">
      <c r="A2777" s="2">
        <v>45506</v>
      </c>
      <c r="B2777" s="3">
        <f t="shared" si="129"/>
        <v>2025</v>
      </c>
      <c r="C2777" t="str">
        <f t="shared" si="130"/>
        <v>2024-2025</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2">
      <c r="A2778" s="2">
        <v>45381</v>
      </c>
      <c r="B2778" s="3">
        <f t="shared" si="129"/>
        <v>2024</v>
      </c>
      <c r="C2778" t="str">
        <f t="shared" si="130"/>
        <v>2023-2024</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2">
      <c r="A2779" s="2">
        <v>45543</v>
      </c>
      <c r="B2779" s="3">
        <f t="shared" si="129"/>
        <v>2025</v>
      </c>
      <c r="C2779" t="str">
        <f t="shared" si="130"/>
        <v>2024-2025</v>
      </c>
      <c r="D2779" t="s">
        <v>147</v>
      </c>
      <c r="E2779" t="s">
        <v>69</v>
      </c>
      <c r="F2779" t="str">
        <f t="shared" si="131"/>
        <v>Tasmania</v>
      </c>
      <c r="G2779" t="s">
        <v>70</v>
      </c>
      <c r="H2779">
        <v>7018</v>
      </c>
      <c r="I2779" t="s">
        <v>11</v>
      </c>
      <c r="J2779" t="s">
        <v>71</v>
      </c>
      <c r="K2779" t="s">
        <v>151</v>
      </c>
      <c r="L2779" t="s">
        <v>21</v>
      </c>
      <c r="M2779" s="5">
        <v>356.27</v>
      </c>
      <c r="N2779">
        <v>1</v>
      </c>
    </row>
    <row r="2780" spans="1:14" x14ac:dyDescent="0.2">
      <c r="A2780" s="2">
        <v>45323</v>
      </c>
      <c r="B2780" s="3">
        <f t="shared" si="129"/>
        <v>2024</v>
      </c>
      <c r="C2780" t="str">
        <f t="shared" si="130"/>
        <v>2023-2024</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2">
      <c r="A2781" s="2">
        <v>45318</v>
      </c>
      <c r="B2781" s="3">
        <f t="shared" si="129"/>
        <v>2024</v>
      </c>
      <c r="C2781" t="str">
        <f t="shared" si="130"/>
        <v>2023-2024</v>
      </c>
      <c r="D2781" t="s">
        <v>147</v>
      </c>
      <c r="E2781" t="s">
        <v>121</v>
      </c>
      <c r="F2781" t="str">
        <f t="shared" si="131"/>
        <v>Queensland</v>
      </c>
      <c r="G2781" t="s">
        <v>35</v>
      </c>
      <c r="H2781">
        <v>4700</v>
      </c>
      <c r="I2781" t="s">
        <v>11</v>
      </c>
      <c r="J2781" t="s">
        <v>51</v>
      </c>
      <c r="K2781" t="s">
        <v>150</v>
      </c>
      <c r="L2781" t="s">
        <v>18</v>
      </c>
      <c r="M2781" s="5">
        <v>357.74</v>
      </c>
      <c r="N2781">
        <v>1</v>
      </c>
    </row>
    <row r="2782" spans="1:14" x14ac:dyDescent="0.2">
      <c r="A2782" s="2">
        <v>45141</v>
      </c>
      <c r="B2782" s="3">
        <f t="shared" si="129"/>
        <v>2024</v>
      </c>
      <c r="C2782" t="str">
        <f t="shared" si="130"/>
        <v>2023-2024</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2">
      <c r="A2783" s="2">
        <v>45597</v>
      </c>
      <c r="B2783" s="3">
        <f t="shared" si="129"/>
        <v>2025</v>
      </c>
      <c r="C2783" t="str">
        <f t="shared" si="130"/>
        <v>2024-2025</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2">
      <c r="A2784" s="2">
        <v>45355</v>
      </c>
      <c r="B2784" s="3">
        <f t="shared" si="129"/>
        <v>2024</v>
      </c>
      <c r="C2784" t="str">
        <f t="shared" si="130"/>
        <v>2023-2024</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2">
      <c r="A2785" s="2">
        <v>45569</v>
      </c>
      <c r="B2785" s="3">
        <f t="shared" si="129"/>
        <v>2025</v>
      </c>
      <c r="C2785" t="str">
        <f t="shared" si="130"/>
        <v>2024-2025</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2">
      <c r="A2786" s="2">
        <v>45232</v>
      </c>
      <c r="B2786" s="3">
        <f t="shared" si="129"/>
        <v>2024</v>
      </c>
      <c r="C2786" t="str">
        <f t="shared" si="130"/>
        <v>2023-2024</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2">
      <c r="A2787" s="2">
        <v>45109</v>
      </c>
      <c r="B2787" s="3">
        <f t="shared" si="129"/>
        <v>2024</v>
      </c>
      <c r="C2787" t="str">
        <f t="shared" si="130"/>
        <v>2023-2024</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2">
      <c r="A2788" s="2">
        <v>45098</v>
      </c>
      <c r="B2788" s="3">
        <f t="shared" si="129"/>
        <v>2023</v>
      </c>
      <c r="C2788" t="str">
        <f t="shared" si="130"/>
        <v>2022-2023</v>
      </c>
      <c r="D2788" t="s">
        <v>147</v>
      </c>
      <c r="E2788" t="s">
        <v>146</v>
      </c>
      <c r="F2788" t="str">
        <f t="shared" si="131"/>
        <v>Victoria</v>
      </c>
      <c r="G2788" t="s">
        <v>45</v>
      </c>
      <c r="H2788">
        <v>3353</v>
      </c>
      <c r="I2788" t="s">
        <v>11</v>
      </c>
      <c r="J2788" t="s">
        <v>60</v>
      </c>
      <c r="K2788" t="s">
        <v>19</v>
      </c>
      <c r="L2788" t="s">
        <v>23</v>
      </c>
      <c r="M2788" s="5">
        <v>359.22</v>
      </c>
      <c r="N2788">
        <v>1</v>
      </c>
    </row>
    <row r="2789" spans="1:14" x14ac:dyDescent="0.2">
      <c r="A2789" s="2">
        <v>45386</v>
      </c>
      <c r="B2789" s="3">
        <f t="shared" si="129"/>
        <v>2024</v>
      </c>
      <c r="C2789" t="str">
        <f t="shared" si="130"/>
        <v>2023-2024</v>
      </c>
      <c r="D2789" t="s">
        <v>148</v>
      </c>
      <c r="E2789" t="s">
        <v>107</v>
      </c>
      <c r="F2789" t="str">
        <f t="shared" si="131"/>
        <v>Queensland</v>
      </c>
      <c r="G2789" t="s">
        <v>35</v>
      </c>
      <c r="H2789">
        <v>4220</v>
      </c>
      <c r="I2789" t="s">
        <v>11</v>
      </c>
      <c r="J2789" t="s">
        <v>104</v>
      </c>
      <c r="K2789" t="s">
        <v>153</v>
      </c>
      <c r="L2789" t="s">
        <v>16</v>
      </c>
      <c r="M2789" s="5">
        <v>359.29</v>
      </c>
      <c r="N2789">
        <v>1</v>
      </c>
    </row>
    <row r="2790" spans="1:14" x14ac:dyDescent="0.2">
      <c r="A2790" s="2">
        <v>45173</v>
      </c>
      <c r="B2790" s="3">
        <f t="shared" si="129"/>
        <v>2024</v>
      </c>
      <c r="C2790" t="str">
        <f t="shared" si="130"/>
        <v>2023-2024</v>
      </c>
      <c r="D2790" t="s">
        <v>147</v>
      </c>
      <c r="E2790" t="s">
        <v>125</v>
      </c>
      <c r="F2790" t="str">
        <f t="shared" si="131"/>
        <v>Victoria</v>
      </c>
      <c r="G2790" t="s">
        <v>45</v>
      </c>
      <c r="H2790">
        <v>3400</v>
      </c>
      <c r="I2790" t="s">
        <v>11</v>
      </c>
      <c r="J2790" t="s">
        <v>60</v>
      </c>
      <c r="K2790" t="s">
        <v>151</v>
      </c>
      <c r="L2790" t="s">
        <v>21</v>
      </c>
      <c r="M2790" s="5">
        <v>359.63</v>
      </c>
      <c r="N2790">
        <v>1</v>
      </c>
    </row>
    <row r="2791" spans="1:14" x14ac:dyDescent="0.2">
      <c r="A2791" s="2">
        <v>45419</v>
      </c>
      <c r="B2791" s="3">
        <f t="shared" si="129"/>
        <v>2024</v>
      </c>
      <c r="C2791" t="str">
        <f t="shared" si="130"/>
        <v>2023-2024</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2">
      <c r="A2792" s="2">
        <v>45332</v>
      </c>
      <c r="B2792" s="3">
        <f t="shared" si="129"/>
        <v>2024</v>
      </c>
      <c r="C2792" t="str">
        <f t="shared" si="130"/>
        <v>2023-2024</v>
      </c>
      <c r="D2792" t="s">
        <v>147</v>
      </c>
      <c r="E2792" t="s">
        <v>121</v>
      </c>
      <c r="F2792" t="str">
        <f t="shared" si="131"/>
        <v>Queensland</v>
      </c>
      <c r="G2792" t="s">
        <v>35</v>
      </c>
      <c r="H2792">
        <v>4700</v>
      </c>
      <c r="I2792" t="s">
        <v>11</v>
      </c>
      <c r="J2792" t="s">
        <v>51</v>
      </c>
      <c r="K2792" t="s">
        <v>153</v>
      </c>
      <c r="L2792" t="s">
        <v>16</v>
      </c>
      <c r="M2792" s="5">
        <v>359.89</v>
      </c>
      <c r="N2792">
        <v>1</v>
      </c>
    </row>
    <row r="2793" spans="1:14" x14ac:dyDescent="0.2">
      <c r="A2793" s="2">
        <v>45137</v>
      </c>
      <c r="B2793" s="3">
        <f t="shared" si="129"/>
        <v>2024</v>
      </c>
      <c r="C2793" t="str">
        <f t="shared" si="130"/>
        <v>2023-2024</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2">
      <c r="A2794" s="2">
        <v>45480</v>
      </c>
      <c r="B2794" s="3">
        <f t="shared" si="129"/>
        <v>2025</v>
      </c>
      <c r="C2794" t="str">
        <f t="shared" si="130"/>
        <v>2024-2025</v>
      </c>
      <c r="D2794" t="s">
        <v>148</v>
      </c>
      <c r="E2794" t="s">
        <v>82</v>
      </c>
      <c r="F2794" t="str">
        <f t="shared" si="131"/>
        <v>Queensland</v>
      </c>
      <c r="G2794" t="s">
        <v>35</v>
      </c>
      <c r="H2794">
        <v>4012</v>
      </c>
      <c r="I2794" t="s">
        <v>11</v>
      </c>
      <c r="J2794" t="s">
        <v>43</v>
      </c>
      <c r="K2794" t="s">
        <v>150</v>
      </c>
      <c r="L2794" t="s">
        <v>18</v>
      </c>
      <c r="M2794" s="5">
        <v>360.75</v>
      </c>
      <c r="N2794">
        <v>1</v>
      </c>
    </row>
    <row r="2795" spans="1:14" x14ac:dyDescent="0.2">
      <c r="A2795" s="2">
        <v>44953</v>
      </c>
      <c r="B2795" s="3">
        <f t="shared" si="129"/>
        <v>2023</v>
      </c>
      <c r="C2795" t="str">
        <f t="shared" si="130"/>
        <v>2022-2023</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2">
      <c r="A2796" s="2">
        <v>45145</v>
      </c>
      <c r="B2796" s="3">
        <f t="shared" si="129"/>
        <v>2024</v>
      </c>
      <c r="C2796" t="str">
        <f t="shared" si="130"/>
        <v>2023-2024</v>
      </c>
      <c r="D2796" t="s">
        <v>147</v>
      </c>
      <c r="E2796" t="s">
        <v>108</v>
      </c>
      <c r="F2796" t="str">
        <f t="shared" si="131"/>
        <v>Victoria</v>
      </c>
      <c r="G2796" t="s">
        <v>45</v>
      </c>
      <c r="H2796">
        <v>3018</v>
      </c>
      <c r="I2796" t="s">
        <v>11</v>
      </c>
      <c r="J2796" t="s">
        <v>46</v>
      </c>
      <c r="K2796" t="s">
        <v>154</v>
      </c>
      <c r="L2796" t="s">
        <v>14</v>
      </c>
      <c r="M2796" s="5">
        <v>361.7</v>
      </c>
      <c r="N2796">
        <v>1</v>
      </c>
    </row>
    <row r="2797" spans="1:14" x14ac:dyDescent="0.2">
      <c r="A2797" s="2">
        <v>45395</v>
      </c>
      <c r="B2797" s="3">
        <f t="shared" si="129"/>
        <v>2024</v>
      </c>
      <c r="C2797" t="str">
        <f t="shared" si="130"/>
        <v>2023-2024</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2">
      <c r="A2798" s="2">
        <v>45358</v>
      </c>
      <c r="B2798" s="3">
        <f t="shared" si="129"/>
        <v>2024</v>
      </c>
      <c r="C2798" t="str">
        <f t="shared" si="130"/>
        <v>2023-2024</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2">
      <c r="A2799" s="2">
        <v>45107</v>
      </c>
      <c r="B2799" s="3">
        <f t="shared" si="129"/>
        <v>2023</v>
      </c>
      <c r="C2799" t="str">
        <f t="shared" si="130"/>
        <v>2022-2023</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2">
      <c r="A2800" s="2">
        <v>45262</v>
      </c>
      <c r="B2800" s="3">
        <f t="shared" si="129"/>
        <v>2024</v>
      </c>
      <c r="C2800" t="str">
        <f t="shared" si="130"/>
        <v>2023-2024</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2">
      <c r="A2801" s="2">
        <v>45229</v>
      </c>
      <c r="B2801" s="3">
        <f t="shared" si="129"/>
        <v>2024</v>
      </c>
      <c r="C2801" t="str">
        <f t="shared" si="130"/>
        <v>2023-2024</v>
      </c>
      <c r="D2801" t="s">
        <v>148</v>
      </c>
      <c r="E2801" t="s">
        <v>110</v>
      </c>
      <c r="F2801" t="str">
        <f t="shared" si="131"/>
        <v>Queensland</v>
      </c>
      <c r="G2801" t="s">
        <v>35</v>
      </c>
      <c r="H2801">
        <v>4680</v>
      </c>
      <c r="I2801" t="s">
        <v>11</v>
      </c>
      <c r="J2801" t="s">
        <v>51</v>
      </c>
      <c r="K2801" t="s">
        <v>153</v>
      </c>
      <c r="L2801" t="s">
        <v>16</v>
      </c>
      <c r="M2801" s="5">
        <v>363.72</v>
      </c>
      <c r="N2801">
        <v>1</v>
      </c>
    </row>
    <row r="2802" spans="1:14" x14ac:dyDescent="0.2">
      <c r="A2802" s="2">
        <v>45195</v>
      </c>
      <c r="B2802" s="3">
        <f t="shared" si="129"/>
        <v>2024</v>
      </c>
      <c r="C2802" t="str">
        <f t="shared" si="130"/>
        <v>2023-2024</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2">
      <c r="A2803" s="2">
        <v>45125</v>
      </c>
      <c r="B2803" s="3">
        <f t="shared" si="129"/>
        <v>2024</v>
      </c>
      <c r="C2803" t="str">
        <f t="shared" si="130"/>
        <v>2023-2024</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2">
      <c r="A2804" s="2">
        <v>45341</v>
      </c>
      <c r="B2804" s="3">
        <f t="shared" si="129"/>
        <v>2024</v>
      </c>
      <c r="C2804" t="str">
        <f t="shared" si="130"/>
        <v>2023-2024</v>
      </c>
      <c r="D2804" t="s">
        <v>147</v>
      </c>
      <c r="E2804" t="s">
        <v>144</v>
      </c>
      <c r="F2804" t="str">
        <f t="shared" si="131"/>
        <v>Queensland</v>
      </c>
      <c r="G2804" t="s">
        <v>35</v>
      </c>
      <c r="H2804">
        <v>4566</v>
      </c>
      <c r="I2804" t="s">
        <v>11</v>
      </c>
      <c r="J2804" t="s">
        <v>120</v>
      </c>
      <c r="K2804" t="s">
        <v>149</v>
      </c>
      <c r="L2804" t="s">
        <v>15</v>
      </c>
      <c r="M2804" s="5">
        <v>364.65</v>
      </c>
      <c r="N2804">
        <v>1</v>
      </c>
    </row>
    <row r="2805" spans="1:14" x14ac:dyDescent="0.2">
      <c r="A2805" s="2">
        <v>45473</v>
      </c>
      <c r="B2805" s="3">
        <f t="shared" si="129"/>
        <v>2024</v>
      </c>
      <c r="C2805" t="str">
        <f t="shared" si="130"/>
        <v>2023-2024</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2">
      <c r="A2806" s="2">
        <v>45367</v>
      </c>
      <c r="B2806" s="3">
        <f t="shared" si="129"/>
        <v>2024</v>
      </c>
      <c r="C2806" t="str">
        <f t="shared" si="130"/>
        <v>2023-2024</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2">
      <c r="A2807" s="2">
        <v>45249</v>
      </c>
      <c r="B2807" s="3">
        <f t="shared" si="129"/>
        <v>2024</v>
      </c>
      <c r="C2807" t="str">
        <f t="shared" si="130"/>
        <v>2023-2024</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2">
      <c r="A2808" s="2">
        <v>45239</v>
      </c>
      <c r="B2808" s="3">
        <f t="shared" si="129"/>
        <v>2024</v>
      </c>
      <c r="C2808" t="str">
        <f t="shared" si="130"/>
        <v>2023-2024</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2">
      <c r="A2809" s="2">
        <v>45168</v>
      </c>
      <c r="B2809" s="3">
        <f t="shared" si="129"/>
        <v>2024</v>
      </c>
      <c r="C2809" t="str">
        <f t="shared" si="130"/>
        <v>2023-2024</v>
      </c>
      <c r="D2809" t="s">
        <v>147</v>
      </c>
      <c r="E2809" t="s">
        <v>114</v>
      </c>
      <c r="F2809" t="str">
        <f t="shared" si="131"/>
        <v>Victoria</v>
      </c>
      <c r="G2809" t="s">
        <v>45</v>
      </c>
      <c r="H2809">
        <v>3551</v>
      </c>
      <c r="I2809" t="s">
        <v>11</v>
      </c>
      <c r="J2809" t="s">
        <v>60</v>
      </c>
      <c r="K2809" t="s">
        <v>19</v>
      </c>
      <c r="L2809" t="s">
        <v>23</v>
      </c>
      <c r="M2809" s="5">
        <v>366.39</v>
      </c>
      <c r="N2809">
        <v>1</v>
      </c>
    </row>
    <row r="2810" spans="1:14" x14ac:dyDescent="0.2">
      <c r="A2810" s="2">
        <v>45087</v>
      </c>
      <c r="B2810" s="3">
        <f t="shared" si="129"/>
        <v>2023</v>
      </c>
      <c r="C2810" t="str">
        <f t="shared" si="130"/>
        <v>2022-2023</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2">
      <c r="A2811" s="2">
        <v>45272</v>
      </c>
      <c r="B2811" s="3">
        <f t="shared" si="129"/>
        <v>2024</v>
      </c>
      <c r="C2811" t="str">
        <f t="shared" si="130"/>
        <v>2023-2024</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2">
      <c r="A2812" s="2">
        <v>45006</v>
      </c>
      <c r="B2812" s="3">
        <f t="shared" si="129"/>
        <v>2023</v>
      </c>
      <c r="C2812" t="str">
        <f t="shared" si="130"/>
        <v>2022-2023</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2">
      <c r="A2813" s="2">
        <v>45286</v>
      </c>
      <c r="B2813" s="3">
        <f t="shared" si="129"/>
        <v>2024</v>
      </c>
      <c r="C2813" t="str">
        <f t="shared" si="130"/>
        <v>2023-2024</v>
      </c>
      <c r="D2813" t="s">
        <v>147</v>
      </c>
      <c r="E2813" t="s">
        <v>85</v>
      </c>
      <c r="F2813" t="str">
        <f t="shared" si="131"/>
        <v>Queensland</v>
      </c>
      <c r="G2813" t="s">
        <v>35</v>
      </c>
      <c r="H2813">
        <v>4883</v>
      </c>
      <c r="I2813" t="s">
        <v>11</v>
      </c>
      <c r="J2813" t="s">
        <v>36</v>
      </c>
      <c r="K2813" t="s">
        <v>152</v>
      </c>
      <c r="L2813" t="s">
        <v>13</v>
      </c>
      <c r="M2813" s="5">
        <v>368.1</v>
      </c>
      <c r="N2813">
        <v>1</v>
      </c>
    </row>
    <row r="2814" spans="1:14" x14ac:dyDescent="0.2">
      <c r="A2814" s="2">
        <v>45133</v>
      </c>
      <c r="B2814" s="3">
        <f t="shared" si="129"/>
        <v>2024</v>
      </c>
      <c r="C2814" t="str">
        <f t="shared" si="130"/>
        <v>2023-2024</v>
      </c>
      <c r="D2814" t="s">
        <v>148</v>
      </c>
      <c r="E2814" t="s">
        <v>82</v>
      </c>
      <c r="F2814" t="str">
        <f t="shared" si="131"/>
        <v>Queensland</v>
      </c>
      <c r="G2814" t="s">
        <v>35</v>
      </c>
      <c r="H2814">
        <v>4012</v>
      </c>
      <c r="I2814" t="s">
        <v>11</v>
      </c>
      <c r="J2814" t="s">
        <v>43</v>
      </c>
      <c r="K2814" t="s">
        <v>19</v>
      </c>
      <c r="L2814" t="s">
        <v>23</v>
      </c>
      <c r="M2814" s="5">
        <v>368.3</v>
      </c>
      <c r="N2814">
        <v>1</v>
      </c>
    </row>
    <row r="2815" spans="1:14" x14ac:dyDescent="0.2">
      <c r="A2815" s="2">
        <v>45318</v>
      </c>
      <c r="B2815" s="3">
        <f t="shared" si="129"/>
        <v>2024</v>
      </c>
      <c r="C2815" t="str">
        <f t="shared" si="130"/>
        <v>2023-2024</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2">
      <c r="A2816" s="2">
        <v>45317</v>
      </c>
      <c r="B2816" s="3">
        <f t="shared" si="129"/>
        <v>2024</v>
      </c>
      <c r="C2816" t="str">
        <f t="shared" si="130"/>
        <v>2023-2024</v>
      </c>
      <c r="D2816" t="s">
        <v>147</v>
      </c>
      <c r="E2816" t="s">
        <v>117</v>
      </c>
      <c r="F2816" t="str">
        <f t="shared" si="131"/>
        <v>Queensland</v>
      </c>
      <c r="G2816" t="s">
        <v>35</v>
      </c>
      <c r="H2816">
        <v>4119</v>
      </c>
      <c r="I2816" t="s">
        <v>11</v>
      </c>
      <c r="J2816" t="s">
        <v>43</v>
      </c>
      <c r="K2816" t="s">
        <v>149</v>
      </c>
      <c r="L2816" t="s">
        <v>15</v>
      </c>
      <c r="M2816" s="5">
        <v>369.36</v>
      </c>
      <c r="N2816">
        <v>1</v>
      </c>
    </row>
    <row r="2817" spans="1:14" x14ac:dyDescent="0.2">
      <c r="A2817" s="2">
        <v>45046</v>
      </c>
      <c r="B2817" s="3">
        <f t="shared" si="129"/>
        <v>2023</v>
      </c>
      <c r="C2817" t="str">
        <f t="shared" si="130"/>
        <v>2022-2023</v>
      </c>
      <c r="D2817" t="s">
        <v>147</v>
      </c>
      <c r="E2817" t="s">
        <v>107</v>
      </c>
      <c r="F2817" t="str">
        <f t="shared" si="131"/>
        <v>Queensland</v>
      </c>
      <c r="G2817" t="s">
        <v>35</v>
      </c>
      <c r="H2817">
        <v>4220</v>
      </c>
      <c r="I2817" t="s">
        <v>11</v>
      </c>
      <c r="J2817" t="s">
        <v>104</v>
      </c>
      <c r="K2817" t="s">
        <v>154</v>
      </c>
      <c r="L2817" t="s">
        <v>14</v>
      </c>
      <c r="M2817" s="5">
        <v>369.64</v>
      </c>
      <c r="N2817">
        <v>1</v>
      </c>
    </row>
    <row r="2818" spans="1:14" x14ac:dyDescent="0.2">
      <c r="A2818" s="2">
        <v>45289</v>
      </c>
      <c r="B2818" s="3">
        <f t="shared" ref="B2818:B2881" si="132">IF(MONTH(A2818)&gt;=7,YEAR(A2818)+1,YEAR(A2818))</f>
        <v>2024</v>
      </c>
      <c r="C2818" t="str">
        <f t="shared" ref="C2818:C2881" si="133">IF(MONTH(A2818) &gt;= 7, YEAR(A2818) &amp; "-" &amp; YEAR(A2818) + 1, YEAR(A2818) - 1 &amp; "-" &amp; YEAR(A2818))</f>
        <v>2023-2024</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2">
      <c r="A2819" s="2">
        <v>45471</v>
      </c>
      <c r="B2819" s="3">
        <f t="shared" si="132"/>
        <v>2024</v>
      </c>
      <c r="C2819" t="str">
        <f t="shared" si="133"/>
        <v>2023-2024</v>
      </c>
      <c r="D2819" t="s">
        <v>148</v>
      </c>
      <c r="E2819" t="s">
        <v>112</v>
      </c>
      <c r="F2819" t="str">
        <f t="shared" si="134"/>
        <v>Victoria</v>
      </c>
      <c r="G2819" t="s">
        <v>45</v>
      </c>
      <c r="H2819">
        <v>3076</v>
      </c>
      <c r="I2819" t="s">
        <v>11</v>
      </c>
      <c r="J2819" t="s">
        <v>46</v>
      </c>
      <c r="K2819" t="s">
        <v>157</v>
      </c>
      <c r="L2819" t="s">
        <v>22</v>
      </c>
      <c r="M2819" s="5">
        <v>370.91</v>
      </c>
      <c r="N2819">
        <v>1</v>
      </c>
    </row>
    <row r="2820" spans="1:14" x14ac:dyDescent="0.2">
      <c r="A2820" s="2">
        <v>45538</v>
      </c>
      <c r="B2820" s="3">
        <f t="shared" si="132"/>
        <v>2025</v>
      </c>
      <c r="C2820" t="str">
        <f t="shared" si="133"/>
        <v>2024-2025</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2">
      <c r="A2821" s="2">
        <v>45184</v>
      </c>
      <c r="B2821" s="3">
        <f t="shared" si="132"/>
        <v>2024</v>
      </c>
      <c r="C2821" t="str">
        <f t="shared" si="133"/>
        <v>2023-2024</v>
      </c>
      <c r="D2821" t="s">
        <v>147</v>
      </c>
      <c r="E2821" t="s">
        <v>133</v>
      </c>
      <c r="F2821" t="str">
        <f t="shared" si="134"/>
        <v>Queensland</v>
      </c>
      <c r="G2821" t="s">
        <v>35</v>
      </c>
      <c r="H2821">
        <v>4305</v>
      </c>
      <c r="I2821" t="s">
        <v>11</v>
      </c>
      <c r="J2821" t="s">
        <v>104</v>
      </c>
      <c r="K2821" t="s">
        <v>149</v>
      </c>
      <c r="L2821" t="s">
        <v>15</v>
      </c>
      <c r="M2821" s="5">
        <v>371.23</v>
      </c>
      <c r="N2821">
        <v>1</v>
      </c>
    </row>
    <row r="2822" spans="1:14" x14ac:dyDescent="0.2">
      <c r="A2822" s="2">
        <v>45474</v>
      </c>
      <c r="B2822" s="3">
        <f t="shared" si="132"/>
        <v>2025</v>
      </c>
      <c r="C2822" t="str">
        <f t="shared" si="133"/>
        <v>2024-2025</v>
      </c>
      <c r="D2822" t="s">
        <v>148</v>
      </c>
      <c r="E2822" t="s">
        <v>129</v>
      </c>
      <c r="F2822" t="str">
        <f t="shared" si="134"/>
        <v>Tasmania</v>
      </c>
      <c r="G2822" t="s">
        <v>70</v>
      </c>
      <c r="H2822">
        <v>7010</v>
      </c>
      <c r="I2822" t="s">
        <v>11</v>
      </c>
      <c r="J2822" t="s">
        <v>71</v>
      </c>
      <c r="K2822" t="s">
        <v>153</v>
      </c>
      <c r="L2822" t="s">
        <v>16</v>
      </c>
      <c r="M2822" s="5">
        <v>371.64</v>
      </c>
      <c r="N2822">
        <v>1</v>
      </c>
    </row>
    <row r="2823" spans="1:14" x14ac:dyDescent="0.2">
      <c r="A2823" s="2">
        <v>45332</v>
      </c>
      <c r="B2823" s="3">
        <f t="shared" si="132"/>
        <v>2024</v>
      </c>
      <c r="C2823" t="str">
        <f t="shared" si="133"/>
        <v>2023-2024</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2">
      <c r="A2824" s="2">
        <v>45241</v>
      </c>
      <c r="B2824" s="3">
        <f t="shared" si="132"/>
        <v>2024</v>
      </c>
      <c r="C2824" t="str">
        <f t="shared" si="133"/>
        <v>2023-2024</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2">
      <c r="A2825" s="2">
        <v>45598</v>
      </c>
      <c r="B2825" s="3">
        <f t="shared" si="132"/>
        <v>2025</v>
      </c>
      <c r="C2825" t="str">
        <f t="shared" si="133"/>
        <v>2024-2025</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2">
      <c r="A2826" s="2">
        <v>45641</v>
      </c>
      <c r="B2826" s="3">
        <f t="shared" si="132"/>
        <v>2025</v>
      </c>
      <c r="C2826" t="str">
        <f t="shared" si="133"/>
        <v>2024-2025</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2">
      <c r="A2827" s="2">
        <v>45292</v>
      </c>
      <c r="B2827" s="3">
        <f t="shared" si="132"/>
        <v>2024</v>
      </c>
      <c r="C2827" t="str">
        <f t="shared" si="133"/>
        <v>2023-2024</v>
      </c>
      <c r="D2827" t="s">
        <v>147</v>
      </c>
      <c r="E2827" t="s">
        <v>99</v>
      </c>
      <c r="F2827" t="str">
        <f t="shared" si="134"/>
        <v>Victoria</v>
      </c>
      <c r="G2827" t="s">
        <v>45</v>
      </c>
      <c r="H2827">
        <v>3148</v>
      </c>
      <c r="I2827" t="s">
        <v>11</v>
      </c>
      <c r="J2827" t="s">
        <v>63</v>
      </c>
      <c r="K2827" t="s">
        <v>153</v>
      </c>
      <c r="L2827" t="s">
        <v>16</v>
      </c>
      <c r="M2827" s="5">
        <v>372.78</v>
      </c>
      <c r="N2827">
        <v>1</v>
      </c>
    </row>
    <row r="2828" spans="1:14" x14ac:dyDescent="0.2">
      <c r="A2828" s="2">
        <v>45048</v>
      </c>
      <c r="B2828" s="3">
        <f t="shared" si="132"/>
        <v>2023</v>
      </c>
      <c r="C2828" t="str">
        <f t="shared" si="133"/>
        <v>2022-2023</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2">
      <c r="A2829" s="2">
        <v>45247</v>
      </c>
      <c r="B2829" s="3">
        <f t="shared" si="132"/>
        <v>2024</v>
      </c>
      <c r="C2829" t="str">
        <f t="shared" si="133"/>
        <v>2023-2024</v>
      </c>
      <c r="D2829" t="s">
        <v>147</v>
      </c>
      <c r="E2829" t="s">
        <v>117</v>
      </c>
      <c r="F2829" t="str">
        <f t="shared" si="134"/>
        <v>Queensland</v>
      </c>
      <c r="G2829" t="s">
        <v>35</v>
      </c>
      <c r="H2829">
        <v>4119</v>
      </c>
      <c r="I2829" t="s">
        <v>11</v>
      </c>
      <c r="J2829" t="s">
        <v>43</v>
      </c>
      <c r="K2829" t="s">
        <v>155</v>
      </c>
      <c r="L2829" t="s">
        <v>20</v>
      </c>
      <c r="M2829" s="5">
        <v>374.38</v>
      </c>
      <c r="N2829">
        <v>1</v>
      </c>
    </row>
    <row r="2830" spans="1:14" x14ac:dyDescent="0.2">
      <c r="A2830" s="2">
        <v>45375</v>
      </c>
      <c r="B2830" s="3">
        <f t="shared" si="132"/>
        <v>2024</v>
      </c>
      <c r="C2830" t="str">
        <f t="shared" si="133"/>
        <v>2023-2024</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2">
      <c r="A2831" s="2">
        <v>45150</v>
      </c>
      <c r="B2831" s="3">
        <f t="shared" si="132"/>
        <v>2024</v>
      </c>
      <c r="C2831" t="str">
        <f t="shared" si="133"/>
        <v>2023-2024</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2">
      <c r="A2832" s="2">
        <v>45174</v>
      </c>
      <c r="B2832" s="3">
        <f t="shared" si="132"/>
        <v>2024</v>
      </c>
      <c r="C2832" t="str">
        <f t="shared" si="133"/>
        <v>2023-2024</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2">
      <c r="A2833" s="2">
        <v>45158</v>
      </c>
      <c r="B2833" s="3">
        <f t="shared" si="132"/>
        <v>2024</v>
      </c>
      <c r="C2833" t="str">
        <f t="shared" si="133"/>
        <v>2023-2024</v>
      </c>
      <c r="D2833" t="s">
        <v>147</v>
      </c>
      <c r="E2833" t="s">
        <v>50</v>
      </c>
      <c r="F2833" t="str">
        <f t="shared" si="134"/>
        <v>Queensland</v>
      </c>
      <c r="G2833" t="s">
        <v>35</v>
      </c>
      <c r="H2833">
        <v>4703</v>
      </c>
      <c r="I2833" t="s">
        <v>11</v>
      </c>
      <c r="J2833" t="s">
        <v>51</v>
      </c>
      <c r="K2833" t="s">
        <v>154</v>
      </c>
      <c r="L2833" t="s">
        <v>14</v>
      </c>
      <c r="M2833" s="5">
        <v>375.65</v>
      </c>
      <c r="N2833">
        <v>1</v>
      </c>
    </row>
    <row r="2834" spans="1:14" x14ac:dyDescent="0.2">
      <c r="A2834" s="2">
        <v>45178</v>
      </c>
      <c r="B2834" s="3">
        <f t="shared" si="132"/>
        <v>2024</v>
      </c>
      <c r="C2834" t="str">
        <f t="shared" si="133"/>
        <v>2023-2024</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2">
      <c r="A2835" s="2">
        <v>45507</v>
      </c>
      <c r="B2835" s="3">
        <f t="shared" si="132"/>
        <v>2025</v>
      </c>
      <c r="C2835" t="str">
        <f t="shared" si="133"/>
        <v>2024-2025</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2">
      <c r="A2836" s="2">
        <v>45508</v>
      </c>
      <c r="B2836" s="3">
        <f t="shared" si="132"/>
        <v>2025</v>
      </c>
      <c r="C2836" t="str">
        <f t="shared" si="133"/>
        <v>2024-2025</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2">
      <c r="A2837" s="2">
        <v>44935</v>
      </c>
      <c r="B2837" s="3">
        <f t="shared" si="132"/>
        <v>2023</v>
      </c>
      <c r="C2837" t="str">
        <f t="shared" si="133"/>
        <v>2022-2023</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2">
      <c r="A2838" s="2">
        <v>45646</v>
      </c>
      <c r="B2838" s="3">
        <f t="shared" si="132"/>
        <v>2025</v>
      </c>
      <c r="C2838" t="str">
        <f t="shared" si="133"/>
        <v>2024-2025</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2">
      <c r="A2839" s="2">
        <v>45277</v>
      </c>
      <c r="B2839" s="3">
        <f t="shared" si="132"/>
        <v>2024</v>
      </c>
      <c r="C2839" t="str">
        <f t="shared" si="133"/>
        <v>2023-2024</v>
      </c>
      <c r="D2839" t="s">
        <v>147</v>
      </c>
      <c r="E2839" t="s">
        <v>144</v>
      </c>
      <c r="F2839" t="str">
        <f t="shared" si="134"/>
        <v>Queensland</v>
      </c>
      <c r="G2839" t="s">
        <v>35</v>
      </c>
      <c r="H2839">
        <v>4566</v>
      </c>
      <c r="I2839" t="s">
        <v>11</v>
      </c>
      <c r="J2839" t="s">
        <v>120</v>
      </c>
      <c r="K2839" t="s">
        <v>151</v>
      </c>
      <c r="L2839" t="s">
        <v>21</v>
      </c>
      <c r="M2839" s="5">
        <v>377.12</v>
      </c>
      <c r="N2839">
        <v>1</v>
      </c>
    </row>
    <row r="2840" spans="1:14" x14ac:dyDescent="0.2">
      <c r="A2840" s="2">
        <v>45130</v>
      </c>
      <c r="B2840" s="3">
        <f t="shared" si="132"/>
        <v>2024</v>
      </c>
      <c r="C2840" t="str">
        <f t="shared" si="133"/>
        <v>2023-2024</v>
      </c>
      <c r="D2840" t="s">
        <v>148</v>
      </c>
      <c r="E2840" t="s">
        <v>91</v>
      </c>
      <c r="F2840" t="str">
        <f t="shared" si="134"/>
        <v>Victoria</v>
      </c>
      <c r="G2840" t="s">
        <v>45</v>
      </c>
      <c r="H2840">
        <v>3690</v>
      </c>
      <c r="I2840" t="s">
        <v>11</v>
      </c>
      <c r="J2840" t="s">
        <v>55</v>
      </c>
      <c r="K2840" t="s">
        <v>150</v>
      </c>
      <c r="L2840" t="s">
        <v>18</v>
      </c>
      <c r="M2840" s="5">
        <v>377.44</v>
      </c>
      <c r="N2840">
        <v>1</v>
      </c>
    </row>
    <row r="2841" spans="1:14" x14ac:dyDescent="0.2">
      <c r="A2841" s="2">
        <v>45172</v>
      </c>
      <c r="B2841" s="3">
        <f t="shared" si="132"/>
        <v>2024</v>
      </c>
      <c r="C2841" t="str">
        <f t="shared" si="133"/>
        <v>2023-2024</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2">
      <c r="A2842" s="2">
        <v>45193</v>
      </c>
      <c r="B2842" s="3">
        <f t="shared" si="132"/>
        <v>2024</v>
      </c>
      <c r="C2842" t="str">
        <f t="shared" si="133"/>
        <v>2023-2024</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2">
      <c r="A2843" s="2">
        <v>45608</v>
      </c>
      <c r="B2843" s="3">
        <f t="shared" si="132"/>
        <v>2025</v>
      </c>
      <c r="C2843" t="str">
        <f t="shared" si="133"/>
        <v>2024-2025</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2">
      <c r="A2844" s="2">
        <v>45453</v>
      </c>
      <c r="B2844" s="3">
        <f t="shared" si="132"/>
        <v>2024</v>
      </c>
      <c r="C2844" t="str">
        <f t="shared" si="133"/>
        <v>2023-2024</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2">
      <c r="A2845" s="2">
        <v>45583</v>
      </c>
      <c r="B2845" s="3">
        <f t="shared" si="132"/>
        <v>2025</v>
      </c>
      <c r="C2845" t="str">
        <f t="shared" si="133"/>
        <v>2024-2025</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2">
      <c r="A2846" s="2">
        <v>45372</v>
      </c>
      <c r="B2846" s="3">
        <f t="shared" si="132"/>
        <v>2024</v>
      </c>
      <c r="C2846" t="str">
        <f t="shared" si="133"/>
        <v>2023-2024</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2">
      <c r="A2847" s="2">
        <v>45342</v>
      </c>
      <c r="B2847" s="3">
        <f t="shared" si="132"/>
        <v>2024</v>
      </c>
      <c r="C2847" t="str">
        <f t="shared" si="133"/>
        <v>2023-2024</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2">
      <c r="A2848" s="2">
        <v>45241</v>
      </c>
      <c r="B2848" s="3">
        <f t="shared" si="132"/>
        <v>2024</v>
      </c>
      <c r="C2848" t="str">
        <f t="shared" si="133"/>
        <v>2023-2024</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2">
      <c r="A2849" s="2">
        <v>45563</v>
      </c>
      <c r="B2849" s="3">
        <f t="shared" si="132"/>
        <v>2025</v>
      </c>
      <c r="C2849" t="str">
        <f t="shared" si="133"/>
        <v>2024-2025</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2">
      <c r="A2850" s="2">
        <v>45467</v>
      </c>
      <c r="B2850" s="3">
        <f t="shared" si="132"/>
        <v>2024</v>
      </c>
      <c r="C2850" t="str">
        <f t="shared" si="133"/>
        <v>2023-2024</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2">
      <c r="A2851" s="2">
        <v>45285</v>
      </c>
      <c r="B2851" s="3">
        <f t="shared" si="132"/>
        <v>2024</v>
      </c>
      <c r="C2851" t="str">
        <f t="shared" si="133"/>
        <v>2023-2024</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2">
      <c r="A2852" s="2">
        <v>45061</v>
      </c>
      <c r="B2852" s="3">
        <f t="shared" si="132"/>
        <v>2023</v>
      </c>
      <c r="C2852" t="str">
        <f t="shared" si="133"/>
        <v>2022-2023</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2">
      <c r="A2853" s="2">
        <v>44990</v>
      </c>
      <c r="B2853" s="3">
        <f t="shared" si="132"/>
        <v>2023</v>
      </c>
      <c r="C2853" t="str">
        <f t="shared" si="133"/>
        <v>2022-2023</v>
      </c>
      <c r="D2853" t="s">
        <v>147</v>
      </c>
      <c r="E2853" t="s">
        <v>146</v>
      </c>
      <c r="F2853" t="str">
        <f t="shared" si="134"/>
        <v>Victoria</v>
      </c>
      <c r="G2853" t="s">
        <v>45</v>
      </c>
      <c r="H2853">
        <v>3353</v>
      </c>
      <c r="I2853" t="s">
        <v>11</v>
      </c>
      <c r="J2853" t="s">
        <v>60</v>
      </c>
      <c r="K2853" t="s">
        <v>149</v>
      </c>
      <c r="L2853" t="s">
        <v>15</v>
      </c>
      <c r="M2853" s="5">
        <v>381.49</v>
      </c>
      <c r="N2853">
        <v>1</v>
      </c>
    </row>
    <row r="2854" spans="1:14" x14ac:dyDescent="0.2">
      <c r="A2854" s="2">
        <v>45068</v>
      </c>
      <c r="B2854" s="3">
        <f t="shared" si="132"/>
        <v>2023</v>
      </c>
      <c r="C2854" t="str">
        <f t="shared" si="133"/>
        <v>2022-2023</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2">
      <c r="A2855" s="2">
        <v>45580</v>
      </c>
      <c r="B2855" s="3">
        <f t="shared" si="132"/>
        <v>2025</v>
      </c>
      <c r="C2855" t="str">
        <f t="shared" si="133"/>
        <v>2024-2025</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2">
      <c r="A2856" s="2">
        <v>45555</v>
      </c>
      <c r="B2856" s="3">
        <f t="shared" si="132"/>
        <v>2025</v>
      </c>
      <c r="C2856" t="str">
        <f t="shared" si="133"/>
        <v>2024-2025</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2">
      <c r="A2857" s="2">
        <v>45523</v>
      </c>
      <c r="B2857" s="3">
        <f t="shared" si="132"/>
        <v>2025</v>
      </c>
      <c r="C2857" t="str">
        <f t="shared" si="133"/>
        <v>2024-2025</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2">
      <c r="A2858" s="2">
        <v>44999</v>
      </c>
      <c r="B2858" s="3">
        <f t="shared" si="132"/>
        <v>2023</v>
      </c>
      <c r="C2858" t="str">
        <f t="shared" si="133"/>
        <v>2022-2023</v>
      </c>
      <c r="D2858" t="s">
        <v>147</v>
      </c>
      <c r="E2858" t="s">
        <v>121</v>
      </c>
      <c r="F2858" t="str">
        <f t="shared" si="134"/>
        <v>Queensland</v>
      </c>
      <c r="G2858" t="s">
        <v>35</v>
      </c>
      <c r="H2858">
        <v>4700</v>
      </c>
      <c r="I2858" t="s">
        <v>11</v>
      </c>
      <c r="J2858" t="s">
        <v>51</v>
      </c>
      <c r="K2858" t="s">
        <v>154</v>
      </c>
      <c r="L2858" t="s">
        <v>14</v>
      </c>
      <c r="M2858" s="5">
        <v>385.87</v>
      </c>
      <c r="N2858">
        <v>1</v>
      </c>
    </row>
    <row r="2859" spans="1:14" x14ac:dyDescent="0.2">
      <c r="A2859" s="2">
        <v>45364</v>
      </c>
      <c r="B2859" s="3">
        <f t="shared" si="132"/>
        <v>2024</v>
      </c>
      <c r="C2859" t="str">
        <f t="shared" si="133"/>
        <v>2023-2024</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2">
      <c r="A2860" s="2">
        <v>45254</v>
      </c>
      <c r="B2860" s="3">
        <f t="shared" si="132"/>
        <v>2024</v>
      </c>
      <c r="C2860" t="str">
        <f t="shared" si="133"/>
        <v>2023-2024</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2">
      <c r="A2861" s="2">
        <v>45045</v>
      </c>
      <c r="B2861" s="3">
        <f t="shared" si="132"/>
        <v>2023</v>
      </c>
      <c r="C2861" t="str">
        <f t="shared" si="133"/>
        <v>2022-2023</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2">
      <c r="A2862" s="2">
        <v>45244</v>
      </c>
      <c r="B2862" s="3">
        <f t="shared" si="132"/>
        <v>2024</v>
      </c>
      <c r="C2862" t="str">
        <f t="shared" si="133"/>
        <v>2023-2024</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2">
      <c r="A2863" s="2">
        <v>45150</v>
      </c>
      <c r="B2863" s="3">
        <f t="shared" si="132"/>
        <v>2024</v>
      </c>
      <c r="C2863" t="str">
        <f t="shared" si="133"/>
        <v>2023-2024</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2">
      <c r="A2864" s="2">
        <v>45477</v>
      </c>
      <c r="B2864" s="3">
        <f t="shared" si="132"/>
        <v>2025</v>
      </c>
      <c r="C2864" t="str">
        <f t="shared" si="133"/>
        <v>2024-2025</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2">
      <c r="A2865" s="2">
        <v>45653</v>
      </c>
      <c r="B2865" s="3">
        <f t="shared" si="132"/>
        <v>2025</v>
      </c>
      <c r="C2865" t="str">
        <f t="shared" si="133"/>
        <v>2024-2025</v>
      </c>
      <c r="D2865" t="s">
        <v>147</v>
      </c>
      <c r="E2865" t="s">
        <v>125</v>
      </c>
      <c r="F2865" t="str">
        <f t="shared" si="134"/>
        <v>Victoria</v>
      </c>
      <c r="G2865" t="s">
        <v>45</v>
      </c>
      <c r="H2865">
        <v>3400</v>
      </c>
      <c r="I2865" t="s">
        <v>11</v>
      </c>
      <c r="J2865" t="s">
        <v>60</v>
      </c>
      <c r="K2865" t="s">
        <v>150</v>
      </c>
      <c r="L2865" t="s">
        <v>18</v>
      </c>
      <c r="M2865" s="5">
        <v>387.6</v>
      </c>
      <c r="N2865">
        <v>1</v>
      </c>
    </row>
    <row r="2866" spans="1:14" x14ac:dyDescent="0.2">
      <c r="A2866" s="2">
        <v>45466</v>
      </c>
      <c r="B2866" s="3">
        <f t="shared" si="132"/>
        <v>2024</v>
      </c>
      <c r="C2866" t="str">
        <f t="shared" si="133"/>
        <v>2023-2024</v>
      </c>
      <c r="D2866" t="s">
        <v>147</v>
      </c>
      <c r="E2866" t="s">
        <v>75</v>
      </c>
      <c r="F2866" t="str">
        <f t="shared" si="134"/>
        <v>Victoria</v>
      </c>
      <c r="G2866" t="s">
        <v>45</v>
      </c>
      <c r="H2866">
        <v>3630</v>
      </c>
      <c r="I2866" t="s">
        <v>11</v>
      </c>
      <c r="J2866" t="s">
        <v>55</v>
      </c>
      <c r="K2866" t="s">
        <v>151</v>
      </c>
      <c r="L2866" t="s">
        <v>21</v>
      </c>
      <c r="M2866" s="5">
        <v>388.59</v>
      </c>
      <c r="N2866">
        <v>1</v>
      </c>
    </row>
    <row r="2867" spans="1:14" x14ac:dyDescent="0.2">
      <c r="A2867" s="2">
        <v>45061</v>
      </c>
      <c r="B2867" s="3">
        <f t="shared" si="132"/>
        <v>2023</v>
      </c>
      <c r="C2867" t="str">
        <f t="shared" si="133"/>
        <v>2022-2023</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2">
      <c r="A2868" s="2">
        <v>45631</v>
      </c>
      <c r="B2868" s="3">
        <f t="shared" si="132"/>
        <v>2025</v>
      </c>
      <c r="C2868" t="str">
        <f t="shared" si="133"/>
        <v>2024-2025</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2">
      <c r="A2869" s="2">
        <v>45068</v>
      </c>
      <c r="B2869" s="3">
        <f t="shared" si="132"/>
        <v>2023</v>
      </c>
      <c r="C2869" t="str">
        <f t="shared" si="133"/>
        <v>2022-2023</v>
      </c>
      <c r="D2869" t="s">
        <v>147</v>
      </c>
      <c r="E2869" t="s">
        <v>50</v>
      </c>
      <c r="F2869" t="str">
        <f t="shared" si="134"/>
        <v>Queensland</v>
      </c>
      <c r="G2869" t="s">
        <v>35</v>
      </c>
      <c r="H2869">
        <v>4703</v>
      </c>
      <c r="I2869" t="s">
        <v>11</v>
      </c>
      <c r="J2869" t="s">
        <v>51</v>
      </c>
      <c r="K2869" t="s">
        <v>151</v>
      </c>
      <c r="L2869" t="s">
        <v>21</v>
      </c>
      <c r="M2869" s="5">
        <v>390.86</v>
      </c>
      <c r="N2869">
        <v>1</v>
      </c>
    </row>
    <row r="2870" spans="1:14" x14ac:dyDescent="0.2">
      <c r="A2870" s="2">
        <v>45511</v>
      </c>
      <c r="B2870" s="3">
        <f t="shared" si="132"/>
        <v>2025</v>
      </c>
      <c r="C2870" t="str">
        <f t="shared" si="133"/>
        <v>2024-2025</v>
      </c>
      <c r="D2870" t="s">
        <v>148</v>
      </c>
      <c r="E2870" t="s">
        <v>82</v>
      </c>
      <c r="F2870" t="str">
        <f t="shared" si="134"/>
        <v>Queensland</v>
      </c>
      <c r="G2870" t="s">
        <v>35</v>
      </c>
      <c r="H2870">
        <v>4012</v>
      </c>
      <c r="I2870" t="s">
        <v>11</v>
      </c>
      <c r="J2870" t="s">
        <v>43</v>
      </c>
      <c r="K2870" t="s">
        <v>150</v>
      </c>
      <c r="L2870" t="s">
        <v>18</v>
      </c>
      <c r="M2870" s="5">
        <v>391.47</v>
      </c>
      <c r="N2870">
        <v>1</v>
      </c>
    </row>
    <row r="2871" spans="1:14" x14ac:dyDescent="0.2">
      <c r="A2871" s="2">
        <v>45623</v>
      </c>
      <c r="B2871" s="3">
        <f t="shared" si="132"/>
        <v>2025</v>
      </c>
      <c r="C2871" t="str">
        <f t="shared" si="133"/>
        <v>2024-2025</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2">
      <c r="A2872" s="2">
        <v>44945</v>
      </c>
      <c r="B2872" s="3">
        <f t="shared" si="132"/>
        <v>2023</v>
      </c>
      <c r="C2872" t="str">
        <f t="shared" si="133"/>
        <v>2022-2023</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2">
      <c r="A2873" s="2">
        <v>45160</v>
      </c>
      <c r="B2873" s="3">
        <f t="shared" si="132"/>
        <v>2024</v>
      </c>
      <c r="C2873" t="str">
        <f t="shared" si="133"/>
        <v>2023-2024</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2">
      <c r="A2874" s="2">
        <v>45547</v>
      </c>
      <c r="B2874" s="3">
        <f t="shared" si="132"/>
        <v>2025</v>
      </c>
      <c r="C2874" t="str">
        <f t="shared" si="133"/>
        <v>2024-2025</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2">
      <c r="A2875" s="2">
        <v>45554</v>
      </c>
      <c r="B2875" s="3">
        <f t="shared" si="132"/>
        <v>2025</v>
      </c>
      <c r="C2875" t="str">
        <f t="shared" si="133"/>
        <v>2024-2025</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2">
      <c r="A2876" s="2">
        <v>45340</v>
      </c>
      <c r="B2876" s="3">
        <f t="shared" si="132"/>
        <v>2024</v>
      </c>
      <c r="C2876" t="str">
        <f t="shared" si="133"/>
        <v>2023-2024</v>
      </c>
      <c r="D2876" t="s">
        <v>148</v>
      </c>
      <c r="E2876" t="s">
        <v>129</v>
      </c>
      <c r="F2876" t="str">
        <f t="shared" si="134"/>
        <v>Tasmania</v>
      </c>
      <c r="G2876" t="s">
        <v>70</v>
      </c>
      <c r="H2876">
        <v>7010</v>
      </c>
      <c r="I2876" t="s">
        <v>11</v>
      </c>
      <c r="J2876" t="s">
        <v>71</v>
      </c>
      <c r="K2876" t="s">
        <v>151</v>
      </c>
      <c r="L2876" t="s">
        <v>21</v>
      </c>
      <c r="M2876" s="5">
        <v>394.56</v>
      </c>
      <c r="N2876">
        <v>1</v>
      </c>
    </row>
    <row r="2877" spans="1:14" x14ac:dyDescent="0.2">
      <c r="A2877" s="2">
        <v>45624</v>
      </c>
      <c r="B2877" s="3">
        <f t="shared" si="132"/>
        <v>2025</v>
      </c>
      <c r="C2877" t="str">
        <f t="shared" si="133"/>
        <v>2024-2025</v>
      </c>
      <c r="D2877" t="s">
        <v>147</v>
      </c>
      <c r="E2877" t="s">
        <v>69</v>
      </c>
      <c r="F2877" t="str">
        <f t="shared" si="134"/>
        <v>Tasmania</v>
      </c>
      <c r="G2877" t="s">
        <v>70</v>
      </c>
      <c r="H2877">
        <v>7018</v>
      </c>
      <c r="I2877" t="s">
        <v>11</v>
      </c>
      <c r="J2877" t="s">
        <v>71</v>
      </c>
      <c r="K2877" t="s">
        <v>150</v>
      </c>
      <c r="L2877" t="s">
        <v>18</v>
      </c>
      <c r="M2877" s="5">
        <v>395.26</v>
      </c>
      <c r="N2877">
        <v>1</v>
      </c>
    </row>
    <row r="2878" spans="1:14" x14ac:dyDescent="0.2">
      <c r="A2878" s="2">
        <v>45613</v>
      </c>
      <c r="B2878" s="3">
        <f t="shared" si="132"/>
        <v>2025</v>
      </c>
      <c r="C2878" t="str">
        <f t="shared" si="133"/>
        <v>2024-2025</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2">
      <c r="A2879" s="2">
        <v>45480</v>
      </c>
      <c r="B2879" s="3">
        <f t="shared" si="132"/>
        <v>2025</v>
      </c>
      <c r="C2879" t="str">
        <f t="shared" si="133"/>
        <v>2024-2025</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2">
      <c r="A2880" s="2">
        <v>45082</v>
      </c>
      <c r="B2880" s="3">
        <f t="shared" si="132"/>
        <v>2023</v>
      </c>
      <c r="C2880" t="str">
        <f t="shared" si="133"/>
        <v>2022-2023</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2">
      <c r="A2881" s="2">
        <v>45607</v>
      </c>
      <c r="B2881" s="3">
        <f t="shared" si="132"/>
        <v>2025</v>
      </c>
      <c r="C2881" t="str">
        <f t="shared" si="133"/>
        <v>2024-2025</v>
      </c>
      <c r="D2881" t="s">
        <v>147</v>
      </c>
      <c r="E2881" t="s">
        <v>119</v>
      </c>
      <c r="F2881" t="str">
        <f t="shared" si="134"/>
        <v>Queensland</v>
      </c>
      <c r="G2881" t="s">
        <v>35</v>
      </c>
      <c r="H2881">
        <v>4570</v>
      </c>
      <c r="I2881" t="s">
        <v>11</v>
      </c>
      <c r="J2881" t="s">
        <v>120</v>
      </c>
      <c r="K2881" t="s">
        <v>151</v>
      </c>
      <c r="L2881" t="s">
        <v>21</v>
      </c>
      <c r="M2881" s="5">
        <v>395.74</v>
      </c>
      <c r="N2881">
        <v>1</v>
      </c>
    </row>
    <row r="2882" spans="1:14" x14ac:dyDescent="0.2">
      <c r="A2882" s="2">
        <v>45385</v>
      </c>
      <c r="B2882" s="3">
        <f t="shared" ref="B2882:B2945" si="135">IF(MONTH(A2882)&gt;=7,YEAR(A2882)+1,YEAR(A2882))</f>
        <v>2024</v>
      </c>
      <c r="C2882" t="str">
        <f t="shared" ref="C2882:C2945" si="136">IF(MONTH(A2882) &gt;= 7, YEAR(A2882) &amp; "-" &amp; YEAR(A2882) + 1, YEAR(A2882) - 1 &amp; "-" &amp; YEAR(A2882))</f>
        <v>2023-2024</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2">
      <c r="A2883" s="2">
        <v>44961</v>
      </c>
      <c r="B2883" s="3">
        <f t="shared" si="135"/>
        <v>2023</v>
      </c>
      <c r="C2883" t="str">
        <f t="shared" si="136"/>
        <v>2022-2023</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2">
      <c r="A2884" s="2">
        <v>45471</v>
      </c>
      <c r="B2884" s="3">
        <f t="shared" si="135"/>
        <v>2024</v>
      </c>
      <c r="C2884" t="str">
        <f t="shared" si="136"/>
        <v>2023-2024</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2">
      <c r="A2885" s="2">
        <v>45363</v>
      </c>
      <c r="B2885" s="3">
        <f t="shared" si="135"/>
        <v>2024</v>
      </c>
      <c r="C2885" t="str">
        <f t="shared" si="136"/>
        <v>2023-2024</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2">
      <c r="A2886" s="2">
        <v>45261</v>
      </c>
      <c r="B2886" s="3">
        <f t="shared" si="135"/>
        <v>2024</v>
      </c>
      <c r="C2886" t="str">
        <f t="shared" si="136"/>
        <v>2023-2024</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2">
      <c r="A2887" s="2">
        <v>45161</v>
      </c>
      <c r="B2887" s="3">
        <f t="shared" si="135"/>
        <v>2024</v>
      </c>
      <c r="C2887" t="str">
        <f t="shared" si="136"/>
        <v>2023-2024</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2">
      <c r="A2888" s="2">
        <v>45633</v>
      </c>
      <c r="B2888" s="3">
        <f t="shared" si="135"/>
        <v>2025</v>
      </c>
      <c r="C2888" t="str">
        <f t="shared" si="136"/>
        <v>2024-2025</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2">
      <c r="A2889" s="2">
        <v>45487</v>
      </c>
      <c r="B2889" s="3">
        <f t="shared" si="135"/>
        <v>2025</v>
      </c>
      <c r="C2889" t="str">
        <f t="shared" si="136"/>
        <v>2024-2025</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2">
      <c r="A2890" s="2">
        <v>45270</v>
      </c>
      <c r="B2890" s="3">
        <f t="shared" si="135"/>
        <v>2024</v>
      </c>
      <c r="C2890" t="str">
        <f t="shared" si="136"/>
        <v>2023-2024</v>
      </c>
      <c r="D2890" t="s">
        <v>147</v>
      </c>
      <c r="E2890" t="s">
        <v>69</v>
      </c>
      <c r="F2890" t="str">
        <f t="shared" si="137"/>
        <v>Tasmania</v>
      </c>
      <c r="G2890" t="s">
        <v>70</v>
      </c>
      <c r="H2890">
        <v>7018</v>
      </c>
      <c r="I2890" t="s">
        <v>11</v>
      </c>
      <c r="J2890" t="s">
        <v>71</v>
      </c>
      <c r="K2890" t="s">
        <v>153</v>
      </c>
      <c r="L2890" t="s">
        <v>16</v>
      </c>
      <c r="M2890" s="5">
        <v>401.71</v>
      </c>
      <c r="N2890">
        <v>1</v>
      </c>
    </row>
    <row r="2891" spans="1:14" x14ac:dyDescent="0.2">
      <c r="A2891" s="2">
        <v>45016</v>
      </c>
      <c r="B2891" s="3">
        <f t="shared" si="135"/>
        <v>2023</v>
      </c>
      <c r="C2891" t="str">
        <f t="shared" si="136"/>
        <v>2022-2023</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2">
      <c r="A2892" s="2">
        <v>45625</v>
      </c>
      <c r="B2892" s="3">
        <f t="shared" si="135"/>
        <v>2025</v>
      </c>
      <c r="C2892" t="str">
        <f t="shared" si="136"/>
        <v>2024-2025</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2">
      <c r="A2893" s="2">
        <v>45339</v>
      </c>
      <c r="B2893" s="3">
        <f t="shared" si="135"/>
        <v>2024</v>
      </c>
      <c r="C2893" t="str">
        <f t="shared" si="136"/>
        <v>2023-2024</v>
      </c>
      <c r="D2893" t="s">
        <v>147</v>
      </c>
      <c r="E2893" t="s">
        <v>117</v>
      </c>
      <c r="F2893" t="str">
        <f t="shared" si="137"/>
        <v>Queensland</v>
      </c>
      <c r="G2893" t="s">
        <v>35</v>
      </c>
      <c r="H2893">
        <v>4119</v>
      </c>
      <c r="I2893" t="s">
        <v>11</v>
      </c>
      <c r="J2893" t="s">
        <v>43</v>
      </c>
      <c r="K2893" t="s">
        <v>19</v>
      </c>
      <c r="L2893" t="s">
        <v>23</v>
      </c>
      <c r="M2893" s="5">
        <v>403.25</v>
      </c>
      <c r="N2893">
        <v>1</v>
      </c>
    </row>
    <row r="2894" spans="1:14" x14ac:dyDescent="0.2">
      <c r="A2894" s="2">
        <v>45360</v>
      </c>
      <c r="B2894" s="3">
        <f t="shared" si="135"/>
        <v>2024</v>
      </c>
      <c r="C2894" t="str">
        <f t="shared" si="136"/>
        <v>2023-2024</v>
      </c>
      <c r="D2894" t="s">
        <v>148</v>
      </c>
      <c r="E2894" t="s">
        <v>135</v>
      </c>
      <c r="F2894" t="str">
        <f t="shared" si="137"/>
        <v>Victoria</v>
      </c>
      <c r="G2894" t="s">
        <v>45</v>
      </c>
      <c r="H2894">
        <v>3550</v>
      </c>
      <c r="I2894" t="s">
        <v>11</v>
      </c>
      <c r="J2894" t="s">
        <v>60</v>
      </c>
      <c r="K2894" t="s">
        <v>19</v>
      </c>
      <c r="L2894" t="s">
        <v>23</v>
      </c>
      <c r="M2894" s="5">
        <v>403.37</v>
      </c>
      <c r="N2894">
        <v>1</v>
      </c>
    </row>
    <row r="2895" spans="1:14" x14ac:dyDescent="0.2">
      <c r="A2895" s="2">
        <v>45088</v>
      </c>
      <c r="B2895" s="3">
        <f t="shared" si="135"/>
        <v>2023</v>
      </c>
      <c r="C2895" t="str">
        <f t="shared" si="136"/>
        <v>2022-2023</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2">
      <c r="A2896" s="2">
        <v>45041</v>
      </c>
      <c r="B2896" s="3">
        <f t="shared" si="135"/>
        <v>2023</v>
      </c>
      <c r="C2896" t="str">
        <f t="shared" si="136"/>
        <v>2022-2023</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2">
      <c r="A2897" s="2">
        <v>45165</v>
      </c>
      <c r="B2897" s="3">
        <f t="shared" si="135"/>
        <v>2024</v>
      </c>
      <c r="C2897" t="str">
        <f t="shared" si="136"/>
        <v>2023-2024</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2">
      <c r="A2898" s="2">
        <v>45518</v>
      </c>
      <c r="B2898" s="3">
        <f t="shared" si="135"/>
        <v>2025</v>
      </c>
      <c r="C2898" t="str">
        <f t="shared" si="136"/>
        <v>2024-2025</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2">
      <c r="A2899" s="2">
        <v>44975</v>
      </c>
      <c r="B2899" s="3">
        <f t="shared" si="135"/>
        <v>2023</v>
      </c>
      <c r="C2899" t="str">
        <f t="shared" si="136"/>
        <v>2022-2023</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2">
      <c r="A2900" s="2">
        <v>45541</v>
      </c>
      <c r="B2900" s="3">
        <f t="shared" si="135"/>
        <v>2025</v>
      </c>
      <c r="C2900" t="str">
        <f t="shared" si="136"/>
        <v>2024-2025</v>
      </c>
      <c r="D2900" t="s">
        <v>147</v>
      </c>
      <c r="E2900" t="s">
        <v>108</v>
      </c>
      <c r="F2900" t="str">
        <f t="shared" si="137"/>
        <v>Victoria</v>
      </c>
      <c r="G2900" t="s">
        <v>45</v>
      </c>
      <c r="H2900">
        <v>3018</v>
      </c>
      <c r="I2900" t="s">
        <v>11</v>
      </c>
      <c r="J2900" t="s">
        <v>46</v>
      </c>
      <c r="K2900" t="s">
        <v>149</v>
      </c>
      <c r="L2900" t="s">
        <v>15</v>
      </c>
      <c r="M2900" s="5">
        <v>405.97</v>
      </c>
      <c r="N2900">
        <v>1</v>
      </c>
    </row>
    <row r="2901" spans="1:14" x14ac:dyDescent="0.2">
      <c r="A2901" s="2">
        <v>45619</v>
      </c>
      <c r="B2901" s="3">
        <f t="shared" si="135"/>
        <v>2025</v>
      </c>
      <c r="C2901" t="str">
        <f t="shared" si="136"/>
        <v>2024-2025</v>
      </c>
      <c r="D2901" t="s">
        <v>147</v>
      </c>
      <c r="E2901" t="s">
        <v>117</v>
      </c>
      <c r="F2901" t="str">
        <f t="shared" si="137"/>
        <v>Queensland</v>
      </c>
      <c r="G2901" t="s">
        <v>35</v>
      </c>
      <c r="H2901">
        <v>4119</v>
      </c>
      <c r="I2901" t="s">
        <v>11</v>
      </c>
      <c r="J2901" t="s">
        <v>43</v>
      </c>
      <c r="K2901" t="s">
        <v>149</v>
      </c>
      <c r="L2901" t="s">
        <v>15</v>
      </c>
      <c r="M2901" s="5">
        <v>407.3</v>
      </c>
      <c r="N2901">
        <v>1</v>
      </c>
    </row>
    <row r="2902" spans="1:14" x14ac:dyDescent="0.2">
      <c r="A2902" s="2">
        <v>45178</v>
      </c>
      <c r="B2902" s="3">
        <f t="shared" si="135"/>
        <v>2024</v>
      </c>
      <c r="C2902" t="str">
        <f t="shared" si="136"/>
        <v>2023-2024</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2">
      <c r="A2903" s="2">
        <v>45583</v>
      </c>
      <c r="B2903" s="3">
        <f t="shared" si="135"/>
        <v>2025</v>
      </c>
      <c r="C2903" t="str">
        <f t="shared" si="136"/>
        <v>2024-2025</v>
      </c>
      <c r="D2903" t="s">
        <v>148</v>
      </c>
      <c r="E2903" t="s">
        <v>112</v>
      </c>
      <c r="F2903" t="str">
        <f t="shared" si="137"/>
        <v>Victoria</v>
      </c>
      <c r="G2903" t="s">
        <v>45</v>
      </c>
      <c r="H2903">
        <v>3076</v>
      </c>
      <c r="I2903" t="s">
        <v>11</v>
      </c>
      <c r="J2903" t="s">
        <v>46</v>
      </c>
      <c r="K2903" t="s">
        <v>154</v>
      </c>
      <c r="L2903" t="s">
        <v>14</v>
      </c>
      <c r="M2903" s="5">
        <v>408.49</v>
      </c>
      <c r="N2903">
        <v>1</v>
      </c>
    </row>
    <row r="2904" spans="1:14" x14ac:dyDescent="0.2">
      <c r="A2904" s="2">
        <v>45233</v>
      </c>
      <c r="B2904" s="3">
        <f t="shared" si="135"/>
        <v>2024</v>
      </c>
      <c r="C2904" t="str">
        <f t="shared" si="136"/>
        <v>2023-2024</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2">
      <c r="A2905" s="2">
        <v>45291</v>
      </c>
      <c r="B2905" s="3">
        <f t="shared" si="135"/>
        <v>2024</v>
      </c>
      <c r="C2905" t="str">
        <f t="shared" si="136"/>
        <v>2023-2024</v>
      </c>
      <c r="D2905" t="s">
        <v>148</v>
      </c>
      <c r="E2905" t="s">
        <v>129</v>
      </c>
      <c r="F2905" t="str">
        <f t="shared" si="137"/>
        <v>Tasmania</v>
      </c>
      <c r="G2905" t="s">
        <v>70</v>
      </c>
      <c r="H2905">
        <v>7010</v>
      </c>
      <c r="I2905" t="s">
        <v>11</v>
      </c>
      <c r="J2905" t="s">
        <v>71</v>
      </c>
      <c r="K2905" t="s">
        <v>19</v>
      </c>
      <c r="L2905" t="s">
        <v>23</v>
      </c>
      <c r="M2905" s="5">
        <v>410.28</v>
      </c>
      <c r="N2905">
        <v>1</v>
      </c>
    </row>
    <row r="2906" spans="1:14" x14ac:dyDescent="0.2">
      <c r="A2906" s="2">
        <v>45290</v>
      </c>
      <c r="B2906" s="3">
        <f t="shared" si="135"/>
        <v>2024</v>
      </c>
      <c r="C2906" t="str">
        <f t="shared" si="136"/>
        <v>2023-2024</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2">
      <c r="A2907" s="2">
        <v>45021</v>
      </c>
      <c r="B2907" s="3">
        <f t="shared" si="135"/>
        <v>2023</v>
      </c>
      <c r="C2907" t="str">
        <f t="shared" si="136"/>
        <v>2022-2023</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2">
      <c r="A2908" s="2">
        <v>44989</v>
      </c>
      <c r="B2908" s="3">
        <f t="shared" si="135"/>
        <v>2023</v>
      </c>
      <c r="C2908" t="str">
        <f t="shared" si="136"/>
        <v>2022-2023</v>
      </c>
      <c r="D2908" t="s">
        <v>147</v>
      </c>
      <c r="E2908" t="s">
        <v>90</v>
      </c>
      <c r="F2908" t="str">
        <f t="shared" si="137"/>
        <v>Victoria</v>
      </c>
      <c r="G2908" t="s">
        <v>45</v>
      </c>
      <c r="H2908">
        <v>3179</v>
      </c>
      <c r="I2908" t="s">
        <v>11</v>
      </c>
      <c r="J2908" t="s">
        <v>63</v>
      </c>
      <c r="K2908" t="s">
        <v>149</v>
      </c>
      <c r="L2908" t="s">
        <v>15</v>
      </c>
      <c r="M2908" s="5">
        <v>411.6</v>
      </c>
      <c r="N2908">
        <v>1</v>
      </c>
    </row>
    <row r="2909" spans="1:14" x14ac:dyDescent="0.2">
      <c r="A2909" s="2">
        <v>45019</v>
      </c>
      <c r="B2909" s="3">
        <f t="shared" si="135"/>
        <v>2023</v>
      </c>
      <c r="C2909" t="str">
        <f t="shared" si="136"/>
        <v>2022-2023</v>
      </c>
      <c r="D2909" t="s">
        <v>147</v>
      </c>
      <c r="E2909" t="s">
        <v>103</v>
      </c>
      <c r="F2909" t="str">
        <f t="shared" si="137"/>
        <v>Queensland</v>
      </c>
      <c r="G2909" t="s">
        <v>35</v>
      </c>
      <c r="H2909">
        <v>4509</v>
      </c>
      <c r="I2909" t="s">
        <v>11</v>
      </c>
      <c r="J2909" t="s">
        <v>104</v>
      </c>
      <c r="K2909" t="s">
        <v>153</v>
      </c>
      <c r="L2909" t="s">
        <v>16</v>
      </c>
      <c r="M2909" s="5">
        <v>411.78</v>
      </c>
      <c r="N2909">
        <v>1</v>
      </c>
    </row>
    <row r="2910" spans="1:14" x14ac:dyDescent="0.2">
      <c r="A2910" s="2">
        <v>45045</v>
      </c>
      <c r="B2910" s="3">
        <f t="shared" si="135"/>
        <v>2023</v>
      </c>
      <c r="C2910" t="str">
        <f t="shared" si="136"/>
        <v>2022-2023</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2">
      <c r="A2911" s="2">
        <v>45469</v>
      </c>
      <c r="B2911" s="3">
        <f t="shared" si="135"/>
        <v>2024</v>
      </c>
      <c r="C2911" t="str">
        <f t="shared" si="136"/>
        <v>2023-2024</v>
      </c>
      <c r="D2911" t="s">
        <v>147</v>
      </c>
      <c r="E2911" t="s">
        <v>64</v>
      </c>
      <c r="F2911" t="str">
        <f t="shared" si="137"/>
        <v>Victoria</v>
      </c>
      <c r="G2911" t="s">
        <v>45</v>
      </c>
      <c r="H2911">
        <v>3199</v>
      </c>
      <c r="I2911" t="s">
        <v>11</v>
      </c>
      <c r="J2911" t="s">
        <v>63</v>
      </c>
      <c r="K2911" t="s">
        <v>156</v>
      </c>
      <c r="L2911" t="s">
        <v>17</v>
      </c>
      <c r="M2911" s="5">
        <v>413.14</v>
      </c>
      <c r="N2911">
        <v>1</v>
      </c>
    </row>
    <row r="2912" spans="1:14" x14ac:dyDescent="0.2">
      <c r="A2912" s="2">
        <v>45526</v>
      </c>
      <c r="B2912" s="3">
        <f t="shared" si="135"/>
        <v>2025</v>
      </c>
      <c r="C2912" t="str">
        <f t="shared" si="136"/>
        <v>2024-2025</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2">
      <c r="A2913" s="2">
        <v>45320</v>
      </c>
      <c r="B2913" s="3">
        <f t="shared" si="135"/>
        <v>2024</v>
      </c>
      <c r="C2913" t="str">
        <f t="shared" si="136"/>
        <v>2023-2024</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2">
      <c r="A2914" s="2">
        <v>45340</v>
      </c>
      <c r="B2914" s="3">
        <f t="shared" si="135"/>
        <v>2024</v>
      </c>
      <c r="C2914" t="str">
        <f t="shared" si="136"/>
        <v>2023-2024</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2">
      <c r="A2915" s="2">
        <v>45336</v>
      </c>
      <c r="B2915" s="3">
        <f t="shared" si="135"/>
        <v>2024</v>
      </c>
      <c r="C2915" t="str">
        <f t="shared" si="136"/>
        <v>2023-2024</v>
      </c>
      <c r="D2915" t="s">
        <v>147</v>
      </c>
      <c r="E2915" t="s">
        <v>144</v>
      </c>
      <c r="F2915" t="str">
        <f t="shared" si="137"/>
        <v>Queensland</v>
      </c>
      <c r="G2915" t="s">
        <v>35</v>
      </c>
      <c r="H2915">
        <v>4566</v>
      </c>
      <c r="I2915" t="s">
        <v>11</v>
      </c>
      <c r="J2915" t="s">
        <v>120</v>
      </c>
      <c r="K2915" t="s">
        <v>149</v>
      </c>
      <c r="L2915" t="s">
        <v>15</v>
      </c>
      <c r="M2915" s="5">
        <v>414.75</v>
      </c>
      <c r="N2915">
        <v>1</v>
      </c>
    </row>
    <row r="2916" spans="1:14" x14ac:dyDescent="0.2">
      <c r="A2916" s="2">
        <v>45054</v>
      </c>
      <c r="B2916" s="3">
        <f t="shared" si="135"/>
        <v>2023</v>
      </c>
      <c r="C2916" t="str">
        <f t="shared" si="136"/>
        <v>2022-2023</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2">
      <c r="A2917" s="2">
        <v>44954</v>
      </c>
      <c r="B2917" s="3">
        <f t="shared" si="135"/>
        <v>2023</v>
      </c>
      <c r="C2917" t="str">
        <f t="shared" si="136"/>
        <v>2022-2023</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2">
      <c r="A2918" s="2">
        <v>45539</v>
      </c>
      <c r="B2918" s="3">
        <f t="shared" si="135"/>
        <v>2025</v>
      </c>
      <c r="C2918" t="str">
        <f t="shared" si="136"/>
        <v>2024-2025</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2">
      <c r="A2919" s="2">
        <v>45082</v>
      </c>
      <c r="B2919" s="3">
        <f t="shared" si="135"/>
        <v>2023</v>
      </c>
      <c r="C2919" t="str">
        <f t="shared" si="136"/>
        <v>2022-2023</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2">
      <c r="A2920" s="2">
        <v>45366</v>
      </c>
      <c r="B2920" s="3">
        <f t="shared" si="135"/>
        <v>2024</v>
      </c>
      <c r="C2920" t="str">
        <f t="shared" si="136"/>
        <v>2023-2024</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2">
      <c r="A2921" s="2">
        <v>45220</v>
      </c>
      <c r="B2921" s="3">
        <f t="shared" si="135"/>
        <v>2024</v>
      </c>
      <c r="C2921" t="str">
        <f t="shared" si="136"/>
        <v>2023-2024</v>
      </c>
      <c r="D2921" t="s">
        <v>147</v>
      </c>
      <c r="E2921" t="s">
        <v>101</v>
      </c>
      <c r="F2921" t="str">
        <f t="shared" si="137"/>
        <v>Victoria</v>
      </c>
      <c r="G2921" t="s">
        <v>45</v>
      </c>
      <c r="H2921">
        <v>3131</v>
      </c>
      <c r="I2921" t="s">
        <v>11</v>
      </c>
      <c r="J2921" t="s">
        <v>63</v>
      </c>
      <c r="K2921" t="s">
        <v>151</v>
      </c>
      <c r="L2921" t="s">
        <v>21</v>
      </c>
      <c r="M2921" s="5">
        <v>417.98</v>
      </c>
      <c r="N2921">
        <v>1</v>
      </c>
    </row>
    <row r="2922" spans="1:14" x14ac:dyDescent="0.2">
      <c r="A2922" s="2">
        <v>45227</v>
      </c>
      <c r="B2922" s="3">
        <f t="shared" si="135"/>
        <v>2024</v>
      </c>
      <c r="C2922" t="str">
        <f t="shared" si="136"/>
        <v>2023-2024</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2">
      <c r="A2923" s="2">
        <v>45249</v>
      </c>
      <c r="B2923" s="3">
        <f t="shared" si="135"/>
        <v>2024</v>
      </c>
      <c r="C2923" t="str">
        <f t="shared" si="136"/>
        <v>2023-2024</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2">
      <c r="A2924" s="2">
        <v>45062</v>
      </c>
      <c r="B2924" s="3">
        <f t="shared" si="135"/>
        <v>2023</v>
      </c>
      <c r="C2924" t="str">
        <f t="shared" si="136"/>
        <v>2022-2023</v>
      </c>
      <c r="D2924" t="s">
        <v>147</v>
      </c>
      <c r="E2924" t="s">
        <v>92</v>
      </c>
      <c r="F2924" t="str">
        <f t="shared" si="137"/>
        <v>Queensland</v>
      </c>
      <c r="G2924" t="s">
        <v>35</v>
      </c>
      <c r="H2924">
        <v>4068</v>
      </c>
      <c r="I2924" t="s">
        <v>11</v>
      </c>
      <c r="J2924" t="s">
        <v>43</v>
      </c>
      <c r="K2924" t="s">
        <v>149</v>
      </c>
      <c r="L2924" t="s">
        <v>15</v>
      </c>
      <c r="M2924" s="5">
        <v>419.45</v>
      </c>
      <c r="N2924">
        <v>1</v>
      </c>
    </row>
    <row r="2925" spans="1:14" x14ac:dyDescent="0.2">
      <c r="A2925" s="2">
        <v>45385</v>
      </c>
      <c r="B2925" s="3">
        <f t="shared" si="135"/>
        <v>2024</v>
      </c>
      <c r="C2925" t="str">
        <f t="shared" si="136"/>
        <v>2023-2024</v>
      </c>
      <c r="D2925" t="s">
        <v>147</v>
      </c>
      <c r="E2925" t="s">
        <v>44</v>
      </c>
      <c r="F2925" t="str">
        <f t="shared" si="137"/>
        <v>Victoria</v>
      </c>
      <c r="G2925" t="s">
        <v>45</v>
      </c>
      <c r="H2925">
        <v>3066</v>
      </c>
      <c r="I2925" t="s">
        <v>11</v>
      </c>
      <c r="J2925" t="s">
        <v>46</v>
      </c>
      <c r="K2925" t="s">
        <v>154</v>
      </c>
      <c r="L2925" t="s">
        <v>14</v>
      </c>
      <c r="M2925" s="5">
        <v>419.62</v>
      </c>
      <c r="N2925">
        <v>1</v>
      </c>
    </row>
    <row r="2926" spans="1:14" x14ac:dyDescent="0.2">
      <c r="A2926" s="2">
        <v>45647</v>
      </c>
      <c r="B2926" s="3">
        <f t="shared" si="135"/>
        <v>2025</v>
      </c>
      <c r="C2926" t="str">
        <f t="shared" si="136"/>
        <v>2024-2025</v>
      </c>
      <c r="D2926" t="s">
        <v>148</v>
      </c>
      <c r="E2926" t="s">
        <v>110</v>
      </c>
      <c r="F2926" t="str">
        <f t="shared" si="137"/>
        <v>Queensland</v>
      </c>
      <c r="G2926" t="s">
        <v>35</v>
      </c>
      <c r="H2926">
        <v>4680</v>
      </c>
      <c r="I2926" t="s">
        <v>11</v>
      </c>
      <c r="J2926" t="s">
        <v>51</v>
      </c>
      <c r="K2926" t="s">
        <v>19</v>
      </c>
      <c r="L2926" t="s">
        <v>23</v>
      </c>
      <c r="M2926" s="5">
        <v>420.28</v>
      </c>
      <c r="N2926">
        <v>1</v>
      </c>
    </row>
    <row r="2927" spans="1:14" x14ac:dyDescent="0.2">
      <c r="A2927" s="2">
        <v>45492</v>
      </c>
      <c r="B2927" s="3">
        <f t="shared" si="135"/>
        <v>2025</v>
      </c>
      <c r="C2927" t="str">
        <f t="shared" si="136"/>
        <v>2024-2025</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2">
      <c r="A2928" s="2">
        <v>45446</v>
      </c>
      <c r="B2928" s="3">
        <f t="shared" si="135"/>
        <v>2024</v>
      </c>
      <c r="C2928" t="str">
        <f t="shared" si="136"/>
        <v>2023-2024</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2">
      <c r="A2929" s="2">
        <v>45622</v>
      </c>
      <c r="B2929" s="3">
        <f t="shared" si="135"/>
        <v>2025</v>
      </c>
      <c r="C2929" t="str">
        <f t="shared" si="136"/>
        <v>2024-2025</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2">
      <c r="A2930" s="2">
        <v>45388</v>
      </c>
      <c r="B2930" s="3">
        <f t="shared" si="135"/>
        <v>2024</v>
      </c>
      <c r="C2930" t="str">
        <f t="shared" si="136"/>
        <v>2023-2024</v>
      </c>
      <c r="D2930" t="s">
        <v>148</v>
      </c>
      <c r="E2930" t="s">
        <v>110</v>
      </c>
      <c r="F2930" t="str">
        <f t="shared" si="137"/>
        <v>Queensland</v>
      </c>
      <c r="G2930" t="s">
        <v>35</v>
      </c>
      <c r="H2930">
        <v>4680</v>
      </c>
      <c r="I2930" t="s">
        <v>11</v>
      </c>
      <c r="J2930" t="s">
        <v>51</v>
      </c>
      <c r="K2930" t="s">
        <v>152</v>
      </c>
      <c r="L2930" t="s">
        <v>13</v>
      </c>
      <c r="M2930" s="5">
        <v>421.9</v>
      </c>
      <c r="N2930">
        <v>1</v>
      </c>
    </row>
    <row r="2931" spans="1:14" x14ac:dyDescent="0.2">
      <c r="A2931" s="2">
        <v>45045</v>
      </c>
      <c r="B2931" s="3">
        <f t="shared" si="135"/>
        <v>2023</v>
      </c>
      <c r="C2931" t="str">
        <f t="shared" si="136"/>
        <v>2022-2023</v>
      </c>
      <c r="D2931" t="s">
        <v>147</v>
      </c>
      <c r="E2931" t="s">
        <v>114</v>
      </c>
      <c r="F2931" t="str">
        <f t="shared" si="137"/>
        <v>Victoria</v>
      </c>
      <c r="G2931" t="s">
        <v>45</v>
      </c>
      <c r="H2931">
        <v>3551</v>
      </c>
      <c r="I2931" t="s">
        <v>11</v>
      </c>
      <c r="J2931" t="s">
        <v>60</v>
      </c>
      <c r="K2931" t="s">
        <v>150</v>
      </c>
      <c r="L2931" t="s">
        <v>18</v>
      </c>
      <c r="M2931" s="5">
        <v>422.3</v>
      </c>
      <c r="N2931">
        <v>1</v>
      </c>
    </row>
    <row r="2932" spans="1:14" x14ac:dyDescent="0.2">
      <c r="A2932" s="2">
        <v>45621</v>
      </c>
      <c r="B2932" s="3">
        <f t="shared" si="135"/>
        <v>2025</v>
      </c>
      <c r="C2932" t="str">
        <f t="shared" si="136"/>
        <v>2024-2025</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2">
      <c r="A2933" s="2">
        <v>45129</v>
      </c>
      <c r="B2933" s="3">
        <f t="shared" si="135"/>
        <v>2024</v>
      </c>
      <c r="C2933" t="str">
        <f t="shared" si="136"/>
        <v>2023-2024</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2">
      <c r="A2934" s="2">
        <v>45111</v>
      </c>
      <c r="B2934" s="3">
        <f t="shared" si="135"/>
        <v>2024</v>
      </c>
      <c r="C2934" t="str">
        <f t="shared" si="136"/>
        <v>2023-2024</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2">
      <c r="A2935" s="2">
        <v>45086</v>
      </c>
      <c r="B2935" s="3">
        <f t="shared" si="135"/>
        <v>2023</v>
      </c>
      <c r="C2935" t="str">
        <f t="shared" si="136"/>
        <v>2022-2023</v>
      </c>
      <c r="D2935" t="s">
        <v>148</v>
      </c>
      <c r="E2935" t="s">
        <v>50</v>
      </c>
      <c r="F2935" t="str">
        <f t="shared" si="137"/>
        <v>Queensland</v>
      </c>
      <c r="G2935" t="s">
        <v>35</v>
      </c>
      <c r="H2935">
        <v>4703</v>
      </c>
      <c r="I2935" t="s">
        <v>11</v>
      </c>
      <c r="J2935" t="s">
        <v>51</v>
      </c>
      <c r="K2935" t="s">
        <v>150</v>
      </c>
      <c r="L2935" t="s">
        <v>18</v>
      </c>
      <c r="M2935" s="5">
        <v>425.11</v>
      </c>
      <c r="N2935">
        <v>1</v>
      </c>
    </row>
    <row r="2936" spans="1:14" x14ac:dyDescent="0.2">
      <c r="A2936" s="2">
        <v>44940</v>
      </c>
      <c r="B2936" s="3">
        <f t="shared" si="135"/>
        <v>2023</v>
      </c>
      <c r="C2936" t="str">
        <f t="shared" si="136"/>
        <v>2022-2023</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2">
      <c r="A2937" s="2">
        <v>45500</v>
      </c>
      <c r="B2937" s="3">
        <f t="shared" si="135"/>
        <v>2025</v>
      </c>
      <c r="C2937" t="str">
        <f t="shared" si="136"/>
        <v>2024-2025</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2">
      <c r="A2938" s="2">
        <v>45042</v>
      </c>
      <c r="B2938" s="3">
        <f t="shared" si="135"/>
        <v>2023</v>
      </c>
      <c r="C2938" t="str">
        <f t="shared" si="136"/>
        <v>2022-2023</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2">
      <c r="A2939" s="2">
        <v>44964</v>
      </c>
      <c r="B2939" s="3">
        <f t="shared" si="135"/>
        <v>2023</v>
      </c>
      <c r="C2939" t="str">
        <f t="shared" si="136"/>
        <v>2022-2023</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2">
      <c r="A2940" s="2">
        <v>45118</v>
      </c>
      <c r="B2940" s="3">
        <f t="shared" si="135"/>
        <v>2024</v>
      </c>
      <c r="C2940" t="str">
        <f t="shared" si="136"/>
        <v>2023-2024</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2">
      <c r="A2941" s="2">
        <v>45159</v>
      </c>
      <c r="B2941" s="3">
        <f t="shared" si="135"/>
        <v>2024</v>
      </c>
      <c r="C2941" t="str">
        <f t="shared" si="136"/>
        <v>2023-2024</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2">
      <c r="A2942" s="2">
        <v>45248</v>
      </c>
      <c r="B2942" s="3">
        <f t="shared" si="135"/>
        <v>2024</v>
      </c>
      <c r="C2942" t="str">
        <f t="shared" si="136"/>
        <v>2023-2024</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2">
      <c r="A2943" s="2">
        <v>44979</v>
      </c>
      <c r="B2943" s="3">
        <f t="shared" si="135"/>
        <v>2023</v>
      </c>
      <c r="C2943" t="str">
        <f t="shared" si="136"/>
        <v>2022-2023</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2">
      <c r="A2944" s="2">
        <v>44949</v>
      </c>
      <c r="B2944" s="3">
        <f t="shared" si="135"/>
        <v>2023</v>
      </c>
      <c r="C2944" t="str">
        <f t="shared" si="136"/>
        <v>2022-2023</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2">
      <c r="A2945" s="2">
        <v>45029</v>
      </c>
      <c r="B2945" s="3">
        <f t="shared" si="135"/>
        <v>2023</v>
      </c>
      <c r="C2945" t="str">
        <f t="shared" si="136"/>
        <v>2022-2023</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2">
      <c r="A2946" s="2">
        <v>45631</v>
      </c>
      <c r="B2946" s="3">
        <f t="shared" ref="B2946:B3009" si="138">IF(MONTH(A2946)&gt;=7,YEAR(A2946)+1,YEAR(A2946))</f>
        <v>2025</v>
      </c>
      <c r="C2946" t="str">
        <f t="shared" ref="C2946:C3009" si="139">IF(MONTH(A2946) &gt;= 7, YEAR(A2946) &amp; "-" &amp; YEAR(A2946) + 1, YEAR(A2946) - 1 &amp; "-" &amp; YEAR(A2946))</f>
        <v>2024-2025</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2">
      <c r="A2947" s="2">
        <v>44994</v>
      </c>
      <c r="B2947" s="3">
        <f t="shared" si="138"/>
        <v>2023</v>
      </c>
      <c r="C2947" t="str">
        <f t="shared" si="139"/>
        <v>2022-2023</v>
      </c>
      <c r="D2947" t="s">
        <v>147</v>
      </c>
      <c r="E2947" t="s">
        <v>133</v>
      </c>
      <c r="F2947" t="str">
        <f t="shared" si="140"/>
        <v>Queensland</v>
      </c>
      <c r="G2947" t="s">
        <v>35</v>
      </c>
      <c r="H2947">
        <v>4305</v>
      </c>
      <c r="I2947" t="s">
        <v>11</v>
      </c>
      <c r="J2947" t="s">
        <v>104</v>
      </c>
      <c r="K2947" t="s">
        <v>155</v>
      </c>
      <c r="L2947" t="s">
        <v>20</v>
      </c>
      <c r="M2947" s="5">
        <v>428.84</v>
      </c>
      <c r="N2947">
        <v>1</v>
      </c>
    </row>
    <row r="2948" spans="1:14" x14ac:dyDescent="0.2">
      <c r="A2948" s="2">
        <v>45078</v>
      </c>
      <c r="B2948" s="3">
        <f t="shared" si="138"/>
        <v>2023</v>
      </c>
      <c r="C2948" t="str">
        <f t="shared" si="139"/>
        <v>2022-2023</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2">
      <c r="A2949" s="2">
        <v>45516</v>
      </c>
      <c r="B2949" s="3">
        <f t="shared" si="138"/>
        <v>2025</v>
      </c>
      <c r="C2949" t="str">
        <f t="shared" si="139"/>
        <v>2024-2025</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2">
      <c r="A2950" s="2">
        <v>45152</v>
      </c>
      <c r="B2950" s="3">
        <f t="shared" si="138"/>
        <v>2024</v>
      </c>
      <c r="C2950" t="str">
        <f t="shared" si="139"/>
        <v>2023-2024</v>
      </c>
      <c r="D2950" t="s">
        <v>147</v>
      </c>
      <c r="E2950" t="s">
        <v>62</v>
      </c>
      <c r="F2950" t="str">
        <f t="shared" si="140"/>
        <v>Victoria</v>
      </c>
      <c r="G2950" t="s">
        <v>45</v>
      </c>
      <c r="H2950">
        <v>3134</v>
      </c>
      <c r="I2950" t="s">
        <v>11</v>
      </c>
      <c r="J2950" t="s">
        <v>63</v>
      </c>
      <c r="K2950" t="s">
        <v>150</v>
      </c>
      <c r="L2950" t="s">
        <v>18</v>
      </c>
      <c r="M2950" s="5">
        <v>430.63</v>
      </c>
      <c r="N2950">
        <v>1</v>
      </c>
    </row>
    <row r="2951" spans="1:14" x14ac:dyDescent="0.2">
      <c r="A2951" s="2">
        <v>45275</v>
      </c>
      <c r="B2951" s="3">
        <f t="shared" si="138"/>
        <v>2024</v>
      </c>
      <c r="C2951" t="str">
        <f t="shared" si="139"/>
        <v>2023-2024</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2">
      <c r="A2952" s="2">
        <v>45076</v>
      </c>
      <c r="B2952" s="3">
        <f t="shared" si="138"/>
        <v>2023</v>
      </c>
      <c r="C2952" t="str">
        <f t="shared" si="139"/>
        <v>2022-2023</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2">
      <c r="A2953" s="2">
        <v>45039</v>
      </c>
      <c r="B2953" s="3">
        <f t="shared" si="138"/>
        <v>2023</v>
      </c>
      <c r="C2953" t="str">
        <f t="shared" si="139"/>
        <v>2022-2023</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2">
      <c r="A2954" s="2">
        <v>45646</v>
      </c>
      <c r="B2954" s="3">
        <f t="shared" si="138"/>
        <v>2025</v>
      </c>
      <c r="C2954" t="str">
        <f t="shared" si="139"/>
        <v>2024-2025</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2">
      <c r="A2955" s="2">
        <v>45220</v>
      </c>
      <c r="B2955" s="3">
        <f t="shared" si="138"/>
        <v>2024</v>
      </c>
      <c r="C2955" t="str">
        <f t="shared" si="139"/>
        <v>2023-2024</v>
      </c>
      <c r="D2955" t="s">
        <v>147</v>
      </c>
      <c r="E2955" t="s">
        <v>102</v>
      </c>
      <c r="F2955" t="str">
        <f t="shared" si="140"/>
        <v>Queensland</v>
      </c>
      <c r="G2955" t="s">
        <v>35</v>
      </c>
      <c r="H2955">
        <v>4870</v>
      </c>
      <c r="I2955" t="s">
        <v>11</v>
      </c>
      <c r="J2955" t="s">
        <v>36</v>
      </c>
      <c r="K2955" t="s">
        <v>149</v>
      </c>
      <c r="L2955" t="s">
        <v>15</v>
      </c>
      <c r="M2955" s="5">
        <v>432.5</v>
      </c>
      <c r="N2955">
        <v>1</v>
      </c>
    </row>
    <row r="2956" spans="1:14" x14ac:dyDescent="0.2">
      <c r="A2956" s="2">
        <v>45500</v>
      </c>
      <c r="B2956" s="3">
        <f t="shared" si="138"/>
        <v>2025</v>
      </c>
      <c r="C2956" t="str">
        <f t="shared" si="139"/>
        <v>2024-2025</v>
      </c>
      <c r="D2956" t="s">
        <v>147</v>
      </c>
      <c r="E2956" t="s">
        <v>64</v>
      </c>
      <c r="F2956" t="str">
        <f t="shared" si="140"/>
        <v>Victoria</v>
      </c>
      <c r="G2956" t="s">
        <v>45</v>
      </c>
      <c r="H2956">
        <v>3199</v>
      </c>
      <c r="I2956" t="s">
        <v>11</v>
      </c>
      <c r="J2956" t="s">
        <v>63</v>
      </c>
      <c r="K2956" t="s">
        <v>149</v>
      </c>
      <c r="L2956" t="s">
        <v>15</v>
      </c>
      <c r="M2956" s="5">
        <v>432.91</v>
      </c>
      <c r="N2956">
        <v>1</v>
      </c>
    </row>
    <row r="2957" spans="1:14" x14ac:dyDescent="0.2">
      <c r="A2957" s="2">
        <v>45511</v>
      </c>
      <c r="B2957" s="3">
        <f t="shared" si="138"/>
        <v>2025</v>
      </c>
      <c r="C2957" t="str">
        <f t="shared" si="139"/>
        <v>2024-2025</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2">
      <c r="A2958" s="2">
        <v>45006</v>
      </c>
      <c r="B2958" s="3">
        <f t="shared" si="138"/>
        <v>2023</v>
      </c>
      <c r="C2958" t="str">
        <f t="shared" si="139"/>
        <v>2022-2023</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2">
      <c r="A2959" s="2">
        <v>45553</v>
      </c>
      <c r="B2959" s="3">
        <f t="shared" si="138"/>
        <v>2025</v>
      </c>
      <c r="C2959" t="str">
        <f t="shared" si="139"/>
        <v>2024-2025</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2">
      <c r="A2960" s="2">
        <v>44947</v>
      </c>
      <c r="B2960" s="3">
        <f t="shared" si="138"/>
        <v>2023</v>
      </c>
      <c r="C2960" t="str">
        <f t="shared" si="139"/>
        <v>2022-2023</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2">
      <c r="A2961" s="2">
        <v>45277</v>
      </c>
      <c r="B2961" s="3">
        <f t="shared" si="138"/>
        <v>2024</v>
      </c>
      <c r="C2961" t="str">
        <f t="shared" si="139"/>
        <v>2023-2024</v>
      </c>
      <c r="D2961" t="s">
        <v>148</v>
      </c>
      <c r="E2961" t="s">
        <v>73</v>
      </c>
      <c r="F2961" t="str">
        <f t="shared" si="140"/>
        <v>Victoria</v>
      </c>
      <c r="G2961" t="s">
        <v>45</v>
      </c>
      <c r="H2961">
        <v>3136</v>
      </c>
      <c r="I2961" t="s">
        <v>11</v>
      </c>
      <c r="J2961" t="s">
        <v>63</v>
      </c>
      <c r="K2961" t="s">
        <v>149</v>
      </c>
      <c r="L2961" t="s">
        <v>15</v>
      </c>
      <c r="M2961" s="5">
        <v>435.35</v>
      </c>
      <c r="N2961">
        <v>1</v>
      </c>
    </row>
    <row r="2962" spans="1:14" x14ac:dyDescent="0.2">
      <c r="A2962" s="2">
        <v>45469</v>
      </c>
      <c r="B2962" s="3">
        <f t="shared" si="138"/>
        <v>2024</v>
      </c>
      <c r="C2962" t="str">
        <f t="shared" si="139"/>
        <v>2023-2024</v>
      </c>
      <c r="D2962" t="s">
        <v>147</v>
      </c>
      <c r="E2962" t="s">
        <v>138</v>
      </c>
      <c r="F2962" t="str">
        <f t="shared" si="140"/>
        <v>Queensland</v>
      </c>
      <c r="G2962" t="s">
        <v>35</v>
      </c>
      <c r="H2962">
        <v>4558</v>
      </c>
      <c r="I2962" t="s">
        <v>11</v>
      </c>
      <c r="J2962" t="s">
        <v>120</v>
      </c>
      <c r="K2962" t="s">
        <v>19</v>
      </c>
      <c r="L2962" t="s">
        <v>23</v>
      </c>
      <c r="M2962" s="5">
        <v>435.52</v>
      </c>
      <c r="N2962">
        <v>1</v>
      </c>
    </row>
    <row r="2963" spans="1:14" x14ac:dyDescent="0.2">
      <c r="A2963" s="2">
        <v>45250</v>
      </c>
      <c r="B2963" s="3">
        <f t="shared" si="138"/>
        <v>2024</v>
      </c>
      <c r="C2963" t="str">
        <f t="shared" si="139"/>
        <v>2023-2024</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2">
      <c r="A2964" s="2">
        <v>45457</v>
      </c>
      <c r="B2964" s="3">
        <f t="shared" si="138"/>
        <v>2024</v>
      </c>
      <c r="C2964" t="str">
        <f t="shared" si="139"/>
        <v>2023-2024</v>
      </c>
      <c r="D2964" t="s">
        <v>148</v>
      </c>
      <c r="E2964" t="s">
        <v>135</v>
      </c>
      <c r="F2964" t="str">
        <f t="shared" si="140"/>
        <v>Victoria</v>
      </c>
      <c r="G2964" t="s">
        <v>45</v>
      </c>
      <c r="H2964">
        <v>3550</v>
      </c>
      <c r="I2964" t="s">
        <v>11</v>
      </c>
      <c r="J2964" t="s">
        <v>60</v>
      </c>
      <c r="K2964" t="s">
        <v>154</v>
      </c>
      <c r="L2964" t="s">
        <v>14</v>
      </c>
      <c r="M2964" s="5">
        <v>436.11</v>
      </c>
      <c r="N2964">
        <v>1</v>
      </c>
    </row>
    <row r="2965" spans="1:14" x14ac:dyDescent="0.2">
      <c r="A2965" s="2">
        <v>45497</v>
      </c>
      <c r="B2965" s="3">
        <f t="shared" si="138"/>
        <v>2025</v>
      </c>
      <c r="C2965" t="str">
        <f t="shared" si="139"/>
        <v>2024-2025</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2">
      <c r="A2966" s="2">
        <v>45299</v>
      </c>
      <c r="B2966" s="3">
        <f t="shared" si="138"/>
        <v>2024</v>
      </c>
      <c r="C2966" t="str">
        <f t="shared" si="139"/>
        <v>2023-2024</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2">
      <c r="A2967" s="2">
        <v>44976</v>
      </c>
      <c r="B2967" s="3">
        <f t="shared" si="138"/>
        <v>2023</v>
      </c>
      <c r="C2967" t="str">
        <f t="shared" si="139"/>
        <v>2022-2023</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2">
      <c r="A2968" s="2">
        <v>44958</v>
      </c>
      <c r="B2968" s="3">
        <f t="shared" si="138"/>
        <v>2023</v>
      </c>
      <c r="C2968" t="str">
        <f t="shared" si="139"/>
        <v>2022-2023</v>
      </c>
      <c r="D2968" t="s">
        <v>147</v>
      </c>
      <c r="E2968" t="s">
        <v>92</v>
      </c>
      <c r="F2968" t="str">
        <f t="shared" si="140"/>
        <v>Queensland</v>
      </c>
      <c r="G2968" t="s">
        <v>35</v>
      </c>
      <c r="H2968">
        <v>4068</v>
      </c>
      <c r="I2968" t="s">
        <v>11</v>
      </c>
      <c r="J2968" t="s">
        <v>43</v>
      </c>
      <c r="K2968" t="s">
        <v>19</v>
      </c>
      <c r="L2968" t="s">
        <v>23</v>
      </c>
      <c r="M2968" s="5">
        <v>439.62</v>
      </c>
      <c r="N2968">
        <v>1</v>
      </c>
    </row>
    <row r="2969" spans="1:14" x14ac:dyDescent="0.2">
      <c r="A2969" s="2">
        <v>45075</v>
      </c>
      <c r="B2969" s="3">
        <f t="shared" si="138"/>
        <v>2023</v>
      </c>
      <c r="C2969" t="str">
        <f t="shared" si="139"/>
        <v>2022-2023</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2">
      <c r="A2970" s="2">
        <v>45513</v>
      </c>
      <c r="B2970" s="3">
        <f t="shared" si="138"/>
        <v>2025</v>
      </c>
      <c r="C2970" t="str">
        <f t="shared" si="139"/>
        <v>2024-2025</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2">
      <c r="A2971" s="2">
        <v>45153</v>
      </c>
      <c r="B2971" s="3">
        <f t="shared" si="138"/>
        <v>2024</v>
      </c>
      <c r="C2971" t="str">
        <f t="shared" si="139"/>
        <v>2023-2024</v>
      </c>
      <c r="D2971" t="s">
        <v>148</v>
      </c>
      <c r="E2971" t="s">
        <v>129</v>
      </c>
      <c r="F2971" t="str">
        <f t="shared" si="140"/>
        <v>Tasmania</v>
      </c>
      <c r="G2971" t="s">
        <v>70</v>
      </c>
      <c r="H2971">
        <v>7010</v>
      </c>
      <c r="I2971" t="s">
        <v>11</v>
      </c>
      <c r="J2971" t="s">
        <v>71</v>
      </c>
      <c r="K2971" t="s">
        <v>152</v>
      </c>
      <c r="L2971" t="s">
        <v>13</v>
      </c>
      <c r="M2971" s="5">
        <v>440.39</v>
      </c>
      <c r="N2971">
        <v>1</v>
      </c>
    </row>
    <row r="2972" spans="1:14" x14ac:dyDescent="0.2">
      <c r="A2972" s="2">
        <v>45236</v>
      </c>
      <c r="B2972" s="3">
        <f t="shared" si="138"/>
        <v>2024</v>
      </c>
      <c r="C2972" t="str">
        <f t="shared" si="139"/>
        <v>2023-2024</v>
      </c>
      <c r="D2972" t="s">
        <v>147</v>
      </c>
      <c r="E2972" t="s">
        <v>140</v>
      </c>
      <c r="F2972" t="str">
        <f t="shared" si="140"/>
        <v>Tasmania</v>
      </c>
      <c r="G2972" t="s">
        <v>70</v>
      </c>
      <c r="H2972">
        <v>7320</v>
      </c>
      <c r="I2972" t="s">
        <v>11</v>
      </c>
      <c r="J2972" t="s">
        <v>71</v>
      </c>
      <c r="K2972" t="s">
        <v>150</v>
      </c>
      <c r="L2972" t="s">
        <v>18</v>
      </c>
      <c r="M2972" s="5">
        <v>441.41</v>
      </c>
      <c r="N2972">
        <v>1</v>
      </c>
    </row>
    <row r="2973" spans="1:14" x14ac:dyDescent="0.2">
      <c r="A2973" s="2">
        <v>45300</v>
      </c>
      <c r="B2973" s="3">
        <f t="shared" si="138"/>
        <v>2024</v>
      </c>
      <c r="C2973" t="str">
        <f t="shared" si="139"/>
        <v>2023-2024</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2">
      <c r="A2974" s="2">
        <v>45341</v>
      </c>
      <c r="B2974" s="3">
        <f t="shared" si="138"/>
        <v>2024</v>
      </c>
      <c r="C2974" t="str">
        <f t="shared" si="139"/>
        <v>2023-2024</v>
      </c>
      <c r="D2974" t="s">
        <v>147</v>
      </c>
      <c r="E2974" t="s">
        <v>126</v>
      </c>
      <c r="F2974" t="str">
        <f t="shared" si="140"/>
        <v>Queensland</v>
      </c>
      <c r="G2974" t="s">
        <v>35</v>
      </c>
      <c r="H2974">
        <v>4551</v>
      </c>
      <c r="I2974" t="s">
        <v>11</v>
      </c>
      <c r="J2974" t="s">
        <v>120</v>
      </c>
      <c r="K2974" t="s">
        <v>155</v>
      </c>
      <c r="L2974" t="s">
        <v>20</v>
      </c>
      <c r="M2974" s="5">
        <v>442.54</v>
      </c>
      <c r="N2974">
        <v>1</v>
      </c>
    </row>
    <row r="2975" spans="1:14" x14ac:dyDescent="0.2">
      <c r="A2975" s="2">
        <v>45195</v>
      </c>
      <c r="B2975" s="3">
        <f t="shared" si="138"/>
        <v>2024</v>
      </c>
      <c r="C2975" t="str">
        <f t="shared" si="139"/>
        <v>2023-2024</v>
      </c>
      <c r="D2975" t="s">
        <v>147</v>
      </c>
      <c r="E2975" t="s">
        <v>97</v>
      </c>
      <c r="F2975" t="str">
        <f t="shared" si="140"/>
        <v>Tasmania</v>
      </c>
      <c r="G2975" t="s">
        <v>70</v>
      </c>
      <c r="H2975">
        <v>7250</v>
      </c>
      <c r="I2975" t="s">
        <v>11</v>
      </c>
      <c r="J2975" t="s">
        <v>71</v>
      </c>
      <c r="K2975" t="s">
        <v>150</v>
      </c>
      <c r="L2975" t="s">
        <v>18</v>
      </c>
      <c r="M2975" s="5">
        <v>442.94</v>
      </c>
      <c r="N2975">
        <v>1</v>
      </c>
    </row>
    <row r="2976" spans="1:14" x14ac:dyDescent="0.2">
      <c r="A2976" s="2">
        <v>45028</v>
      </c>
      <c r="B2976" s="3">
        <f t="shared" si="138"/>
        <v>2023</v>
      </c>
      <c r="C2976" t="str">
        <f t="shared" si="139"/>
        <v>2022-2023</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2">
      <c r="A2977" s="2">
        <v>45090</v>
      </c>
      <c r="B2977" s="3">
        <f t="shared" si="138"/>
        <v>2023</v>
      </c>
      <c r="C2977" t="str">
        <f t="shared" si="139"/>
        <v>2022-2023</v>
      </c>
      <c r="D2977" t="s">
        <v>147</v>
      </c>
      <c r="E2977" t="s">
        <v>112</v>
      </c>
      <c r="F2977" t="str">
        <f t="shared" si="140"/>
        <v>Victoria</v>
      </c>
      <c r="G2977" t="s">
        <v>45</v>
      </c>
      <c r="H2977">
        <v>3076</v>
      </c>
      <c r="I2977" t="s">
        <v>11</v>
      </c>
      <c r="J2977" t="s">
        <v>46</v>
      </c>
      <c r="K2977" t="s">
        <v>19</v>
      </c>
      <c r="L2977" t="s">
        <v>23</v>
      </c>
      <c r="M2977" s="5">
        <v>443.37</v>
      </c>
      <c r="N2977">
        <v>1</v>
      </c>
    </row>
    <row r="2978" spans="1:14" x14ac:dyDescent="0.2">
      <c r="A2978" s="2">
        <v>45548</v>
      </c>
      <c r="B2978" s="3">
        <f t="shared" si="138"/>
        <v>2025</v>
      </c>
      <c r="C2978" t="str">
        <f t="shared" si="139"/>
        <v>2024-2025</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2">
      <c r="A2979" s="2">
        <v>45395</v>
      </c>
      <c r="B2979" s="3">
        <f t="shared" si="138"/>
        <v>2024</v>
      </c>
      <c r="C2979" t="str">
        <f t="shared" si="139"/>
        <v>2023-2024</v>
      </c>
      <c r="D2979" t="s">
        <v>147</v>
      </c>
      <c r="E2979" t="s">
        <v>97</v>
      </c>
      <c r="F2979" t="str">
        <f t="shared" si="140"/>
        <v>Tasmania</v>
      </c>
      <c r="G2979" t="s">
        <v>70</v>
      </c>
      <c r="H2979">
        <v>7250</v>
      </c>
      <c r="I2979" t="s">
        <v>11</v>
      </c>
      <c r="J2979" t="s">
        <v>71</v>
      </c>
      <c r="K2979" t="s">
        <v>151</v>
      </c>
      <c r="L2979" t="s">
        <v>21</v>
      </c>
      <c r="M2979" s="5">
        <v>444.56</v>
      </c>
      <c r="N2979">
        <v>1</v>
      </c>
    </row>
    <row r="2980" spans="1:14" x14ac:dyDescent="0.2">
      <c r="A2980" s="2">
        <v>45612</v>
      </c>
      <c r="B2980" s="3">
        <f t="shared" si="138"/>
        <v>2025</v>
      </c>
      <c r="C2980" t="str">
        <f t="shared" si="139"/>
        <v>2024-2025</v>
      </c>
      <c r="D2980" t="s">
        <v>148</v>
      </c>
      <c r="E2980" t="s">
        <v>73</v>
      </c>
      <c r="F2980" t="str">
        <f t="shared" si="140"/>
        <v>Victoria</v>
      </c>
      <c r="G2980" t="s">
        <v>45</v>
      </c>
      <c r="H2980">
        <v>3136</v>
      </c>
      <c r="I2980" t="s">
        <v>11</v>
      </c>
      <c r="J2980" t="s">
        <v>63</v>
      </c>
      <c r="K2980" t="s">
        <v>154</v>
      </c>
      <c r="L2980" t="s">
        <v>14</v>
      </c>
      <c r="M2980" s="5">
        <v>444.64</v>
      </c>
      <c r="N2980">
        <v>1</v>
      </c>
    </row>
    <row r="2981" spans="1:14" x14ac:dyDescent="0.2">
      <c r="A2981" s="2">
        <v>45587</v>
      </c>
      <c r="B2981" s="3">
        <f t="shared" si="138"/>
        <v>2025</v>
      </c>
      <c r="C2981" t="str">
        <f t="shared" si="139"/>
        <v>2024-2025</v>
      </c>
      <c r="D2981" t="s">
        <v>147</v>
      </c>
      <c r="E2981" t="s">
        <v>144</v>
      </c>
      <c r="F2981" t="str">
        <f t="shared" si="140"/>
        <v>Queensland</v>
      </c>
      <c r="G2981" t="s">
        <v>35</v>
      </c>
      <c r="H2981">
        <v>4566</v>
      </c>
      <c r="I2981" t="s">
        <v>11</v>
      </c>
      <c r="J2981" t="s">
        <v>120</v>
      </c>
      <c r="K2981" t="s">
        <v>150</v>
      </c>
      <c r="L2981" t="s">
        <v>18</v>
      </c>
      <c r="M2981" s="5">
        <v>445.42</v>
      </c>
      <c r="N2981">
        <v>1</v>
      </c>
    </row>
    <row r="2982" spans="1:14" x14ac:dyDescent="0.2">
      <c r="A2982" s="2">
        <v>45133</v>
      </c>
      <c r="B2982" s="3">
        <f t="shared" si="138"/>
        <v>2024</v>
      </c>
      <c r="C2982" t="str">
        <f t="shared" si="139"/>
        <v>2023-2024</v>
      </c>
      <c r="D2982" t="s">
        <v>148</v>
      </c>
      <c r="E2982" t="s">
        <v>106</v>
      </c>
      <c r="F2982" t="str">
        <f t="shared" si="140"/>
        <v>Victoria</v>
      </c>
      <c r="G2982" t="s">
        <v>45</v>
      </c>
      <c r="H2982">
        <v>3915</v>
      </c>
      <c r="I2982" t="s">
        <v>11</v>
      </c>
      <c r="J2982" t="s">
        <v>55</v>
      </c>
      <c r="K2982" t="s">
        <v>150</v>
      </c>
      <c r="L2982" t="s">
        <v>18</v>
      </c>
      <c r="M2982" s="5">
        <v>445.52</v>
      </c>
      <c r="N2982">
        <v>1</v>
      </c>
    </row>
    <row r="2983" spans="1:14" x14ac:dyDescent="0.2">
      <c r="A2983" s="2">
        <v>45225</v>
      </c>
      <c r="B2983" s="3">
        <f t="shared" si="138"/>
        <v>2024</v>
      </c>
      <c r="C2983" t="str">
        <f t="shared" si="139"/>
        <v>2023-2024</v>
      </c>
      <c r="D2983" t="s">
        <v>147</v>
      </c>
      <c r="E2983" t="s">
        <v>133</v>
      </c>
      <c r="F2983" t="str">
        <f t="shared" si="140"/>
        <v>Queensland</v>
      </c>
      <c r="G2983" t="s">
        <v>35</v>
      </c>
      <c r="H2983">
        <v>4305</v>
      </c>
      <c r="I2983" t="s">
        <v>11</v>
      </c>
      <c r="J2983" t="s">
        <v>104</v>
      </c>
      <c r="K2983" t="s">
        <v>151</v>
      </c>
      <c r="L2983" t="s">
        <v>21</v>
      </c>
      <c r="M2983" s="5">
        <v>445.52</v>
      </c>
      <c r="N2983">
        <v>1</v>
      </c>
    </row>
    <row r="2984" spans="1:14" x14ac:dyDescent="0.2">
      <c r="A2984" s="2">
        <v>45501</v>
      </c>
      <c r="B2984" s="3">
        <f t="shared" si="138"/>
        <v>2025</v>
      </c>
      <c r="C2984" t="str">
        <f t="shared" si="139"/>
        <v>2024-2025</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2">
      <c r="A2985" s="2">
        <v>45471</v>
      </c>
      <c r="B2985" s="3">
        <f t="shared" si="138"/>
        <v>2024</v>
      </c>
      <c r="C2985" t="str">
        <f t="shared" si="139"/>
        <v>2023-2024</v>
      </c>
      <c r="D2985" t="s">
        <v>147</v>
      </c>
      <c r="E2985" t="s">
        <v>98</v>
      </c>
      <c r="F2985" t="str">
        <f t="shared" si="140"/>
        <v>Victoria</v>
      </c>
      <c r="G2985" t="s">
        <v>45</v>
      </c>
      <c r="H2985">
        <v>3429</v>
      </c>
      <c r="I2985" t="s">
        <v>11</v>
      </c>
      <c r="J2985" t="s">
        <v>60</v>
      </c>
      <c r="K2985" t="s">
        <v>19</v>
      </c>
      <c r="L2985" t="s">
        <v>23</v>
      </c>
      <c r="M2985" s="5">
        <v>445.87</v>
      </c>
      <c r="N2985">
        <v>1</v>
      </c>
    </row>
    <row r="2986" spans="1:14" x14ac:dyDescent="0.2">
      <c r="A2986" s="2">
        <v>45632</v>
      </c>
      <c r="B2986" s="3">
        <f t="shared" si="138"/>
        <v>2025</v>
      </c>
      <c r="C2986" t="str">
        <f t="shared" si="139"/>
        <v>2024-2025</v>
      </c>
      <c r="D2986" t="s">
        <v>148</v>
      </c>
      <c r="E2986" t="s">
        <v>105</v>
      </c>
      <c r="F2986" t="str">
        <f t="shared" si="140"/>
        <v>Victoria</v>
      </c>
      <c r="G2986" t="s">
        <v>45</v>
      </c>
      <c r="H2986">
        <v>3500</v>
      </c>
      <c r="I2986" t="s">
        <v>11</v>
      </c>
      <c r="J2986" t="s">
        <v>60</v>
      </c>
      <c r="K2986" t="s">
        <v>152</v>
      </c>
      <c r="L2986" t="s">
        <v>13</v>
      </c>
      <c r="M2986" s="5">
        <v>445.95</v>
      </c>
      <c r="N2986">
        <v>1</v>
      </c>
    </row>
    <row r="2987" spans="1:14" x14ac:dyDescent="0.2">
      <c r="A2987" s="2">
        <v>45017</v>
      </c>
      <c r="B2987" s="3">
        <f t="shared" si="138"/>
        <v>2023</v>
      </c>
      <c r="C2987" t="str">
        <f t="shared" si="139"/>
        <v>2022-2023</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2">
      <c r="A2988" s="2">
        <v>45426</v>
      </c>
      <c r="B2988" s="3">
        <f t="shared" si="138"/>
        <v>2024</v>
      </c>
      <c r="C2988" t="str">
        <f t="shared" si="139"/>
        <v>2023-2024</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2">
      <c r="A2989" s="2">
        <v>45629</v>
      </c>
      <c r="B2989" s="3">
        <f t="shared" si="138"/>
        <v>2025</v>
      </c>
      <c r="C2989" t="str">
        <f t="shared" si="139"/>
        <v>2024-2025</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2">
      <c r="A2990" s="2">
        <v>45536</v>
      </c>
      <c r="B2990" s="3">
        <f t="shared" si="138"/>
        <v>2025</v>
      </c>
      <c r="C2990" t="str">
        <f t="shared" si="139"/>
        <v>2024-2025</v>
      </c>
      <c r="D2990" t="s">
        <v>148</v>
      </c>
      <c r="E2990" t="s">
        <v>135</v>
      </c>
      <c r="F2990" t="str">
        <f t="shared" si="140"/>
        <v>Victoria</v>
      </c>
      <c r="G2990" t="s">
        <v>45</v>
      </c>
      <c r="H2990">
        <v>3550</v>
      </c>
      <c r="I2990" t="s">
        <v>11</v>
      </c>
      <c r="J2990" t="s">
        <v>60</v>
      </c>
      <c r="K2990" t="s">
        <v>155</v>
      </c>
      <c r="L2990" t="s">
        <v>20</v>
      </c>
      <c r="M2990" s="5">
        <v>447.95</v>
      </c>
      <c r="N2990">
        <v>1</v>
      </c>
    </row>
    <row r="2991" spans="1:14" x14ac:dyDescent="0.2">
      <c r="A2991" s="2">
        <v>44933</v>
      </c>
      <c r="B2991" s="3">
        <f t="shared" si="138"/>
        <v>2023</v>
      </c>
      <c r="C2991" t="str">
        <f t="shared" si="139"/>
        <v>2022-2023</v>
      </c>
      <c r="D2991" t="s">
        <v>147</v>
      </c>
      <c r="E2991" t="s">
        <v>144</v>
      </c>
      <c r="F2991" t="str">
        <f t="shared" si="140"/>
        <v>Queensland</v>
      </c>
      <c r="G2991" t="s">
        <v>35</v>
      </c>
      <c r="H2991">
        <v>4566</v>
      </c>
      <c r="I2991" t="s">
        <v>11</v>
      </c>
      <c r="J2991" t="s">
        <v>120</v>
      </c>
      <c r="K2991" t="s">
        <v>152</v>
      </c>
      <c r="L2991" t="s">
        <v>13</v>
      </c>
      <c r="M2991" s="5">
        <v>449.75</v>
      </c>
      <c r="N2991">
        <v>1</v>
      </c>
    </row>
    <row r="2992" spans="1:14" x14ac:dyDescent="0.2">
      <c r="A2992" s="2">
        <v>45009</v>
      </c>
      <c r="B2992" s="3">
        <f t="shared" si="138"/>
        <v>2023</v>
      </c>
      <c r="C2992" t="str">
        <f t="shared" si="139"/>
        <v>2022-2023</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2">
      <c r="A2993" s="2">
        <v>45554</v>
      </c>
      <c r="B2993" s="3">
        <f t="shared" si="138"/>
        <v>2025</v>
      </c>
      <c r="C2993" t="str">
        <f t="shared" si="139"/>
        <v>2024-2025</v>
      </c>
      <c r="D2993" t="s">
        <v>147</v>
      </c>
      <c r="E2993" t="s">
        <v>136</v>
      </c>
      <c r="F2993" t="str">
        <f t="shared" si="140"/>
        <v>Victoria</v>
      </c>
      <c r="G2993" t="s">
        <v>45</v>
      </c>
      <c r="H2993">
        <v>3175</v>
      </c>
      <c r="I2993" t="s">
        <v>11</v>
      </c>
      <c r="J2993" t="s">
        <v>63</v>
      </c>
      <c r="K2993" t="s">
        <v>156</v>
      </c>
      <c r="L2993" t="s">
        <v>17</v>
      </c>
      <c r="M2993" s="5">
        <v>450.11</v>
      </c>
      <c r="N2993">
        <v>1</v>
      </c>
    </row>
    <row r="2994" spans="1:14" x14ac:dyDescent="0.2">
      <c r="A2994" s="2">
        <v>45078</v>
      </c>
      <c r="B2994" s="3">
        <f t="shared" si="138"/>
        <v>2023</v>
      </c>
      <c r="C2994" t="str">
        <f t="shared" si="139"/>
        <v>2022-2023</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2">
      <c r="A2995" s="2">
        <v>45038</v>
      </c>
      <c r="B2995" s="3">
        <f t="shared" si="138"/>
        <v>2023</v>
      </c>
      <c r="C2995" t="str">
        <f t="shared" si="139"/>
        <v>2022-2023</v>
      </c>
      <c r="D2995" t="s">
        <v>147</v>
      </c>
      <c r="E2995" t="s">
        <v>144</v>
      </c>
      <c r="F2995" t="str">
        <f t="shared" si="140"/>
        <v>Queensland</v>
      </c>
      <c r="G2995" t="s">
        <v>35</v>
      </c>
      <c r="H2995">
        <v>4566</v>
      </c>
      <c r="I2995" t="s">
        <v>11</v>
      </c>
      <c r="J2995" t="s">
        <v>120</v>
      </c>
      <c r="K2995" t="s">
        <v>151</v>
      </c>
      <c r="L2995" t="s">
        <v>21</v>
      </c>
      <c r="M2995" s="5">
        <v>451.26</v>
      </c>
      <c r="N2995">
        <v>1</v>
      </c>
    </row>
    <row r="2996" spans="1:14" x14ac:dyDescent="0.2">
      <c r="A2996" s="2">
        <v>44974</v>
      </c>
      <c r="B2996" s="3">
        <f t="shared" si="138"/>
        <v>2023</v>
      </c>
      <c r="C2996" t="str">
        <f t="shared" si="139"/>
        <v>2022-2023</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2">
      <c r="A2997" s="2">
        <v>45082</v>
      </c>
      <c r="B2997" s="3">
        <f t="shared" si="138"/>
        <v>2023</v>
      </c>
      <c r="C2997" t="str">
        <f t="shared" si="139"/>
        <v>2022-2023</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2">
      <c r="A2998" s="2">
        <v>45541</v>
      </c>
      <c r="B2998" s="3">
        <f t="shared" si="138"/>
        <v>2025</v>
      </c>
      <c r="C2998" t="str">
        <f t="shared" si="139"/>
        <v>2024-2025</v>
      </c>
      <c r="D2998" t="s">
        <v>147</v>
      </c>
      <c r="E2998" t="s">
        <v>44</v>
      </c>
      <c r="F2998" t="str">
        <f t="shared" si="140"/>
        <v>Victoria</v>
      </c>
      <c r="G2998" t="s">
        <v>45</v>
      </c>
      <c r="H2998">
        <v>3066</v>
      </c>
      <c r="I2998" t="s">
        <v>11</v>
      </c>
      <c r="J2998" t="s">
        <v>46</v>
      </c>
      <c r="K2998" t="s">
        <v>150</v>
      </c>
      <c r="L2998" t="s">
        <v>18</v>
      </c>
      <c r="M2998" s="5">
        <v>452.17</v>
      </c>
      <c r="N2998">
        <v>1</v>
      </c>
    </row>
    <row r="2999" spans="1:14" x14ac:dyDescent="0.2">
      <c r="A2999" s="2">
        <v>45304</v>
      </c>
      <c r="B2999" s="3">
        <f t="shared" si="138"/>
        <v>2024</v>
      </c>
      <c r="C2999" t="str">
        <f t="shared" si="139"/>
        <v>2023-2024</v>
      </c>
      <c r="D2999" t="s">
        <v>148</v>
      </c>
      <c r="E2999" t="s">
        <v>110</v>
      </c>
      <c r="F2999" t="str">
        <f t="shared" si="140"/>
        <v>Queensland</v>
      </c>
      <c r="G2999" t="s">
        <v>35</v>
      </c>
      <c r="H2999">
        <v>4680</v>
      </c>
      <c r="I2999" t="s">
        <v>11</v>
      </c>
      <c r="J2999" t="s">
        <v>51</v>
      </c>
      <c r="K2999" t="s">
        <v>150</v>
      </c>
      <c r="L2999" t="s">
        <v>18</v>
      </c>
      <c r="M2999" s="5">
        <v>452.36</v>
      </c>
      <c r="N2999">
        <v>1</v>
      </c>
    </row>
    <row r="3000" spans="1:14" x14ac:dyDescent="0.2">
      <c r="A3000" s="2">
        <v>44957</v>
      </c>
      <c r="B3000" s="3">
        <f t="shared" si="138"/>
        <v>2023</v>
      </c>
      <c r="C3000" t="str">
        <f t="shared" si="139"/>
        <v>2022-2023</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2">
      <c r="A3001" s="2">
        <v>45067</v>
      </c>
      <c r="B3001" s="3">
        <f t="shared" si="138"/>
        <v>2023</v>
      </c>
      <c r="C3001" t="str">
        <f t="shared" si="139"/>
        <v>2022-2023</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2">
      <c r="A3002" s="2">
        <v>45335</v>
      </c>
      <c r="B3002" s="3">
        <f t="shared" si="138"/>
        <v>2024</v>
      </c>
      <c r="C3002" t="str">
        <f t="shared" si="139"/>
        <v>2023-2024</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2">
      <c r="A3003" s="2">
        <v>45298</v>
      </c>
      <c r="B3003" s="3">
        <f t="shared" si="138"/>
        <v>2024</v>
      </c>
      <c r="C3003" t="str">
        <f t="shared" si="139"/>
        <v>2023-2024</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2">
      <c r="A3004" s="2">
        <v>45175</v>
      </c>
      <c r="B3004" s="3">
        <f t="shared" si="138"/>
        <v>2024</v>
      </c>
      <c r="C3004" t="str">
        <f t="shared" si="139"/>
        <v>2023-2024</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2">
      <c r="A3005" s="2">
        <v>45116</v>
      </c>
      <c r="B3005" s="3">
        <f t="shared" si="138"/>
        <v>2024</v>
      </c>
      <c r="C3005" t="str">
        <f t="shared" si="139"/>
        <v>2023-2024</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2">
      <c r="A3006" s="2">
        <v>45038</v>
      </c>
      <c r="B3006" s="3">
        <f t="shared" si="138"/>
        <v>2023</v>
      </c>
      <c r="C3006" t="str">
        <f t="shared" si="139"/>
        <v>2022-2023</v>
      </c>
      <c r="D3006" t="s">
        <v>148</v>
      </c>
      <c r="E3006" t="s">
        <v>110</v>
      </c>
      <c r="F3006" t="str">
        <f t="shared" si="140"/>
        <v>Queensland</v>
      </c>
      <c r="G3006" t="s">
        <v>35</v>
      </c>
      <c r="H3006">
        <v>4680</v>
      </c>
      <c r="I3006" t="s">
        <v>11</v>
      </c>
      <c r="J3006" t="s">
        <v>51</v>
      </c>
      <c r="K3006" t="s">
        <v>156</v>
      </c>
      <c r="L3006" t="s">
        <v>17</v>
      </c>
      <c r="M3006" s="5">
        <v>454.93</v>
      </c>
      <c r="N3006">
        <v>1</v>
      </c>
    </row>
    <row r="3007" spans="1:14" x14ac:dyDescent="0.2">
      <c r="A3007" s="2">
        <v>45477</v>
      </c>
      <c r="B3007" s="3">
        <f t="shared" si="138"/>
        <v>2025</v>
      </c>
      <c r="C3007" t="str">
        <f t="shared" si="139"/>
        <v>2024-2025</v>
      </c>
      <c r="D3007" t="s">
        <v>147</v>
      </c>
      <c r="E3007" t="s">
        <v>117</v>
      </c>
      <c r="F3007" t="str">
        <f t="shared" si="140"/>
        <v>Queensland</v>
      </c>
      <c r="G3007" t="s">
        <v>35</v>
      </c>
      <c r="H3007">
        <v>4119</v>
      </c>
      <c r="I3007" t="s">
        <v>11</v>
      </c>
      <c r="J3007" t="s">
        <v>43</v>
      </c>
      <c r="K3007" t="s">
        <v>152</v>
      </c>
      <c r="L3007" t="s">
        <v>13</v>
      </c>
      <c r="M3007" s="5">
        <v>455.02</v>
      </c>
      <c r="N3007">
        <v>1</v>
      </c>
    </row>
    <row r="3008" spans="1:14" x14ac:dyDescent="0.2">
      <c r="A3008" s="2">
        <v>45589</v>
      </c>
      <c r="B3008" s="3">
        <f t="shared" si="138"/>
        <v>2025</v>
      </c>
      <c r="C3008" t="str">
        <f t="shared" si="139"/>
        <v>2024-2025</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2">
      <c r="A3009" s="2">
        <v>45439</v>
      </c>
      <c r="B3009" s="3">
        <f t="shared" si="138"/>
        <v>2024</v>
      </c>
      <c r="C3009" t="str">
        <f t="shared" si="139"/>
        <v>2023-2024</v>
      </c>
      <c r="D3009" t="s">
        <v>147</v>
      </c>
      <c r="E3009" t="s">
        <v>97</v>
      </c>
      <c r="F3009" t="str">
        <f t="shared" si="140"/>
        <v>Tasmania</v>
      </c>
      <c r="G3009" t="s">
        <v>70</v>
      </c>
      <c r="H3009">
        <v>7250</v>
      </c>
      <c r="I3009" t="s">
        <v>11</v>
      </c>
      <c r="J3009" t="s">
        <v>71</v>
      </c>
      <c r="K3009" t="s">
        <v>151</v>
      </c>
      <c r="L3009" t="s">
        <v>21</v>
      </c>
      <c r="M3009" s="5">
        <v>455.39</v>
      </c>
      <c r="N3009">
        <v>1</v>
      </c>
    </row>
    <row r="3010" spans="1:14" x14ac:dyDescent="0.2">
      <c r="A3010" s="2">
        <v>45654</v>
      </c>
      <c r="B3010" s="3">
        <f t="shared" ref="B3010:B3073" si="141">IF(MONTH(A3010)&gt;=7,YEAR(A3010)+1,YEAR(A3010))</f>
        <v>2025</v>
      </c>
      <c r="C3010" t="str">
        <f t="shared" ref="C3010:C3073" si="142">IF(MONTH(A3010) &gt;= 7, YEAR(A3010) &amp; "-" &amp; YEAR(A3010) + 1, YEAR(A3010) - 1 &amp; "-" &amp; YEAR(A3010))</f>
        <v>2024-2025</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2">
      <c r="A3011" s="2">
        <v>44957</v>
      </c>
      <c r="B3011" s="3">
        <f t="shared" si="141"/>
        <v>2023</v>
      </c>
      <c r="C3011" t="str">
        <f t="shared" si="142"/>
        <v>2022-2023</v>
      </c>
      <c r="D3011" t="s">
        <v>148</v>
      </c>
      <c r="E3011" t="s">
        <v>34</v>
      </c>
      <c r="F3011" t="str">
        <f t="shared" si="143"/>
        <v>Queensland</v>
      </c>
      <c r="G3011" t="s">
        <v>35</v>
      </c>
      <c r="H3011">
        <v>4802</v>
      </c>
      <c r="I3011" t="s">
        <v>11</v>
      </c>
      <c r="J3011" t="s">
        <v>36</v>
      </c>
      <c r="K3011" t="s">
        <v>151</v>
      </c>
      <c r="L3011" t="s">
        <v>21</v>
      </c>
      <c r="M3011" s="5">
        <v>457.41</v>
      </c>
      <c r="N3011">
        <v>1</v>
      </c>
    </row>
    <row r="3012" spans="1:14" x14ac:dyDescent="0.2">
      <c r="A3012" s="2">
        <v>44961</v>
      </c>
      <c r="B3012" s="3">
        <f t="shared" si="141"/>
        <v>2023</v>
      </c>
      <c r="C3012" t="str">
        <f t="shared" si="142"/>
        <v>2022-2023</v>
      </c>
      <c r="D3012" t="s">
        <v>147</v>
      </c>
      <c r="E3012" t="s">
        <v>95</v>
      </c>
      <c r="F3012" t="str">
        <f t="shared" si="143"/>
        <v>Victoria</v>
      </c>
      <c r="G3012" t="s">
        <v>45</v>
      </c>
      <c r="H3012">
        <v>3931</v>
      </c>
      <c r="I3012" t="s">
        <v>11</v>
      </c>
      <c r="J3012" t="s">
        <v>55</v>
      </c>
      <c r="K3012" t="s">
        <v>150</v>
      </c>
      <c r="L3012" t="s">
        <v>18</v>
      </c>
      <c r="M3012" s="5">
        <v>457.87</v>
      </c>
      <c r="N3012">
        <v>1</v>
      </c>
    </row>
    <row r="3013" spans="1:14" x14ac:dyDescent="0.2">
      <c r="A3013" s="2">
        <v>45589</v>
      </c>
      <c r="B3013" s="3">
        <f t="shared" si="141"/>
        <v>2025</v>
      </c>
      <c r="C3013" t="str">
        <f t="shared" si="142"/>
        <v>2024-2025</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2">
      <c r="A3014" s="2">
        <v>45071</v>
      </c>
      <c r="B3014" s="3">
        <f t="shared" si="141"/>
        <v>2023</v>
      </c>
      <c r="C3014" t="str">
        <f t="shared" si="142"/>
        <v>2022-2023</v>
      </c>
      <c r="D3014" t="s">
        <v>147</v>
      </c>
      <c r="E3014" t="s">
        <v>89</v>
      </c>
      <c r="F3014" t="str">
        <f t="shared" si="143"/>
        <v>Queensland</v>
      </c>
      <c r="G3014" t="s">
        <v>35</v>
      </c>
      <c r="H3014">
        <v>4655</v>
      </c>
      <c r="I3014" t="s">
        <v>11</v>
      </c>
      <c r="J3014" t="s">
        <v>51</v>
      </c>
      <c r="K3014" t="s">
        <v>19</v>
      </c>
      <c r="L3014" t="s">
        <v>23</v>
      </c>
      <c r="M3014" s="5">
        <v>458.36</v>
      </c>
      <c r="N3014">
        <v>1</v>
      </c>
    </row>
    <row r="3015" spans="1:14" x14ac:dyDescent="0.2">
      <c r="A3015" s="2">
        <v>45212</v>
      </c>
      <c r="B3015" s="3">
        <f t="shared" si="141"/>
        <v>2024</v>
      </c>
      <c r="C3015" t="str">
        <f t="shared" si="142"/>
        <v>2023-2024</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2">
      <c r="A3016" s="2">
        <v>45290</v>
      </c>
      <c r="B3016" s="3">
        <f t="shared" si="141"/>
        <v>2024</v>
      </c>
      <c r="C3016" t="str">
        <f t="shared" si="142"/>
        <v>2023-2024</v>
      </c>
      <c r="D3016" t="s">
        <v>147</v>
      </c>
      <c r="E3016" t="s">
        <v>69</v>
      </c>
      <c r="F3016" t="str">
        <f t="shared" si="143"/>
        <v>Tasmania</v>
      </c>
      <c r="G3016" t="s">
        <v>70</v>
      </c>
      <c r="H3016">
        <v>7018</v>
      </c>
      <c r="I3016" t="s">
        <v>11</v>
      </c>
      <c r="J3016" t="s">
        <v>71</v>
      </c>
      <c r="K3016" t="s">
        <v>152</v>
      </c>
      <c r="L3016" t="s">
        <v>13</v>
      </c>
      <c r="M3016" s="5">
        <v>459.33</v>
      </c>
      <c r="N3016">
        <v>1</v>
      </c>
    </row>
    <row r="3017" spans="1:14" x14ac:dyDescent="0.2">
      <c r="A3017" s="2">
        <v>45035</v>
      </c>
      <c r="B3017" s="3">
        <f t="shared" si="141"/>
        <v>2023</v>
      </c>
      <c r="C3017" t="str">
        <f t="shared" si="142"/>
        <v>2022-2023</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2">
      <c r="A3018" s="2">
        <v>45250</v>
      </c>
      <c r="B3018" s="3">
        <f t="shared" si="141"/>
        <v>2024</v>
      </c>
      <c r="C3018" t="str">
        <f t="shared" si="142"/>
        <v>2023-2024</v>
      </c>
      <c r="D3018" t="s">
        <v>148</v>
      </c>
      <c r="E3018" t="s">
        <v>101</v>
      </c>
      <c r="F3018" t="str">
        <f t="shared" si="143"/>
        <v>Victoria</v>
      </c>
      <c r="G3018" t="s">
        <v>45</v>
      </c>
      <c r="H3018">
        <v>3131</v>
      </c>
      <c r="I3018" t="s">
        <v>11</v>
      </c>
      <c r="J3018" t="s">
        <v>63</v>
      </c>
      <c r="K3018" t="s">
        <v>151</v>
      </c>
      <c r="L3018" t="s">
        <v>21</v>
      </c>
      <c r="M3018" s="5">
        <v>459.93</v>
      </c>
      <c r="N3018">
        <v>1</v>
      </c>
    </row>
    <row r="3019" spans="1:14" x14ac:dyDescent="0.2">
      <c r="A3019" s="2">
        <v>45218</v>
      </c>
      <c r="B3019" s="3">
        <f t="shared" si="141"/>
        <v>2024</v>
      </c>
      <c r="C3019" t="str">
        <f t="shared" si="142"/>
        <v>2023-2024</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2">
      <c r="A3020" s="2">
        <v>45644</v>
      </c>
      <c r="B3020" s="3">
        <f t="shared" si="141"/>
        <v>2025</v>
      </c>
      <c r="C3020" t="str">
        <f t="shared" si="142"/>
        <v>2024-2025</v>
      </c>
      <c r="D3020" t="s">
        <v>148</v>
      </c>
      <c r="E3020" t="s">
        <v>135</v>
      </c>
      <c r="F3020" t="str">
        <f t="shared" si="143"/>
        <v>Victoria</v>
      </c>
      <c r="G3020" t="s">
        <v>45</v>
      </c>
      <c r="H3020">
        <v>3550</v>
      </c>
      <c r="I3020" t="s">
        <v>11</v>
      </c>
      <c r="J3020" t="s">
        <v>60</v>
      </c>
      <c r="K3020" t="s">
        <v>153</v>
      </c>
      <c r="L3020" t="s">
        <v>16</v>
      </c>
      <c r="M3020" s="5">
        <v>461.3</v>
      </c>
      <c r="N3020">
        <v>1</v>
      </c>
    </row>
    <row r="3021" spans="1:14" x14ac:dyDescent="0.2">
      <c r="A3021" s="2">
        <v>45348</v>
      </c>
      <c r="B3021" s="3">
        <f t="shared" si="141"/>
        <v>2024</v>
      </c>
      <c r="C3021" t="str">
        <f t="shared" si="142"/>
        <v>2023-2024</v>
      </c>
      <c r="D3021" t="s">
        <v>147</v>
      </c>
      <c r="E3021" t="s">
        <v>92</v>
      </c>
      <c r="F3021" t="str">
        <f t="shared" si="143"/>
        <v>Queensland</v>
      </c>
      <c r="G3021" t="s">
        <v>35</v>
      </c>
      <c r="H3021">
        <v>4068</v>
      </c>
      <c r="I3021" t="s">
        <v>11</v>
      </c>
      <c r="J3021" t="s">
        <v>43</v>
      </c>
      <c r="K3021" t="s">
        <v>154</v>
      </c>
      <c r="L3021" t="s">
        <v>14</v>
      </c>
      <c r="M3021" s="5">
        <v>462.24</v>
      </c>
      <c r="N3021">
        <v>1</v>
      </c>
    </row>
    <row r="3022" spans="1:14" x14ac:dyDescent="0.2">
      <c r="A3022" s="2">
        <v>45364</v>
      </c>
      <c r="B3022" s="3">
        <f t="shared" si="141"/>
        <v>2024</v>
      </c>
      <c r="C3022" t="str">
        <f t="shared" si="142"/>
        <v>2023-2024</v>
      </c>
      <c r="D3022" t="s">
        <v>147</v>
      </c>
      <c r="E3022" t="s">
        <v>107</v>
      </c>
      <c r="F3022" t="str">
        <f t="shared" si="143"/>
        <v>Queensland</v>
      </c>
      <c r="G3022" t="s">
        <v>35</v>
      </c>
      <c r="H3022">
        <v>4220</v>
      </c>
      <c r="I3022" t="s">
        <v>11</v>
      </c>
      <c r="J3022" t="s">
        <v>104</v>
      </c>
      <c r="K3022" t="s">
        <v>150</v>
      </c>
      <c r="L3022" t="s">
        <v>18</v>
      </c>
      <c r="M3022" s="5">
        <v>462.49</v>
      </c>
      <c r="N3022">
        <v>1</v>
      </c>
    </row>
    <row r="3023" spans="1:14" x14ac:dyDescent="0.2">
      <c r="A3023" s="2">
        <v>45014</v>
      </c>
      <c r="B3023" s="3">
        <f t="shared" si="141"/>
        <v>2023</v>
      </c>
      <c r="C3023" t="str">
        <f t="shared" si="142"/>
        <v>2022-2023</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2">
      <c r="A3024" s="2">
        <v>45023</v>
      </c>
      <c r="B3024" s="3">
        <f t="shared" si="141"/>
        <v>2023</v>
      </c>
      <c r="C3024" t="str">
        <f t="shared" si="142"/>
        <v>2022-2023</v>
      </c>
      <c r="D3024" t="s">
        <v>147</v>
      </c>
      <c r="E3024" t="s">
        <v>62</v>
      </c>
      <c r="F3024" t="str">
        <f t="shared" si="143"/>
        <v>Victoria</v>
      </c>
      <c r="G3024" t="s">
        <v>45</v>
      </c>
      <c r="H3024">
        <v>3134</v>
      </c>
      <c r="I3024" t="s">
        <v>11</v>
      </c>
      <c r="J3024" t="s">
        <v>63</v>
      </c>
      <c r="K3024" t="s">
        <v>154</v>
      </c>
      <c r="L3024" t="s">
        <v>14</v>
      </c>
      <c r="M3024" s="5">
        <v>462.74</v>
      </c>
      <c r="N3024">
        <v>1</v>
      </c>
    </row>
    <row r="3025" spans="1:14" x14ac:dyDescent="0.2">
      <c r="A3025" s="2">
        <v>45131</v>
      </c>
      <c r="B3025" s="3">
        <f t="shared" si="141"/>
        <v>2024</v>
      </c>
      <c r="C3025" t="str">
        <f t="shared" si="142"/>
        <v>2023-2024</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2">
      <c r="A3026" s="2">
        <v>45104</v>
      </c>
      <c r="B3026" s="3">
        <f t="shared" si="141"/>
        <v>2023</v>
      </c>
      <c r="C3026" t="str">
        <f t="shared" si="142"/>
        <v>2022-2023</v>
      </c>
      <c r="D3026" t="s">
        <v>147</v>
      </c>
      <c r="E3026" t="s">
        <v>146</v>
      </c>
      <c r="F3026" t="str">
        <f t="shared" si="143"/>
        <v>Victoria</v>
      </c>
      <c r="G3026" t="s">
        <v>45</v>
      </c>
      <c r="H3026">
        <v>3353</v>
      </c>
      <c r="I3026" t="s">
        <v>11</v>
      </c>
      <c r="J3026" t="s">
        <v>60</v>
      </c>
      <c r="K3026" t="s">
        <v>154</v>
      </c>
      <c r="L3026" t="s">
        <v>14</v>
      </c>
      <c r="M3026" s="5">
        <v>463.14</v>
      </c>
      <c r="N3026">
        <v>1</v>
      </c>
    </row>
    <row r="3027" spans="1:14" x14ac:dyDescent="0.2">
      <c r="A3027" s="2">
        <v>45378</v>
      </c>
      <c r="B3027" s="3">
        <f t="shared" si="141"/>
        <v>2024</v>
      </c>
      <c r="C3027" t="str">
        <f t="shared" si="142"/>
        <v>2023-2024</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2">
      <c r="A3028" s="2">
        <v>45454</v>
      </c>
      <c r="B3028" s="3">
        <f t="shared" si="141"/>
        <v>2024</v>
      </c>
      <c r="C3028" t="str">
        <f t="shared" si="142"/>
        <v>2023-2024</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2">
      <c r="A3029" s="2">
        <v>45314</v>
      </c>
      <c r="B3029" s="3">
        <f t="shared" si="141"/>
        <v>2024</v>
      </c>
      <c r="C3029" t="str">
        <f t="shared" si="142"/>
        <v>2023-2024</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2">
      <c r="A3030" s="2">
        <v>45546</v>
      </c>
      <c r="B3030" s="3">
        <f t="shared" si="141"/>
        <v>2025</v>
      </c>
      <c r="C3030" t="str">
        <f t="shared" si="142"/>
        <v>2024-2025</v>
      </c>
      <c r="D3030" t="s">
        <v>147</v>
      </c>
      <c r="E3030" t="s">
        <v>133</v>
      </c>
      <c r="F3030" t="str">
        <f t="shared" si="143"/>
        <v>Queensland</v>
      </c>
      <c r="G3030" t="s">
        <v>35</v>
      </c>
      <c r="H3030">
        <v>4305</v>
      </c>
      <c r="I3030" t="s">
        <v>11</v>
      </c>
      <c r="J3030" t="s">
        <v>104</v>
      </c>
      <c r="K3030" t="s">
        <v>150</v>
      </c>
      <c r="L3030" t="s">
        <v>18</v>
      </c>
      <c r="M3030" s="5">
        <v>465.56</v>
      </c>
      <c r="N3030">
        <v>1</v>
      </c>
    </row>
    <row r="3031" spans="1:14" x14ac:dyDescent="0.2">
      <c r="A3031" s="2">
        <v>45529</v>
      </c>
      <c r="B3031" s="3">
        <f t="shared" si="141"/>
        <v>2025</v>
      </c>
      <c r="C3031" t="str">
        <f t="shared" si="142"/>
        <v>2024-2025</v>
      </c>
      <c r="D3031" t="s">
        <v>147</v>
      </c>
      <c r="E3031" t="s">
        <v>99</v>
      </c>
      <c r="F3031" t="str">
        <f t="shared" si="143"/>
        <v>Victoria</v>
      </c>
      <c r="G3031" t="s">
        <v>45</v>
      </c>
      <c r="H3031">
        <v>3148</v>
      </c>
      <c r="I3031" t="s">
        <v>11</v>
      </c>
      <c r="J3031" t="s">
        <v>63</v>
      </c>
      <c r="K3031" t="s">
        <v>155</v>
      </c>
      <c r="L3031" t="s">
        <v>20</v>
      </c>
      <c r="M3031" s="5">
        <v>465.92</v>
      </c>
      <c r="N3031">
        <v>1</v>
      </c>
    </row>
    <row r="3032" spans="1:14" x14ac:dyDescent="0.2">
      <c r="A3032" s="2">
        <v>45044</v>
      </c>
      <c r="B3032" s="3">
        <f t="shared" si="141"/>
        <v>2023</v>
      </c>
      <c r="C3032" t="str">
        <f t="shared" si="142"/>
        <v>2022-2023</v>
      </c>
      <c r="D3032" t="s">
        <v>147</v>
      </c>
      <c r="E3032" t="s">
        <v>90</v>
      </c>
      <c r="F3032" t="str">
        <f t="shared" si="143"/>
        <v>Victoria</v>
      </c>
      <c r="G3032" t="s">
        <v>45</v>
      </c>
      <c r="H3032">
        <v>3179</v>
      </c>
      <c r="I3032" t="s">
        <v>11</v>
      </c>
      <c r="J3032" t="s">
        <v>63</v>
      </c>
      <c r="K3032" t="s">
        <v>151</v>
      </c>
      <c r="L3032" t="s">
        <v>21</v>
      </c>
      <c r="M3032" s="5">
        <v>466.74</v>
      </c>
      <c r="N3032">
        <v>1</v>
      </c>
    </row>
    <row r="3033" spans="1:14" x14ac:dyDescent="0.2">
      <c r="A3033" s="2">
        <v>45425</v>
      </c>
      <c r="B3033" s="3">
        <f t="shared" si="141"/>
        <v>2024</v>
      </c>
      <c r="C3033" t="str">
        <f t="shared" si="142"/>
        <v>2023-2024</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2">
      <c r="A3034" s="2">
        <v>45524</v>
      </c>
      <c r="B3034" s="3">
        <f t="shared" si="141"/>
        <v>2025</v>
      </c>
      <c r="C3034" t="str">
        <f t="shared" si="142"/>
        <v>2024-2025</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2">
      <c r="A3035" s="2">
        <v>45515</v>
      </c>
      <c r="B3035" s="3">
        <f t="shared" si="141"/>
        <v>2025</v>
      </c>
      <c r="C3035" t="str">
        <f t="shared" si="142"/>
        <v>2024-2025</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2">
      <c r="A3036" s="2">
        <v>45336</v>
      </c>
      <c r="B3036" s="3">
        <f t="shared" si="141"/>
        <v>2024</v>
      </c>
      <c r="C3036" t="str">
        <f t="shared" si="142"/>
        <v>2023-2024</v>
      </c>
      <c r="D3036" t="s">
        <v>147</v>
      </c>
      <c r="E3036" t="s">
        <v>44</v>
      </c>
      <c r="F3036" t="str">
        <f t="shared" si="143"/>
        <v>Victoria</v>
      </c>
      <c r="G3036" t="s">
        <v>45</v>
      </c>
      <c r="H3036">
        <v>3066</v>
      </c>
      <c r="I3036" t="s">
        <v>11</v>
      </c>
      <c r="J3036" t="s">
        <v>46</v>
      </c>
      <c r="K3036" t="s">
        <v>149</v>
      </c>
      <c r="L3036" t="s">
        <v>15</v>
      </c>
      <c r="M3036" s="5">
        <v>467.8</v>
      </c>
      <c r="N3036">
        <v>1</v>
      </c>
    </row>
    <row r="3037" spans="1:14" x14ac:dyDescent="0.2">
      <c r="A3037" s="2">
        <v>44934</v>
      </c>
      <c r="B3037" s="3">
        <f t="shared" si="141"/>
        <v>2023</v>
      </c>
      <c r="C3037" t="str">
        <f t="shared" si="142"/>
        <v>2022-2023</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2">
      <c r="A3038" s="2">
        <v>44954</v>
      </c>
      <c r="B3038" s="3">
        <f t="shared" si="141"/>
        <v>2023</v>
      </c>
      <c r="C3038" t="str">
        <f t="shared" si="142"/>
        <v>2022-2023</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2">
      <c r="A3039" s="2">
        <v>45232</v>
      </c>
      <c r="B3039" s="3">
        <f t="shared" si="141"/>
        <v>2024</v>
      </c>
      <c r="C3039" t="str">
        <f t="shared" si="142"/>
        <v>2023-2024</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2">
      <c r="A3040" s="2">
        <v>45183</v>
      </c>
      <c r="B3040" s="3">
        <f t="shared" si="141"/>
        <v>2024</v>
      </c>
      <c r="C3040" t="str">
        <f t="shared" si="142"/>
        <v>2023-2024</v>
      </c>
      <c r="D3040" t="s">
        <v>147</v>
      </c>
      <c r="E3040" t="s">
        <v>114</v>
      </c>
      <c r="F3040" t="str">
        <f t="shared" si="143"/>
        <v>Victoria</v>
      </c>
      <c r="G3040" t="s">
        <v>45</v>
      </c>
      <c r="H3040">
        <v>3551</v>
      </c>
      <c r="I3040" t="s">
        <v>11</v>
      </c>
      <c r="J3040" t="s">
        <v>60</v>
      </c>
      <c r="K3040" t="s">
        <v>152</v>
      </c>
      <c r="L3040" t="s">
        <v>13</v>
      </c>
      <c r="M3040" s="5">
        <v>470.18</v>
      </c>
      <c r="N3040">
        <v>1</v>
      </c>
    </row>
    <row r="3041" spans="1:14" x14ac:dyDescent="0.2">
      <c r="A3041" s="2">
        <v>45065</v>
      </c>
      <c r="B3041" s="3">
        <f t="shared" si="141"/>
        <v>2023</v>
      </c>
      <c r="C3041" t="str">
        <f t="shared" si="142"/>
        <v>2022-2023</v>
      </c>
      <c r="D3041" t="s">
        <v>147</v>
      </c>
      <c r="E3041" t="s">
        <v>144</v>
      </c>
      <c r="F3041" t="str">
        <f t="shared" si="143"/>
        <v>Queensland</v>
      </c>
      <c r="G3041" t="s">
        <v>35</v>
      </c>
      <c r="H3041">
        <v>4566</v>
      </c>
      <c r="I3041" t="s">
        <v>11</v>
      </c>
      <c r="J3041" t="s">
        <v>120</v>
      </c>
      <c r="K3041" t="s">
        <v>151</v>
      </c>
      <c r="L3041" t="s">
        <v>21</v>
      </c>
      <c r="M3041" s="5">
        <v>470.95</v>
      </c>
      <c r="N3041">
        <v>1</v>
      </c>
    </row>
    <row r="3042" spans="1:14" x14ac:dyDescent="0.2">
      <c r="A3042" s="2">
        <v>45183</v>
      </c>
      <c r="B3042" s="3">
        <f t="shared" si="141"/>
        <v>2024</v>
      </c>
      <c r="C3042" t="str">
        <f t="shared" si="142"/>
        <v>2023-2024</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2">
      <c r="A3043" s="2">
        <v>45481</v>
      </c>
      <c r="B3043" s="3">
        <f t="shared" si="141"/>
        <v>2025</v>
      </c>
      <c r="C3043" t="str">
        <f t="shared" si="142"/>
        <v>2024-2025</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2">
      <c r="A3044" s="2">
        <v>45004</v>
      </c>
      <c r="B3044" s="3">
        <f t="shared" si="141"/>
        <v>2023</v>
      </c>
      <c r="C3044" t="str">
        <f t="shared" si="142"/>
        <v>2022-2023</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2">
      <c r="A3045" s="2">
        <v>45004</v>
      </c>
      <c r="B3045" s="3">
        <f t="shared" si="141"/>
        <v>2023</v>
      </c>
      <c r="C3045" t="str">
        <f t="shared" si="142"/>
        <v>2022-2023</v>
      </c>
      <c r="D3045" t="s">
        <v>147</v>
      </c>
      <c r="E3045" t="s">
        <v>64</v>
      </c>
      <c r="F3045" t="str">
        <f t="shared" si="143"/>
        <v>Victoria</v>
      </c>
      <c r="G3045" t="s">
        <v>45</v>
      </c>
      <c r="H3045">
        <v>3199</v>
      </c>
      <c r="I3045" t="s">
        <v>11</v>
      </c>
      <c r="J3045" t="s">
        <v>63</v>
      </c>
      <c r="K3045" t="s">
        <v>151</v>
      </c>
      <c r="L3045" t="s">
        <v>21</v>
      </c>
      <c r="M3045" s="5">
        <v>472</v>
      </c>
      <c r="N3045">
        <v>1</v>
      </c>
    </row>
    <row r="3046" spans="1:14" x14ac:dyDescent="0.2">
      <c r="A3046" s="2">
        <v>45125</v>
      </c>
      <c r="B3046" s="3">
        <f t="shared" si="141"/>
        <v>2024</v>
      </c>
      <c r="C3046" t="str">
        <f t="shared" si="142"/>
        <v>2023-2024</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2">
      <c r="A3047" s="2">
        <v>45469</v>
      </c>
      <c r="B3047" s="3">
        <f t="shared" si="141"/>
        <v>2024</v>
      </c>
      <c r="C3047" t="str">
        <f t="shared" si="142"/>
        <v>2023-2024</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2">
      <c r="A3048" s="2">
        <v>45412</v>
      </c>
      <c r="B3048" s="3">
        <f t="shared" si="141"/>
        <v>2024</v>
      </c>
      <c r="C3048" t="str">
        <f t="shared" si="142"/>
        <v>2023-2024</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2">
      <c r="A3049" s="2">
        <v>45375</v>
      </c>
      <c r="B3049" s="3">
        <f t="shared" si="141"/>
        <v>2024</v>
      </c>
      <c r="C3049" t="str">
        <f t="shared" si="142"/>
        <v>2023-2024</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2">
      <c r="A3050" s="2">
        <v>45115</v>
      </c>
      <c r="B3050" s="3">
        <f t="shared" si="141"/>
        <v>2024</v>
      </c>
      <c r="C3050" t="str">
        <f t="shared" si="142"/>
        <v>2023-2024</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2">
      <c r="A3051" s="2">
        <v>45125</v>
      </c>
      <c r="B3051" s="3">
        <f t="shared" si="141"/>
        <v>2024</v>
      </c>
      <c r="C3051" t="str">
        <f t="shared" si="142"/>
        <v>2023-2024</v>
      </c>
      <c r="D3051" t="s">
        <v>147</v>
      </c>
      <c r="E3051" t="s">
        <v>136</v>
      </c>
      <c r="F3051" t="str">
        <f t="shared" si="143"/>
        <v>Victoria</v>
      </c>
      <c r="G3051" t="s">
        <v>45</v>
      </c>
      <c r="H3051">
        <v>3175</v>
      </c>
      <c r="I3051" t="s">
        <v>11</v>
      </c>
      <c r="J3051" t="s">
        <v>63</v>
      </c>
      <c r="K3051" t="s">
        <v>19</v>
      </c>
      <c r="L3051" t="s">
        <v>23</v>
      </c>
      <c r="M3051" s="5">
        <v>477.81</v>
      </c>
      <c r="N3051">
        <v>1</v>
      </c>
    </row>
    <row r="3052" spans="1:14" x14ac:dyDescent="0.2">
      <c r="A3052" s="2">
        <v>44990</v>
      </c>
      <c r="B3052" s="3">
        <f t="shared" si="141"/>
        <v>2023</v>
      </c>
      <c r="C3052" t="str">
        <f t="shared" si="142"/>
        <v>2022-2023</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2">
      <c r="A3053" s="2">
        <v>45519</v>
      </c>
      <c r="B3053" s="3">
        <f t="shared" si="141"/>
        <v>2025</v>
      </c>
      <c r="C3053" t="str">
        <f t="shared" si="142"/>
        <v>2024-2025</v>
      </c>
      <c r="D3053" t="s">
        <v>148</v>
      </c>
      <c r="E3053" t="s">
        <v>106</v>
      </c>
      <c r="F3053" t="str">
        <f t="shared" si="143"/>
        <v>Victoria</v>
      </c>
      <c r="G3053" t="s">
        <v>45</v>
      </c>
      <c r="H3053">
        <v>3915</v>
      </c>
      <c r="I3053" t="s">
        <v>11</v>
      </c>
      <c r="J3053" t="s">
        <v>55</v>
      </c>
      <c r="K3053" t="s">
        <v>153</v>
      </c>
      <c r="L3053" t="s">
        <v>16</v>
      </c>
      <c r="M3053" s="5">
        <v>479.47</v>
      </c>
      <c r="N3053">
        <v>1</v>
      </c>
    </row>
    <row r="3054" spans="1:14" x14ac:dyDescent="0.2">
      <c r="A3054" s="2">
        <v>45142</v>
      </c>
      <c r="B3054" s="3">
        <f t="shared" si="141"/>
        <v>2024</v>
      </c>
      <c r="C3054" t="str">
        <f t="shared" si="142"/>
        <v>2023-2024</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2">
      <c r="A3055" s="2">
        <v>45077</v>
      </c>
      <c r="B3055" s="3">
        <f t="shared" si="141"/>
        <v>2023</v>
      </c>
      <c r="C3055" t="str">
        <f t="shared" si="142"/>
        <v>2022-2023</v>
      </c>
      <c r="D3055" t="s">
        <v>147</v>
      </c>
      <c r="E3055" t="s">
        <v>85</v>
      </c>
      <c r="F3055" t="str">
        <f t="shared" si="143"/>
        <v>Queensland</v>
      </c>
      <c r="G3055" t="s">
        <v>35</v>
      </c>
      <c r="H3055">
        <v>4883</v>
      </c>
      <c r="I3055" t="s">
        <v>11</v>
      </c>
      <c r="J3055" t="s">
        <v>36</v>
      </c>
      <c r="K3055" t="s">
        <v>150</v>
      </c>
      <c r="L3055" t="s">
        <v>18</v>
      </c>
      <c r="M3055" s="5">
        <v>481.2</v>
      </c>
      <c r="N3055">
        <v>1</v>
      </c>
    </row>
    <row r="3056" spans="1:14" x14ac:dyDescent="0.2">
      <c r="A3056" s="2">
        <v>45518</v>
      </c>
      <c r="B3056" s="3">
        <f t="shared" si="141"/>
        <v>2025</v>
      </c>
      <c r="C3056" t="str">
        <f t="shared" si="142"/>
        <v>2024-2025</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2">
      <c r="A3057" s="2">
        <v>45037</v>
      </c>
      <c r="B3057" s="3">
        <f t="shared" si="141"/>
        <v>2023</v>
      </c>
      <c r="C3057" t="str">
        <f t="shared" si="142"/>
        <v>2022-2023</v>
      </c>
      <c r="D3057" t="s">
        <v>147</v>
      </c>
      <c r="E3057" t="s">
        <v>54</v>
      </c>
      <c r="F3057" t="str">
        <f t="shared" si="143"/>
        <v>Victoria</v>
      </c>
      <c r="G3057" t="s">
        <v>45</v>
      </c>
      <c r="H3057">
        <v>3977</v>
      </c>
      <c r="I3057" t="s">
        <v>11</v>
      </c>
      <c r="J3057" t="s">
        <v>55</v>
      </c>
      <c r="K3057" t="s">
        <v>151</v>
      </c>
      <c r="L3057" t="s">
        <v>21</v>
      </c>
      <c r="M3057" s="5">
        <v>481.89</v>
      </c>
      <c r="N3057">
        <v>1</v>
      </c>
    </row>
    <row r="3058" spans="1:14" x14ac:dyDescent="0.2">
      <c r="A3058" s="2">
        <v>45100</v>
      </c>
      <c r="B3058" s="3">
        <f t="shared" si="141"/>
        <v>2023</v>
      </c>
      <c r="C3058" t="str">
        <f t="shared" si="142"/>
        <v>2022-2023</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2">
      <c r="A3059" s="2">
        <v>45606</v>
      </c>
      <c r="B3059" s="3">
        <f t="shared" si="141"/>
        <v>2025</v>
      </c>
      <c r="C3059" t="str">
        <f t="shared" si="142"/>
        <v>2024-2025</v>
      </c>
      <c r="D3059" t="s">
        <v>147</v>
      </c>
      <c r="E3059" t="s">
        <v>42</v>
      </c>
      <c r="F3059" t="str">
        <f t="shared" si="143"/>
        <v>Queensland</v>
      </c>
      <c r="G3059" t="s">
        <v>35</v>
      </c>
      <c r="H3059">
        <v>4053</v>
      </c>
      <c r="I3059" t="s">
        <v>11</v>
      </c>
      <c r="J3059" t="s">
        <v>43</v>
      </c>
      <c r="K3059" t="s">
        <v>150</v>
      </c>
      <c r="L3059" t="s">
        <v>18</v>
      </c>
      <c r="M3059" s="5">
        <v>484.14</v>
      </c>
      <c r="N3059">
        <v>1</v>
      </c>
    </row>
    <row r="3060" spans="1:14" x14ac:dyDescent="0.2">
      <c r="A3060" s="2">
        <v>44971</v>
      </c>
      <c r="B3060" s="3">
        <f t="shared" si="141"/>
        <v>2023</v>
      </c>
      <c r="C3060" t="str">
        <f t="shared" si="142"/>
        <v>2022-2023</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2">
      <c r="A3061" s="2">
        <v>45447</v>
      </c>
      <c r="B3061" s="3">
        <f t="shared" si="141"/>
        <v>2024</v>
      </c>
      <c r="C3061" t="str">
        <f t="shared" si="142"/>
        <v>2023-2024</v>
      </c>
      <c r="D3061" t="s">
        <v>148</v>
      </c>
      <c r="E3061" t="s">
        <v>106</v>
      </c>
      <c r="F3061" t="str">
        <f t="shared" si="143"/>
        <v>Victoria</v>
      </c>
      <c r="G3061" t="s">
        <v>45</v>
      </c>
      <c r="H3061">
        <v>3915</v>
      </c>
      <c r="I3061" t="s">
        <v>11</v>
      </c>
      <c r="J3061" t="s">
        <v>55</v>
      </c>
      <c r="K3061" t="s">
        <v>151</v>
      </c>
      <c r="L3061" t="s">
        <v>21</v>
      </c>
      <c r="M3061" s="5">
        <v>484.84</v>
      </c>
      <c r="N3061">
        <v>1</v>
      </c>
    </row>
    <row r="3062" spans="1:14" x14ac:dyDescent="0.2">
      <c r="A3062" s="2">
        <v>44951</v>
      </c>
      <c r="B3062" s="3">
        <f t="shared" si="141"/>
        <v>2023</v>
      </c>
      <c r="C3062" t="str">
        <f t="shared" si="142"/>
        <v>2022-2023</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2">
      <c r="A3063" s="2">
        <v>45271</v>
      </c>
      <c r="B3063" s="3">
        <f t="shared" si="141"/>
        <v>2024</v>
      </c>
      <c r="C3063" t="str">
        <f t="shared" si="142"/>
        <v>2023-2024</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2">
      <c r="A3064" s="2">
        <v>45373</v>
      </c>
      <c r="B3064" s="3">
        <f t="shared" si="141"/>
        <v>2024</v>
      </c>
      <c r="C3064" t="str">
        <f t="shared" si="142"/>
        <v>2023-2024</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2">
      <c r="A3065" s="2">
        <v>45592</v>
      </c>
      <c r="B3065" s="3">
        <f t="shared" si="141"/>
        <v>2025</v>
      </c>
      <c r="C3065" t="str">
        <f t="shared" si="142"/>
        <v>2024-2025</v>
      </c>
      <c r="D3065" t="s">
        <v>148</v>
      </c>
      <c r="E3065" t="s">
        <v>84</v>
      </c>
      <c r="F3065" t="str">
        <f t="shared" si="143"/>
        <v>Queensland</v>
      </c>
      <c r="G3065" t="s">
        <v>35</v>
      </c>
      <c r="H3065">
        <v>4740</v>
      </c>
      <c r="I3065" t="s">
        <v>11</v>
      </c>
      <c r="J3065" t="s">
        <v>51</v>
      </c>
      <c r="K3065" t="s">
        <v>153</v>
      </c>
      <c r="L3065" t="s">
        <v>16</v>
      </c>
      <c r="M3065" s="5">
        <v>486.94</v>
      </c>
      <c r="N3065">
        <v>1</v>
      </c>
    </row>
    <row r="3066" spans="1:14" x14ac:dyDescent="0.2">
      <c r="A3066" s="2">
        <v>45610</v>
      </c>
      <c r="B3066" s="3">
        <f t="shared" si="141"/>
        <v>2025</v>
      </c>
      <c r="C3066" t="str">
        <f t="shared" si="142"/>
        <v>2024-2025</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2">
      <c r="A3067" s="2">
        <v>45575</v>
      </c>
      <c r="B3067" s="3">
        <f t="shared" si="141"/>
        <v>2025</v>
      </c>
      <c r="C3067" t="str">
        <f t="shared" si="142"/>
        <v>2024-2025</v>
      </c>
      <c r="D3067" t="s">
        <v>147</v>
      </c>
      <c r="E3067" t="s">
        <v>54</v>
      </c>
      <c r="F3067" t="str">
        <f t="shared" si="143"/>
        <v>Victoria</v>
      </c>
      <c r="G3067" t="s">
        <v>45</v>
      </c>
      <c r="H3067">
        <v>3977</v>
      </c>
      <c r="I3067" t="s">
        <v>11</v>
      </c>
      <c r="J3067" t="s">
        <v>55</v>
      </c>
      <c r="K3067" t="s">
        <v>149</v>
      </c>
      <c r="L3067" t="s">
        <v>15</v>
      </c>
      <c r="M3067" s="5">
        <v>487.23</v>
      </c>
      <c r="N3067">
        <v>1</v>
      </c>
    </row>
    <row r="3068" spans="1:14" x14ac:dyDescent="0.2">
      <c r="A3068" s="2">
        <v>45089</v>
      </c>
      <c r="B3068" s="3">
        <f t="shared" si="141"/>
        <v>2023</v>
      </c>
      <c r="C3068" t="str">
        <f t="shared" si="142"/>
        <v>2022-2023</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2">
      <c r="A3069" s="2">
        <v>45337</v>
      </c>
      <c r="B3069" s="3">
        <f t="shared" si="141"/>
        <v>2024</v>
      </c>
      <c r="C3069" t="str">
        <f t="shared" si="142"/>
        <v>2023-2024</v>
      </c>
      <c r="D3069" t="s">
        <v>147</v>
      </c>
      <c r="E3069" t="s">
        <v>102</v>
      </c>
      <c r="F3069" t="str">
        <f t="shared" si="143"/>
        <v>Queensland</v>
      </c>
      <c r="G3069" t="s">
        <v>35</v>
      </c>
      <c r="H3069">
        <v>4870</v>
      </c>
      <c r="I3069" t="s">
        <v>11</v>
      </c>
      <c r="J3069" t="s">
        <v>36</v>
      </c>
      <c r="K3069" t="s">
        <v>155</v>
      </c>
      <c r="L3069" t="s">
        <v>20</v>
      </c>
      <c r="M3069" s="5">
        <v>487.58</v>
      </c>
      <c r="N3069">
        <v>1</v>
      </c>
    </row>
    <row r="3070" spans="1:14" x14ac:dyDescent="0.2">
      <c r="A3070" s="2">
        <v>45164</v>
      </c>
      <c r="B3070" s="3">
        <f t="shared" si="141"/>
        <v>2024</v>
      </c>
      <c r="C3070" t="str">
        <f t="shared" si="142"/>
        <v>2023-2024</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2">
      <c r="A3071" s="2">
        <v>44986</v>
      </c>
      <c r="B3071" s="3">
        <f t="shared" si="141"/>
        <v>2023</v>
      </c>
      <c r="C3071" t="str">
        <f t="shared" si="142"/>
        <v>2022-2023</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2">
      <c r="A3072" s="2">
        <v>45436</v>
      </c>
      <c r="B3072" s="3">
        <f t="shared" si="141"/>
        <v>2024</v>
      </c>
      <c r="C3072" t="str">
        <f t="shared" si="142"/>
        <v>2023-2024</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2">
      <c r="A3073" s="2">
        <v>45479</v>
      </c>
      <c r="B3073" s="3">
        <f t="shared" si="141"/>
        <v>2025</v>
      </c>
      <c r="C3073" t="str">
        <f t="shared" si="142"/>
        <v>2024-2025</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2">
      <c r="A3074" s="2">
        <v>45643</v>
      </c>
      <c r="B3074" s="3">
        <f t="shared" ref="B3074:B3137" si="144">IF(MONTH(A3074)&gt;=7,YEAR(A3074)+1,YEAR(A3074))</f>
        <v>2025</v>
      </c>
      <c r="C3074" t="str">
        <f t="shared" ref="C3074:C3137" si="145">IF(MONTH(A3074) &gt;= 7, YEAR(A3074) &amp; "-" &amp; YEAR(A3074) + 1, YEAR(A3074) - 1 &amp; "-" &amp; YEAR(A3074))</f>
        <v>2024-2025</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2">
      <c r="A3075" s="2">
        <v>45580</v>
      </c>
      <c r="B3075" s="3">
        <f t="shared" si="144"/>
        <v>2025</v>
      </c>
      <c r="C3075" t="str">
        <f t="shared" si="145"/>
        <v>2024-2025</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2">
      <c r="A3076" s="2">
        <v>45258</v>
      </c>
      <c r="B3076" s="3">
        <f t="shared" si="144"/>
        <v>2024</v>
      </c>
      <c r="C3076" t="str">
        <f t="shared" si="145"/>
        <v>2023-2024</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2">
      <c r="A3077" s="2">
        <v>45377</v>
      </c>
      <c r="B3077" s="3">
        <f t="shared" si="144"/>
        <v>2024</v>
      </c>
      <c r="C3077" t="str">
        <f t="shared" si="145"/>
        <v>2023-2024</v>
      </c>
      <c r="D3077" t="s">
        <v>147</v>
      </c>
      <c r="E3077" t="s">
        <v>52</v>
      </c>
      <c r="F3077" t="str">
        <f t="shared" si="146"/>
        <v>Victoria</v>
      </c>
      <c r="G3077" t="s">
        <v>45</v>
      </c>
      <c r="H3077">
        <v>3030</v>
      </c>
      <c r="I3077" t="s">
        <v>11</v>
      </c>
      <c r="J3077" t="s">
        <v>46</v>
      </c>
      <c r="K3077" t="s">
        <v>155</v>
      </c>
      <c r="L3077" t="s">
        <v>20</v>
      </c>
      <c r="M3077" s="5">
        <v>493.6</v>
      </c>
      <c r="N3077">
        <v>1</v>
      </c>
    </row>
    <row r="3078" spans="1:14" x14ac:dyDescent="0.2">
      <c r="A3078" s="2">
        <v>45566</v>
      </c>
      <c r="B3078" s="3">
        <f t="shared" si="144"/>
        <v>2025</v>
      </c>
      <c r="C3078" t="str">
        <f t="shared" si="145"/>
        <v>2024-2025</v>
      </c>
      <c r="D3078" t="s">
        <v>147</v>
      </c>
      <c r="E3078" t="s">
        <v>119</v>
      </c>
      <c r="F3078" t="str">
        <f t="shared" si="146"/>
        <v>Queensland</v>
      </c>
      <c r="G3078" t="s">
        <v>35</v>
      </c>
      <c r="H3078">
        <v>4570</v>
      </c>
      <c r="I3078" t="s">
        <v>11</v>
      </c>
      <c r="J3078" t="s">
        <v>120</v>
      </c>
      <c r="K3078" t="s">
        <v>150</v>
      </c>
      <c r="L3078" t="s">
        <v>18</v>
      </c>
      <c r="M3078" s="5">
        <v>494.04</v>
      </c>
      <c r="N3078">
        <v>1</v>
      </c>
    </row>
    <row r="3079" spans="1:14" x14ac:dyDescent="0.2">
      <c r="A3079" s="2">
        <v>45167</v>
      </c>
      <c r="B3079" s="3">
        <f t="shared" si="144"/>
        <v>2024</v>
      </c>
      <c r="C3079" t="str">
        <f t="shared" si="145"/>
        <v>2023-2024</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2">
      <c r="A3080" s="2">
        <v>45152</v>
      </c>
      <c r="B3080" s="3">
        <f t="shared" si="144"/>
        <v>2024</v>
      </c>
      <c r="C3080" t="str">
        <f t="shared" si="145"/>
        <v>2023-2024</v>
      </c>
      <c r="D3080" t="s">
        <v>147</v>
      </c>
      <c r="E3080" t="s">
        <v>52</v>
      </c>
      <c r="F3080" t="str">
        <f t="shared" si="146"/>
        <v>Victoria</v>
      </c>
      <c r="G3080" t="s">
        <v>45</v>
      </c>
      <c r="H3080">
        <v>3030</v>
      </c>
      <c r="I3080" t="s">
        <v>11</v>
      </c>
      <c r="J3080" t="s">
        <v>46</v>
      </c>
      <c r="K3080" t="s">
        <v>153</v>
      </c>
      <c r="L3080" t="s">
        <v>16</v>
      </c>
      <c r="M3080" s="5">
        <v>495.12</v>
      </c>
      <c r="N3080">
        <v>1</v>
      </c>
    </row>
    <row r="3081" spans="1:14" x14ac:dyDescent="0.2">
      <c r="A3081" s="2">
        <v>45107</v>
      </c>
      <c r="B3081" s="3">
        <f t="shared" si="144"/>
        <v>2023</v>
      </c>
      <c r="C3081" t="str">
        <f t="shared" si="145"/>
        <v>2022-2023</v>
      </c>
      <c r="D3081" t="s">
        <v>147</v>
      </c>
      <c r="E3081" t="s">
        <v>42</v>
      </c>
      <c r="F3081" t="str">
        <f t="shared" si="146"/>
        <v>Queensland</v>
      </c>
      <c r="G3081" t="s">
        <v>35</v>
      </c>
      <c r="H3081">
        <v>4053</v>
      </c>
      <c r="I3081" t="s">
        <v>11</v>
      </c>
      <c r="J3081" t="s">
        <v>43</v>
      </c>
      <c r="K3081" t="s">
        <v>156</v>
      </c>
      <c r="L3081" t="s">
        <v>17</v>
      </c>
      <c r="M3081" s="5">
        <v>495.85</v>
      </c>
      <c r="N3081">
        <v>1</v>
      </c>
    </row>
    <row r="3082" spans="1:14" x14ac:dyDescent="0.2">
      <c r="A3082" s="2">
        <v>45060</v>
      </c>
      <c r="B3082" s="3">
        <f t="shared" si="144"/>
        <v>2023</v>
      </c>
      <c r="C3082" t="str">
        <f t="shared" si="145"/>
        <v>2022-2023</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2">
      <c r="A3083" s="2">
        <v>45441</v>
      </c>
      <c r="B3083" s="3">
        <f t="shared" si="144"/>
        <v>2024</v>
      </c>
      <c r="C3083" t="str">
        <f t="shared" si="145"/>
        <v>2023-2024</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2">
      <c r="A3084" s="2">
        <v>45024</v>
      </c>
      <c r="B3084" s="3">
        <f t="shared" si="144"/>
        <v>2023</v>
      </c>
      <c r="C3084" t="str">
        <f t="shared" si="145"/>
        <v>2022-2023</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2">
      <c r="A3085" s="2">
        <v>45574</v>
      </c>
      <c r="B3085" s="3">
        <f t="shared" si="144"/>
        <v>2025</v>
      </c>
      <c r="C3085" t="str">
        <f t="shared" si="145"/>
        <v>2024-2025</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2">
      <c r="A3086" s="2">
        <v>45427</v>
      </c>
      <c r="B3086" s="3">
        <f t="shared" si="144"/>
        <v>2024</v>
      </c>
      <c r="C3086" t="str">
        <f t="shared" si="145"/>
        <v>2023-2024</v>
      </c>
      <c r="D3086" t="s">
        <v>147</v>
      </c>
      <c r="E3086" t="s">
        <v>89</v>
      </c>
      <c r="F3086" t="str">
        <f t="shared" si="146"/>
        <v>Queensland</v>
      </c>
      <c r="G3086" t="s">
        <v>35</v>
      </c>
      <c r="H3086">
        <v>4655</v>
      </c>
      <c r="I3086" t="s">
        <v>11</v>
      </c>
      <c r="J3086" t="s">
        <v>51</v>
      </c>
      <c r="K3086" t="s">
        <v>150</v>
      </c>
      <c r="L3086" t="s">
        <v>18</v>
      </c>
      <c r="M3086" s="5">
        <v>498.64</v>
      </c>
      <c r="N3086">
        <v>1</v>
      </c>
    </row>
    <row r="3087" spans="1:14" x14ac:dyDescent="0.2">
      <c r="A3087" s="2">
        <v>45173</v>
      </c>
      <c r="B3087" s="3">
        <f t="shared" si="144"/>
        <v>2024</v>
      </c>
      <c r="C3087" t="str">
        <f t="shared" si="145"/>
        <v>2023-2024</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2">
      <c r="A3088" s="2">
        <v>45304</v>
      </c>
      <c r="B3088" s="3">
        <f t="shared" si="144"/>
        <v>2024</v>
      </c>
      <c r="C3088" t="str">
        <f t="shared" si="145"/>
        <v>2023-2024</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2">
      <c r="A3089" s="2">
        <v>45341</v>
      </c>
      <c r="B3089" s="3">
        <f t="shared" si="144"/>
        <v>2024</v>
      </c>
      <c r="C3089" t="str">
        <f t="shared" si="145"/>
        <v>2023-2024</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2">
      <c r="A3090" s="2">
        <v>45568</v>
      </c>
      <c r="B3090" s="3">
        <f t="shared" si="144"/>
        <v>2025</v>
      </c>
      <c r="C3090" t="str">
        <f t="shared" si="145"/>
        <v>2024-2025</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2">
      <c r="A3091" s="2">
        <v>45361</v>
      </c>
      <c r="B3091" s="3">
        <f t="shared" si="144"/>
        <v>2024</v>
      </c>
      <c r="C3091" t="str">
        <f t="shared" si="145"/>
        <v>2023-2024</v>
      </c>
      <c r="D3091" t="s">
        <v>147</v>
      </c>
      <c r="E3091" t="s">
        <v>54</v>
      </c>
      <c r="F3091" t="str">
        <f t="shared" si="146"/>
        <v>Victoria</v>
      </c>
      <c r="G3091" t="s">
        <v>45</v>
      </c>
      <c r="H3091">
        <v>3977</v>
      </c>
      <c r="I3091" t="s">
        <v>11</v>
      </c>
      <c r="J3091" t="s">
        <v>55</v>
      </c>
      <c r="K3091" t="s">
        <v>150</v>
      </c>
      <c r="L3091" t="s">
        <v>18</v>
      </c>
      <c r="M3091" s="5">
        <v>501.01</v>
      </c>
      <c r="N3091">
        <v>1</v>
      </c>
    </row>
    <row r="3092" spans="1:14" x14ac:dyDescent="0.2">
      <c r="A3092" s="2">
        <v>45323</v>
      </c>
      <c r="B3092" s="3">
        <f t="shared" si="144"/>
        <v>2024</v>
      </c>
      <c r="C3092" t="str">
        <f t="shared" si="145"/>
        <v>2023-2024</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2">
      <c r="A3093" s="2">
        <v>45350</v>
      </c>
      <c r="B3093" s="3">
        <f t="shared" si="144"/>
        <v>2024</v>
      </c>
      <c r="C3093" t="str">
        <f t="shared" si="145"/>
        <v>2023-2024</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2">
      <c r="A3094" s="2">
        <v>45106</v>
      </c>
      <c r="B3094" s="3">
        <f t="shared" si="144"/>
        <v>2023</v>
      </c>
      <c r="C3094" t="str">
        <f t="shared" si="145"/>
        <v>2022-2023</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2">
      <c r="A3095" s="2">
        <v>45381</v>
      </c>
      <c r="B3095" s="3">
        <f t="shared" si="144"/>
        <v>2024</v>
      </c>
      <c r="C3095" t="str">
        <f t="shared" si="145"/>
        <v>2023-2024</v>
      </c>
      <c r="D3095" t="s">
        <v>147</v>
      </c>
      <c r="E3095" t="s">
        <v>59</v>
      </c>
      <c r="F3095" t="str">
        <f t="shared" si="146"/>
        <v>Victoria</v>
      </c>
      <c r="G3095" t="s">
        <v>45</v>
      </c>
      <c r="H3095">
        <v>3280</v>
      </c>
      <c r="I3095" t="s">
        <v>11</v>
      </c>
      <c r="J3095" t="s">
        <v>60</v>
      </c>
      <c r="K3095" t="s">
        <v>150</v>
      </c>
      <c r="L3095" t="s">
        <v>18</v>
      </c>
      <c r="M3095" s="5">
        <v>504.09</v>
      </c>
      <c r="N3095">
        <v>1</v>
      </c>
    </row>
    <row r="3096" spans="1:14" x14ac:dyDescent="0.2">
      <c r="A3096" s="2">
        <v>45041</v>
      </c>
      <c r="B3096" s="3">
        <f t="shared" si="144"/>
        <v>2023</v>
      </c>
      <c r="C3096" t="str">
        <f t="shared" si="145"/>
        <v>2022-2023</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2">
      <c r="A3097" s="2">
        <v>44981</v>
      </c>
      <c r="B3097" s="3">
        <f t="shared" si="144"/>
        <v>2023</v>
      </c>
      <c r="C3097" t="str">
        <f t="shared" si="145"/>
        <v>2022-2023</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2">
      <c r="A3098" s="2">
        <v>45054</v>
      </c>
      <c r="B3098" s="3">
        <f t="shared" si="144"/>
        <v>2023</v>
      </c>
      <c r="C3098" t="str">
        <f t="shared" si="145"/>
        <v>2022-2023</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2">
      <c r="A3099" s="2">
        <v>45232</v>
      </c>
      <c r="B3099" s="3">
        <f t="shared" si="144"/>
        <v>2024</v>
      </c>
      <c r="C3099" t="str">
        <f t="shared" si="145"/>
        <v>2023-2024</v>
      </c>
      <c r="D3099" t="s">
        <v>147</v>
      </c>
      <c r="E3099" t="s">
        <v>92</v>
      </c>
      <c r="F3099" t="str">
        <f t="shared" si="146"/>
        <v>Queensland</v>
      </c>
      <c r="G3099" t="s">
        <v>35</v>
      </c>
      <c r="H3099">
        <v>4068</v>
      </c>
      <c r="I3099" t="s">
        <v>11</v>
      </c>
      <c r="J3099" t="s">
        <v>43</v>
      </c>
      <c r="K3099" t="s">
        <v>150</v>
      </c>
      <c r="L3099" t="s">
        <v>18</v>
      </c>
      <c r="M3099" s="5">
        <v>506.61</v>
      </c>
      <c r="N3099">
        <v>1</v>
      </c>
    </row>
    <row r="3100" spans="1:14" x14ac:dyDescent="0.2">
      <c r="A3100" s="2">
        <v>45492</v>
      </c>
      <c r="B3100" s="3">
        <f t="shared" si="144"/>
        <v>2025</v>
      </c>
      <c r="C3100" t="str">
        <f t="shared" si="145"/>
        <v>2024-2025</v>
      </c>
      <c r="D3100" t="s">
        <v>147</v>
      </c>
      <c r="E3100" t="s">
        <v>125</v>
      </c>
      <c r="F3100" t="str">
        <f t="shared" si="146"/>
        <v>Victoria</v>
      </c>
      <c r="G3100" t="s">
        <v>45</v>
      </c>
      <c r="H3100">
        <v>3400</v>
      </c>
      <c r="I3100" t="s">
        <v>11</v>
      </c>
      <c r="J3100" t="s">
        <v>60</v>
      </c>
      <c r="K3100" t="s">
        <v>155</v>
      </c>
      <c r="L3100" t="s">
        <v>20</v>
      </c>
      <c r="M3100" s="5">
        <v>507.3</v>
      </c>
      <c r="N3100">
        <v>1</v>
      </c>
    </row>
    <row r="3101" spans="1:14" x14ac:dyDescent="0.2">
      <c r="A3101" s="2">
        <v>45013</v>
      </c>
      <c r="B3101" s="3">
        <f t="shared" si="144"/>
        <v>2023</v>
      </c>
      <c r="C3101" t="str">
        <f t="shared" si="145"/>
        <v>2022-2023</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2">
      <c r="A3102" s="2">
        <v>45461</v>
      </c>
      <c r="B3102" s="3">
        <f t="shared" si="144"/>
        <v>2024</v>
      </c>
      <c r="C3102" t="str">
        <f t="shared" si="145"/>
        <v>2023-2024</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2">
      <c r="A3103" s="2">
        <v>45092</v>
      </c>
      <c r="B3103" s="3">
        <f t="shared" si="144"/>
        <v>2023</v>
      </c>
      <c r="C3103" t="str">
        <f t="shared" si="145"/>
        <v>2022-2023</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2">
      <c r="A3104" s="2">
        <v>44933</v>
      </c>
      <c r="B3104" s="3">
        <f t="shared" si="144"/>
        <v>2023</v>
      </c>
      <c r="C3104" t="str">
        <f t="shared" si="145"/>
        <v>2022-2023</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2">
      <c r="A3105" s="2">
        <v>45175</v>
      </c>
      <c r="B3105" s="3">
        <f t="shared" si="144"/>
        <v>2024</v>
      </c>
      <c r="C3105" t="str">
        <f t="shared" si="145"/>
        <v>2023-2024</v>
      </c>
      <c r="D3105" t="s">
        <v>148</v>
      </c>
      <c r="E3105" t="s">
        <v>146</v>
      </c>
      <c r="F3105" t="str">
        <f t="shared" si="146"/>
        <v>Victoria</v>
      </c>
      <c r="G3105" t="s">
        <v>45</v>
      </c>
      <c r="H3105">
        <v>3353</v>
      </c>
      <c r="I3105" t="s">
        <v>11</v>
      </c>
      <c r="J3105" t="s">
        <v>60</v>
      </c>
      <c r="K3105" t="s">
        <v>151</v>
      </c>
      <c r="L3105" t="s">
        <v>21</v>
      </c>
      <c r="M3105" s="5">
        <v>510.05</v>
      </c>
      <c r="N3105">
        <v>1</v>
      </c>
    </row>
    <row r="3106" spans="1:14" x14ac:dyDescent="0.2">
      <c r="A3106" s="2">
        <v>45521</v>
      </c>
      <c r="B3106" s="3">
        <f t="shared" si="144"/>
        <v>2025</v>
      </c>
      <c r="C3106" t="str">
        <f t="shared" si="145"/>
        <v>2024-2025</v>
      </c>
      <c r="D3106" t="s">
        <v>148</v>
      </c>
      <c r="E3106" t="s">
        <v>106</v>
      </c>
      <c r="F3106" t="str">
        <f t="shared" si="146"/>
        <v>Victoria</v>
      </c>
      <c r="G3106" t="s">
        <v>45</v>
      </c>
      <c r="H3106">
        <v>3915</v>
      </c>
      <c r="I3106" t="s">
        <v>11</v>
      </c>
      <c r="J3106" t="s">
        <v>55</v>
      </c>
      <c r="K3106" t="s">
        <v>152</v>
      </c>
      <c r="L3106" t="s">
        <v>13</v>
      </c>
      <c r="M3106" s="5">
        <v>510.09</v>
      </c>
      <c r="N3106">
        <v>1</v>
      </c>
    </row>
    <row r="3107" spans="1:14" x14ac:dyDescent="0.2">
      <c r="A3107" s="2">
        <v>45570</v>
      </c>
      <c r="B3107" s="3">
        <f t="shared" si="144"/>
        <v>2025</v>
      </c>
      <c r="C3107" t="str">
        <f t="shared" si="145"/>
        <v>2024-2025</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2">
      <c r="A3108" s="2">
        <v>44994</v>
      </c>
      <c r="B3108" s="3">
        <f t="shared" si="144"/>
        <v>2023</v>
      </c>
      <c r="C3108" t="str">
        <f t="shared" si="145"/>
        <v>2022-2023</v>
      </c>
      <c r="D3108" t="s">
        <v>148</v>
      </c>
      <c r="E3108" t="s">
        <v>129</v>
      </c>
      <c r="F3108" t="str">
        <f t="shared" si="146"/>
        <v>Tasmania</v>
      </c>
      <c r="G3108" t="s">
        <v>70</v>
      </c>
      <c r="H3108">
        <v>7010</v>
      </c>
      <c r="I3108" t="s">
        <v>11</v>
      </c>
      <c r="J3108" t="s">
        <v>71</v>
      </c>
      <c r="K3108" t="s">
        <v>150</v>
      </c>
      <c r="L3108" t="s">
        <v>18</v>
      </c>
      <c r="M3108" s="5">
        <v>510.4</v>
      </c>
      <c r="N3108">
        <v>1</v>
      </c>
    </row>
    <row r="3109" spans="1:14" x14ac:dyDescent="0.2">
      <c r="A3109" s="2">
        <v>45639</v>
      </c>
      <c r="B3109" s="3">
        <f t="shared" si="144"/>
        <v>2025</v>
      </c>
      <c r="C3109" t="str">
        <f t="shared" si="145"/>
        <v>2024-2025</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2">
      <c r="A3110" s="2">
        <v>45288</v>
      </c>
      <c r="B3110" s="3">
        <f t="shared" si="144"/>
        <v>2024</v>
      </c>
      <c r="C3110" t="str">
        <f t="shared" si="145"/>
        <v>2023-2024</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2">
      <c r="A3111" s="2">
        <v>45327</v>
      </c>
      <c r="B3111" s="3">
        <f t="shared" si="144"/>
        <v>2024</v>
      </c>
      <c r="C3111" t="str">
        <f t="shared" si="145"/>
        <v>2023-2024</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2">
      <c r="A3112" s="2">
        <v>45115</v>
      </c>
      <c r="B3112" s="3">
        <f t="shared" si="144"/>
        <v>2024</v>
      </c>
      <c r="C3112" t="str">
        <f t="shared" si="145"/>
        <v>2023-2024</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2">
      <c r="A3113" s="2">
        <v>45128</v>
      </c>
      <c r="B3113" s="3">
        <f t="shared" si="144"/>
        <v>2024</v>
      </c>
      <c r="C3113" t="str">
        <f t="shared" si="145"/>
        <v>2023-2024</v>
      </c>
      <c r="D3113" t="s">
        <v>147</v>
      </c>
      <c r="E3113" t="s">
        <v>117</v>
      </c>
      <c r="F3113" t="str">
        <f t="shared" si="146"/>
        <v>Queensland</v>
      </c>
      <c r="G3113" t="s">
        <v>35</v>
      </c>
      <c r="H3113">
        <v>4119</v>
      </c>
      <c r="I3113" t="s">
        <v>11</v>
      </c>
      <c r="J3113" t="s">
        <v>43</v>
      </c>
      <c r="K3113" t="s">
        <v>154</v>
      </c>
      <c r="L3113" t="s">
        <v>14</v>
      </c>
      <c r="M3113" s="5">
        <v>512.78</v>
      </c>
      <c r="N3113">
        <v>1</v>
      </c>
    </row>
    <row r="3114" spans="1:14" x14ac:dyDescent="0.2">
      <c r="A3114" s="2">
        <v>45394</v>
      </c>
      <c r="B3114" s="3">
        <f t="shared" si="144"/>
        <v>2024</v>
      </c>
      <c r="C3114" t="str">
        <f t="shared" si="145"/>
        <v>2023-2024</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2">
      <c r="A3115" s="2">
        <v>45040</v>
      </c>
      <c r="B3115" s="3">
        <f t="shared" si="144"/>
        <v>2023</v>
      </c>
      <c r="C3115" t="str">
        <f t="shared" si="145"/>
        <v>2022-2023</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2">
      <c r="A3116" s="2">
        <v>44961</v>
      </c>
      <c r="B3116" s="3">
        <f t="shared" si="144"/>
        <v>2023</v>
      </c>
      <c r="C3116" t="str">
        <f t="shared" si="145"/>
        <v>2022-2023</v>
      </c>
      <c r="D3116" t="s">
        <v>147</v>
      </c>
      <c r="E3116" t="s">
        <v>97</v>
      </c>
      <c r="F3116" t="str">
        <f t="shared" si="146"/>
        <v>Tasmania</v>
      </c>
      <c r="G3116" t="s">
        <v>70</v>
      </c>
      <c r="H3116">
        <v>7250</v>
      </c>
      <c r="I3116" t="s">
        <v>11</v>
      </c>
      <c r="J3116" t="s">
        <v>71</v>
      </c>
      <c r="K3116" t="s">
        <v>155</v>
      </c>
      <c r="L3116" t="s">
        <v>20</v>
      </c>
      <c r="M3116" s="5">
        <v>514.98</v>
      </c>
      <c r="N3116">
        <v>1</v>
      </c>
    </row>
    <row r="3117" spans="1:14" x14ac:dyDescent="0.2">
      <c r="A3117" s="2">
        <v>45586</v>
      </c>
      <c r="B3117" s="3">
        <f t="shared" si="144"/>
        <v>2025</v>
      </c>
      <c r="C3117" t="str">
        <f t="shared" si="145"/>
        <v>2024-2025</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2">
      <c r="A3118" s="2">
        <v>45026</v>
      </c>
      <c r="B3118" s="3">
        <f t="shared" si="144"/>
        <v>2023</v>
      </c>
      <c r="C3118" t="str">
        <f t="shared" si="145"/>
        <v>2022-2023</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2">
      <c r="A3119" s="2">
        <v>45408</v>
      </c>
      <c r="B3119" s="3">
        <f t="shared" si="144"/>
        <v>2024</v>
      </c>
      <c r="C3119" t="str">
        <f t="shared" si="145"/>
        <v>2023-2024</v>
      </c>
      <c r="D3119" t="s">
        <v>147</v>
      </c>
      <c r="E3119" t="s">
        <v>108</v>
      </c>
      <c r="F3119" t="str">
        <f t="shared" si="146"/>
        <v>Victoria</v>
      </c>
      <c r="G3119" t="s">
        <v>45</v>
      </c>
      <c r="H3119">
        <v>3018</v>
      </c>
      <c r="I3119" t="s">
        <v>11</v>
      </c>
      <c r="J3119" t="s">
        <v>46</v>
      </c>
      <c r="K3119" t="s">
        <v>19</v>
      </c>
      <c r="L3119" t="s">
        <v>23</v>
      </c>
      <c r="M3119" s="5">
        <v>517.26</v>
      </c>
      <c r="N3119">
        <v>1</v>
      </c>
    </row>
    <row r="3120" spans="1:14" x14ac:dyDescent="0.2">
      <c r="A3120" s="2">
        <v>45057</v>
      </c>
      <c r="B3120" s="3">
        <f t="shared" si="144"/>
        <v>2023</v>
      </c>
      <c r="C3120" t="str">
        <f t="shared" si="145"/>
        <v>2022-2023</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2">
      <c r="A3121" s="2">
        <v>45432</v>
      </c>
      <c r="B3121" s="3">
        <f t="shared" si="144"/>
        <v>2024</v>
      </c>
      <c r="C3121" t="str">
        <f t="shared" si="145"/>
        <v>2023-2024</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2">
      <c r="A3122" s="2">
        <v>45158</v>
      </c>
      <c r="B3122" s="3">
        <f t="shared" si="144"/>
        <v>2024</v>
      </c>
      <c r="C3122" t="str">
        <f t="shared" si="145"/>
        <v>2023-2024</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2">
      <c r="A3123" s="2">
        <v>44954</v>
      </c>
      <c r="B3123" s="3">
        <f t="shared" si="144"/>
        <v>2023</v>
      </c>
      <c r="C3123" t="str">
        <f t="shared" si="145"/>
        <v>2022-2023</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2">
      <c r="A3124" s="2">
        <v>45489</v>
      </c>
      <c r="B3124" s="3">
        <f t="shared" si="144"/>
        <v>2025</v>
      </c>
      <c r="C3124" t="str">
        <f t="shared" si="145"/>
        <v>2024-2025</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2">
      <c r="A3125" s="2">
        <v>44977</v>
      </c>
      <c r="B3125" s="3">
        <f t="shared" si="144"/>
        <v>2023</v>
      </c>
      <c r="C3125" t="str">
        <f t="shared" si="145"/>
        <v>2022-2023</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2">
      <c r="A3126" s="2">
        <v>45143</v>
      </c>
      <c r="B3126" s="3">
        <f t="shared" si="144"/>
        <v>2024</v>
      </c>
      <c r="C3126" t="str">
        <f t="shared" si="145"/>
        <v>2023-2024</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2">
      <c r="A3127" s="2">
        <v>45333</v>
      </c>
      <c r="B3127" s="3">
        <f t="shared" si="144"/>
        <v>2024</v>
      </c>
      <c r="C3127" t="str">
        <f t="shared" si="145"/>
        <v>2023-2024</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2">
      <c r="A3128" s="2">
        <v>45434</v>
      </c>
      <c r="B3128" s="3">
        <f t="shared" si="144"/>
        <v>2024</v>
      </c>
      <c r="C3128" t="str">
        <f t="shared" si="145"/>
        <v>2023-2024</v>
      </c>
      <c r="D3128" t="s">
        <v>148</v>
      </c>
      <c r="E3128" t="s">
        <v>135</v>
      </c>
      <c r="F3128" t="str">
        <f t="shared" si="146"/>
        <v>Victoria</v>
      </c>
      <c r="G3128" t="s">
        <v>45</v>
      </c>
      <c r="H3128">
        <v>3550</v>
      </c>
      <c r="I3128" t="s">
        <v>11</v>
      </c>
      <c r="J3128" t="s">
        <v>60</v>
      </c>
      <c r="K3128" t="s">
        <v>154</v>
      </c>
      <c r="L3128" t="s">
        <v>14</v>
      </c>
      <c r="M3128" s="5">
        <v>521.99</v>
      </c>
      <c r="N3128">
        <v>1</v>
      </c>
    </row>
    <row r="3129" spans="1:14" x14ac:dyDescent="0.2">
      <c r="A3129" s="2">
        <v>45250</v>
      </c>
      <c r="B3129" s="3">
        <f t="shared" si="144"/>
        <v>2024</v>
      </c>
      <c r="C3129" t="str">
        <f t="shared" si="145"/>
        <v>2023-2024</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2">
      <c r="A3130" s="2">
        <v>45570</v>
      </c>
      <c r="B3130" s="3">
        <f t="shared" si="144"/>
        <v>2025</v>
      </c>
      <c r="C3130" t="str">
        <f t="shared" si="145"/>
        <v>2024-2025</v>
      </c>
      <c r="D3130" t="s">
        <v>147</v>
      </c>
      <c r="E3130" t="s">
        <v>69</v>
      </c>
      <c r="F3130" t="str">
        <f t="shared" si="146"/>
        <v>Tasmania</v>
      </c>
      <c r="G3130" t="s">
        <v>70</v>
      </c>
      <c r="H3130">
        <v>7018</v>
      </c>
      <c r="I3130" t="s">
        <v>11</v>
      </c>
      <c r="J3130" t="s">
        <v>71</v>
      </c>
      <c r="K3130" t="s">
        <v>149</v>
      </c>
      <c r="L3130" t="s">
        <v>15</v>
      </c>
      <c r="M3130" s="5">
        <v>523.21</v>
      </c>
      <c r="N3130">
        <v>1</v>
      </c>
    </row>
    <row r="3131" spans="1:14" x14ac:dyDescent="0.2">
      <c r="A3131" s="2">
        <v>45255</v>
      </c>
      <c r="B3131" s="3">
        <f t="shared" si="144"/>
        <v>2024</v>
      </c>
      <c r="C3131" t="str">
        <f t="shared" si="145"/>
        <v>2023-2024</v>
      </c>
      <c r="D3131" t="s">
        <v>147</v>
      </c>
      <c r="E3131" t="s">
        <v>113</v>
      </c>
      <c r="F3131" t="str">
        <f t="shared" si="146"/>
        <v>Queensland</v>
      </c>
      <c r="G3131" t="s">
        <v>35</v>
      </c>
      <c r="H3131">
        <v>4215</v>
      </c>
      <c r="I3131" t="s">
        <v>11</v>
      </c>
      <c r="J3131" t="s">
        <v>104</v>
      </c>
      <c r="K3131" t="s">
        <v>151</v>
      </c>
      <c r="L3131" t="s">
        <v>21</v>
      </c>
      <c r="M3131" s="5">
        <v>523.76</v>
      </c>
      <c r="N3131">
        <v>1</v>
      </c>
    </row>
    <row r="3132" spans="1:14" x14ac:dyDescent="0.2">
      <c r="A3132" s="2">
        <v>45599</v>
      </c>
      <c r="B3132" s="3">
        <f t="shared" si="144"/>
        <v>2025</v>
      </c>
      <c r="C3132" t="str">
        <f t="shared" si="145"/>
        <v>2024-2025</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2">
      <c r="A3133" s="2">
        <v>45089</v>
      </c>
      <c r="B3133" s="3">
        <f t="shared" si="144"/>
        <v>2023</v>
      </c>
      <c r="C3133" t="str">
        <f t="shared" si="145"/>
        <v>2022-2023</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2">
      <c r="A3134" s="2">
        <v>45054</v>
      </c>
      <c r="B3134" s="3">
        <f t="shared" si="144"/>
        <v>2023</v>
      </c>
      <c r="C3134" t="str">
        <f t="shared" si="145"/>
        <v>2022-2023</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2">
      <c r="A3135" s="2">
        <v>44982</v>
      </c>
      <c r="B3135" s="3">
        <f t="shared" si="144"/>
        <v>2023</v>
      </c>
      <c r="C3135" t="str">
        <f t="shared" si="145"/>
        <v>2022-2023</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2">
      <c r="A3136" s="2">
        <v>45455</v>
      </c>
      <c r="B3136" s="3">
        <f t="shared" si="144"/>
        <v>2024</v>
      </c>
      <c r="C3136" t="str">
        <f t="shared" si="145"/>
        <v>2023-2024</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2">
      <c r="A3137" s="2">
        <v>45156</v>
      </c>
      <c r="B3137" s="3">
        <f t="shared" si="144"/>
        <v>2024</v>
      </c>
      <c r="C3137" t="str">
        <f t="shared" si="145"/>
        <v>2023-2024</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2">
      <c r="A3138" s="2">
        <v>44928</v>
      </c>
      <c r="B3138" s="3">
        <f t="shared" ref="B3138:B3201" si="147">IF(MONTH(A3138)&gt;=7,YEAR(A3138)+1,YEAR(A3138))</f>
        <v>2023</v>
      </c>
      <c r="C3138" t="str">
        <f t="shared" ref="C3138:C3201" si="148">IF(MONTH(A3138) &gt;= 7, YEAR(A3138) &amp; "-" &amp; YEAR(A3138) + 1, YEAR(A3138) - 1 &amp; "-" &amp; YEAR(A3138))</f>
        <v>2022-2023</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2">
      <c r="A3139" s="2">
        <v>45463</v>
      </c>
      <c r="B3139" s="3">
        <f t="shared" si="147"/>
        <v>2024</v>
      </c>
      <c r="C3139" t="str">
        <f t="shared" si="148"/>
        <v>2023-2024</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2">
      <c r="A3140" s="2">
        <v>45085</v>
      </c>
      <c r="B3140" s="3">
        <f t="shared" si="147"/>
        <v>2023</v>
      </c>
      <c r="C3140" t="str">
        <f t="shared" si="148"/>
        <v>2022-2023</v>
      </c>
      <c r="D3140" t="s">
        <v>147</v>
      </c>
      <c r="E3140" t="s">
        <v>42</v>
      </c>
      <c r="F3140" t="str">
        <f t="shared" si="149"/>
        <v>Queensland</v>
      </c>
      <c r="G3140" t="s">
        <v>35</v>
      </c>
      <c r="H3140">
        <v>4053</v>
      </c>
      <c r="I3140" t="s">
        <v>11</v>
      </c>
      <c r="J3140" t="s">
        <v>43</v>
      </c>
      <c r="K3140" t="s">
        <v>149</v>
      </c>
      <c r="L3140" t="s">
        <v>15</v>
      </c>
      <c r="M3140" s="5">
        <v>529.62</v>
      </c>
      <c r="N3140">
        <v>1</v>
      </c>
    </row>
    <row r="3141" spans="1:14" x14ac:dyDescent="0.2">
      <c r="A3141" s="2">
        <v>45187</v>
      </c>
      <c r="B3141" s="3">
        <f t="shared" si="147"/>
        <v>2024</v>
      </c>
      <c r="C3141" t="str">
        <f t="shared" si="148"/>
        <v>2023-2024</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2">
      <c r="A3142" s="2">
        <v>45049</v>
      </c>
      <c r="B3142" s="3">
        <f t="shared" si="147"/>
        <v>2023</v>
      </c>
      <c r="C3142" t="str">
        <f t="shared" si="148"/>
        <v>2022-2023</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2">
      <c r="A3143" s="2">
        <v>45005</v>
      </c>
      <c r="B3143" s="3">
        <f t="shared" si="147"/>
        <v>2023</v>
      </c>
      <c r="C3143" t="str">
        <f t="shared" si="148"/>
        <v>2022-2023</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2">
      <c r="A3144" s="2">
        <v>45031</v>
      </c>
      <c r="B3144" s="3">
        <f t="shared" si="147"/>
        <v>2023</v>
      </c>
      <c r="C3144" t="str">
        <f t="shared" si="148"/>
        <v>2022-2023</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2">
      <c r="A3145" s="2">
        <v>45162</v>
      </c>
      <c r="B3145" s="3">
        <f t="shared" si="147"/>
        <v>2024</v>
      </c>
      <c r="C3145" t="str">
        <f t="shared" si="148"/>
        <v>2023-2024</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2">
      <c r="A3146" s="2">
        <v>45238</v>
      </c>
      <c r="B3146" s="3">
        <f t="shared" si="147"/>
        <v>2024</v>
      </c>
      <c r="C3146" t="str">
        <f t="shared" si="148"/>
        <v>2023-2024</v>
      </c>
      <c r="D3146" t="s">
        <v>147</v>
      </c>
      <c r="E3146" t="s">
        <v>99</v>
      </c>
      <c r="F3146" t="str">
        <f t="shared" si="149"/>
        <v>Victoria</v>
      </c>
      <c r="G3146" t="s">
        <v>45</v>
      </c>
      <c r="H3146">
        <v>3148</v>
      </c>
      <c r="I3146" t="s">
        <v>11</v>
      </c>
      <c r="J3146" t="s">
        <v>63</v>
      </c>
      <c r="K3146" t="s">
        <v>19</v>
      </c>
      <c r="L3146" t="s">
        <v>23</v>
      </c>
      <c r="M3146" s="5">
        <v>533.91</v>
      </c>
      <c r="N3146">
        <v>1</v>
      </c>
    </row>
    <row r="3147" spans="1:14" x14ac:dyDescent="0.2">
      <c r="A3147" s="2">
        <v>45159</v>
      </c>
      <c r="B3147" s="3">
        <f t="shared" si="147"/>
        <v>2024</v>
      </c>
      <c r="C3147" t="str">
        <f t="shared" si="148"/>
        <v>2023-2024</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2">
      <c r="A3148" s="2">
        <v>45214</v>
      </c>
      <c r="B3148" s="3">
        <f t="shared" si="147"/>
        <v>2024</v>
      </c>
      <c r="C3148" t="str">
        <f t="shared" si="148"/>
        <v>2023-2024</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2">
      <c r="A3149" s="2">
        <v>45171</v>
      </c>
      <c r="B3149" s="3">
        <f t="shared" si="147"/>
        <v>2024</v>
      </c>
      <c r="C3149" t="str">
        <f t="shared" si="148"/>
        <v>2023-2024</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2">
      <c r="A3150" s="2">
        <v>45519</v>
      </c>
      <c r="B3150" s="3">
        <f t="shared" si="147"/>
        <v>2025</v>
      </c>
      <c r="C3150" t="str">
        <f t="shared" si="148"/>
        <v>2024-2025</v>
      </c>
      <c r="D3150" t="s">
        <v>147</v>
      </c>
      <c r="E3150" t="s">
        <v>119</v>
      </c>
      <c r="F3150" t="str">
        <f t="shared" si="149"/>
        <v>Queensland</v>
      </c>
      <c r="G3150" t="s">
        <v>35</v>
      </c>
      <c r="H3150">
        <v>4570</v>
      </c>
      <c r="I3150" t="s">
        <v>11</v>
      </c>
      <c r="J3150" t="s">
        <v>120</v>
      </c>
      <c r="K3150" t="s">
        <v>150</v>
      </c>
      <c r="L3150" t="s">
        <v>18</v>
      </c>
      <c r="M3150" s="5">
        <v>535.02</v>
      </c>
      <c r="N3150">
        <v>1</v>
      </c>
    </row>
    <row r="3151" spans="1:14" x14ac:dyDescent="0.2">
      <c r="A3151" s="2">
        <v>45086</v>
      </c>
      <c r="B3151" s="3">
        <f t="shared" si="147"/>
        <v>2023</v>
      </c>
      <c r="C3151" t="str">
        <f t="shared" si="148"/>
        <v>2022-2023</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2">
      <c r="A3152" s="2">
        <v>45546</v>
      </c>
      <c r="B3152" s="3">
        <f t="shared" si="147"/>
        <v>2025</v>
      </c>
      <c r="C3152" t="str">
        <f t="shared" si="148"/>
        <v>2024-2025</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2">
      <c r="A3153" s="2">
        <v>45399</v>
      </c>
      <c r="B3153" s="3">
        <f t="shared" si="147"/>
        <v>2024</v>
      </c>
      <c r="C3153" t="str">
        <f t="shared" si="148"/>
        <v>2023-2024</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2">
      <c r="A3154" s="2">
        <v>45579</v>
      </c>
      <c r="B3154" s="3">
        <f t="shared" si="147"/>
        <v>2025</v>
      </c>
      <c r="C3154" t="str">
        <f t="shared" si="148"/>
        <v>2024-2025</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2">
      <c r="A3155" s="2">
        <v>44983</v>
      </c>
      <c r="B3155" s="3">
        <f t="shared" si="147"/>
        <v>2023</v>
      </c>
      <c r="C3155" t="str">
        <f t="shared" si="148"/>
        <v>2022-2023</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2">
      <c r="A3156" s="2">
        <v>44970</v>
      </c>
      <c r="B3156" s="3">
        <f t="shared" si="147"/>
        <v>2023</v>
      </c>
      <c r="C3156" t="str">
        <f t="shared" si="148"/>
        <v>2022-2023</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2">
      <c r="A3157" s="2">
        <v>44962</v>
      </c>
      <c r="B3157" s="3">
        <f t="shared" si="147"/>
        <v>2023</v>
      </c>
      <c r="C3157" t="str">
        <f t="shared" si="148"/>
        <v>2022-2023</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2">
      <c r="A3158" s="2">
        <v>45305</v>
      </c>
      <c r="B3158" s="3">
        <f t="shared" si="147"/>
        <v>2024</v>
      </c>
      <c r="C3158" t="str">
        <f t="shared" si="148"/>
        <v>2023-2024</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2">
      <c r="A3159" s="2">
        <v>45222</v>
      </c>
      <c r="B3159" s="3">
        <f t="shared" si="147"/>
        <v>2024</v>
      </c>
      <c r="C3159" t="str">
        <f t="shared" si="148"/>
        <v>2023-2024</v>
      </c>
      <c r="D3159" t="s">
        <v>148</v>
      </c>
      <c r="E3159" t="s">
        <v>106</v>
      </c>
      <c r="F3159" t="str">
        <f t="shared" si="149"/>
        <v>Victoria</v>
      </c>
      <c r="G3159" t="s">
        <v>45</v>
      </c>
      <c r="H3159">
        <v>3915</v>
      </c>
      <c r="I3159" t="s">
        <v>11</v>
      </c>
      <c r="J3159" t="s">
        <v>55</v>
      </c>
      <c r="K3159" t="s">
        <v>155</v>
      </c>
      <c r="L3159" t="s">
        <v>20</v>
      </c>
      <c r="M3159" s="5">
        <v>538.76</v>
      </c>
      <c r="N3159">
        <v>1</v>
      </c>
    </row>
    <row r="3160" spans="1:14" x14ac:dyDescent="0.2">
      <c r="A3160" s="2">
        <v>45227</v>
      </c>
      <c r="B3160" s="3">
        <f t="shared" si="147"/>
        <v>2024</v>
      </c>
      <c r="C3160" t="str">
        <f t="shared" si="148"/>
        <v>2023-2024</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2">
      <c r="A3161" s="2">
        <v>44993</v>
      </c>
      <c r="B3161" s="3">
        <f t="shared" si="147"/>
        <v>2023</v>
      </c>
      <c r="C3161" t="str">
        <f t="shared" si="148"/>
        <v>2022-2023</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2">
      <c r="A3162" s="2">
        <v>44997</v>
      </c>
      <c r="B3162" s="3">
        <f t="shared" si="147"/>
        <v>2023</v>
      </c>
      <c r="C3162" t="str">
        <f t="shared" si="148"/>
        <v>2022-2023</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2">
      <c r="A3163" s="2">
        <v>45502</v>
      </c>
      <c r="B3163" s="3">
        <f t="shared" si="147"/>
        <v>2025</v>
      </c>
      <c r="C3163" t="str">
        <f t="shared" si="148"/>
        <v>2024-2025</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2">
      <c r="A3164" s="2">
        <v>45326</v>
      </c>
      <c r="B3164" s="3">
        <f t="shared" si="147"/>
        <v>2024</v>
      </c>
      <c r="C3164" t="str">
        <f t="shared" si="148"/>
        <v>2023-2024</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2">
      <c r="A3165" s="2">
        <v>45097</v>
      </c>
      <c r="B3165" s="3">
        <f t="shared" si="147"/>
        <v>2023</v>
      </c>
      <c r="C3165" t="str">
        <f t="shared" si="148"/>
        <v>2022-2023</v>
      </c>
      <c r="D3165" t="s">
        <v>147</v>
      </c>
      <c r="E3165" t="s">
        <v>99</v>
      </c>
      <c r="F3165" t="str">
        <f t="shared" si="149"/>
        <v>Victoria</v>
      </c>
      <c r="G3165" t="s">
        <v>45</v>
      </c>
      <c r="H3165">
        <v>3148</v>
      </c>
      <c r="I3165" t="s">
        <v>11</v>
      </c>
      <c r="J3165" t="s">
        <v>63</v>
      </c>
      <c r="K3165" t="s">
        <v>154</v>
      </c>
      <c r="L3165" t="s">
        <v>14</v>
      </c>
      <c r="M3165" s="5">
        <v>541.25</v>
      </c>
      <c r="N3165">
        <v>1</v>
      </c>
    </row>
    <row r="3166" spans="1:14" x14ac:dyDescent="0.2">
      <c r="A3166" s="2">
        <v>45492</v>
      </c>
      <c r="B3166" s="3">
        <f t="shared" si="147"/>
        <v>2025</v>
      </c>
      <c r="C3166" t="str">
        <f t="shared" si="148"/>
        <v>2024-2025</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2">
      <c r="A3167" s="2">
        <v>45203</v>
      </c>
      <c r="B3167" s="3">
        <f t="shared" si="147"/>
        <v>2024</v>
      </c>
      <c r="C3167" t="str">
        <f t="shared" si="148"/>
        <v>2023-2024</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2">
      <c r="A3168" s="2">
        <v>45063</v>
      </c>
      <c r="B3168" s="3">
        <f t="shared" si="147"/>
        <v>2023</v>
      </c>
      <c r="C3168" t="str">
        <f t="shared" si="148"/>
        <v>2022-2023</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2">
      <c r="A3169" s="2">
        <v>45212</v>
      </c>
      <c r="B3169" s="3">
        <f t="shared" si="147"/>
        <v>2024</v>
      </c>
      <c r="C3169" t="str">
        <f t="shared" si="148"/>
        <v>2023-2024</v>
      </c>
      <c r="D3169" t="s">
        <v>148</v>
      </c>
      <c r="E3169" t="s">
        <v>105</v>
      </c>
      <c r="F3169" t="str">
        <f t="shared" si="149"/>
        <v>Victoria</v>
      </c>
      <c r="G3169" t="s">
        <v>45</v>
      </c>
      <c r="H3169">
        <v>3500</v>
      </c>
      <c r="I3169" t="s">
        <v>11</v>
      </c>
      <c r="J3169" t="s">
        <v>60</v>
      </c>
      <c r="K3169" t="s">
        <v>155</v>
      </c>
      <c r="L3169" t="s">
        <v>20</v>
      </c>
      <c r="M3169" s="5">
        <v>543.02</v>
      </c>
      <c r="N3169">
        <v>1</v>
      </c>
    </row>
    <row r="3170" spans="1:14" x14ac:dyDescent="0.2">
      <c r="A3170" s="2">
        <v>45068</v>
      </c>
      <c r="B3170" s="3">
        <f t="shared" si="147"/>
        <v>2023</v>
      </c>
      <c r="C3170" t="str">
        <f t="shared" si="148"/>
        <v>2022-2023</v>
      </c>
      <c r="D3170" t="s">
        <v>147</v>
      </c>
      <c r="E3170" t="s">
        <v>59</v>
      </c>
      <c r="F3170" t="str">
        <f t="shared" si="149"/>
        <v>Victoria</v>
      </c>
      <c r="G3170" t="s">
        <v>45</v>
      </c>
      <c r="H3170">
        <v>3280</v>
      </c>
      <c r="I3170" t="s">
        <v>11</v>
      </c>
      <c r="J3170" t="s">
        <v>60</v>
      </c>
      <c r="K3170" t="s">
        <v>153</v>
      </c>
      <c r="L3170" t="s">
        <v>16</v>
      </c>
      <c r="M3170" s="5">
        <v>544.09</v>
      </c>
      <c r="N3170">
        <v>1</v>
      </c>
    </row>
    <row r="3171" spans="1:14" x14ac:dyDescent="0.2">
      <c r="A3171" s="2">
        <v>44938</v>
      </c>
      <c r="B3171" s="3">
        <f t="shared" si="147"/>
        <v>2023</v>
      </c>
      <c r="C3171" t="str">
        <f t="shared" si="148"/>
        <v>2022-2023</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2">
      <c r="A3172" s="2">
        <v>45389</v>
      </c>
      <c r="B3172" s="3">
        <f t="shared" si="147"/>
        <v>2024</v>
      </c>
      <c r="C3172" t="str">
        <f t="shared" si="148"/>
        <v>2023-2024</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2">
      <c r="A3173" s="2">
        <v>45395</v>
      </c>
      <c r="B3173" s="3">
        <f t="shared" si="147"/>
        <v>2024</v>
      </c>
      <c r="C3173" t="str">
        <f t="shared" si="148"/>
        <v>2023-2024</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2">
      <c r="A3174" s="2">
        <v>45616</v>
      </c>
      <c r="B3174" s="3">
        <f t="shared" si="147"/>
        <v>2025</v>
      </c>
      <c r="C3174" t="str">
        <f t="shared" si="148"/>
        <v>2024-2025</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2">
      <c r="A3175" s="2">
        <v>45551</v>
      </c>
      <c r="B3175" s="3">
        <f t="shared" si="147"/>
        <v>2025</v>
      </c>
      <c r="C3175" t="str">
        <f t="shared" si="148"/>
        <v>2024-2025</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2">
      <c r="A3176" s="2">
        <v>45634</v>
      </c>
      <c r="B3176" s="3">
        <f t="shared" si="147"/>
        <v>2025</v>
      </c>
      <c r="C3176" t="str">
        <f t="shared" si="148"/>
        <v>2024-2025</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2">
      <c r="A3177" s="2">
        <v>45654</v>
      </c>
      <c r="B3177" s="3">
        <f t="shared" si="147"/>
        <v>2025</v>
      </c>
      <c r="C3177" t="str">
        <f t="shared" si="148"/>
        <v>2024-2025</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2">
      <c r="A3178" s="2">
        <v>45590</v>
      </c>
      <c r="B3178" s="3">
        <f t="shared" si="147"/>
        <v>2025</v>
      </c>
      <c r="C3178" t="str">
        <f t="shared" si="148"/>
        <v>2024-2025</v>
      </c>
      <c r="D3178" t="s">
        <v>147</v>
      </c>
      <c r="E3178" t="s">
        <v>117</v>
      </c>
      <c r="F3178" t="str">
        <f t="shared" si="149"/>
        <v>Queensland</v>
      </c>
      <c r="G3178" t="s">
        <v>35</v>
      </c>
      <c r="H3178">
        <v>4119</v>
      </c>
      <c r="I3178" t="s">
        <v>11</v>
      </c>
      <c r="J3178" t="s">
        <v>43</v>
      </c>
      <c r="K3178" t="s">
        <v>155</v>
      </c>
      <c r="L3178" t="s">
        <v>20</v>
      </c>
      <c r="M3178" s="5">
        <v>551.24</v>
      </c>
      <c r="N3178">
        <v>1</v>
      </c>
    </row>
    <row r="3179" spans="1:14" x14ac:dyDescent="0.2">
      <c r="A3179" s="2">
        <v>44928</v>
      </c>
      <c r="B3179" s="3">
        <f t="shared" si="147"/>
        <v>2023</v>
      </c>
      <c r="C3179" t="str">
        <f t="shared" si="148"/>
        <v>2022-2023</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2">
      <c r="A3180" s="2">
        <v>45302</v>
      </c>
      <c r="B3180" s="3">
        <f t="shared" si="147"/>
        <v>2024</v>
      </c>
      <c r="C3180" t="str">
        <f t="shared" si="148"/>
        <v>2023-2024</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2">
      <c r="A3181" s="2">
        <v>45494</v>
      </c>
      <c r="B3181" s="3">
        <f t="shared" si="147"/>
        <v>2025</v>
      </c>
      <c r="C3181" t="str">
        <f t="shared" si="148"/>
        <v>2024-2025</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2">
      <c r="A3182" s="2">
        <v>45101</v>
      </c>
      <c r="B3182" s="3">
        <f t="shared" si="147"/>
        <v>2023</v>
      </c>
      <c r="C3182" t="str">
        <f t="shared" si="148"/>
        <v>2022-2023</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2">
      <c r="A3183" s="2">
        <v>45649</v>
      </c>
      <c r="B3183" s="3">
        <f t="shared" si="147"/>
        <v>2025</v>
      </c>
      <c r="C3183" t="str">
        <f t="shared" si="148"/>
        <v>2024-2025</v>
      </c>
      <c r="D3183" t="s">
        <v>147</v>
      </c>
      <c r="E3183" t="s">
        <v>103</v>
      </c>
      <c r="F3183" t="str">
        <f t="shared" si="149"/>
        <v>Queensland</v>
      </c>
      <c r="G3183" t="s">
        <v>35</v>
      </c>
      <c r="H3183">
        <v>4509</v>
      </c>
      <c r="I3183" t="s">
        <v>11</v>
      </c>
      <c r="J3183" t="s">
        <v>104</v>
      </c>
      <c r="K3183" t="s">
        <v>154</v>
      </c>
      <c r="L3183" t="s">
        <v>14</v>
      </c>
      <c r="M3183" s="5">
        <v>552.23</v>
      </c>
      <c r="N3183">
        <v>1</v>
      </c>
    </row>
    <row r="3184" spans="1:14" x14ac:dyDescent="0.2">
      <c r="A3184" s="2">
        <v>45491</v>
      </c>
      <c r="B3184" s="3">
        <f t="shared" si="147"/>
        <v>2025</v>
      </c>
      <c r="C3184" t="str">
        <f t="shared" si="148"/>
        <v>2024-2025</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2">
      <c r="A3185" s="2">
        <v>45319</v>
      </c>
      <c r="B3185" s="3">
        <f t="shared" si="147"/>
        <v>2024</v>
      </c>
      <c r="C3185" t="str">
        <f t="shared" si="148"/>
        <v>2023-2024</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2">
      <c r="A3186" s="2">
        <v>45652</v>
      </c>
      <c r="B3186" s="3">
        <f t="shared" si="147"/>
        <v>2025</v>
      </c>
      <c r="C3186" t="str">
        <f t="shared" si="148"/>
        <v>2024-2025</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2">
      <c r="A3187" s="2">
        <v>45494</v>
      </c>
      <c r="B3187" s="3">
        <f t="shared" si="147"/>
        <v>2025</v>
      </c>
      <c r="C3187" t="str">
        <f t="shared" si="148"/>
        <v>2024-2025</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2">
      <c r="A3188" s="2">
        <v>45515</v>
      </c>
      <c r="B3188" s="3">
        <f t="shared" si="147"/>
        <v>2025</v>
      </c>
      <c r="C3188" t="str">
        <f t="shared" si="148"/>
        <v>2024-2025</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2">
      <c r="A3189" s="2">
        <v>45214</v>
      </c>
      <c r="B3189" s="3">
        <f t="shared" si="147"/>
        <v>2024</v>
      </c>
      <c r="C3189" t="str">
        <f t="shared" si="148"/>
        <v>2023-2024</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2">
      <c r="A3190" s="2">
        <v>45079</v>
      </c>
      <c r="B3190" s="3">
        <f t="shared" si="147"/>
        <v>2023</v>
      </c>
      <c r="C3190" t="str">
        <f t="shared" si="148"/>
        <v>2022-2023</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2">
      <c r="A3191" s="2">
        <v>45235</v>
      </c>
      <c r="B3191" s="3">
        <f t="shared" si="147"/>
        <v>2024</v>
      </c>
      <c r="C3191" t="str">
        <f t="shared" si="148"/>
        <v>2023-2024</v>
      </c>
      <c r="D3191" t="s">
        <v>147</v>
      </c>
      <c r="E3191" t="s">
        <v>126</v>
      </c>
      <c r="F3191" t="str">
        <f t="shared" si="149"/>
        <v>Queensland</v>
      </c>
      <c r="G3191" t="s">
        <v>35</v>
      </c>
      <c r="H3191">
        <v>4551</v>
      </c>
      <c r="I3191" t="s">
        <v>11</v>
      </c>
      <c r="J3191" t="s">
        <v>120</v>
      </c>
      <c r="K3191" t="s">
        <v>19</v>
      </c>
      <c r="L3191" t="s">
        <v>23</v>
      </c>
      <c r="M3191" s="5">
        <v>562.51</v>
      </c>
      <c r="N3191">
        <v>1</v>
      </c>
    </row>
    <row r="3192" spans="1:14" x14ac:dyDescent="0.2">
      <c r="A3192" s="2">
        <v>45106</v>
      </c>
      <c r="B3192" s="3">
        <f t="shared" si="147"/>
        <v>2023</v>
      </c>
      <c r="C3192" t="str">
        <f t="shared" si="148"/>
        <v>2022-2023</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2">
      <c r="A3193" s="2">
        <v>45568</v>
      </c>
      <c r="B3193" s="3">
        <f t="shared" si="147"/>
        <v>2025</v>
      </c>
      <c r="C3193" t="str">
        <f t="shared" si="148"/>
        <v>2024-2025</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2">
      <c r="A3194" s="2">
        <v>45342</v>
      </c>
      <c r="B3194" s="3">
        <f t="shared" si="147"/>
        <v>2024</v>
      </c>
      <c r="C3194" t="str">
        <f t="shared" si="148"/>
        <v>2023-2024</v>
      </c>
      <c r="D3194" t="s">
        <v>147</v>
      </c>
      <c r="E3194" t="s">
        <v>50</v>
      </c>
      <c r="F3194" t="str">
        <f t="shared" si="149"/>
        <v>Queensland</v>
      </c>
      <c r="G3194" t="s">
        <v>35</v>
      </c>
      <c r="H3194">
        <v>4703</v>
      </c>
      <c r="I3194" t="s">
        <v>11</v>
      </c>
      <c r="J3194" t="s">
        <v>51</v>
      </c>
      <c r="K3194" t="s">
        <v>155</v>
      </c>
      <c r="L3194" t="s">
        <v>20</v>
      </c>
      <c r="M3194" s="5">
        <v>565.22</v>
      </c>
      <c r="N3194">
        <v>1</v>
      </c>
    </row>
    <row r="3195" spans="1:14" x14ac:dyDescent="0.2">
      <c r="A3195" s="2">
        <v>45656</v>
      </c>
      <c r="B3195" s="3">
        <f t="shared" si="147"/>
        <v>2025</v>
      </c>
      <c r="C3195" t="str">
        <f t="shared" si="148"/>
        <v>2024-2025</v>
      </c>
      <c r="D3195" t="s">
        <v>147</v>
      </c>
      <c r="E3195" t="s">
        <v>42</v>
      </c>
      <c r="F3195" t="str">
        <f t="shared" si="149"/>
        <v>Queensland</v>
      </c>
      <c r="G3195" t="s">
        <v>35</v>
      </c>
      <c r="H3195">
        <v>4053</v>
      </c>
      <c r="I3195" t="s">
        <v>11</v>
      </c>
      <c r="J3195" t="s">
        <v>43</v>
      </c>
      <c r="K3195" t="s">
        <v>19</v>
      </c>
      <c r="L3195" t="s">
        <v>23</v>
      </c>
      <c r="M3195" s="5">
        <v>565.78</v>
      </c>
      <c r="N3195">
        <v>1</v>
      </c>
    </row>
    <row r="3196" spans="1:14" x14ac:dyDescent="0.2">
      <c r="A3196" s="2">
        <v>45119</v>
      </c>
      <c r="B3196" s="3">
        <f t="shared" si="147"/>
        <v>2024</v>
      </c>
      <c r="C3196" t="str">
        <f t="shared" si="148"/>
        <v>2023-2024</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2">
      <c r="A3197" s="2">
        <v>45335</v>
      </c>
      <c r="B3197" s="3">
        <f t="shared" si="147"/>
        <v>2024</v>
      </c>
      <c r="C3197" t="str">
        <f t="shared" si="148"/>
        <v>2023-2024</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2">
      <c r="A3198" s="2">
        <v>45584</v>
      </c>
      <c r="B3198" s="3">
        <f t="shared" si="147"/>
        <v>2025</v>
      </c>
      <c r="C3198" t="str">
        <f t="shared" si="148"/>
        <v>2024-2025</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2">
      <c r="A3199" s="2">
        <v>45485</v>
      </c>
      <c r="B3199" s="3">
        <f t="shared" si="147"/>
        <v>2025</v>
      </c>
      <c r="C3199" t="str">
        <f t="shared" si="148"/>
        <v>2024-2025</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2">
      <c r="A3200" s="2">
        <v>45203</v>
      </c>
      <c r="B3200" s="3">
        <f t="shared" si="147"/>
        <v>2024</v>
      </c>
      <c r="C3200" t="str">
        <f t="shared" si="148"/>
        <v>2023-2024</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2">
      <c r="A3201" s="2">
        <v>45157</v>
      </c>
      <c r="B3201" s="3">
        <f t="shared" si="147"/>
        <v>2024</v>
      </c>
      <c r="C3201" t="str">
        <f t="shared" si="148"/>
        <v>2023-2024</v>
      </c>
      <c r="D3201" t="s">
        <v>147</v>
      </c>
      <c r="E3201" t="s">
        <v>95</v>
      </c>
      <c r="F3201" t="str">
        <f t="shared" si="149"/>
        <v>Victoria</v>
      </c>
      <c r="G3201" t="s">
        <v>45</v>
      </c>
      <c r="H3201">
        <v>3931</v>
      </c>
      <c r="I3201" t="s">
        <v>11</v>
      </c>
      <c r="J3201" t="s">
        <v>55</v>
      </c>
      <c r="K3201" t="s">
        <v>155</v>
      </c>
      <c r="L3201" t="s">
        <v>20</v>
      </c>
      <c r="M3201" s="5">
        <v>568.99</v>
      </c>
      <c r="N3201">
        <v>1</v>
      </c>
    </row>
    <row r="3202" spans="1:14" x14ac:dyDescent="0.2">
      <c r="A3202" s="2">
        <v>44971</v>
      </c>
      <c r="B3202" s="3">
        <f t="shared" ref="B3202:B3265" si="150">IF(MONTH(A3202)&gt;=7,YEAR(A3202)+1,YEAR(A3202))</f>
        <v>2023</v>
      </c>
      <c r="C3202" t="str">
        <f t="shared" ref="C3202:C3265" si="151">IF(MONTH(A3202) &gt;= 7, YEAR(A3202) &amp; "-" &amp; YEAR(A3202) + 1, YEAR(A3202) - 1 &amp; "-" &amp; YEAR(A3202))</f>
        <v>2022-2023</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2">
      <c r="A3203" s="2">
        <v>45030</v>
      </c>
      <c r="B3203" s="3">
        <f t="shared" si="150"/>
        <v>2023</v>
      </c>
      <c r="C3203" t="str">
        <f t="shared" si="151"/>
        <v>2022-2023</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2">
      <c r="A3204" s="2">
        <v>45404</v>
      </c>
      <c r="B3204" s="3">
        <f t="shared" si="150"/>
        <v>2024</v>
      </c>
      <c r="C3204" t="str">
        <f t="shared" si="151"/>
        <v>2023-2024</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2">
      <c r="A3205" s="2">
        <v>45128</v>
      </c>
      <c r="B3205" s="3">
        <f t="shared" si="150"/>
        <v>2024</v>
      </c>
      <c r="C3205" t="str">
        <f t="shared" si="151"/>
        <v>2023-2024</v>
      </c>
      <c r="D3205" t="s">
        <v>148</v>
      </c>
      <c r="E3205" t="s">
        <v>106</v>
      </c>
      <c r="F3205" t="str">
        <f t="shared" si="152"/>
        <v>Victoria</v>
      </c>
      <c r="G3205" t="s">
        <v>45</v>
      </c>
      <c r="H3205">
        <v>3915</v>
      </c>
      <c r="I3205" t="s">
        <v>11</v>
      </c>
      <c r="J3205" t="s">
        <v>55</v>
      </c>
      <c r="K3205" t="s">
        <v>150</v>
      </c>
      <c r="L3205" t="s">
        <v>18</v>
      </c>
      <c r="M3205" s="5">
        <v>571</v>
      </c>
      <c r="N3205">
        <v>1</v>
      </c>
    </row>
    <row r="3206" spans="1:14" x14ac:dyDescent="0.2">
      <c r="A3206" s="2">
        <v>44980</v>
      </c>
      <c r="B3206" s="3">
        <f t="shared" si="150"/>
        <v>2023</v>
      </c>
      <c r="C3206" t="str">
        <f t="shared" si="151"/>
        <v>2022-2023</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2">
      <c r="A3207" s="2">
        <v>45583</v>
      </c>
      <c r="B3207" s="3">
        <f t="shared" si="150"/>
        <v>2025</v>
      </c>
      <c r="C3207" t="str">
        <f t="shared" si="151"/>
        <v>2024-2025</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2">
      <c r="A3208" s="2">
        <v>45412</v>
      </c>
      <c r="B3208" s="3">
        <f t="shared" si="150"/>
        <v>2024</v>
      </c>
      <c r="C3208" t="str">
        <f t="shared" si="151"/>
        <v>2023-2024</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2">
      <c r="A3209" s="2">
        <v>44980</v>
      </c>
      <c r="B3209" s="3">
        <f t="shared" si="150"/>
        <v>2023</v>
      </c>
      <c r="C3209" t="str">
        <f t="shared" si="151"/>
        <v>2022-2023</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2">
      <c r="A3210" s="2">
        <v>45600</v>
      </c>
      <c r="B3210" s="3">
        <f t="shared" si="150"/>
        <v>2025</v>
      </c>
      <c r="C3210" t="str">
        <f t="shared" si="151"/>
        <v>2024-2025</v>
      </c>
      <c r="D3210" t="s">
        <v>148</v>
      </c>
      <c r="E3210" t="s">
        <v>146</v>
      </c>
      <c r="F3210" t="str">
        <f t="shared" si="152"/>
        <v>Victoria</v>
      </c>
      <c r="G3210" t="s">
        <v>45</v>
      </c>
      <c r="H3210">
        <v>3353</v>
      </c>
      <c r="I3210" t="s">
        <v>11</v>
      </c>
      <c r="J3210" t="s">
        <v>60</v>
      </c>
      <c r="K3210" t="s">
        <v>19</v>
      </c>
      <c r="L3210" t="s">
        <v>23</v>
      </c>
      <c r="M3210" s="5">
        <v>574.99</v>
      </c>
      <c r="N3210">
        <v>1</v>
      </c>
    </row>
    <row r="3211" spans="1:14" x14ac:dyDescent="0.2">
      <c r="A3211" s="2">
        <v>45616</v>
      </c>
      <c r="B3211" s="3">
        <f t="shared" si="150"/>
        <v>2025</v>
      </c>
      <c r="C3211" t="str">
        <f t="shared" si="151"/>
        <v>2024-2025</v>
      </c>
      <c r="D3211" t="s">
        <v>147</v>
      </c>
      <c r="E3211" t="s">
        <v>95</v>
      </c>
      <c r="F3211" t="str">
        <f t="shared" si="152"/>
        <v>Victoria</v>
      </c>
      <c r="G3211" t="s">
        <v>45</v>
      </c>
      <c r="H3211">
        <v>3931</v>
      </c>
      <c r="I3211" t="s">
        <v>11</v>
      </c>
      <c r="J3211" t="s">
        <v>55</v>
      </c>
      <c r="K3211" t="s">
        <v>151</v>
      </c>
      <c r="L3211" t="s">
        <v>21</v>
      </c>
      <c r="M3211" s="5">
        <v>574.99</v>
      </c>
      <c r="N3211">
        <v>1</v>
      </c>
    </row>
    <row r="3212" spans="1:14" x14ac:dyDescent="0.2">
      <c r="A3212" s="2">
        <v>45618</v>
      </c>
      <c r="B3212" s="3">
        <f t="shared" si="150"/>
        <v>2025</v>
      </c>
      <c r="C3212" t="str">
        <f t="shared" si="151"/>
        <v>2024-2025</v>
      </c>
      <c r="D3212" t="s">
        <v>147</v>
      </c>
      <c r="E3212" t="s">
        <v>44</v>
      </c>
      <c r="F3212" t="str">
        <f t="shared" si="152"/>
        <v>Victoria</v>
      </c>
      <c r="G3212" t="s">
        <v>45</v>
      </c>
      <c r="H3212">
        <v>3066</v>
      </c>
      <c r="I3212" t="s">
        <v>11</v>
      </c>
      <c r="J3212" t="s">
        <v>46</v>
      </c>
      <c r="K3212" t="s">
        <v>19</v>
      </c>
      <c r="L3212" t="s">
        <v>23</v>
      </c>
      <c r="M3212" s="5">
        <v>575.21</v>
      </c>
      <c r="N3212">
        <v>1</v>
      </c>
    </row>
    <row r="3213" spans="1:14" x14ac:dyDescent="0.2">
      <c r="A3213" s="2">
        <v>44961</v>
      </c>
      <c r="B3213" s="3">
        <f t="shared" si="150"/>
        <v>2023</v>
      </c>
      <c r="C3213" t="str">
        <f t="shared" si="151"/>
        <v>2022-2023</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2">
      <c r="A3214" s="2">
        <v>45253</v>
      </c>
      <c r="B3214" s="3">
        <f t="shared" si="150"/>
        <v>2024</v>
      </c>
      <c r="C3214" t="str">
        <f t="shared" si="151"/>
        <v>2023-2024</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2">
      <c r="A3215" s="2">
        <v>45115</v>
      </c>
      <c r="B3215" s="3">
        <f t="shared" si="150"/>
        <v>2024</v>
      </c>
      <c r="C3215" t="str">
        <f t="shared" si="151"/>
        <v>2023-2024</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2">
      <c r="A3216" s="2">
        <v>45047</v>
      </c>
      <c r="B3216" s="3">
        <f t="shared" si="150"/>
        <v>2023</v>
      </c>
      <c r="C3216" t="str">
        <f t="shared" si="151"/>
        <v>2022-2023</v>
      </c>
      <c r="D3216" t="s">
        <v>147</v>
      </c>
      <c r="E3216" t="s">
        <v>125</v>
      </c>
      <c r="F3216" t="str">
        <f t="shared" si="152"/>
        <v>Victoria</v>
      </c>
      <c r="G3216" t="s">
        <v>45</v>
      </c>
      <c r="H3216">
        <v>3400</v>
      </c>
      <c r="I3216" t="s">
        <v>11</v>
      </c>
      <c r="J3216" t="s">
        <v>60</v>
      </c>
      <c r="K3216" t="s">
        <v>149</v>
      </c>
      <c r="L3216" t="s">
        <v>15</v>
      </c>
      <c r="M3216" s="5">
        <v>576.84</v>
      </c>
      <c r="N3216">
        <v>1</v>
      </c>
    </row>
    <row r="3217" spans="1:14" x14ac:dyDescent="0.2">
      <c r="A3217" s="2">
        <v>44974</v>
      </c>
      <c r="B3217" s="3">
        <f t="shared" si="150"/>
        <v>2023</v>
      </c>
      <c r="C3217" t="str">
        <f t="shared" si="151"/>
        <v>2022-2023</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2">
      <c r="A3218" s="2">
        <v>45655</v>
      </c>
      <c r="B3218" s="3">
        <f t="shared" si="150"/>
        <v>2025</v>
      </c>
      <c r="C3218" t="str">
        <f t="shared" si="151"/>
        <v>2024-2025</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2">
      <c r="A3219" s="2">
        <v>45231</v>
      </c>
      <c r="B3219" s="3">
        <f t="shared" si="150"/>
        <v>2024</v>
      </c>
      <c r="C3219" t="str">
        <f t="shared" si="151"/>
        <v>2023-2024</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2">
      <c r="A3220" s="2">
        <v>45322</v>
      </c>
      <c r="B3220" s="3">
        <f t="shared" si="150"/>
        <v>2024</v>
      </c>
      <c r="C3220" t="str">
        <f t="shared" si="151"/>
        <v>2023-2024</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2">
      <c r="A3221" s="2">
        <v>45034</v>
      </c>
      <c r="B3221" s="3">
        <f t="shared" si="150"/>
        <v>2023</v>
      </c>
      <c r="C3221" t="str">
        <f t="shared" si="151"/>
        <v>2022-2023</v>
      </c>
      <c r="D3221" t="s">
        <v>148</v>
      </c>
      <c r="E3221" t="s">
        <v>129</v>
      </c>
      <c r="F3221" t="str">
        <f t="shared" si="152"/>
        <v>Tasmania</v>
      </c>
      <c r="G3221" t="s">
        <v>70</v>
      </c>
      <c r="H3221">
        <v>7010</v>
      </c>
      <c r="I3221" t="s">
        <v>11</v>
      </c>
      <c r="J3221" t="s">
        <v>71</v>
      </c>
      <c r="K3221" t="s">
        <v>155</v>
      </c>
      <c r="L3221" t="s">
        <v>20</v>
      </c>
      <c r="M3221" s="5">
        <v>580.65</v>
      </c>
      <c r="N3221">
        <v>1</v>
      </c>
    </row>
    <row r="3222" spans="1:14" x14ac:dyDescent="0.2">
      <c r="A3222" s="2">
        <v>45587</v>
      </c>
      <c r="B3222" s="3">
        <f t="shared" si="150"/>
        <v>2025</v>
      </c>
      <c r="C3222" t="str">
        <f t="shared" si="151"/>
        <v>2024-2025</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2">
      <c r="A3223" s="2">
        <v>45103</v>
      </c>
      <c r="B3223" s="3">
        <f t="shared" si="150"/>
        <v>2023</v>
      </c>
      <c r="C3223" t="str">
        <f t="shared" si="151"/>
        <v>2022-2023</v>
      </c>
      <c r="D3223" t="s">
        <v>148</v>
      </c>
      <c r="E3223" t="s">
        <v>73</v>
      </c>
      <c r="F3223" t="str">
        <f t="shared" si="152"/>
        <v>Victoria</v>
      </c>
      <c r="G3223" t="s">
        <v>45</v>
      </c>
      <c r="H3223">
        <v>3136</v>
      </c>
      <c r="I3223" t="s">
        <v>11</v>
      </c>
      <c r="J3223" t="s">
        <v>63</v>
      </c>
      <c r="K3223" t="s">
        <v>153</v>
      </c>
      <c r="L3223" t="s">
        <v>16</v>
      </c>
      <c r="M3223" s="5">
        <v>581.9</v>
      </c>
      <c r="N3223">
        <v>1</v>
      </c>
    </row>
    <row r="3224" spans="1:14" x14ac:dyDescent="0.2">
      <c r="A3224" s="2">
        <v>45458</v>
      </c>
      <c r="B3224" s="3">
        <f t="shared" si="150"/>
        <v>2024</v>
      </c>
      <c r="C3224" t="str">
        <f t="shared" si="151"/>
        <v>2023-2024</v>
      </c>
      <c r="D3224" t="s">
        <v>148</v>
      </c>
      <c r="E3224" t="s">
        <v>135</v>
      </c>
      <c r="F3224" t="str">
        <f t="shared" si="152"/>
        <v>Victoria</v>
      </c>
      <c r="G3224" t="s">
        <v>45</v>
      </c>
      <c r="H3224">
        <v>3550</v>
      </c>
      <c r="I3224" t="s">
        <v>11</v>
      </c>
      <c r="J3224" t="s">
        <v>60</v>
      </c>
      <c r="K3224" t="s">
        <v>152</v>
      </c>
      <c r="L3224" t="s">
        <v>13</v>
      </c>
      <c r="M3224" s="5">
        <v>583.53</v>
      </c>
      <c r="N3224">
        <v>1</v>
      </c>
    </row>
    <row r="3225" spans="1:14" x14ac:dyDescent="0.2">
      <c r="A3225" s="2">
        <v>44966</v>
      </c>
      <c r="B3225" s="3">
        <f t="shared" si="150"/>
        <v>2023</v>
      </c>
      <c r="C3225" t="str">
        <f t="shared" si="151"/>
        <v>2022-2023</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2">
      <c r="A3226" s="2">
        <v>45204</v>
      </c>
      <c r="B3226" s="3">
        <f t="shared" si="150"/>
        <v>2024</v>
      </c>
      <c r="C3226" t="str">
        <f t="shared" si="151"/>
        <v>2023-2024</v>
      </c>
      <c r="D3226" t="s">
        <v>147</v>
      </c>
      <c r="E3226" t="s">
        <v>125</v>
      </c>
      <c r="F3226" t="str">
        <f t="shared" si="152"/>
        <v>Victoria</v>
      </c>
      <c r="G3226" t="s">
        <v>45</v>
      </c>
      <c r="H3226">
        <v>3400</v>
      </c>
      <c r="I3226" t="s">
        <v>11</v>
      </c>
      <c r="J3226" t="s">
        <v>60</v>
      </c>
      <c r="K3226" t="s">
        <v>153</v>
      </c>
      <c r="L3226" t="s">
        <v>16</v>
      </c>
      <c r="M3226" s="5">
        <v>584.13</v>
      </c>
      <c r="N3226">
        <v>1</v>
      </c>
    </row>
    <row r="3227" spans="1:14" x14ac:dyDescent="0.2">
      <c r="A3227" s="2">
        <v>45412</v>
      </c>
      <c r="B3227" s="3">
        <f t="shared" si="150"/>
        <v>2024</v>
      </c>
      <c r="C3227" t="str">
        <f t="shared" si="151"/>
        <v>2023-2024</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2">
      <c r="A3228" s="2">
        <v>45110</v>
      </c>
      <c r="B3228" s="3">
        <f t="shared" si="150"/>
        <v>2024</v>
      </c>
      <c r="C3228" t="str">
        <f t="shared" si="151"/>
        <v>2023-2024</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2">
      <c r="A3229" s="2">
        <v>45401</v>
      </c>
      <c r="B3229" s="3">
        <f t="shared" si="150"/>
        <v>2024</v>
      </c>
      <c r="C3229" t="str">
        <f t="shared" si="151"/>
        <v>2023-2024</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2">
      <c r="A3230" s="2">
        <v>45344</v>
      </c>
      <c r="B3230" s="3">
        <f t="shared" si="150"/>
        <v>2024</v>
      </c>
      <c r="C3230" t="str">
        <f t="shared" si="151"/>
        <v>2023-2024</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2">
      <c r="A3231" s="2">
        <v>45500</v>
      </c>
      <c r="B3231" s="3">
        <f t="shared" si="150"/>
        <v>2025</v>
      </c>
      <c r="C3231" t="str">
        <f t="shared" si="151"/>
        <v>2024-2025</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2">
      <c r="A3232" s="2">
        <v>45315</v>
      </c>
      <c r="B3232" s="3">
        <f t="shared" si="150"/>
        <v>2024</v>
      </c>
      <c r="C3232" t="str">
        <f t="shared" si="151"/>
        <v>2023-2024</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2">
      <c r="A3233" s="2">
        <v>45064</v>
      </c>
      <c r="B3233" s="3">
        <f t="shared" si="150"/>
        <v>2023</v>
      </c>
      <c r="C3233" t="str">
        <f t="shared" si="151"/>
        <v>2022-2023</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2">
      <c r="A3234" s="2">
        <v>45018</v>
      </c>
      <c r="B3234" s="3">
        <f t="shared" si="150"/>
        <v>2023</v>
      </c>
      <c r="C3234" t="str">
        <f t="shared" si="151"/>
        <v>2022-2023</v>
      </c>
      <c r="D3234" t="s">
        <v>148</v>
      </c>
      <c r="E3234" t="s">
        <v>73</v>
      </c>
      <c r="F3234" t="str">
        <f t="shared" si="152"/>
        <v>Victoria</v>
      </c>
      <c r="G3234" t="s">
        <v>45</v>
      </c>
      <c r="H3234">
        <v>3136</v>
      </c>
      <c r="I3234" t="s">
        <v>11</v>
      </c>
      <c r="J3234" t="s">
        <v>63</v>
      </c>
      <c r="K3234" t="s">
        <v>154</v>
      </c>
      <c r="L3234" t="s">
        <v>14</v>
      </c>
      <c r="M3234" s="5">
        <v>593.6</v>
      </c>
      <c r="N3234">
        <v>1</v>
      </c>
    </row>
    <row r="3235" spans="1:14" x14ac:dyDescent="0.2">
      <c r="A3235" s="2">
        <v>45406</v>
      </c>
      <c r="B3235" s="3">
        <f t="shared" si="150"/>
        <v>2024</v>
      </c>
      <c r="C3235" t="str">
        <f t="shared" si="151"/>
        <v>2023-2024</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2">
      <c r="A3236" s="2">
        <v>45570</v>
      </c>
      <c r="B3236" s="3">
        <f t="shared" si="150"/>
        <v>2025</v>
      </c>
      <c r="C3236" t="str">
        <f t="shared" si="151"/>
        <v>2024-2025</v>
      </c>
      <c r="D3236" t="s">
        <v>148</v>
      </c>
      <c r="E3236" t="s">
        <v>105</v>
      </c>
      <c r="F3236" t="str">
        <f t="shared" si="152"/>
        <v>Victoria</v>
      </c>
      <c r="G3236" t="s">
        <v>45</v>
      </c>
      <c r="H3236">
        <v>3500</v>
      </c>
      <c r="I3236" t="s">
        <v>11</v>
      </c>
      <c r="J3236" t="s">
        <v>60</v>
      </c>
      <c r="K3236" t="s">
        <v>153</v>
      </c>
      <c r="L3236" t="s">
        <v>16</v>
      </c>
      <c r="M3236" s="5">
        <v>594.49</v>
      </c>
      <c r="N3236">
        <v>1</v>
      </c>
    </row>
    <row r="3237" spans="1:14" x14ac:dyDescent="0.2">
      <c r="A3237" s="2">
        <v>45080</v>
      </c>
      <c r="B3237" s="3">
        <f t="shared" si="150"/>
        <v>2023</v>
      </c>
      <c r="C3237" t="str">
        <f t="shared" si="151"/>
        <v>2022-2023</v>
      </c>
      <c r="D3237" t="s">
        <v>147</v>
      </c>
      <c r="E3237" t="s">
        <v>112</v>
      </c>
      <c r="F3237" t="str">
        <f t="shared" si="152"/>
        <v>Victoria</v>
      </c>
      <c r="G3237" t="s">
        <v>45</v>
      </c>
      <c r="H3237">
        <v>3076</v>
      </c>
      <c r="I3237" t="s">
        <v>11</v>
      </c>
      <c r="J3237" t="s">
        <v>46</v>
      </c>
      <c r="K3237" t="s">
        <v>154</v>
      </c>
      <c r="L3237" t="s">
        <v>14</v>
      </c>
      <c r="M3237" s="5">
        <v>595.03</v>
      </c>
      <c r="N3237">
        <v>1</v>
      </c>
    </row>
    <row r="3238" spans="1:14" x14ac:dyDescent="0.2">
      <c r="A3238" s="2">
        <v>44952</v>
      </c>
      <c r="B3238" s="3">
        <f t="shared" si="150"/>
        <v>2023</v>
      </c>
      <c r="C3238" t="str">
        <f t="shared" si="151"/>
        <v>2022-2023</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2">
      <c r="A3239" s="2">
        <v>45193</v>
      </c>
      <c r="B3239" s="3">
        <f t="shared" si="150"/>
        <v>2024</v>
      </c>
      <c r="C3239" t="str">
        <f t="shared" si="151"/>
        <v>2023-2024</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2">
      <c r="A3240" s="2">
        <v>44928</v>
      </c>
      <c r="B3240" s="3">
        <f t="shared" si="150"/>
        <v>2023</v>
      </c>
      <c r="C3240" t="str">
        <f t="shared" si="151"/>
        <v>2022-2023</v>
      </c>
      <c r="D3240" t="s">
        <v>147</v>
      </c>
      <c r="E3240" t="s">
        <v>85</v>
      </c>
      <c r="F3240" t="str">
        <f t="shared" si="152"/>
        <v>Queensland</v>
      </c>
      <c r="G3240" t="s">
        <v>35</v>
      </c>
      <c r="H3240">
        <v>4883</v>
      </c>
      <c r="I3240" t="s">
        <v>11</v>
      </c>
      <c r="J3240" t="s">
        <v>36</v>
      </c>
      <c r="K3240" t="s">
        <v>155</v>
      </c>
      <c r="L3240" t="s">
        <v>20</v>
      </c>
      <c r="M3240" s="5">
        <v>597.02</v>
      </c>
      <c r="N3240">
        <v>1</v>
      </c>
    </row>
    <row r="3241" spans="1:14" x14ac:dyDescent="0.2">
      <c r="A3241" s="2">
        <v>45486</v>
      </c>
      <c r="B3241" s="3">
        <f t="shared" si="150"/>
        <v>2025</v>
      </c>
      <c r="C3241" t="str">
        <f t="shared" si="151"/>
        <v>2024-2025</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2">
      <c r="A3242" s="2">
        <v>45062</v>
      </c>
      <c r="B3242" s="3">
        <f t="shared" si="150"/>
        <v>2023</v>
      </c>
      <c r="C3242" t="str">
        <f t="shared" si="151"/>
        <v>2022-2023</v>
      </c>
      <c r="D3242" t="s">
        <v>147</v>
      </c>
      <c r="E3242" t="s">
        <v>85</v>
      </c>
      <c r="F3242" t="str">
        <f t="shared" si="152"/>
        <v>Queensland</v>
      </c>
      <c r="G3242" t="s">
        <v>35</v>
      </c>
      <c r="H3242">
        <v>4883</v>
      </c>
      <c r="I3242" t="s">
        <v>11</v>
      </c>
      <c r="J3242" t="s">
        <v>36</v>
      </c>
      <c r="K3242" t="s">
        <v>150</v>
      </c>
      <c r="L3242" t="s">
        <v>18</v>
      </c>
      <c r="M3242" s="5">
        <v>597.24</v>
      </c>
      <c r="N3242">
        <v>1</v>
      </c>
    </row>
    <row r="3243" spans="1:14" x14ac:dyDescent="0.2">
      <c r="A3243" s="2">
        <v>45645</v>
      </c>
      <c r="B3243" s="3">
        <f t="shared" si="150"/>
        <v>2025</v>
      </c>
      <c r="C3243" t="str">
        <f t="shared" si="151"/>
        <v>2024-2025</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2">
      <c r="A3244" s="2">
        <v>44962</v>
      </c>
      <c r="B3244" s="3">
        <f t="shared" si="150"/>
        <v>2023</v>
      </c>
      <c r="C3244" t="str">
        <f t="shared" si="151"/>
        <v>2022-2023</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2">
      <c r="A3245" s="2">
        <v>45063</v>
      </c>
      <c r="B3245" s="3">
        <f t="shared" si="150"/>
        <v>2023</v>
      </c>
      <c r="C3245" t="str">
        <f t="shared" si="151"/>
        <v>2022-2023</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2">
      <c r="A3246" s="2">
        <v>44965</v>
      </c>
      <c r="B3246" s="3">
        <f t="shared" si="150"/>
        <v>2023</v>
      </c>
      <c r="C3246" t="str">
        <f t="shared" si="151"/>
        <v>2022-2023</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2">
      <c r="A3247" s="2">
        <v>45453</v>
      </c>
      <c r="B3247" s="3">
        <f t="shared" si="150"/>
        <v>2024</v>
      </c>
      <c r="C3247" t="str">
        <f t="shared" si="151"/>
        <v>2023-2024</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2">
      <c r="A3248" s="2">
        <v>44992</v>
      </c>
      <c r="B3248" s="3">
        <f t="shared" si="150"/>
        <v>2023</v>
      </c>
      <c r="C3248" t="str">
        <f t="shared" si="151"/>
        <v>2022-2023</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2">
      <c r="A3249" s="2">
        <v>45654</v>
      </c>
      <c r="B3249" s="3">
        <f t="shared" si="150"/>
        <v>2025</v>
      </c>
      <c r="C3249" t="str">
        <f t="shared" si="151"/>
        <v>2024-2025</v>
      </c>
      <c r="D3249" t="s">
        <v>147</v>
      </c>
      <c r="E3249" t="s">
        <v>136</v>
      </c>
      <c r="F3249" t="str">
        <f t="shared" si="152"/>
        <v>Victoria</v>
      </c>
      <c r="G3249" t="s">
        <v>45</v>
      </c>
      <c r="H3249">
        <v>3175</v>
      </c>
      <c r="I3249" t="s">
        <v>11</v>
      </c>
      <c r="J3249" t="s">
        <v>63</v>
      </c>
      <c r="K3249" t="s">
        <v>19</v>
      </c>
      <c r="L3249" t="s">
        <v>23</v>
      </c>
      <c r="M3249" s="5">
        <v>600.96</v>
      </c>
      <c r="N3249">
        <v>1</v>
      </c>
    </row>
    <row r="3250" spans="1:14" x14ac:dyDescent="0.2">
      <c r="A3250" s="2">
        <v>45589</v>
      </c>
      <c r="B3250" s="3">
        <f t="shared" si="150"/>
        <v>2025</v>
      </c>
      <c r="C3250" t="str">
        <f t="shared" si="151"/>
        <v>2024-2025</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2">
      <c r="A3251" s="2">
        <v>45078</v>
      </c>
      <c r="B3251" s="3">
        <f t="shared" si="150"/>
        <v>2023</v>
      </c>
      <c r="C3251" t="str">
        <f t="shared" si="151"/>
        <v>2022-2023</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2">
      <c r="A3252" s="2">
        <v>45296</v>
      </c>
      <c r="B3252" s="3">
        <f t="shared" si="150"/>
        <v>2024</v>
      </c>
      <c r="C3252" t="str">
        <f t="shared" si="151"/>
        <v>2023-2024</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2">
      <c r="A3253" s="2">
        <v>45423</v>
      </c>
      <c r="B3253" s="3">
        <f t="shared" si="150"/>
        <v>2024</v>
      </c>
      <c r="C3253" t="str">
        <f t="shared" si="151"/>
        <v>2023-2024</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2">
      <c r="A3254" s="2">
        <v>45178</v>
      </c>
      <c r="B3254" s="3">
        <f t="shared" si="150"/>
        <v>2024</v>
      </c>
      <c r="C3254" t="str">
        <f t="shared" si="151"/>
        <v>2023-2024</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2">
      <c r="A3255" s="2">
        <v>45103</v>
      </c>
      <c r="B3255" s="3">
        <f t="shared" si="150"/>
        <v>2023</v>
      </c>
      <c r="C3255" t="str">
        <f t="shared" si="151"/>
        <v>2022-2023</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2">
      <c r="A3256" s="2">
        <v>45614</v>
      </c>
      <c r="B3256" s="3">
        <f t="shared" si="150"/>
        <v>2025</v>
      </c>
      <c r="C3256" t="str">
        <f t="shared" si="151"/>
        <v>2024-2025</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2">
      <c r="A3257" s="2">
        <v>45486</v>
      </c>
      <c r="B3257" s="3">
        <f t="shared" si="150"/>
        <v>2025</v>
      </c>
      <c r="C3257" t="str">
        <f t="shared" si="151"/>
        <v>2024-2025</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2">
      <c r="A3258" s="2">
        <v>45272</v>
      </c>
      <c r="B3258" s="3">
        <f t="shared" si="150"/>
        <v>2024</v>
      </c>
      <c r="C3258" t="str">
        <f t="shared" si="151"/>
        <v>2023-2024</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2">
      <c r="A3259" s="2">
        <v>45602</v>
      </c>
      <c r="B3259" s="3">
        <f t="shared" si="150"/>
        <v>2025</v>
      </c>
      <c r="C3259" t="str">
        <f t="shared" si="151"/>
        <v>2024-2025</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2">
      <c r="A3260" s="2">
        <v>45043</v>
      </c>
      <c r="B3260" s="3">
        <f t="shared" si="150"/>
        <v>2023</v>
      </c>
      <c r="C3260" t="str">
        <f t="shared" si="151"/>
        <v>2022-2023</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2">
      <c r="A3261" s="2">
        <v>45451</v>
      </c>
      <c r="B3261" s="3">
        <f t="shared" si="150"/>
        <v>2024</v>
      </c>
      <c r="C3261" t="str">
        <f t="shared" si="151"/>
        <v>2023-2024</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2">
      <c r="A3262" s="2">
        <v>45041</v>
      </c>
      <c r="B3262" s="3">
        <f t="shared" si="150"/>
        <v>2023</v>
      </c>
      <c r="C3262" t="str">
        <f t="shared" si="151"/>
        <v>2022-2023</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2">
      <c r="A3263" s="2">
        <v>45258</v>
      </c>
      <c r="B3263" s="3">
        <f t="shared" si="150"/>
        <v>2024</v>
      </c>
      <c r="C3263" t="str">
        <f t="shared" si="151"/>
        <v>2023-2024</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2">
      <c r="A3264" s="2">
        <v>45264</v>
      </c>
      <c r="B3264" s="3">
        <f t="shared" si="150"/>
        <v>2024</v>
      </c>
      <c r="C3264" t="str">
        <f t="shared" si="151"/>
        <v>2023-2024</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2">
      <c r="A3265" s="2">
        <v>45628</v>
      </c>
      <c r="B3265" s="3">
        <f t="shared" si="150"/>
        <v>2025</v>
      </c>
      <c r="C3265" t="str">
        <f t="shared" si="151"/>
        <v>2024-2025</v>
      </c>
      <c r="D3265" t="s">
        <v>148</v>
      </c>
      <c r="E3265" t="s">
        <v>95</v>
      </c>
      <c r="F3265" t="str">
        <f t="shared" si="152"/>
        <v>Victoria</v>
      </c>
      <c r="G3265" t="s">
        <v>45</v>
      </c>
      <c r="H3265">
        <v>3931</v>
      </c>
      <c r="I3265" t="s">
        <v>11</v>
      </c>
      <c r="J3265" t="s">
        <v>55</v>
      </c>
      <c r="K3265" t="s">
        <v>150</v>
      </c>
      <c r="L3265" t="s">
        <v>18</v>
      </c>
      <c r="M3265" s="5">
        <v>609.24</v>
      </c>
      <c r="N3265">
        <v>1</v>
      </c>
    </row>
    <row r="3266" spans="1:14" x14ac:dyDescent="0.2">
      <c r="A3266" s="2">
        <v>45043</v>
      </c>
      <c r="B3266" s="3">
        <f t="shared" ref="B3266:B3329" si="153">IF(MONTH(A3266)&gt;=7,YEAR(A3266)+1,YEAR(A3266))</f>
        <v>2023</v>
      </c>
      <c r="C3266" t="str">
        <f t="shared" ref="C3266:C3329" si="154">IF(MONTH(A3266) &gt;= 7, YEAR(A3266) &amp; "-" &amp; YEAR(A3266) + 1, YEAR(A3266) - 1 &amp; "-" &amp; YEAR(A3266))</f>
        <v>2022-2023</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2">
      <c r="A3267" s="2">
        <v>45341</v>
      </c>
      <c r="B3267" s="3">
        <f t="shared" si="153"/>
        <v>2024</v>
      </c>
      <c r="C3267" t="str">
        <f t="shared" si="154"/>
        <v>2023-2024</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2">
      <c r="A3268" s="2">
        <v>45285</v>
      </c>
      <c r="B3268" s="3">
        <f t="shared" si="153"/>
        <v>2024</v>
      </c>
      <c r="C3268" t="str">
        <f t="shared" si="154"/>
        <v>2023-2024</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2">
      <c r="A3269" s="2">
        <v>45555</v>
      </c>
      <c r="B3269" s="3">
        <f t="shared" si="153"/>
        <v>2025</v>
      </c>
      <c r="C3269" t="str">
        <f t="shared" si="154"/>
        <v>2024-2025</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2">
      <c r="A3270" s="2">
        <v>45476</v>
      </c>
      <c r="B3270" s="3">
        <f t="shared" si="153"/>
        <v>2025</v>
      </c>
      <c r="C3270" t="str">
        <f t="shared" si="154"/>
        <v>2024-2025</v>
      </c>
      <c r="D3270" t="s">
        <v>147</v>
      </c>
      <c r="E3270" t="s">
        <v>89</v>
      </c>
      <c r="F3270" t="str">
        <f t="shared" si="155"/>
        <v>Queensland</v>
      </c>
      <c r="G3270" t="s">
        <v>35</v>
      </c>
      <c r="H3270">
        <v>4655</v>
      </c>
      <c r="I3270" t="s">
        <v>11</v>
      </c>
      <c r="J3270" t="s">
        <v>51</v>
      </c>
      <c r="K3270" t="s">
        <v>150</v>
      </c>
      <c r="L3270" t="s">
        <v>18</v>
      </c>
      <c r="M3270" s="5">
        <v>611.59</v>
      </c>
      <c r="N3270">
        <v>1</v>
      </c>
    </row>
    <row r="3271" spans="1:14" x14ac:dyDescent="0.2">
      <c r="A3271" s="2">
        <v>45378</v>
      </c>
      <c r="B3271" s="3">
        <f t="shared" si="153"/>
        <v>2024</v>
      </c>
      <c r="C3271" t="str">
        <f t="shared" si="154"/>
        <v>2023-2024</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2">
      <c r="A3272" s="2">
        <v>45311</v>
      </c>
      <c r="B3272" s="3">
        <f t="shared" si="153"/>
        <v>2024</v>
      </c>
      <c r="C3272" t="str">
        <f t="shared" si="154"/>
        <v>2023-2024</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2">
      <c r="A3273" s="2">
        <v>45167</v>
      </c>
      <c r="B3273" s="3">
        <f t="shared" si="153"/>
        <v>2024</v>
      </c>
      <c r="C3273" t="str">
        <f t="shared" si="154"/>
        <v>2023-2024</v>
      </c>
      <c r="D3273" t="s">
        <v>147</v>
      </c>
      <c r="E3273" t="s">
        <v>69</v>
      </c>
      <c r="F3273" t="str">
        <f t="shared" si="155"/>
        <v>Tasmania</v>
      </c>
      <c r="G3273" t="s">
        <v>70</v>
      </c>
      <c r="H3273">
        <v>7018</v>
      </c>
      <c r="I3273" t="s">
        <v>11</v>
      </c>
      <c r="J3273" t="s">
        <v>71</v>
      </c>
      <c r="K3273" t="s">
        <v>150</v>
      </c>
      <c r="L3273" t="s">
        <v>18</v>
      </c>
      <c r="M3273" s="5">
        <v>612.62</v>
      </c>
      <c r="N3273">
        <v>1</v>
      </c>
    </row>
    <row r="3274" spans="1:14" x14ac:dyDescent="0.2">
      <c r="A3274" s="2">
        <v>45600</v>
      </c>
      <c r="B3274" s="3">
        <f t="shared" si="153"/>
        <v>2025</v>
      </c>
      <c r="C3274" t="str">
        <f t="shared" si="154"/>
        <v>2024-2025</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2">
      <c r="A3275" s="2">
        <v>45149</v>
      </c>
      <c r="B3275" s="3">
        <f t="shared" si="153"/>
        <v>2024</v>
      </c>
      <c r="C3275" t="str">
        <f t="shared" si="154"/>
        <v>2023-2024</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2">
      <c r="A3276" s="2">
        <v>45191</v>
      </c>
      <c r="B3276" s="3">
        <f t="shared" si="153"/>
        <v>2024</v>
      </c>
      <c r="C3276" t="str">
        <f t="shared" si="154"/>
        <v>2023-2024</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2">
      <c r="A3277" s="2">
        <v>45558</v>
      </c>
      <c r="B3277" s="3">
        <f t="shared" si="153"/>
        <v>2025</v>
      </c>
      <c r="C3277" t="str">
        <f t="shared" si="154"/>
        <v>2024-2025</v>
      </c>
      <c r="D3277" t="s">
        <v>147</v>
      </c>
      <c r="E3277" t="s">
        <v>62</v>
      </c>
      <c r="F3277" t="str">
        <f t="shared" si="155"/>
        <v>Victoria</v>
      </c>
      <c r="G3277" t="s">
        <v>45</v>
      </c>
      <c r="H3277">
        <v>3134</v>
      </c>
      <c r="I3277" t="s">
        <v>11</v>
      </c>
      <c r="J3277" t="s">
        <v>63</v>
      </c>
      <c r="K3277" t="s">
        <v>151</v>
      </c>
      <c r="L3277" t="s">
        <v>21</v>
      </c>
      <c r="M3277" s="5">
        <v>617.74</v>
      </c>
      <c r="N3277">
        <v>1</v>
      </c>
    </row>
    <row r="3278" spans="1:14" x14ac:dyDescent="0.2">
      <c r="A3278" s="2">
        <v>45625</v>
      </c>
      <c r="B3278" s="3">
        <f t="shared" si="153"/>
        <v>2025</v>
      </c>
      <c r="C3278" t="str">
        <f t="shared" si="154"/>
        <v>2024-2025</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2">
      <c r="A3279" s="2">
        <v>45482</v>
      </c>
      <c r="B3279" s="3">
        <f t="shared" si="153"/>
        <v>2025</v>
      </c>
      <c r="C3279" t="str">
        <f t="shared" si="154"/>
        <v>2024-2025</v>
      </c>
      <c r="D3279" t="s">
        <v>148</v>
      </c>
      <c r="E3279" t="s">
        <v>34</v>
      </c>
      <c r="F3279" t="str">
        <f t="shared" si="155"/>
        <v>Queensland</v>
      </c>
      <c r="G3279" t="s">
        <v>35</v>
      </c>
      <c r="H3279">
        <v>4802</v>
      </c>
      <c r="I3279" t="s">
        <v>11</v>
      </c>
      <c r="J3279" t="s">
        <v>36</v>
      </c>
      <c r="K3279" t="s">
        <v>150</v>
      </c>
      <c r="L3279" t="s">
        <v>18</v>
      </c>
      <c r="M3279" s="5">
        <v>618.4</v>
      </c>
      <c r="N3279">
        <v>1</v>
      </c>
    </row>
    <row r="3280" spans="1:14" x14ac:dyDescent="0.2">
      <c r="A3280" s="2">
        <v>45645</v>
      </c>
      <c r="B3280" s="3">
        <f t="shared" si="153"/>
        <v>2025</v>
      </c>
      <c r="C3280" t="str">
        <f t="shared" si="154"/>
        <v>2024-2025</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2">
      <c r="A3281" s="2">
        <v>45315</v>
      </c>
      <c r="B3281" s="3">
        <f t="shared" si="153"/>
        <v>2024</v>
      </c>
      <c r="C3281" t="str">
        <f t="shared" si="154"/>
        <v>2023-2024</v>
      </c>
      <c r="D3281" t="s">
        <v>147</v>
      </c>
      <c r="E3281" t="s">
        <v>126</v>
      </c>
      <c r="F3281" t="str">
        <f t="shared" si="155"/>
        <v>Queensland</v>
      </c>
      <c r="G3281" t="s">
        <v>35</v>
      </c>
      <c r="H3281">
        <v>4551</v>
      </c>
      <c r="I3281" t="s">
        <v>11</v>
      </c>
      <c r="J3281" t="s">
        <v>120</v>
      </c>
      <c r="K3281" t="s">
        <v>149</v>
      </c>
      <c r="L3281" t="s">
        <v>15</v>
      </c>
      <c r="M3281" s="5">
        <v>623.13</v>
      </c>
      <c r="N3281">
        <v>1</v>
      </c>
    </row>
    <row r="3282" spans="1:14" x14ac:dyDescent="0.2">
      <c r="A3282" s="2">
        <v>45231</v>
      </c>
      <c r="B3282" s="3">
        <f t="shared" si="153"/>
        <v>2024</v>
      </c>
      <c r="C3282" t="str">
        <f t="shared" si="154"/>
        <v>2023-2024</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2">
      <c r="A3283" s="2">
        <v>45502</v>
      </c>
      <c r="B3283" s="3">
        <f t="shared" si="153"/>
        <v>2025</v>
      </c>
      <c r="C3283" t="str">
        <f t="shared" si="154"/>
        <v>2024-2025</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2">
      <c r="A3284" s="2">
        <v>45094</v>
      </c>
      <c r="B3284" s="3">
        <f t="shared" si="153"/>
        <v>2023</v>
      </c>
      <c r="C3284" t="str">
        <f t="shared" si="154"/>
        <v>2022-2023</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2">
      <c r="A3285" s="2">
        <v>45296</v>
      </c>
      <c r="B3285" s="3">
        <f t="shared" si="153"/>
        <v>2024</v>
      </c>
      <c r="C3285" t="str">
        <f t="shared" si="154"/>
        <v>2023-2024</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2">
      <c r="A3286" s="2">
        <v>45272</v>
      </c>
      <c r="B3286" s="3">
        <f t="shared" si="153"/>
        <v>2024</v>
      </c>
      <c r="C3286" t="str">
        <f t="shared" si="154"/>
        <v>2023-2024</v>
      </c>
      <c r="D3286" t="s">
        <v>147</v>
      </c>
      <c r="E3286" t="s">
        <v>69</v>
      </c>
      <c r="F3286" t="str">
        <f t="shared" si="155"/>
        <v>Tasmania</v>
      </c>
      <c r="G3286" t="s">
        <v>70</v>
      </c>
      <c r="H3286">
        <v>7018</v>
      </c>
      <c r="I3286" t="s">
        <v>11</v>
      </c>
      <c r="J3286" t="s">
        <v>71</v>
      </c>
      <c r="K3286" t="s">
        <v>149</v>
      </c>
      <c r="L3286" t="s">
        <v>15</v>
      </c>
      <c r="M3286" s="5">
        <v>625.03</v>
      </c>
      <c r="N3286">
        <v>1</v>
      </c>
    </row>
    <row r="3287" spans="1:14" x14ac:dyDescent="0.2">
      <c r="A3287" s="2">
        <v>45114</v>
      </c>
      <c r="B3287" s="3">
        <f t="shared" si="153"/>
        <v>2024</v>
      </c>
      <c r="C3287" t="str">
        <f t="shared" si="154"/>
        <v>2023-2024</v>
      </c>
      <c r="D3287" t="s">
        <v>147</v>
      </c>
      <c r="E3287" t="s">
        <v>85</v>
      </c>
      <c r="F3287" t="str">
        <f t="shared" si="155"/>
        <v>Queensland</v>
      </c>
      <c r="G3287" t="s">
        <v>35</v>
      </c>
      <c r="H3287">
        <v>4883</v>
      </c>
      <c r="I3287" t="s">
        <v>11</v>
      </c>
      <c r="J3287" t="s">
        <v>36</v>
      </c>
      <c r="K3287" t="s">
        <v>153</v>
      </c>
      <c r="L3287" t="s">
        <v>16</v>
      </c>
      <c r="M3287" s="5">
        <v>625.29</v>
      </c>
      <c r="N3287">
        <v>1</v>
      </c>
    </row>
    <row r="3288" spans="1:14" x14ac:dyDescent="0.2">
      <c r="A3288" s="2">
        <v>45009</v>
      </c>
      <c r="B3288" s="3">
        <f t="shared" si="153"/>
        <v>2023</v>
      </c>
      <c r="C3288" t="str">
        <f t="shared" si="154"/>
        <v>2022-2023</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2">
      <c r="A3289" s="2">
        <v>45086</v>
      </c>
      <c r="B3289" s="3">
        <f t="shared" si="153"/>
        <v>2023</v>
      </c>
      <c r="C3289" t="str">
        <f t="shared" si="154"/>
        <v>2022-2023</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2">
      <c r="A3290" s="2">
        <v>45104</v>
      </c>
      <c r="B3290" s="3">
        <f t="shared" si="153"/>
        <v>2023</v>
      </c>
      <c r="C3290" t="str">
        <f t="shared" si="154"/>
        <v>2022-2023</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2">
      <c r="A3291" s="2">
        <v>45005</v>
      </c>
      <c r="B3291" s="3">
        <f t="shared" si="153"/>
        <v>2023</v>
      </c>
      <c r="C3291" t="str">
        <f t="shared" si="154"/>
        <v>2022-2023</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2">
      <c r="A3292" s="2">
        <v>45165</v>
      </c>
      <c r="B3292" s="3">
        <f t="shared" si="153"/>
        <v>2024</v>
      </c>
      <c r="C3292" t="str">
        <f t="shared" si="154"/>
        <v>2023-2024</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2">
      <c r="A3293" s="2">
        <v>45024</v>
      </c>
      <c r="B3293" s="3">
        <f t="shared" si="153"/>
        <v>2023</v>
      </c>
      <c r="C3293" t="str">
        <f t="shared" si="154"/>
        <v>2022-2023</v>
      </c>
      <c r="D3293" t="s">
        <v>147</v>
      </c>
      <c r="E3293" t="s">
        <v>108</v>
      </c>
      <c r="F3293" t="str">
        <f t="shared" si="155"/>
        <v>Victoria</v>
      </c>
      <c r="G3293" t="s">
        <v>45</v>
      </c>
      <c r="H3293">
        <v>3018</v>
      </c>
      <c r="I3293" t="s">
        <v>11</v>
      </c>
      <c r="J3293" t="s">
        <v>46</v>
      </c>
      <c r="K3293" t="s">
        <v>155</v>
      </c>
      <c r="L3293" t="s">
        <v>20</v>
      </c>
      <c r="M3293" s="5">
        <v>628.27</v>
      </c>
      <c r="N3293">
        <v>1</v>
      </c>
    </row>
    <row r="3294" spans="1:14" x14ac:dyDescent="0.2">
      <c r="A3294" s="2">
        <v>45288</v>
      </c>
      <c r="B3294" s="3">
        <f t="shared" si="153"/>
        <v>2024</v>
      </c>
      <c r="C3294" t="str">
        <f t="shared" si="154"/>
        <v>2023-2024</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2">
      <c r="A3295" s="2">
        <v>45078</v>
      </c>
      <c r="B3295" s="3">
        <f t="shared" si="153"/>
        <v>2023</v>
      </c>
      <c r="C3295" t="str">
        <f t="shared" si="154"/>
        <v>2022-2023</v>
      </c>
      <c r="D3295" t="s">
        <v>147</v>
      </c>
      <c r="E3295" t="s">
        <v>107</v>
      </c>
      <c r="F3295" t="str">
        <f t="shared" si="155"/>
        <v>Queensland</v>
      </c>
      <c r="G3295" t="s">
        <v>35</v>
      </c>
      <c r="H3295">
        <v>4220</v>
      </c>
      <c r="I3295" t="s">
        <v>11</v>
      </c>
      <c r="J3295" t="s">
        <v>104</v>
      </c>
      <c r="K3295" t="s">
        <v>151</v>
      </c>
      <c r="L3295" t="s">
        <v>21</v>
      </c>
      <c r="M3295" s="5">
        <v>630.22</v>
      </c>
      <c r="N3295">
        <v>1</v>
      </c>
    </row>
    <row r="3296" spans="1:14" x14ac:dyDescent="0.2">
      <c r="A3296" s="2">
        <v>45103</v>
      </c>
      <c r="B3296" s="3">
        <f t="shared" si="153"/>
        <v>2023</v>
      </c>
      <c r="C3296" t="str">
        <f t="shared" si="154"/>
        <v>2022-2023</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2">
      <c r="A3297" s="2">
        <v>45051</v>
      </c>
      <c r="B3297" s="3">
        <f t="shared" si="153"/>
        <v>2023</v>
      </c>
      <c r="C3297" t="str">
        <f t="shared" si="154"/>
        <v>2022-2023</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2">
      <c r="A3298" s="2">
        <v>45090</v>
      </c>
      <c r="B3298" s="3">
        <f t="shared" si="153"/>
        <v>2023</v>
      </c>
      <c r="C3298" t="str">
        <f t="shared" si="154"/>
        <v>2022-2023</v>
      </c>
      <c r="D3298" t="s">
        <v>148</v>
      </c>
      <c r="E3298" t="s">
        <v>82</v>
      </c>
      <c r="F3298" t="str">
        <f t="shared" si="155"/>
        <v>Queensland</v>
      </c>
      <c r="G3298" t="s">
        <v>35</v>
      </c>
      <c r="H3298">
        <v>4012</v>
      </c>
      <c r="I3298" t="s">
        <v>11</v>
      </c>
      <c r="J3298" t="s">
        <v>43</v>
      </c>
      <c r="K3298" t="s">
        <v>153</v>
      </c>
      <c r="L3298" t="s">
        <v>16</v>
      </c>
      <c r="M3298" s="5">
        <v>632.49</v>
      </c>
      <c r="N3298">
        <v>1</v>
      </c>
    </row>
    <row r="3299" spans="1:14" x14ac:dyDescent="0.2">
      <c r="A3299" s="2">
        <v>45296</v>
      </c>
      <c r="B3299" s="3">
        <f t="shared" si="153"/>
        <v>2024</v>
      </c>
      <c r="C3299" t="str">
        <f t="shared" si="154"/>
        <v>2023-2024</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2">
      <c r="A3300" s="2">
        <v>44993</v>
      </c>
      <c r="B3300" s="3">
        <f t="shared" si="153"/>
        <v>2023</v>
      </c>
      <c r="C3300" t="str">
        <f t="shared" si="154"/>
        <v>2022-2023</v>
      </c>
      <c r="D3300" t="s">
        <v>147</v>
      </c>
      <c r="E3300" t="s">
        <v>144</v>
      </c>
      <c r="F3300" t="str">
        <f t="shared" si="155"/>
        <v>Queensland</v>
      </c>
      <c r="G3300" t="s">
        <v>35</v>
      </c>
      <c r="H3300">
        <v>4566</v>
      </c>
      <c r="I3300" t="s">
        <v>11</v>
      </c>
      <c r="J3300" t="s">
        <v>120</v>
      </c>
      <c r="K3300" t="s">
        <v>153</v>
      </c>
      <c r="L3300" t="s">
        <v>16</v>
      </c>
      <c r="M3300" s="5">
        <v>632.79</v>
      </c>
      <c r="N3300">
        <v>1</v>
      </c>
    </row>
    <row r="3301" spans="1:14" x14ac:dyDescent="0.2">
      <c r="A3301" s="2">
        <v>45228</v>
      </c>
      <c r="B3301" s="3">
        <f t="shared" si="153"/>
        <v>2024</v>
      </c>
      <c r="C3301" t="str">
        <f t="shared" si="154"/>
        <v>2023-2024</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2">
      <c r="A3302" s="2">
        <v>45350</v>
      </c>
      <c r="B3302" s="3">
        <f t="shared" si="153"/>
        <v>2024</v>
      </c>
      <c r="C3302" t="str">
        <f t="shared" si="154"/>
        <v>2023-2024</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2">
      <c r="A3303" s="2">
        <v>44927</v>
      </c>
      <c r="B3303" s="3">
        <f t="shared" si="153"/>
        <v>2023</v>
      </c>
      <c r="C3303" t="str">
        <f t="shared" si="154"/>
        <v>2022-2023</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2">
      <c r="A3304" s="2">
        <v>45218</v>
      </c>
      <c r="B3304" s="3">
        <f t="shared" si="153"/>
        <v>2024</v>
      </c>
      <c r="C3304" t="str">
        <f t="shared" si="154"/>
        <v>2023-2024</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2">
      <c r="A3305" s="2">
        <v>45214</v>
      </c>
      <c r="B3305" s="3">
        <f t="shared" si="153"/>
        <v>2024</v>
      </c>
      <c r="C3305" t="str">
        <f t="shared" si="154"/>
        <v>2023-2024</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2">
      <c r="A3306" s="2">
        <v>45547</v>
      </c>
      <c r="B3306" s="3">
        <f t="shared" si="153"/>
        <v>2025</v>
      </c>
      <c r="C3306" t="str">
        <f t="shared" si="154"/>
        <v>2024-2025</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2">
      <c r="A3307" s="2">
        <v>45043</v>
      </c>
      <c r="B3307" s="3">
        <f t="shared" si="153"/>
        <v>2023</v>
      </c>
      <c r="C3307" t="str">
        <f t="shared" si="154"/>
        <v>2022-2023</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2">
      <c r="A3308" s="2">
        <v>45206</v>
      </c>
      <c r="B3308" s="3">
        <f t="shared" si="153"/>
        <v>2024</v>
      </c>
      <c r="C3308" t="str">
        <f t="shared" si="154"/>
        <v>2023-2024</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2">
      <c r="A3309" s="2">
        <v>45225</v>
      </c>
      <c r="B3309" s="3">
        <f t="shared" si="153"/>
        <v>2024</v>
      </c>
      <c r="C3309" t="str">
        <f t="shared" si="154"/>
        <v>2023-2024</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2">
      <c r="A3310" s="2">
        <v>45186</v>
      </c>
      <c r="B3310" s="3">
        <f t="shared" si="153"/>
        <v>2024</v>
      </c>
      <c r="C3310" t="str">
        <f t="shared" si="154"/>
        <v>2023-2024</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2">
      <c r="A3311" s="2">
        <v>45056</v>
      </c>
      <c r="B3311" s="3">
        <f t="shared" si="153"/>
        <v>2023</v>
      </c>
      <c r="C3311" t="str">
        <f t="shared" si="154"/>
        <v>2022-2023</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2">
      <c r="A3312" s="2">
        <v>45101</v>
      </c>
      <c r="B3312" s="3">
        <f t="shared" si="153"/>
        <v>2023</v>
      </c>
      <c r="C3312" t="str">
        <f t="shared" si="154"/>
        <v>2022-2023</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2">
      <c r="A3313" s="2">
        <v>45248</v>
      </c>
      <c r="B3313" s="3">
        <f t="shared" si="153"/>
        <v>2024</v>
      </c>
      <c r="C3313" t="str">
        <f t="shared" si="154"/>
        <v>2023-2024</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2">
      <c r="A3314" s="2">
        <v>45333</v>
      </c>
      <c r="B3314" s="3">
        <f t="shared" si="153"/>
        <v>2024</v>
      </c>
      <c r="C3314" t="str">
        <f t="shared" si="154"/>
        <v>2023-2024</v>
      </c>
      <c r="D3314" t="s">
        <v>147</v>
      </c>
      <c r="E3314" t="s">
        <v>113</v>
      </c>
      <c r="F3314" t="str">
        <f t="shared" si="155"/>
        <v>Queensland</v>
      </c>
      <c r="G3314" t="s">
        <v>35</v>
      </c>
      <c r="H3314">
        <v>4215</v>
      </c>
      <c r="I3314" t="s">
        <v>11</v>
      </c>
      <c r="J3314" t="s">
        <v>104</v>
      </c>
      <c r="K3314" t="s">
        <v>154</v>
      </c>
      <c r="L3314" t="s">
        <v>14</v>
      </c>
      <c r="M3314" s="5">
        <v>641.61</v>
      </c>
      <c r="N3314">
        <v>1</v>
      </c>
    </row>
    <row r="3315" spans="1:14" x14ac:dyDescent="0.2">
      <c r="A3315" s="2">
        <v>45253</v>
      </c>
      <c r="B3315" s="3">
        <f t="shared" si="153"/>
        <v>2024</v>
      </c>
      <c r="C3315" t="str">
        <f t="shared" si="154"/>
        <v>2023-2024</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2">
      <c r="A3316" s="2">
        <v>45633</v>
      </c>
      <c r="B3316" s="3">
        <f t="shared" si="153"/>
        <v>2025</v>
      </c>
      <c r="C3316" t="str">
        <f t="shared" si="154"/>
        <v>2024-2025</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2">
      <c r="A3317" s="2">
        <v>45078</v>
      </c>
      <c r="B3317" s="3">
        <f t="shared" si="153"/>
        <v>2023</v>
      </c>
      <c r="C3317" t="str">
        <f t="shared" si="154"/>
        <v>2022-2023</v>
      </c>
      <c r="D3317" t="s">
        <v>147</v>
      </c>
      <c r="E3317" t="s">
        <v>95</v>
      </c>
      <c r="F3317" t="str">
        <f t="shared" si="155"/>
        <v>Victoria</v>
      </c>
      <c r="G3317" t="s">
        <v>45</v>
      </c>
      <c r="H3317">
        <v>3931</v>
      </c>
      <c r="I3317" t="s">
        <v>11</v>
      </c>
      <c r="J3317" t="s">
        <v>55</v>
      </c>
      <c r="K3317" t="s">
        <v>149</v>
      </c>
      <c r="L3317" t="s">
        <v>15</v>
      </c>
      <c r="M3317" s="5">
        <v>643.35</v>
      </c>
      <c r="N3317">
        <v>1</v>
      </c>
    </row>
    <row r="3318" spans="1:14" x14ac:dyDescent="0.2">
      <c r="A3318" s="2">
        <v>45023</v>
      </c>
      <c r="B3318" s="3">
        <f t="shared" si="153"/>
        <v>2023</v>
      </c>
      <c r="C3318" t="str">
        <f t="shared" si="154"/>
        <v>2022-2023</v>
      </c>
      <c r="D3318" t="s">
        <v>147</v>
      </c>
      <c r="E3318" t="s">
        <v>85</v>
      </c>
      <c r="F3318" t="str">
        <f t="shared" si="155"/>
        <v>Queensland</v>
      </c>
      <c r="G3318" t="s">
        <v>35</v>
      </c>
      <c r="H3318">
        <v>4883</v>
      </c>
      <c r="I3318" t="s">
        <v>11</v>
      </c>
      <c r="J3318" t="s">
        <v>36</v>
      </c>
      <c r="K3318" t="s">
        <v>153</v>
      </c>
      <c r="L3318" t="s">
        <v>16</v>
      </c>
      <c r="M3318" s="5">
        <v>643.77</v>
      </c>
      <c r="N3318">
        <v>1</v>
      </c>
    </row>
    <row r="3319" spans="1:14" x14ac:dyDescent="0.2">
      <c r="A3319" s="2">
        <v>45565</v>
      </c>
      <c r="B3319" s="3">
        <f t="shared" si="153"/>
        <v>2025</v>
      </c>
      <c r="C3319" t="str">
        <f t="shared" si="154"/>
        <v>2024-2025</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2">
      <c r="A3320" s="2">
        <v>45090</v>
      </c>
      <c r="B3320" s="3">
        <f t="shared" si="153"/>
        <v>2023</v>
      </c>
      <c r="C3320" t="str">
        <f t="shared" si="154"/>
        <v>2022-2023</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2">
      <c r="A3321" s="2">
        <v>45062</v>
      </c>
      <c r="B3321" s="3">
        <f t="shared" si="153"/>
        <v>2023</v>
      </c>
      <c r="C3321" t="str">
        <f t="shared" si="154"/>
        <v>2022-2023</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2">
      <c r="A3322" s="2">
        <v>45529</v>
      </c>
      <c r="B3322" s="3">
        <f t="shared" si="153"/>
        <v>2025</v>
      </c>
      <c r="C3322" t="str">
        <f t="shared" si="154"/>
        <v>2024-2025</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2">
      <c r="A3323" s="2">
        <v>45534</v>
      </c>
      <c r="B3323" s="3">
        <f t="shared" si="153"/>
        <v>2025</v>
      </c>
      <c r="C3323" t="str">
        <f t="shared" si="154"/>
        <v>2024-2025</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2">
      <c r="A3324" s="2">
        <v>45054</v>
      </c>
      <c r="B3324" s="3">
        <f t="shared" si="153"/>
        <v>2023</v>
      </c>
      <c r="C3324" t="str">
        <f t="shared" si="154"/>
        <v>2022-2023</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2">
      <c r="A3325" s="2">
        <v>45115</v>
      </c>
      <c r="B3325" s="3">
        <f t="shared" si="153"/>
        <v>2024</v>
      </c>
      <c r="C3325" t="str">
        <f t="shared" si="154"/>
        <v>2023-2024</v>
      </c>
      <c r="D3325" t="s">
        <v>148</v>
      </c>
      <c r="E3325" t="s">
        <v>138</v>
      </c>
      <c r="F3325" t="str">
        <f t="shared" si="155"/>
        <v>Queensland</v>
      </c>
      <c r="G3325" t="s">
        <v>35</v>
      </c>
      <c r="H3325">
        <v>4558</v>
      </c>
      <c r="I3325" t="s">
        <v>11</v>
      </c>
      <c r="J3325" t="s">
        <v>120</v>
      </c>
      <c r="K3325" t="s">
        <v>150</v>
      </c>
      <c r="L3325" t="s">
        <v>18</v>
      </c>
      <c r="M3325" s="5">
        <v>650.62</v>
      </c>
      <c r="N3325">
        <v>1</v>
      </c>
    </row>
    <row r="3326" spans="1:14" x14ac:dyDescent="0.2">
      <c r="A3326" s="2">
        <v>45361</v>
      </c>
      <c r="B3326" s="3">
        <f t="shared" si="153"/>
        <v>2024</v>
      </c>
      <c r="C3326" t="str">
        <f t="shared" si="154"/>
        <v>2023-2024</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2">
      <c r="A3327" s="2">
        <v>44965</v>
      </c>
      <c r="B3327" s="3">
        <f t="shared" si="153"/>
        <v>2023</v>
      </c>
      <c r="C3327" t="str">
        <f t="shared" si="154"/>
        <v>2022-2023</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2">
      <c r="A3328" s="2">
        <v>45506</v>
      </c>
      <c r="B3328" s="3">
        <f t="shared" si="153"/>
        <v>2025</v>
      </c>
      <c r="C3328" t="str">
        <f t="shared" si="154"/>
        <v>2024-2025</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2">
      <c r="A3329" s="2">
        <v>45194</v>
      </c>
      <c r="B3329" s="3">
        <f t="shared" si="153"/>
        <v>2024</v>
      </c>
      <c r="C3329" t="str">
        <f t="shared" si="154"/>
        <v>2023-2024</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2">
      <c r="A3330" s="2">
        <v>45003</v>
      </c>
      <c r="B3330" s="3">
        <f t="shared" ref="B3330:B3393" si="156">IF(MONTH(A3330)&gt;=7,YEAR(A3330)+1,YEAR(A3330))</f>
        <v>2023</v>
      </c>
      <c r="C3330" t="str">
        <f t="shared" ref="C3330:C3393" si="157">IF(MONTH(A3330) &gt;= 7, YEAR(A3330) &amp; "-" &amp; YEAR(A3330) + 1, YEAR(A3330) - 1 &amp; "-" &amp; YEAR(A3330))</f>
        <v>2022-2023</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2">
      <c r="A3331" s="2">
        <v>45056</v>
      </c>
      <c r="B3331" s="3">
        <f t="shared" si="156"/>
        <v>2023</v>
      </c>
      <c r="C3331" t="str">
        <f t="shared" si="157"/>
        <v>2022-2023</v>
      </c>
      <c r="D3331" t="s">
        <v>147</v>
      </c>
      <c r="E3331" t="s">
        <v>95</v>
      </c>
      <c r="F3331" t="str">
        <f t="shared" si="158"/>
        <v>Victoria</v>
      </c>
      <c r="G3331" t="s">
        <v>45</v>
      </c>
      <c r="H3331">
        <v>3931</v>
      </c>
      <c r="I3331" t="s">
        <v>11</v>
      </c>
      <c r="J3331" t="s">
        <v>55</v>
      </c>
      <c r="K3331" t="s">
        <v>151</v>
      </c>
      <c r="L3331" t="s">
        <v>21</v>
      </c>
      <c r="M3331" s="5">
        <v>653.88</v>
      </c>
      <c r="N3331">
        <v>1</v>
      </c>
    </row>
    <row r="3332" spans="1:14" x14ac:dyDescent="0.2">
      <c r="A3332" s="2">
        <v>45488</v>
      </c>
      <c r="B3332" s="3">
        <f t="shared" si="156"/>
        <v>2025</v>
      </c>
      <c r="C3332" t="str">
        <f t="shared" si="157"/>
        <v>2024-2025</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2">
      <c r="A3333" s="2">
        <v>45403</v>
      </c>
      <c r="B3333" s="3">
        <f t="shared" si="156"/>
        <v>2024</v>
      </c>
      <c r="C3333" t="str">
        <f t="shared" si="157"/>
        <v>2023-2024</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2">
      <c r="A3334" s="2">
        <v>45110</v>
      </c>
      <c r="B3334" s="3">
        <f t="shared" si="156"/>
        <v>2024</v>
      </c>
      <c r="C3334" t="str">
        <f t="shared" si="157"/>
        <v>2023-2024</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2">
      <c r="A3335" s="2">
        <v>45559</v>
      </c>
      <c r="B3335" s="3">
        <f t="shared" si="156"/>
        <v>2025</v>
      </c>
      <c r="C3335" t="str">
        <f t="shared" si="157"/>
        <v>2024-2025</v>
      </c>
      <c r="D3335" t="s">
        <v>148</v>
      </c>
      <c r="E3335" t="s">
        <v>138</v>
      </c>
      <c r="F3335" t="str">
        <f t="shared" si="158"/>
        <v>Queensland</v>
      </c>
      <c r="G3335" t="s">
        <v>35</v>
      </c>
      <c r="H3335">
        <v>4558</v>
      </c>
      <c r="I3335" t="s">
        <v>11</v>
      </c>
      <c r="J3335" t="s">
        <v>120</v>
      </c>
      <c r="K3335" t="s">
        <v>154</v>
      </c>
      <c r="L3335" t="s">
        <v>14</v>
      </c>
      <c r="M3335" s="5">
        <v>655.54</v>
      </c>
      <c r="N3335">
        <v>1</v>
      </c>
    </row>
    <row r="3336" spans="1:14" x14ac:dyDescent="0.2">
      <c r="A3336" s="2">
        <v>45031</v>
      </c>
      <c r="B3336" s="3">
        <f t="shared" si="156"/>
        <v>2023</v>
      </c>
      <c r="C3336" t="str">
        <f t="shared" si="157"/>
        <v>2022-2023</v>
      </c>
      <c r="D3336" t="s">
        <v>147</v>
      </c>
      <c r="E3336" t="s">
        <v>54</v>
      </c>
      <c r="F3336" t="str">
        <f t="shared" si="158"/>
        <v>Victoria</v>
      </c>
      <c r="G3336" t="s">
        <v>45</v>
      </c>
      <c r="H3336">
        <v>3977</v>
      </c>
      <c r="I3336" t="s">
        <v>11</v>
      </c>
      <c r="J3336" t="s">
        <v>55</v>
      </c>
      <c r="K3336" t="s">
        <v>151</v>
      </c>
      <c r="L3336" t="s">
        <v>21</v>
      </c>
      <c r="M3336" s="5">
        <v>655.78</v>
      </c>
      <c r="N3336">
        <v>1</v>
      </c>
    </row>
    <row r="3337" spans="1:14" x14ac:dyDescent="0.2">
      <c r="A3337" s="2">
        <v>45650</v>
      </c>
      <c r="B3337" s="3">
        <f t="shared" si="156"/>
        <v>2025</v>
      </c>
      <c r="C3337" t="str">
        <f t="shared" si="157"/>
        <v>2024-2025</v>
      </c>
      <c r="D3337" t="s">
        <v>147</v>
      </c>
      <c r="E3337" t="s">
        <v>121</v>
      </c>
      <c r="F3337" t="str">
        <f t="shared" si="158"/>
        <v>Queensland</v>
      </c>
      <c r="G3337" t="s">
        <v>35</v>
      </c>
      <c r="H3337">
        <v>4700</v>
      </c>
      <c r="I3337" t="s">
        <v>11</v>
      </c>
      <c r="J3337" t="s">
        <v>51</v>
      </c>
      <c r="K3337" t="s">
        <v>151</v>
      </c>
      <c r="L3337" t="s">
        <v>21</v>
      </c>
      <c r="M3337" s="5">
        <v>655.81</v>
      </c>
      <c r="N3337">
        <v>1</v>
      </c>
    </row>
    <row r="3338" spans="1:14" x14ac:dyDescent="0.2">
      <c r="A3338" s="2">
        <v>45402</v>
      </c>
      <c r="B3338" s="3">
        <f t="shared" si="156"/>
        <v>2024</v>
      </c>
      <c r="C3338" t="str">
        <f t="shared" si="157"/>
        <v>2023-2024</v>
      </c>
      <c r="D3338" t="s">
        <v>147</v>
      </c>
      <c r="E3338" t="s">
        <v>52</v>
      </c>
      <c r="F3338" t="str">
        <f t="shared" si="158"/>
        <v>Victoria</v>
      </c>
      <c r="G3338" t="s">
        <v>45</v>
      </c>
      <c r="H3338">
        <v>3030</v>
      </c>
      <c r="I3338" t="s">
        <v>11</v>
      </c>
      <c r="J3338" t="s">
        <v>46</v>
      </c>
      <c r="K3338" t="s">
        <v>151</v>
      </c>
      <c r="L3338" t="s">
        <v>21</v>
      </c>
      <c r="M3338" s="5">
        <v>658.26</v>
      </c>
      <c r="N3338">
        <v>1</v>
      </c>
    </row>
    <row r="3339" spans="1:14" x14ac:dyDescent="0.2">
      <c r="A3339" s="2">
        <v>45443</v>
      </c>
      <c r="B3339" s="3">
        <f t="shared" si="156"/>
        <v>2024</v>
      </c>
      <c r="C3339" t="str">
        <f t="shared" si="157"/>
        <v>2023-2024</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2">
      <c r="A3340" s="2">
        <v>45523</v>
      </c>
      <c r="B3340" s="3">
        <f t="shared" si="156"/>
        <v>2025</v>
      </c>
      <c r="C3340" t="str">
        <f t="shared" si="157"/>
        <v>2024-2025</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2">
      <c r="A3341" s="2">
        <v>45015</v>
      </c>
      <c r="B3341" s="3">
        <f t="shared" si="156"/>
        <v>2023</v>
      </c>
      <c r="C3341" t="str">
        <f t="shared" si="157"/>
        <v>2022-2023</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2">
      <c r="A3342" s="2">
        <v>45034</v>
      </c>
      <c r="B3342" s="3">
        <f t="shared" si="156"/>
        <v>2023</v>
      </c>
      <c r="C3342" t="str">
        <f t="shared" si="157"/>
        <v>2022-2023</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2">
      <c r="A3343" s="2">
        <v>45637</v>
      </c>
      <c r="B3343" s="3">
        <f t="shared" si="156"/>
        <v>2025</v>
      </c>
      <c r="C3343" t="str">
        <f t="shared" si="157"/>
        <v>2024-2025</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2">
      <c r="A3344" s="2">
        <v>45094</v>
      </c>
      <c r="B3344" s="3">
        <f t="shared" si="156"/>
        <v>2023</v>
      </c>
      <c r="C3344" t="str">
        <f t="shared" si="157"/>
        <v>2022-2023</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2">
      <c r="A3345" s="2">
        <v>45291</v>
      </c>
      <c r="B3345" s="3">
        <f t="shared" si="156"/>
        <v>2024</v>
      </c>
      <c r="C3345" t="str">
        <f t="shared" si="157"/>
        <v>2023-2024</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2">
      <c r="A3346" s="2">
        <v>45257</v>
      </c>
      <c r="B3346" s="3">
        <f t="shared" si="156"/>
        <v>2024</v>
      </c>
      <c r="C3346" t="str">
        <f t="shared" si="157"/>
        <v>2023-2024</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2">
      <c r="A3347" s="2">
        <v>44984</v>
      </c>
      <c r="B3347" s="3">
        <f t="shared" si="156"/>
        <v>2023</v>
      </c>
      <c r="C3347" t="str">
        <f t="shared" si="157"/>
        <v>2022-2023</v>
      </c>
      <c r="D3347" t="s">
        <v>148</v>
      </c>
      <c r="E3347" t="s">
        <v>85</v>
      </c>
      <c r="F3347" t="str">
        <f t="shared" si="158"/>
        <v>Queensland</v>
      </c>
      <c r="G3347" t="s">
        <v>35</v>
      </c>
      <c r="H3347">
        <v>4883</v>
      </c>
      <c r="I3347" t="s">
        <v>11</v>
      </c>
      <c r="J3347" t="s">
        <v>36</v>
      </c>
      <c r="K3347" t="s">
        <v>154</v>
      </c>
      <c r="L3347" t="s">
        <v>14</v>
      </c>
      <c r="M3347" s="5">
        <v>664.64</v>
      </c>
      <c r="N3347">
        <v>1</v>
      </c>
    </row>
    <row r="3348" spans="1:14" x14ac:dyDescent="0.2">
      <c r="A3348" s="2">
        <v>45574</v>
      </c>
      <c r="B3348" s="3">
        <f t="shared" si="156"/>
        <v>2025</v>
      </c>
      <c r="C3348" t="str">
        <f t="shared" si="157"/>
        <v>2024-2025</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2">
      <c r="A3349" s="2">
        <v>45045</v>
      </c>
      <c r="B3349" s="3">
        <f t="shared" si="156"/>
        <v>2023</v>
      </c>
      <c r="C3349" t="str">
        <f t="shared" si="157"/>
        <v>2022-2023</v>
      </c>
      <c r="D3349" t="s">
        <v>147</v>
      </c>
      <c r="E3349" t="s">
        <v>95</v>
      </c>
      <c r="F3349" t="str">
        <f t="shared" si="158"/>
        <v>Victoria</v>
      </c>
      <c r="G3349" t="s">
        <v>45</v>
      </c>
      <c r="H3349">
        <v>3931</v>
      </c>
      <c r="I3349" t="s">
        <v>11</v>
      </c>
      <c r="J3349" t="s">
        <v>55</v>
      </c>
      <c r="K3349" t="s">
        <v>153</v>
      </c>
      <c r="L3349" t="s">
        <v>16</v>
      </c>
      <c r="M3349" s="5">
        <v>665.34</v>
      </c>
      <c r="N3349">
        <v>1</v>
      </c>
    </row>
    <row r="3350" spans="1:14" x14ac:dyDescent="0.2">
      <c r="A3350" s="2">
        <v>45071</v>
      </c>
      <c r="B3350" s="3">
        <f t="shared" si="156"/>
        <v>2023</v>
      </c>
      <c r="C3350" t="str">
        <f t="shared" si="157"/>
        <v>2022-2023</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2">
      <c r="A3351" s="2">
        <v>45295</v>
      </c>
      <c r="B3351" s="3">
        <f t="shared" si="156"/>
        <v>2024</v>
      </c>
      <c r="C3351" t="str">
        <f t="shared" si="157"/>
        <v>2023-2024</v>
      </c>
      <c r="D3351" t="s">
        <v>148</v>
      </c>
      <c r="E3351" t="s">
        <v>91</v>
      </c>
      <c r="F3351" t="str">
        <f t="shared" si="158"/>
        <v>Victoria</v>
      </c>
      <c r="G3351" t="s">
        <v>45</v>
      </c>
      <c r="H3351">
        <v>3690</v>
      </c>
      <c r="I3351" t="s">
        <v>11</v>
      </c>
      <c r="J3351" t="s">
        <v>55</v>
      </c>
      <c r="K3351" t="s">
        <v>155</v>
      </c>
      <c r="L3351" t="s">
        <v>20</v>
      </c>
      <c r="M3351" s="5">
        <v>667.46</v>
      </c>
      <c r="N3351">
        <v>1</v>
      </c>
    </row>
    <row r="3352" spans="1:14" x14ac:dyDescent="0.2">
      <c r="A3352" s="2">
        <v>45076</v>
      </c>
      <c r="B3352" s="3">
        <f t="shared" si="156"/>
        <v>2023</v>
      </c>
      <c r="C3352" t="str">
        <f t="shared" si="157"/>
        <v>2022-2023</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2">
      <c r="A3353" s="2">
        <v>45361</v>
      </c>
      <c r="B3353" s="3">
        <f t="shared" si="156"/>
        <v>2024</v>
      </c>
      <c r="C3353" t="str">
        <f t="shared" si="157"/>
        <v>2023-2024</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2">
      <c r="A3354" s="2">
        <v>45652</v>
      </c>
      <c r="B3354" s="3">
        <f t="shared" si="156"/>
        <v>2025</v>
      </c>
      <c r="C3354" t="str">
        <f t="shared" si="157"/>
        <v>2024-2025</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2">
      <c r="A3355" s="2">
        <v>44966</v>
      </c>
      <c r="B3355" s="3">
        <f t="shared" si="156"/>
        <v>2023</v>
      </c>
      <c r="C3355" t="str">
        <f t="shared" si="157"/>
        <v>2022-2023</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2">
      <c r="A3356" s="2">
        <v>45524</v>
      </c>
      <c r="B3356" s="3">
        <f t="shared" si="156"/>
        <v>2025</v>
      </c>
      <c r="C3356" t="str">
        <f t="shared" si="157"/>
        <v>2024-2025</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2">
      <c r="A3357" s="2">
        <v>44974</v>
      </c>
      <c r="B3357" s="3">
        <f t="shared" si="156"/>
        <v>2023</v>
      </c>
      <c r="C3357" t="str">
        <f t="shared" si="157"/>
        <v>2022-2023</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2">
      <c r="A3358" s="2">
        <v>45311</v>
      </c>
      <c r="B3358" s="3">
        <f t="shared" si="156"/>
        <v>2024</v>
      </c>
      <c r="C3358" t="str">
        <f t="shared" si="157"/>
        <v>2023-2024</v>
      </c>
      <c r="D3358" t="s">
        <v>148</v>
      </c>
      <c r="E3358" t="s">
        <v>34</v>
      </c>
      <c r="F3358" t="str">
        <f t="shared" si="158"/>
        <v>Queensland</v>
      </c>
      <c r="G3358" t="s">
        <v>35</v>
      </c>
      <c r="H3358">
        <v>4802</v>
      </c>
      <c r="I3358" t="s">
        <v>11</v>
      </c>
      <c r="J3358" t="s">
        <v>36</v>
      </c>
      <c r="K3358" t="s">
        <v>151</v>
      </c>
      <c r="L3358" t="s">
        <v>21</v>
      </c>
      <c r="M3358" s="5">
        <v>674.89</v>
      </c>
      <c r="N3358">
        <v>1</v>
      </c>
    </row>
    <row r="3359" spans="1:14" x14ac:dyDescent="0.2">
      <c r="A3359" s="2">
        <v>45250</v>
      </c>
      <c r="B3359" s="3">
        <f t="shared" si="156"/>
        <v>2024</v>
      </c>
      <c r="C3359" t="str">
        <f t="shared" si="157"/>
        <v>2023-2024</v>
      </c>
      <c r="D3359" t="s">
        <v>147</v>
      </c>
      <c r="E3359" t="s">
        <v>50</v>
      </c>
      <c r="F3359" t="str">
        <f t="shared" si="158"/>
        <v>Queensland</v>
      </c>
      <c r="G3359" t="s">
        <v>35</v>
      </c>
      <c r="H3359">
        <v>4703</v>
      </c>
      <c r="I3359" t="s">
        <v>11</v>
      </c>
      <c r="J3359" t="s">
        <v>51</v>
      </c>
      <c r="K3359" t="s">
        <v>151</v>
      </c>
      <c r="L3359" t="s">
        <v>21</v>
      </c>
      <c r="M3359" s="5">
        <v>675.86</v>
      </c>
      <c r="N3359">
        <v>1</v>
      </c>
    </row>
    <row r="3360" spans="1:14" x14ac:dyDescent="0.2">
      <c r="A3360" s="2">
        <v>45365</v>
      </c>
      <c r="B3360" s="3">
        <f t="shared" si="156"/>
        <v>2024</v>
      </c>
      <c r="C3360" t="str">
        <f t="shared" si="157"/>
        <v>2023-2024</v>
      </c>
      <c r="D3360" t="s">
        <v>147</v>
      </c>
      <c r="E3360" t="s">
        <v>133</v>
      </c>
      <c r="F3360" t="str">
        <f t="shared" si="158"/>
        <v>Queensland</v>
      </c>
      <c r="G3360" t="s">
        <v>35</v>
      </c>
      <c r="H3360">
        <v>4305</v>
      </c>
      <c r="I3360" t="s">
        <v>11</v>
      </c>
      <c r="J3360" t="s">
        <v>104</v>
      </c>
      <c r="K3360" t="s">
        <v>151</v>
      </c>
      <c r="L3360" t="s">
        <v>21</v>
      </c>
      <c r="M3360" s="5">
        <v>678.63</v>
      </c>
      <c r="N3360">
        <v>1</v>
      </c>
    </row>
    <row r="3361" spans="1:14" x14ac:dyDescent="0.2">
      <c r="A3361" s="2">
        <v>45545</v>
      </c>
      <c r="B3361" s="3">
        <f t="shared" si="156"/>
        <v>2025</v>
      </c>
      <c r="C3361" t="str">
        <f t="shared" si="157"/>
        <v>2024-2025</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2">
      <c r="A3362" s="2">
        <v>45109</v>
      </c>
      <c r="B3362" s="3">
        <f t="shared" si="156"/>
        <v>2024</v>
      </c>
      <c r="C3362" t="str">
        <f t="shared" si="157"/>
        <v>2023-2024</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2">
      <c r="A3363" s="2">
        <v>45578</v>
      </c>
      <c r="B3363" s="3">
        <f t="shared" si="156"/>
        <v>2025</v>
      </c>
      <c r="C3363" t="str">
        <f t="shared" si="157"/>
        <v>2024-2025</v>
      </c>
      <c r="D3363" t="s">
        <v>147</v>
      </c>
      <c r="E3363" t="s">
        <v>99</v>
      </c>
      <c r="F3363" t="str">
        <f t="shared" si="158"/>
        <v>Victoria</v>
      </c>
      <c r="G3363" t="s">
        <v>45</v>
      </c>
      <c r="H3363">
        <v>3148</v>
      </c>
      <c r="I3363" t="s">
        <v>11</v>
      </c>
      <c r="J3363" t="s">
        <v>63</v>
      </c>
      <c r="K3363" t="s">
        <v>150</v>
      </c>
      <c r="L3363" t="s">
        <v>18</v>
      </c>
      <c r="M3363" s="5">
        <v>682.81</v>
      </c>
      <c r="N3363">
        <v>1</v>
      </c>
    </row>
    <row r="3364" spans="1:14" x14ac:dyDescent="0.2">
      <c r="A3364" s="2">
        <v>45462</v>
      </c>
      <c r="B3364" s="3">
        <f t="shared" si="156"/>
        <v>2024</v>
      </c>
      <c r="C3364" t="str">
        <f t="shared" si="157"/>
        <v>2023-2024</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2">
      <c r="A3365" s="2">
        <v>45125</v>
      </c>
      <c r="B3365" s="3">
        <f t="shared" si="156"/>
        <v>2024</v>
      </c>
      <c r="C3365" t="str">
        <f t="shared" si="157"/>
        <v>2023-2024</v>
      </c>
      <c r="D3365" t="s">
        <v>147</v>
      </c>
      <c r="E3365" t="s">
        <v>89</v>
      </c>
      <c r="F3365" t="str">
        <f t="shared" si="158"/>
        <v>Queensland</v>
      </c>
      <c r="G3365" t="s">
        <v>35</v>
      </c>
      <c r="H3365">
        <v>4655</v>
      </c>
      <c r="I3365" t="s">
        <v>11</v>
      </c>
      <c r="J3365" t="s">
        <v>51</v>
      </c>
      <c r="K3365" t="s">
        <v>149</v>
      </c>
      <c r="L3365" t="s">
        <v>15</v>
      </c>
      <c r="M3365" s="5">
        <v>684.5</v>
      </c>
      <c r="N3365">
        <v>1</v>
      </c>
    </row>
    <row r="3366" spans="1:14" x14ac:dyDescent="0.2">
      <c r="A3366" s="2">
        <v>45030</v>
      </c>
      <c r="B3366" s="3">
        <f t="shared" si="156"/>
        <v>2023</v>
      </c>
      <c r="C3366" t="str">
        <f t="shared" si="157"/>
        <v>2022-2023</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2">
      <c r="A3367" s="2">
        <v>45031</v>
      </c>
      <c r="B3367" s="3">
        <f t="shared" si="156"/>
        <v>2023</v>
      </c>
      <c r="C3367" t="str">
        <f t="shared" si="157"/>
        <v>2022-2023</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2">
      <c r="A3368" s="2">
        <v>45395</v>
      </c>
      <c r="B3368" s="3">
        <f t="shared" si="156"/>
        <v>2024</v>
      </c>
      <c r="C3368" t="str">
        <f t="shared" si="157"/>
        <v>2023-2024</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2">
      <c r="A3369" s="2">
        <v>45616</v>
      </c>
      <c r="B3369" s="3">
        <f t="shared" si="156"/>
        <v>2025</v>
      </c>
      <c r="C3369" t="str">
        <f t="shared" si="157"/>
        <v>2024-2025</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2">
      <c r="A3370" s="2">
        <v>45253</v>
      </c>
      <c r="B3370" s="3">
        <f t="shared" si="156"/>
        <v>2024</v>
      </c>
      <c r="C3370" t="str">
        <f t="shared" si="157"/>
        <v>2023-2024</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2">
      <c r="A3371" s="2">
        <v>45025</v>
      </c>
      <c r="B3371" s="3">
        <f t="shared" si="156"/>
        <v>2023</v>
      </c>
      <c r="C3371" t="str">
        <f t="shared" si="157"/>
        <v>2022-2023</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2">
      <c r="A3372" s="2">
        <v>45615</v>
      </c>
      <c r="B3372" s="3">
        <f t="shared" si="156"/>
        <v>2025</v>
      </c>
      <c r="C3372" t="str">
        <f t="shared" si="157"/>
        <v>2024-2025</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2">
      <c r="A3373" s="2">
        <v>45082</v>
      </c>
      <c r="B3373" s="3">
        <f t="shared" si="156"/>
        <v>2023</v>
      </c>
      <c r="C3373" t="str">
        <f t="shared" si="157"/>
        <v>2022-2023</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2">
      <c r="A3374" s="2">
        <v>45471</v>
      </c>
      <c r="B3374" s="3">
        <f t="shared" si="156"/>
        <v>2024</v>
      </c>
      <c r="C3374" t="str">
        <f t="shared" si="157"/>
        <v>2023-2024</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2">
      <c r="A3375" s="2">
        <v>45333</v>
      </c>
      <c r="B3375" s="3">
        <f t="shared" si="156"/>
        <v>2024</v>
      </c>
      <c r="C3375" t="str">
        <f t="shared" si="157"/>
        <v>2023-2024</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2">
      <c r="A3376" s="2">
        <v>45551</v>
      </c>
      <c r="B3376" s="3">
        <f t="shared" si="156"/>
        <v>2025</v>
      </c>
      <c r="C3376" t="str">
        <f t="shared" si="157"/>
        <v>2024-2025</v>
      </c>
      <c r="D3376" t="s">
        <v>148</v>
      </c>
      <c r="E3376" t="s">
        <v>91</v>
      </c>
      <c r="F3376" t="str">
        <f t="shared" si="158"/>
        <v>Victoria</v>
      </c>
      <c r="G3376" t="s">
        <v>45</v>
      </c>
      <c r="H3376">
        <v>3690</v>
      </c>
      <c r="I3376" t="s">
        <v>11</v>
      </c>
      <c r="J3376" t="s">
        <v>55</v>
      </c>
      <c r="K3376" t="s">
        <v>150</v>
      </c>
      <c r="L3376" t="s">
        <v>18</v>
      </c>
      <c r="M3376" s="5">
        <v>693.95</v>
      </c>
      <c r="N3376">
        <v>1</v>
      </c>
    </row>
    <row r="3377" spans="1:14" x14ac:dyDescent="0.2">
      <c r="A3377" s="2">
        <v>45148</v>
      </c>
      <c r="B3377" s="3">
        <f t="shared" si="156"/>
        <v>2024</v>
      </c>
      <c r="C3377" t="str">
        <f t="shared" si="157"/>
        <v>2023-2024</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2">
      <c r="A3378" s="2">
        <v>45076</v>
      </c>
      <c r="B3378" s="3">
        <f t="shared" si="156"/>
        <v>2023</v>
      </c>
      <c r="C3378" t="str">
        <f t="shared" si="157"/>
        <v>2022-2023</v>
      </c>
      <c r="D3378" t="s">
        <v>147</v>
      </c>
      <c r="E3378" t="s">
        <v>64</v>
      </c>
      <c r="F3378" t="str">
        <f t="shared" si="158"/>
        <v>Victoria</v>
      </c>
      <c r="G3378" t="s">
        <v>45</v>
      </c>
      <c r="H3378">
        <v>3199</v>
      </c>
      <c r="I3378" t="s">
        <v>11</v>
      </c>
      <c r="J3378" t="s">
        <v>63</v>
      </c>
      <c r="K3378" t="s">
        <v>156</v>
      </c>
      <c r="L3378" t="s">
        <v>17</v>
      </c>
      <c r="M3378" s="5">
        <v>695.35</v>
      </c>
      <c r="N3378">
        <v>1</v>
      </c>
    </row>
    <row r="3379" spans="1:14" x14ac:dyDescent="0.2">
      <c r="A3379" s="2">
        <v>45187</v>
      </c>
      <c r="B3379" s="3">
        <f t="shared" si="156"/>
        <v>2024</v>
      </c>
      <c r="C3379" t="str">
        <f t="shared" si="157"/>
        <v>2023-2024</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2">
      <c r="A3380" s="2">
        <v>45525</v>
      </c>
      <c r="B3380" s="3">
        <f t="shared" si="156"/>
        <v>2025</v>
      </c>
      <c r="C3380" t="str">
        <f t="shared" si="157"/>
        <v>2024-2025</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2">
      <c r="A3381" s="2">
        <v>45491</v>
      </c>
      <c r="B3381" s="3">
        <f t="shared" si="156"/>
        <v>2025</v>
      </c>
      <c r="C3381" t="str">
        <f t="shared" si="157"/>
        <v>2024-2025</v>
      </c>
      <c r="D3381" t="s">
        <v>147</v>
      </c>
      <c r="E3381" t="s">
        <v>108</v>
      </c>
      <c r="F3381" t="str">
        <f t="shared" si="158"/>
        <v>Victoria</v>
      </c>
      <c r="G3381" t="s">
        <v>45</v>
      </c>
      <c r="H3381">
        <v>3018</v>
      </c>
      <c r="I3381" t="s">
        <v>11</v>
      </c>
      <c r="J3381" t="s">
        <v>46</v>
      </c>
      <c r="K3381" t="s">
        <v>154</v>
      </c>
      <c r="L3381" t="s">
        <v>14</v>
      </c>
      <c r="M3381" s="5">
        <v>698.61</v>
      </c>
      <c r="N3381">
        <v>1</v>
      </c>
    </row>
    <row r="3382" spans="1:14" x14ac:dyDescent="0.2">
      <c r="A3382" s="2">
        <v>45579</v>
      </c>
      <c r="B3382" s="3">
        <f t="shared" si="156"/>
        <v>2025</v>
      </c>
      <c r="C3382" t="str">
        <f t="shared" si="157"/>
        <v>2024-2025</v>
      </c>
      <c r="D3382" t="s">
        <v>147</v>
      </c>
      <c r="E3382" t="s">
        <v>114</v>
      </c>
      <c r="F3382" t="str">
        <f t="shared" si="158"/>
        <v>Victoria</v>
      </c>
      <c r="G3382" t="s">
        <v>45</v>
      </c>
      <c r="H3382">
        <v>3551</v>
      </c>
      <c r="I3382" t="s">
        <v>11</v>
      </c>
      <c r="J3382" t="s">
        <v>60</v>
      </c>
      <c r="K3382" t="s">
        <v>150</v>
      </c>
      <c r="L3382" t="s">
        <v>18</v>
      </c>
      <c r="M3382" s="5">
        <v>698.73</v>
      </c>
      <c r="N3382">
        <v>1</v>
      </c>
    </row>
    <row r="3383" spans="1:14" x14ac:dyDescent="0.2">
      <c r="A3383" s="2">
        <v>45421</v>
      </c>
      <c r="B3383" s="3">
        <f t="shared" si="156"/>
        <v>2024</v>
      </c>
      <c r="C3383" t="str">
        <f t="shared" si="157"/>
        <v>2023-2024</v>
      </c>
      <c r="D3383" t="s">
        <v>147</v>
      </c>
      <c r="E3383" t="s">
        <v>105</v>
      </c>
      <c r="F3383" t="str">
        <f t="shared" si="158"/>
        <v>Victoria</v>
      </c>
      <c r="G3383" t="s">
        <v>45</v>
      </c>
      <c r="H3383">
        <v>3500</v>
      </c>
      <c r="I3383" t="s">
        <v>11</v>
      </c>
      <c r="J3383" t="s">
        <v>60</v>
      </c>
      <c r="K3383" t="s">
        <v>151</v>
      </c>
      <c r="L3383" t="s">
        <v>21</v>
      </c>
      <c r="M3383" s="5">
        <v>698.73</v>
      </c>
      <c r="N3383">
        <v>1</v>
      </c>
    </row>
    <row r="3384" spans="1:14" x14ac:dyDescent="0.2">
      <c r="A3384" s="2">
        <v>45652</v>
      </c>
      <c r="B3384" s="3">
        <f t="shared" si="156"/>
        <v>2025</v>
      </c>
      <c r="C3384" t="str">
        <f t="shared" si="157"/>
        <v>2024-2025</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2">
      <c r="A3385" s="2">
        <v>45231</v>
      </c>
      <c r="B3385" s="3">
        <f t="shared" si="156"/>
        <v>2024</v>
      </c>
      <c r="C3385" t="str">
        <f t="shared" si="157"/>
        <v>2023-2024</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2">
      <c r="A3386" s="2">
        <v>45142</v>
      </c>
      <c r="B3386" s="3">
        <f t="shared" si="156"/>
        <v>2024</v>
      </c>
      <c r="C3386" t="str">
        <f t="shared" si="157"/>
        <v>2023-2024</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2">
      <c r="A3387" s="2">
        <v>45345</v>
      </c>
      <c r="B3387" s="3">
        <f t="shared" si="156"/>
        <v>2024</v>
      </c>
      <c r="C3387" t="str">
        <f t="shared" si="157"/>
        <v>2023-2024</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2">
      <c r="A3388" s="2">
        <v>45122</v>
      </c>
      <c r="B3388" s="3">
        <f t="shared" si="156"/>
        <v>2024</v>
      </c>
      <c r="C3388" t="str">
        <f t="shared" si="157"/>
        <v>2023-2024</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2">
      <c r="A3389" s="2">
        <v>44968</v>
      </c>
      <c r="B3389" s="3">
        <f t="shared" si="156"/>
        <v>2023</v>
      </c>
      <c r="C3389" t="str">
        <f t="shared" si="157"/>
        <v>2022-2023</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2">
      <c r="A3390" s="2">
        <v>45152</v>
      </c>
      <c r="B3390" s="3">
        <f t="shared" si="156"/>
        <v>2024</v>
      </c>
      <c r="C3390" t="str">
        <f t="shared" si="157"/>
        <v>2023-2024</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2">
      <c r="A3391" s="2">
        <v>45615</v>
      </c>
      <c r="B3391" s="3">
        <f t="shared" si="156"/>
        <v>2025</v>
      </c>
      <c r="C3391" t="str">
        <f t="shared" si="157"/>
        <v>2024-2025</v>
      </c>
      <c r="D3391" t="s">
        <v>148</v>
      </c>
      <c r="E3391" t="s">
        <v>135</v>
      </c>
      <c r="F3391" t="str">
        <f t="shared" si="158"/>
        <v>Victoria</v>
      </c>
      <c r="G3391" t="s">
        <v>45</v>
      </c>
      <c r="H3391">
        <v>3550</v>
      </c>
      <c r="I3391" t="s">
        <v>11</v>
      </c>
      <c r="J3391" t="s">
        <v>60</v>
      </c>
      <c r="K3391" t="s">
        <v>154</v>
      </c>
      <c r="L3391" t="s">
        <v>14</v>
      </c>
      <c r="M3391" s="5">
        <v>702.54</v>
      </c>
      <c r="N3391">
        <v>1</v>
      </c>
    </row>
    <row r="3392" spans="1:14" x14ac:dyDescent="0.2">
      <c r="A3392" s="2">
        <v>44958</v>
      </c>
      <c r="B3392" s="3">
        <f t="shared" si="156"/>
        <v>2023</v>
      </c>
      <c r="C3392" t="str">
        <f t="shared" si="157"/>
        <v>2022-2023</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2">
      <c r="A3393" s="2">
        <v>45555</v>
      </c>
      <c r="B3393" s="3">
        <f t="shared" si="156"/>
        <v>2025</v>
      </c>
      <c r="C3393" t="str">
        <f t="shared" si="157"/>
        <v>2024-2025</v>
      </c>
      <c r="D3393" t="s">
        <v>147</v>
      </c>
      <c r="E3393" t="s">
        <v>84</v>
      </c>
      <c r="F3393" t="str">
        <f t="shared" si="158"/>
        <v>Queensland</v>
      </c>
      <c r="G3393" t="s">
        <v>35</v>
      </c>
      <c r="H3393">
        <v>4740</v>
      </c>
      <c r="I3393" t="s">
        <v>11</v>
      </c>
      <c r="J3393" t="s">
        <v>51</v>
      </c>
      <c r="K3393" t="s">
        <v>150</v>
      </c>
      <c r="L3393" t="s">
        <v>18</v>
      </c>
      <c r="M3393" s="5">
        <v>704.46</v>
      </c>
      <c r="N3393">
        <v>1</v>
      </c>
    </row>
    <row r="3394" spans="1:14" x14ac:dyDescent="0.2">
      <c r="A3394" s="2">
        <v>45437</v>
      </c>
      <c r="B3394" s="3">
        <f t="shared" ref="B3394:B3457" si="159">IF(MONTH(A3394)&gt;=7,YEAR(A3394)+1,YEAR(A3394))</f>
        <v>2024</v>
      </c>
      <c r="C3394" t="str">
        <f t="shared" ref="C3394:C3457" si="160">IF(MONTH(A3394) &gt;= 7, YEAR(A3394) &amp; "-" &amp; YEAR(A3394) + 1, YEAR(A3394) - 1 &amp; "-" &amp; YEAR(A3394))</f>
        <v>2023-2024</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2">
      <c r="A3395" s="2">
        <v>45455</v>
      </c>
      <c r="B3395" s="3">
        <f t="shared" si="159"/>
        <v>2024</v>
      </c>
      <c r="C3395" t="str">
        <f t="shared" si="160"/>
        <v>2023-2024</v>
      </c>
      <c r="D3395" t="s">
        <v>148</v>
      </c>
      <c r="E3395" t="s">
        <v>91</v>
      </c>
      <c r="F3395" t="str">
        <f t="shared" si="161"/>
        <v>Victoria</v>
      </c>
      <c r="G3395" t="s">
        <v>45</v>
      </c>
      <c r="H3395">
        <v>3690</v>
      </c>
      <c r="I3395" t="s">
        <v>11</v>
      </c>
      <c r="J3395" t="s">
        <v>55</v>
      </c>
      <c r="K3395" t="s">
        <v>150</v>
      </c>
      <c r="L3395" t="s">
        <v>18</v>
      </c>
      <c r="M3395" s="5">
        <v>706.39</v>
      </c>
      <c r="N3395">
        <v>1</v>
      </c>
    </row>
    <row r="3396" spans="1:14" x14ac:dyDescent="0.2">
      <c r="A3396" s="2">
        <v>45332</v>
      </c>
      <c r="B3396" s="3">
        <f t="shared" si="159"/>
        <v>2024</v>
      </c>
      <c r="C3396" t="str">
        <f t="shared" si="160"/>
        <v>2023-2024</v>
      </c>
      <c r="D3396" t="s">
        <v>148</v>
      </c>
      <c r="E3396" t="s">
        <v>108</v>
      </c>
      <c r="F3396" t="str">
        <f t="shared" si="161"/>
        <v>Victoria</v>
      </c>
      <c r="G3396" t="s">
        <v>45</v>
      </c>
      <c r="H3396">
        <v>3018</v>
      </c>
      <c r="I3396" t="s">
        <v>11</v>
      </c>
      <c r="J3396" t="s">
        <v>46</v>
      </c>
      <c r="K3396" t="s">
        <v>19</v>
      </c>
      <c r="L3396" t="s">
        <v>23</v>
      </c>
      <c r="M3396" s="5">
        <v>706.49</v>
      </c>
      <c r="N3396">
        <v>1</v>
      </c>
    </row>
    <row r="3397" spans="1:14" x14ac:dyDescent="0.2">
      <c r="A3397" s="2">
        <v>45066</v>
      </c>
      <c r="B3397" s="3">
        <f t="shared" si="159"/>
        <v>2023</v>
      </c>
      <c r="C3397" t="str">
        <f t="shared" si="160"/>
        <v>2022-2023</v>
      </c>
      <c r="D3397" t="s">
        <v>148</v>
      </c>
      <c r="E3397" t="s">
        <v>34</v>
      </c>
      <c r="F3397" t="str">
        <f t="shared" si="161"/>
        <v>Queensland</v>
      </c>
      <c r="G3397" t="s">
        <v>35</v>
      </c>
      <c r="H3397">
        <v>4802</v>
      </c>
      <c r="I3397" t="s">
        <v>11</v>
      </c>
      <c r="J3397" t="s">
        <v>36</v>
      </c>
      <c r="K3397" t="s">
        <v>149</v>
      </c>
      <c r="L3397" t="s">
        <v>15</v>
      </c>
      <c r="M3397" s="5">
        <v>710.89</v>
      </c>
      <c r="N3397">
        <v>1</v>
      </c>
    </row>
    <row r="3398" spans="1:14" x14ac:dyDescent="0.2">
      <c r="A3398" s="2">
        <v>45175</v>
      </c>
      <c r="B3398" s="3">
        <f t="shared" si="159"/>
        <v>2024</v>
      </c>
      <c r="C3398" t="str">
        <f t="shared" si="160"/>
        <v>2023-2024</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2">
      <c r="A3399" s="2">
        <v>45196</v>
      </c>
      <c r="B3399" s="3">
        <f t="shared" si="159"/>
        <v>2024</v>
      </c>
      <c r="C3399" t="str">
        <f t="shared" si="160"/>
        <v>2023-2024</v>
      </c>
      <c r="D3399" t="s">
        <v>147</v>
      </c>
      <c r="E3399" t="s">
        <v>62</v>
      </c>
      <c r="F3399" t="str">
        <f t="shared" si="161"/>
        <v>Victoria</v>
      </c>
      <c r="G3399" t="s">
        <v>45</v>
      </c>
      <c r="H3399">
        <v>3134</v>
      </c>
      <c r="I3399" t="s">
        <v>11</v>
      </c>
      <c r="J3399" t="s">
        <v>63</v>
      </c>
      <c r="K3399" t="s">
        <v>149</v>
      </c>
      <c r="L3399" t="s">
        <v>15</v>
      </c>
      <c r="M3399" s="5">
        <v>715.37</v>
      </c>
      <c r="N3399">
        <v>1</v>
      </c>
    </row>
    <row r="3400" spans="1:14" x14ac:dyDescent="0.2">
      <c r="A3400" s="2">
        <v>44981</v>
      </c>
      <c r="B3400" s="3">
        <f t="shared" si="159"/>
        <v>2023</v>
      </c>
      <c r="C3400" t="str">
        <f t="shared" si="160"/>
        <v>2022-2023</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2">
      <c r="A3401" s="2">
        <v>45540</v>
      </c>
      <c r="B3401" s="3">
        <f t="shared" si="159"/>
        <v>2025</v>
      </c>
      <c r="C3401" t="str">
        <f t="shared" si="160"/>
        <v>2024-2025</v>
      </c>
      <c r="D3401" t="s">
        <v>148</v>
      </c>
      <c r="E3401" t="s">
        <v>135</v>
      </c>
      <c r="F3401" t="str">
        <f t="shared" si="161"/>
        <v>Victoria</v>
      </c>
      <c r="G3401" t="s">
        <v>45</v>
      </c>
      <c r="H3401">
        <v>3550</v>
      </c>
      <c r="I3401" t="s">
        <v>11</v>
      </c>
      <c r="J3401" t="s">
        <v>60</v>
      </c>
      <c r="K3401" t="s">
        <v>151</v>
      </c>
      <c r="L3401" t="s">
        <v>21</v>
      </c>
      <c r="M3401" s="5">
        <v>715.88</v>
      </c>
      <c r="N3401">
        <v>1</v>
      </c>
    </row>
    <row r="3402" spans="1:14" x14ac:dyDescent="0.2">
      <c r="A3402" s="2">
        <v>44973</v>
      </c>
      <c r="B3402" s="3">
        <f t="shared" si="159"/>
        <v>2023</v>
      </c>
      <c r="C3402" t="str">
        <f t="shared" si="160"/>
        <v>2022-2023</v>
      </c>
      <c r="D3402" t="s">
        <v>147</v>
      </c>
      <c r="E3402" t="s">
        <v>50</v>
      </c>
      <c r="F3402" t="str">
        <f t="shared" si="161"/>
        <v>Queensland</v>
      </c>
      <c r="G3402" t="s">
        <v>35</v>
      </c>
      <c r="H3402">
        <v>4703</v>
      </c>
      <c r="I3402" t="s">
        <v>11</v>
      </c>
      <c r="J3402" t="s">
        <v>51</v>
      </c>
      <c r="K3402" t="s">
        <v>153</v>
      </c>
      <c r="L3402" t="s">
        <v>16</v>
      </c>
      <c r="M3402" s="5">
        <v>716.45</v>
      </c>
      <c r="N3402">
        <v>1</v>
      </c>
    </row>
    <row r="3403" spans="1:14" x14ac:dyDescent="0.2">
      <c r="A3403" s="2">
        <v>45213</v>
      </c>
      <c r="B3403" s="3">
        <f t="shared" si="159"/>
        <v>2024</v>
      </c>
      <c r="C3403" t="str">
        <f t="shared" si="160"/>
        <v>2023-2024</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2">
      <c r="A3404" s="2">
        <v>45464</v>
      </c>
      <c r="B3404" s="3">
        <f t="shared" si="159"/>
        <v>2024</v>
      </c>
      <c r="C3404" t="str">
        <f t="shared" si="160"/>
        <v>2023-2024</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2">
      <c r="A3405" s="2">
        <v>45300</v>
      </c>
      <c r="B3405" s="3">
        <f t="shared" si="159"/>
        <v>2024</v>
      </c>
      <c r="C3405" t="str">
        <f t="shared" si="160"/>
        <v>2023-2024</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2">
      <c r="A3406" s="2">
        <v>45260</v>
      </c>
      <c r="B3406" s="3">
        <f t="shared" si="159"/>
        <v>2024</v>
      </c>
      <c r="C3406" t="str">
        <f t="shared" si="160"/>
        <v>2023-2024</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2">
      <c r="A3407" s="2">
        <v>45148</v>
      </c>
      <c r="B3407" s="3">
        <f t="shared" si="159"/>
        <v>2024</v>
      </c>
      <c r="C3407" t="str">
        <f t="shared" si="160"/>
        <v>2023-2024</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2">
      <c r="A3408" s="2">
        <v>45481</v>
      </c>
      <c r="B3408" s="3">
        <f t="shared" si="159"/>
        <v>2025</v>
      </c>
      <c r="C3408" t="str">
        <f t="shared" si="160"/>
        <v>2024-2025</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2">
      <c r="A3409" s="2">
        <v>45138</v>
      </c>
      <c r="B3409" s="3">
        <f t="shared" si="159"/>
        <v>2024</v>
      </c>
      <c r="C3409" t="str">
        <f t="shared" si="160"/>
        <v>2023-2024</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2">
      <c r="A3410" s="2">
        <v>45087</v>
      </c>
      <c r="B3410" s="3">
        <f t="shared" si="159"/>
        <v>2023</v>
      </c>
      <c r="C3410" t="str">
        <f t="shared" si="160"/>
        <v>2022-2023</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2">
      <c r="A3411" s="2">
        <v>45215</v>
      </c>
      <c r="B3411" s="3">
        <f t="shared" si="159"/>
        <v>2024</v>
      </c>
      <c r="C3411" t="str">
        <f t="shared" si="160"/>
        <v>2023-2024</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2">
      <c r="A3412" s="2">
        <v>45342</v>
      </c>
      <c r="B3412" s="3">
        <f t="shared" si="159"/>
        <v>2024</v>
      </c>
      <c r="C3412" t="str">
        <f t="shared" si="160"/>
        <v>2023-2024</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2">
      <c r="A3413" s="2">
        <v>45191</v>
      </c>
      <c r="B3413" s="3">
        <f t="shared" si="159"/>
        <v>2024</v>
      </c>
      <c r="C3413" t="str">
        <f t="shared" si="160"/>
        <v>2023-2024</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2">
      <c r="A3414" s="2">
        <v>45363</v>
      </c>
      <c r="B3414" s="3">
        <f t="shared" si="159"/>
        <v>2024</v>
      </c>
      <c r="C3414" t="str">
        <f t="shared" si="160"/>
        <v>2023-2024</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2">
      <c r="A3415" s="2">
        <v>45567</v>
      </c>
      <c r="B3415" s="3">
        <f t="shared" si="159"/>
        <v>2025</v>
      </c>
      <c r="C3415" t="str">
        <f t="shared" si="160"/>
        <v>2024-2025</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2">
      <c r="A3416" s="2">
        <v>45585</v>
      </c>
      <c r="B3416" s="3">
        <f t="shared" si="159"/>
        <v>2025</v>
      </c>
      <c r="C3416" t="str">
        <f t="shared" si="160"/>
        <v>2024-2025</v>
      </c>
      <c r="D3416" t="s">
        <v>147</v>
      </c>
      <c r="E3416" t="s">
        <v>133</v>
      </c>
      <c r="F3416" t="str">
        <f t="shared" si="161"/>
        <v>Queensland</v>
      </c>
      <c r="G3416" t="s">
        <v>35</v>
      </c>
      <c r="H3416">
        <v>4305</v>
      </c>
      <c r="I3416" t="s">
        <v>11</v>
      </c>
      <c r="J3416" t="s">
        <v>104</v>
      </c>
      <c r="K3416" t="s">
        <v>151</v>
      </c>
      <c r="L3416" t="s">
        <v>21</v>
      </c>
      <c r="M3416" s="5">
        <v>724.75</v>
      </c>
      <c r="N3416">
        <v>1</v>
      </c>
    </row>
    <row r="3417" spans="1:14" x14ac:dyDescent="0.2">
      <c r="A3417" s="2">
        <v>45539</v>
      </c>
      <c r="B3417" s="3">
        <f t="shared" si="159"/>
        <v>2025</v>
      </c>
      <c r="C3417" t="str">
        <f t="shared" si="160"/>
        <v>2024-2025</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2">
      <c r="A3418" s="2">
        <v>44943</v>
      </c>
      <c r="B3418" s="3">
        <f t="shared" si="159"/>
        <v>2023</v>
      </c>
      <c r="C3418" t="str">
        <f t="shared" si="160"/>
        <v>2022-2023</v>
      </c>
      <c r="D3418" t="s">
        <v>147</v>
      </c>
      <c r="E3418" t="s">
        <v>64</v>
      </c>
      <c r="F3418" t="str">
        <f t="shared" si="161"/>
        <v>Victoria</v>
      </c>
      <c r="G3418" t="s">
        <v>45</v>
      </c>
      <c r="H3418">
        <v>3199</v>
      </c>
      <c r="I3418" t="s">
        <v>11</v>
      </c>
      <c r="J3418" t="s">
        <v>63</v>
      </c>
      <c r="K3418" t="s">
        <v>154</v>
      </c>
      <c r="L3418" t="s">
        <v>14</v>
      </c>
      <c r="M3418" s="5">
        <v>726.38</v>
      </c>
      <c r="N3418">
        <v>1</v>
      </c>
    </row>
    <row r="3419" spans="1:14" x14ac:dyDescent="0.2">
      <c r="A3419" s="2">
        <v>45333</v>
      </c>
      <c r="B3419" s="3">
        <f t="shared" si="159"/>
        <v>2024</v>
      </c>
      <c r="C3419" t="str">
        <f t="shared" si="160"/>
        <v>2023-2024</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2">
      <c r="A3420" s="2">
        <v>44989</v>
      </c>
      <c r="B3420" s="3">
        <f t="shared" si="159"/>
        <v>2023</v>
      </c>
      <c r="C3420" t="str">
        <f t="shared" si="160"/>
        <v>2022-2023</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2">
      <c r="A3421" s="2">
        <v>45019</v>
      </c>
      <c r="B3421" s="3">
        <f t="shared" si="159"/>
        <v>2023</v>
      </c>
      <c r="C3421" t="str">
        <f t="shared" si="160"/>
        <v>2022-2023</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2">
      <c r="A3422" s="2">
        <v>45108</v>
      </c>
      <c r="B3422" s="3">
        <f t="shared" si="159"/>
        <v>2024</v>
      </c>
      <c r="C3422" t="str">
        <f t="shared" si="160"/>
        <v>2023-2024</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2">
      <c r="A3423" s="2">
        <v>45405</v>
      </c>
      <c r="B3423" s="3">
        <f t="shared" si="159"/>
        <v>2024</v>
      </c>
      <c r="C3423" t="str">
        <f t="shared" si="160"/>
        <v>2023-2024</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2">
      <c r="A3424" s="2">
        <v>45557</v>
      </c>
      <c r="B3424" s="3">
        <f t="shared" si="159"/>
        <v>2025</v>
      </c>
      <c r="C3424" t="str">
        <f t="shared" si="160"/>
        <v>2024-2025</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2">
      <c r="A3425" s="2">
        <v>45034</v>
      </c>
      <c r="B3425" s="3">
        <f t="shared" si="159"/>
        <v>2023</v>
      </c>
      <c r="C3425" t="str">
        <f t="shared" si="160"/>
        <v>2022-2023</v>
      </c>
      <c r="D3425" t="s">
        <v>147</v>
      </c>
      <c r="E3425" t="s">
        <v>59</v>
      </c>
      <c r="F3425" t="str">
        <f t="shared" si="161"/>
        <v>Victoria</v>
      </c>
      <c r="G3425" t="s">
        <v>45</v>
      </c>
      <c r="H3425">
        <v>3280</v>
      </c>
      <c r="I3425" t="s">
        <v>11</v>
      </c>
      <c r="J3425" t="s">
        <v>60</v>
      </c>
      <c r="K3425" t="s">
        <v>153</v>
      </c>
      <c r="L3425" t="s">
        <v>16</v>
      </c>
      <c r="M3425" s="5">
        <v>733.47</v>
      </c>
      <c r="N3425">
        <v>1</v>
      </c>
    </row>
    <row r="3426" spans="1:14" x14ac:dyDescent="0.2">
      <c r="A3426" s="2">
        <v>45073</v>
      </c>
      <c r="B3426" s="3">
        <f t="shared" si="159"/>
        <v>2023</v>
      </c>
      <c r="C3426" t="str">
        <f t="shared" si="160"/>
        <v>2022-2023</v>
      </c>
      <c r="D3426" t="s">
        <v>148</v>
      </c>
      <c r="E3426" t="s">
        <v>138</v>
      </c>
      <c r="F3426" t="str">
        <f t="shared" si="161"/>
        <v>Queensland</v>
      </c>
      <c r="G3426" t="s">
        <v>35</v>
      </c>
      <c r="H3426">
        <v>4558</v>
      </c>
      <c r="I3426" t="s">
        <v>11</v>
      </c>
      <c r="J3426" t="s">
        <v>120</v>
      </c>
      <c r="K3426" t="s">
        <v>19</v>
      </c>
      <c r="L3426" t="s">
        <v>23</v>
      </c>
      <c r="M3426" s="5">
        <v>733.96</v>
      </c>
      <c r="N3426">
        <v>1</v>
      </c>
    </row>
    <row r="3427" spans="1:14" x14ac:dyDescent="0.2">
      <c r="A3427" s="2">
        <v>45577</v>
      </c>
      <c r="B3427" s="3">
        <f t="shared" si="159"/>
        <v>2025</v>
      </c>
      <c r="C3427" t="str">
        <f t="shared" si="160"/>
        <v>2024-2025</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2">
      <c r="A3428" s="2">
        <v>45177</v>
      </c>
      <c r="B3428" s="3">
        <f t="shared" si="159"/>
        <v>2024</v>
      </c>
      <c r="C3428" t="str">
        <f t="shared" si="160"/>
        <v>2023-2024</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2">
      <c r="A3429" s="2">
        <v>45616</v>
      </c>
      <c r="B3429" s="3">
        <f t="shared" si="159"/>
        <v>2025</v>
      </c>
      <c r="C3429" t="str">
        <f t="shared" si="160"/>
        <v>2024-2025</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2">
      <c r="A3430" s="2">
        <v>45339</v>
      </c>
      <c r="B3430" s="3">
        <f t="shared" si="159"/>
        <v>2024</v>
      </c>
      <c r="C3430" t="str">
        <f t="shared" si="160"/>
        <v>2023-2024</v>
      </c>
      <c r="D3430" t="s">
        <v>147</v>
      </c>
      <c r="E3430" t="s">
        <v>59</v>
      </c>
      <c r="F3430" t="str">
        <f t="shared" si="161"/>
        <v>Victoria</v>
      </c>
      <c r="G3430" t="s">
        <v>45</v>
      </c>
      <c r="H3430">
        <v>3280</v>
      </c>
      <c r="I3430" t="s">
        <v>11</v>
      </c>
      <c r="J3430" t="s">
        <v>60</v>
      </c>
      <c r="K3430" t="s">
        <v>152</v>
      </c>
      <c r="L3430" t="s">
        <v>13</v>
      </c>
      <c r="M3430" s="5">
        <v>739.65</v>
      </c>
      <c r="N3430">
        <v>1</v>
      </c>
    </row>
    <row r="3431" spans="1:14" x14ac:dyDescent="0.2">
      <c r="A3431" s="2">
        <v>44972</v>
      </c>
      <c r="B3431" s="3">
        <f t="shared" si="159"/>
        <v>2023</v>
      </c>
      <c r="C3431" t="str">
        <f t="shared" si="160"/>
        <v>2022-2023</v>
      </c>
      <c r="D3431" t="s">
        <v>147</v>
      </c>
      <c r="E3431" t="s">
        <v>114</v>
      </c>
      <c r="F3431" t="str">
        <f t="shared" si="161"/>
        <v>Victoria</v>
      </c>
      <c r="G3431" t="s">
        <v>45</v>
      </c>
      <c r="H3431">
        <v>3551</v>
      </c>
      <c r="I3431" t="s">
        <v>11</v>
      </c>
      <c r="J3431" t="s">
        <v>60</v>
      </c>
      <c r="K3431" t="s">
        <v>150</v>
      </c>
      <c r="L3431" t="s">
        <v>18</v>
      </c>
      <c r="M3431" s="5">
        <v>740.32</v>
      </c>
      <c r="N3431">
        <v>1</v>
      </c>
    </row>
    <row r="3432" spans="1:14" x14ac:dyDescent="0.2">
      <c r="A3432" s="2">
        <v>45291</v>
      </c>
      <c r="B3432" s="3">
        <f t="shared" si="159"/>
        <v>2024</v>
      </c>
      <c r="C3432" t="str">
        <f t="shared" si="160"/>
        <v>2023-2024</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2">
      <c r="A3433" s="2">
        <v>45299</v>
      </c>
      <c r="B3433" s="3">
        <f t="shared" si="159"/>
        <v>2024</v>
      </c>
      <c r="C3433" t="str">
        <f t="shared" si="160"/>
        <v>2023-2024</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2">
      <c r="A3434" s="2">
        <v>45150</v>
      </c>
      <c r="B3434" s="3">
        <f t="shared" si="159"/>
        <v>2024</v>
      </c>
      <c r="C3434" t="str">
        <f t="shared" si="160"/>
        <v>2023-2024</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2">
      <c r="A3435" s="2">
        <v>45303</v>
      </c>
      <c r="B3435" s="3">
        <f t="shared" si="159"/>
        <v>2024</v>
      </c>
      <c r="C3435" t="str">
        <f t="shared" si="160"/>
        <v>2023-2024</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2">
      <c r="A3436" s="2">
        <v>45146</v>
      </c>
      <c r="B3436" s="3">
        <f t="shared" si="159"/>
        <v>2024</v>
      </c>
      <c r="C3436" t="str">
        <f t="shared" si="160"/>
        <v>2023-2024</v>
      </c>
      <c r="D3436" t="s">
        <v>147</v>
      </c>
      <c r="E3436" t="s">
        <v>112</v>
      </c>
      <c r="F3436" t="str">
        <f t="shared" si="161"/>
        <v>Victoria</v>
      </c>
      <c r="G3436" t="s">
        <v>45</v>
      </c>
      <c r="H3436">
        <v>3076</v>
      </c>
      <c r="I3436" t="s">
        <v>11</v>
      </c>
      <c r="J3436" t="s">
        <v>46</v>
      </c>
      <c r="K3436" t="s">
        <v>150</v>
      </c>
      <c r="L3436" t="s">
        <v>18</v>
      </c>
      <c r="M3436" s="5">
        <v>743.15</v>
      </c>
      <c r="N3436">
        <v>1</v>
      </c>
    </row>
    <row r="3437" spans="1:14" x14ac:dyDescent="0.2">
      <c r="A3437" s="2">
        <v>45186</v>
      </c>
      <c r="B3437" s="3">
        <f t="shared" si="159"/>
        <v>2024</v>
      </c>
      <c r="C3437" t="str">
        <f t="shared" si="160"/>
        <v>2023-2024</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2">
      <c r="A3438" s="2">
        <v>45172</v>
      </c>
      <c r="B3438" s="3">
        <f t="shared" si="159"/>
        <v>2024</v>
      </c>
      <c r="C3438" t="str">
        <f t="shared" si="160"/>
        <v>2023-2024</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2">
      <c r="A3439" s="2">
        <v>45451</v>
      </c>
      <c r="B3439" s="3">
        <f t="shared" si="159"/>
        <v>2024</v>
      </c>
      <c r="C3439" t="str">
        <f t="shared" si="160"/>
        <v>2023-2024</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2">
      <c r="A3440" s="2">
        <v>45176</v>
      </c>
      <c r="B3440" s="3">
        <f t="shared" si="159"/>
        <v>2024</v>
      </c>
      <c r="C3440" t="str">
        <f t="shared" si="160"/>
        <v>2023-2024</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2">
      <c r="A3441" s="2">
        <v>45211</v>
      </c>
      <c r="B3441" s="3">
        <f t="shared" si="159"/>
        <v>2024</v>
      </c>
      <c r="C3441" t="str">
        <f t="shared" si="160"/>
        <v>2023-2024</v>
      </c>
      <c r="D3441" t="s">
        <v>148</v>
      </c>
      <c r="E3441" t="s">
        <v>138</v>
      </c>
      <c r="F3441" t="str">
        <f t="shared" si="161"/>
        <v>Queensland</v>
      </c>
      <c r="G3441" t="s">
        <v>35</v>
      </c>
      <c r="H3441">
        <v>4558</v>
      </c>
      <c r="I3441" t="s">
        <v>11</v>
      </c>
      <c r="J3441" t="s">
        <v>120</v>
      </c>
      <c r="K3441" t="s">
        <v>19</v>
      </c>
      <c r="L3441" t="s">
        <v>23</v>
      </c>
      <c r="M3441" s="5">
        <v>745.32</v>
      </c>
      <c r="N3441">
        <v>1</v>
      </c>
    </row>
    <row r="3442" spans="1:14" x14ac:dyDescent="0.2">
      <c r="A3442" s="2">
        <v>45318</v>
      </c>
      <c r="B3442" s="3">
        <f t="shared" si="159"/>
        <v>2024</v>
      </c>
      <c r="C3442" t="str">
        <f t="shared" si="160"/>
        <v>2023-2024</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2">
      <c r="A3443" s="2">
        <v>44996</v>
      </c>
      <c r="B3443" s="3">
        <f t="shared" si="159"/>
        <v>2023</v>
      </c>
      <c r="C3443" t="str">
        <f t="shared" si="160"/>
        <v>2022-2023</v>
      </c>
      <c r="D3443" t="s">
        <v>147</v>
      </c>
      <c r="E3443" t="s">
        <v>113</v>
      </c>
      <c r="F3443" t="str">
        <f t="shared" si="161"/>
        <v>Queensland</v>
      </c>
      <c r="G3443" t="s">
        <v>35</v>
      </c>
      <c r="H3443">
        <v>4215</v>
      </c>
      <c r="I3443" t="s">
        <v>11</v>
      </c>
      <c r="J3443" t="s">
        <v>104</v>
      </c>
      <c r="K3443" t="s">
        <v>19</v>
      </c>
      <c r="L3443" t="s">
        <v>23</v>
      </c>
      <c r="M3443" s="5">
        <v>747.07</v>
      </c>
      <c r="N3443">
        <v>1</v>
      </c>
    </row>
    <row r="3444" spans="1:14" x14ac:dyDescent="0.2">
      <c r="A3444" s="2">
        <v>44981</v>
      </c>
      <c r="B3444" s="3">
        <f t="shared" si="159"/>
        <v>2023</v>
      </c>
      <c r="C3444" t="str">
        <f t="shared" si="160"/>
        <v>2022-2023</v>
      </c>
      <c r="D3444" t="s">
        <v>147</v>
      </c>
      <c r="E3444" t="s">
        <v>117</v>
      </c>
      <c r="F3444" t="str">
        <f t="shared" si="161"/>
        <v>Queensland</v>
      </c>
      <c r="G3444" t="s">
        <v>35</v>
      </c>
      <c r="H3444">
        <v>4119</v>
      </c>
      <c r="I3444" t="s">
        <v>11</v>
      </c>
      <c r="J3444" t="s">
        <v>43</v>
      </c>
      <c r="K3444" t="s">
        <v>151</v>
      </c>
      <c r="L3444" t="s">
        <v>21</v>
      </c>
      <c r="M3444" s="5">
        <v>747.11</v>
      </c>
      <c r="N3444">
        <v>1</v>
      </c>
    </row>
    <row r="3445" spans="1:14" x14ac:dyDescent="0.2">
      <c r="A3445" s="2">
        <v>45353</v>
      </c>
      <c r="B3445" s="3">
        <f t="shared" si="159"/>
        <v>2024</v>
      </c>
      <c r="C3445" t="str">
        <f t="shared" si="160"/>
        <v>2023-2024</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2">
      <c r="A3446" s="2">
        <v>45275</v>
      </c>
      <c r="B3446" s="3">
        <f t="shared" si="159"/>
        <v>2024</v>
      </c>
      <c r="C3446" t="str">
        <f t="shared" si="160"/>
        <v>2023-2024</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2">
      <c r="A3447" s="2">
        <v>45552</v>
      </c>
      <c r="B3447" s="3">
        <f t="shared" si="159"/>
        <v>2025</v>
      </c>
      <c r="C3447" t="str">
        <f t="shared" si="160"/>
        <v>2024-2025</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2">
      <c r="A3448" s="2">
        <v>45386</v>
      </c>
      <c r="B3448" s="3">
        <f t="shared" si="159"/>
        <v>2024</v>
      </c>
      <c r="C3448" t="str">
        <f t="shared" si="160"/>
        <v>2023-2024</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2">
      <c r="A3449" s="2">
        <v>45317</v>
      </c>
      <c r="B3449" s="3">
        <f t="shared" si="159"/>
        <v>2024</v>
      </c>
      <c r="C3449" t="str">
        <f t="shared" si="160"/>
        <v>2023-2024</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2">
      <c r="A3450" s="2">
        <v>45254</v>
      </c>
      <c r="B3450" s="3">
        <f t="shared" si="159"/>
        <v>2024</v>
      </c>
      <c r="C3450" t="str">
        <f t="shared" si="160"/>
        <v>2023-2024</v>
      </c>
      <c r="D3450" t="s">
        <v>147</v>
      </c>
      <c r="E3450" t="s">
        <v>121</v>
      </c>
      <c r="F3450" t="str">
        <f t="shared" si="161"/>
        <v>Queensland</v>
      </c>
      <c r="G3450" t="s">
        <v>35</v>
      </c>
      <c r="H3450">
        <v>4700</v>
      </c>
      <c r="I3450" t="s">
        <v>11</v>
      </c>
      <c r="J3450" t="s">
        <v>51</v>
      </c>
      <c r="K3450" t="s">
        <v>152</v>
      </c>
      <c r="L3450" t="s">
        <v>13</v>
      </c>
      <c r="M3450" s="5">
        <v>749.04</v>
      </c>
      <c r="N3450">
        <v>1</v>
      </c>
    </row>
    <row r="3451" spans="1:14" x14ac:dyDescent="0.2">
      <c r="A3451" s="2">
        <v>45464</v>
      </c>
      <c r="B3451" s="3">
        <f t="shared" si="159"/>
        <v>2024</v>
      </c>
      <c r="C3451" t="str">
        <f t="shared" si="160"/>
        <v>2023-2024</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2">
      <c r="A3452" s="2">
        <v>44963</v>
      </c>
      <c r="B3452" s="3">
        <f t="shared" si="159"/>
        <v>2023</v>
      </c>
      <c r="C3452" t="str">
        <f t="shared" si="160"/>
        <v>2022-2023</v>
      </c>
      <c r="D3452" t="s">
        <v>147</v>
      </c>
      <c r="E3452" t="s">
        <v>92</v>
      </c>
      <c r="F3452" t="str">
        <f t="shared" si="161"/>
        <v>Queensland</v>
      </c>
      <c r="G3452" t="s">
        <v>35</v>
      </c>
      <c r="H3452">
        <v>4068</v>
      </c>
      <c r="I3452" t="s">
        <v>11</v>
      </c>
      <c r="J3452" t="s">
        <v>43</v>
      </c>
      <c r="K3452" t="s">
        <v>154</v>
      </c>
      <c r="L3452" t="s">
        <v>14</v>
      </c>
      <c r="M3452" s="5">
        <v>749.56</v>
      </c>
      <c r="N3452">
        <v>1</v>
      </c>
    </row>
    <row r="3453" spans="1:14" x14ac:dyDescent="0.2">
      <c r="A3453" s="2">
        <v>44996</v>
      </c>
      <c r="B3453" s="3">
        <f t="shared" si="159"/>
        <v>2023</v>
      </c>
      <c r="C3453" t="str">
        <f t="shared" si="160"/>
        <v>2022-2023</v>
      </c>
      <c r="D3453" t="s">
        <v>147</v>
      </c>
      <c r="E3453" t="s">
        <v>84</v>
      </c>
      <c r="F3453" t="str">
        <f t="shared" si="161"/>
        <v>Queensland</v>
      </c>
      <c r="G3453" t="s">
        <v>35</v>
      </c>
      <c r="H3453">
        <v>4740</v>
      </c>
      <c r="I3453" t="s">
        <v>11</v>
      </c>
      <c r="J3453" t="s">
        <v>51</v>
      </c>
      <c r="K3453" t="s">
        <v>155</v>
      </c>
      <c r="L3453" t="s">
        <v>20</v>
      </c>
      <c r="M3453" s="5">
        <v>749.75</v>
      </c>
      <c r="N3453">
        <v>1</v>
      </c>
    </row>
    <row r="3454" spans="1:14" x14ac:dyDescent="0.2">
      <c r="A3454" s="2">
        <v>45087</v>
      </c>
      <c r="B3454" s="3">
        <f t="shared" si="159"/>
        <v>2023</v>
      </c>
      <c r="C3454" t="str">
        <f t="shared" si="160"/>
        <v>2022-2023</v>
      </c>
      <c r="D3454" t="s">
        <v>148</v>
      </c>
      <c r="E3454" t="s">
        <v>73</v>
      </c>
      <c r="F3454" t="str">
        <f t="shared" si="161"/>
        <v>Victoria</v>
      </c>
      <c r="G3454" t="s">
        <v>45</v>
      </c>
      <c r="H3454">
        <v>3136</v>
      </c>
      <c r="I3454" t="s">
        <v>11</v>
      </c>
      <c r="J3454" t="s">
        <v>63</v>
      </c>
      <c r="K3454" t="s">
        <v>155</v>
      </c>
      <c r="L3454" t="s">
        <v>20</v>
      </c>
      <c r="M3454" s="5">
        <v>750.6</v>
      </c>
      <c r="N3454">
        <v>1</v>
      </c>
    </row>
    <row r="3455" spans="1:14" x14ac:dyDescent="0.2">
      <c r="A3455" s="2">
        <v>45652</v>
      </c>
      <c r="B3455" s="3">
        <f t="shared" si="159"/>
        <v>2025</v>
      </c>
      <c r="C3455" t="str">
        <f t="shared" si="160"/>
        <v>2024-2025</v>
      </c>
      <c r="D3455" t="s">
        <v>147</v>
      </c>
      <c r="E3455" t="s">
        <v>146</v>
      </c>
      <c r="F3455" t="str">
        <f t="shared" si="161"/>
        <v>Victoria</v>
      </c>
      <c r="G3455" t="s">
        <v>45</v>
      </c>
      <c r="H3455">
        <v>3353</v>
      </c>
      <c r="I3455" t="s">
        <v>11</v>
      </c>
      <c r="J3455" t="s">
        <v>60</v>
      </c>
      <c r="K3455" t="s">
        <v>152</v>
      </c>
      <c r="L3455" t="s">
        <v>13</v>
      </c>
      <c r="M3455" s="5">
        <v>751.21</v>
      </c>
      <c r="N3455">
        <v>1</v>
      </c>
    </row>
    <row r="3456" spans="1:14" x14ac:dyDescent="0.2">
      <c r="A3456" s="2">
        <v>45542</v>
      </c>
      <c r="B3456" s="3">
        <f t="shared" si="159"/>
        <v>2025</v>
      </c>
      <c r="C3456" t="str">
        <f t="shared" si="160"/>
        <v>2024-2025</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2">
      <c r="A3457" s="2">
        <v>45409</v>
      </c>
      <c r="B3457" s="3">
        <f t="shared" si="159"/>
        <v>2024</v>
      </c>
      <c r="C3457" t="str">
        <f t="shared" si="160"/>
        <v>2023-2024</v>
      </c>
      <c r="D3457" t="s">
        <v>148</v>
      </c>
      <c r="E3457" t="s">
        <v>146</v>
      </c>
      <c r="F3457" t="str">
        <f t="shared" si="161"/>
        <v>Victoria</v>
      </c>
      <c r="G3457" t="s">
        <v>45</v>
      </c>
      <c r="H3457">
        <v>3353</v>
      </c>
      <c r="I3457" t="s">
        <v>11</v>
      </c>
      <c r="J3457" t="s">
        <v>60</v>
      </c>
      <c r="K3457" t="s">
        <v>19</v>
      </c>
      <c r="L3457" t="s">
        <v>23</v>
      </c>
      <c r="M3457" s="5">
        <v>756.94</v>
      </c>
      <c r="N3457">
        <v>1</v>
      </c>
    </row>
    <row r="3458" spans="1:14" x14ac:dyDescent="0.2">
      <c r="A3458" s="2">
        <v>45195</v>
      </c>
      <c r="B3458" s="3">
        <f t="shared" ref="B3458:B3521" si="162">IF(MONTH(A3458)&gt;=7,YEAR(A3458)+1,YEAR(A3458))</f>
        <v>2024</v>
      </c>
      <c r="C3458" t="str">
        <f t="shared" ref="C3458:C3521" si="163">IF(MONTH(A3458) &gt;= 7, YEAR(A3458) &amp; "-" &amp; YEAR(A3458) + 1, YEAR(A3458) - 1 &amp; "-" &amp; YEAR(A3458))</f>
        <v>2023-2024</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2">
      <c r="A3459" s="2">
        <v>45177</v>
      </c>
      <c r="B3459" s="3">
        <f t="shared" si="162"/>
        <v>2024</v>
      </c>
      <c r="C3459" t="str">
        <f t="shared" si="163"/>
        <v>2023-2024</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2">
      <c r="A3460" s="2">
        <v>45121</v>
      </c>
      <c r="B3460" s="3">
        <f t="shared" si="162"/>
        <v>2024</v>
      </c>
      <c r="C3460" t="str">
        <f t="shared" si="163"/>
        <v>2023-2024</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2">
      <c r="A3461" s="2">
        <v>45188</v>
      </c>
      <c r="B3461" s="3">
        <f t="shared" si="162"/>
        <v>2024</v>
      </c>
      <c r="C3461" t="str">
        <f t="shared" si="163"/>
        <v>2023-2024</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2">
      <c r="A3462" s="2">
        <v>45638</v>
      </c>
      <c r="B3462" s="3">
        <f t="shared" si="162"/>
        <v>2025</v>
      </c>
      <c r="C3462" t="str">
        <f t="shared" si="163"/>
        <v>2024-2025</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2">
      <c r="A3463" s="2">
        <v>45385</v>
      </c>
      <c r="B3463" s="3">
        <f t="shared" si="162"/>
        <v>2024</v>
      </c>
      <c r="C3463" t="str">
        <f t="shared" si="163"/>
        <v>2023-2024</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2">
      <c r="A3464" s="2">
        <v>45200</v>
      </c>
      <c r="B3464" s="3">
        <f t="shared" si="162"/>
        <v>2024</v>
      </c>
      <c r="C3464" t="str">
        <f t="shared" si="163"/>
        <v>2023-2024</v>
      </c>
      <c r="D3464" t="s">
        <v>147</v>
      </c>
      <c r="E3464" t="s">
        <v>75</v>
      </c>
      <c r="F3464" t="str">
        <f t="shared" si="164"/>
        <v>Victoria</v>
      </c>
      <c r="G3464" t="s">
        <v>45</v>
      </c>
      <c r="H3464">
        <v>3630</v>
      </c>
      <c r="I3464" t="s">
        <v>11</v>
      </c>
      <c r="J3464" t="s">
        <v>55</v>
      </c>
      <c r="K3464" t="s">
        <v>151</v>
      </c>
      <c r="L3464" t="s">
        <v>21</v>
      </c>
      <c r="M3464" s="5">
        <v>764.92</v>
      </c>
      <c r="N3464">
        <v>1</v>
      </c>
    </row>
    <row r="3465" spans="1:14" x14ac:dyDescent="0.2">
      <c r="A3465" s="2">
        <v>45100</v>
      </c>
      <c r="B3465" s="3">
        <f t="shared" si="162"/>
        <v>2023</v>
      </c>
      <c r="C3465" t="str">
        <f t="shared" si="163"/>
        <v>2022-2023</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2">
      <c r="A3466" s="2">
        <v>45035</v>
      </c>
      <c r="B3466" s="3">
        <f t="shared" si="162"/>
        <v>2023</v>
      </c>
      <c r="C3466" t="str">
        <f t="shared" si="163"/>
        <v>2022-2023</v>
      </c>
      <c r="D3466" t="s">
        <v>147</v>
      </c>
      <c r="E3466" t="s">
        <v>97</v>
      </c>
      <c r="F3466" t="str">
        <f t="shared" si="164"/>
        <v>Tasmania</v>
      </c>
      <c r="G3466" t="s">
        <v>70</v>
      </c>
      <c r="H3466">
        <v>7250</v>
      </c>
      <c r="I3466" t="s">
        <v>11</v>
      </c>
      <c r="J3466" t="s">
        <v>71</v>
      </c>
      <c r="K3466" t="s">
        <v>152</v>
      </c>
      <c r="L3466" t="s">
        <v>13</v>
      </c>
      <c r="M3466" s="5">
        <v>768.2</v>
      </c>
      <c r="N3466">
        <v>1</v>
      </c>
    </row>
    <row r="3467" spans="1:14" x14ac:dyDescent="0.2">
      <c r="A3467" s="2">
        <v>45581</v>
      </c>
      <c r="B3467" s="3">
        <f t="shared" si="162"/>
        <v>2025</v>
      </c>
      <c r="C3467" t="str">
        <f t="shared" si="163"/>
        <v>2024-2025</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2">
      <c r="A3468" s="2">
        <v>45131</v>
      </c>
      <c r="B3468" s="3">
        <f t="shared" si="162"/>
        <v>2024</v>
      </c>
      <c r="C3468" t="str">
        <f t="shared" si="163"/>
        <v>2023-2024</v>
      </c>
      <c r="D3468" t="s">
        <v>147</v>
      </c>
      <c r="E3468" t="s">
        <v>136</v>
      </c>
      <c r="F3468" t="str">
        <f t="shared" si="164"/>
        <v>Victoria</v>
      </c>
      <c r="G3468" t="s">
        <v>45</v>
      </c>
      <c r="H3468">
        <v>3175</v>
      </c>
      <c r="I3468" t="s">
        <v>11</v>
      </c>
      <c r="J3468" t="s">
        <v>63</v>
      </c>
      <c r="K3468" t="s">
        <v>154</v>
      </c>
      <c r="L3468" t="s">
        <v>14</v>
      </c>
      <c r="M3468" s="5">
        <v>769.93</v>
      </c>
      <c r="N3468">
        <v>1</v>
      </c>
    </row>
    <row r="3469" spans="1:14" x14ac:dyDescent="0.2">
      <c r="A3469" s="2">
        <v>45113</v>
      </c>
      <c r="B3469" s="3">
        <f t="shared" si="162"/>
        <v>2024</v>
      </c>
      <c r="C3469" t="str">
        <f t="shared" si="163"/>
        <v>2023-2024</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2">
      <c r="A3470" s="2">
        <v>45588</v>
      </c>
      <c r="B3470" s="3">
        <f t="shared" si="162"/>
        <v>2025</v>
      </c>
      <c r="C3470" t="str">
        <f t="shared" si="163"/>
        <v>2024-2025</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2">
      <c r="A3471" s="2">
        <v>45446</v>
      </c>
      <c r="B3471" s="3">
        <f t="shared" si="162"/>
        <v>2024</v>
      </c>
      <c r="C3471" t="str">
        <f t="shared" si="163"/>
        <v>2023-2024</v>
      </c>
      <c r="D3471" t="s">
        <v>147</v>
      </c>
      <c r="E3471" t="s">
        <v>136</v>
      </c>
      <c r="F3471" t="str">
        <f t="shared" si="164"/>
        <v>Victoria</v>
      </c>
      <c r="G3471" t="s">
        <v>45</v>
      </c>
      <c r="H3471">
        <v>3175</v>
      </c>
      <c r="I3471" t="s">
        <v>11</v>
      </c>
      <c r="J3471" t="s">
        <v>63</v>
      </c>
      <c r="K3471" t="s">
        <v>19</v>
      </c>
      <c r="L3471" t="s">
        <v>23</v>
      </c>
      <c r="M3471" s="5">
        <v>771.22</v>
      </c>
      <c r="N3471">
        <v>1</v>
      </c>
    </row>
    <row r="3472" spans="1:14" x14ac:dyDescent="0.2">
      <c r="A3472" s="2">
        <v>45335</v>
      </c>
      <c r="B3472" s="3">
        <f t="shared" si="162"/>
        <v>2024</v>
      </c>
      <c r="C3472" t="str">
        <f t="shared" si="163"/>
        <v>2023-2024</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2">
      <c r="A3473" s="2">
        <v>45138</v>
      </c>
      <c r="B3473" s="3">
        <f t="shared" si="162"/>
        <v>2024</v>
      </c>
      <c r="C3473" t="str">
        <f t="shared" si="163"/>
        <v>2023-2024</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2">
      <c r="A3474" s="2">
        <v>45564</v>
      </c>
      <c r="B3474" s="3">
        <f t="shared" si="162"/>
        <v>2025</v>
      </c>
      <c r="C3474" t="str">
        <f t="shared" si="163"/>
        <v>2024-2025</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2">
      <c r="A3475" s="2">
        <v>45478</v>
      </c>
      <c r="B3475" s="3">
        <f t="shared" si="162"/>
        <v>2025</v>
      </c>
      <c r="C3475" t="str">
        <f t="shared" si="163"/>
        <v>2024-2025</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2">
      <c r="A3476" s="2">
        <v>45278</v>
      </c>
      <c r="B3476" s="3">
        <f t="shared" si="162"/>
        <v>2024</v>
      </c>
      <c r="C3476" t="str">
        <f t="shared" si="163"/>
        <v>2023-2024</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2">
      <c r="A3477" s="2">
        <v>45135</v>
      </c>
      <c r="B3477" s="3">
        <f t="shared" si="162"/>
        <v>2024</v>
      </c>
      <c r="C3477" t="str">
        <f t="shared" si="163"/>
        <v>2023-2024</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2">
      <c r="A3478" s="2">
        <v>45167</v>
      </c>
      <c r="B3478" s="3">
        <f t="shared" si="162"/>
        <v>2024</v>
      </c>
      <c r="C3478" t="str">
        <f t="shared" si="163"/>
        <v>2023-2024</v>
      </c>
      <c r="D3478" t="s">
        <v>147</v>
      </c>
      <c r="E3478" t="s">
        <v>92</v>
      </c>
      <c r="F3478" t="str">
        <f t="shared" si="164"/>
        <v>Queensland</v>
      </c>
      <c r="G3478" t="s">
        <v>35</v>
      </c>
      <c r="H3478">
        <v>4068</v>
      </c>
      <c r="I3478" t="s">
        <v>11</v>
      </c>
      <c r="J3478" t="s">
        <v>43</v>
      </c>
      <c r="K3478" t="s">
        <v>151</v>
      </c>
      <c r="L3478" t="s">
        <v>21</v>
      </c>
      <c r="M3478" s="5">
        <v>779.41</v>
      </c>
      <c r="N3478">
        <v>1</v>
      </c>
    </row>
    <row r="3479" spans="1:14" x14ac:dyDescent="0.2">
      <c r="A3479" s="2">
        <v>45228</v>
      </c>
      <c r="B3479" s="3">
        <f t="shared" si="162"/>
        <v>2024</v>
      </c>
      <c r="C3479" t="str">
        <f t="shared" si="163"/>
        <v>2023-2024</v>
      </c>
      <c r="D3479" t="s">
        <v>147</v>
      </c>
      <c r="E3479" t="s">
        <v>82</v>
      </c>
      <c r="F3479" t="str">
        <f t="shared" si="164"/>
        <v>Queensland</v>
      </c>
      <c r="G3479" t="s">
        <v>35</v>
      </c>
      <c r="H3479">
        <v>4012</v>
      </c>
      <c r="I3479" t="s">
        <v>11</v>
      </c>
      <c r="J3479" t="s">
        <v>43</v>
      </c>
      <c r="K3479" t="s">
        <v>155</v>
      </c>
      <c r="L3479" t="s">
        <v>20</v>
      </c>
      <c r="M3479" s="5">
        <v>779.49</v>
      </c>
      <c r="N3479">
        <v>1</v>
      </c>
    </row>
    <row r="3480" spans="1:14" x14ac:dyDescent="0.2">
      <c r="A3480" s="2">
        <v>45287</v>
      </c>
      <c r="B3480" s="3">
        <f t="shared" si="162"/>
        <v>2024</v>
      </c>
      <c r="C3480" t="str">
        <f t="shared" si="163"/>
        <v>2023-2024</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2">
      <c r="A3481" s="2">
        <v>45136</v>
      </c>
      <c r="B3481" s="3">
        <f t="shared" si="162"/>
        <v>2024</v>
      </c>
      <c r="C3481" t="str">
        <f t="shared" si="163"/>
        <v>2023-2024</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2">
      <c r="A3482" s="2">
        <v>44960</v>
      </c>
      <c r="B3482" s="3">
        <f t="shared" si="162"/>
        <v>2023</v>
      </c>
      <c r="C3482" t="str">
        <f t="shared" si="163"/>
        <v>2022-2023</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2">
      <c r="A3483" s="2">
        <v>45182</v>
      </c>
      <c r="B3483" s="3">
        <f t="shared" si="162"/>
        <v>2024</v>
      </c>
      <c r="C3483" t="str">
        <f t="shared" si="163"/>
        <v>2023-2024</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2">
      <c r="A3484" s="2">
        <v>44985</v>
      </c>
      <c r="B3484" s="3">
        <f t="shared" si="162"/>
        <v>2023</v>
      </c>
      <c r="C3484" t="str">
        <f t="shared" si="163"/>
        <v>2022-2023</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2">
      <c r="A3485" s="2">
        <v>45100</v>
      </c>
      <c r="B3485" s="3">
        <f t="shared" si="162"/>
        <v>2023</v>
      </c>
      <c r="C3485" t="str">
        <f t="shared" si="163"/>
        <v>2022-2023</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2">
      <c r="A3486" s="2">
        <v>44937</v>
      </c>
      <c r="B3486" s="3">
        <f t="shared" si="162"/>
        <v>2023</v>
      </c>
      <c r="C3486" t="str">
        <f t="shared" si="163"/>
        <v>2022-2023</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2">
      <c r="A3487" s="2">
        <v>45230</v>
      </c>
      <c r="B3487" s="3">
        <f t="shared" si="162"/>
        <v>2024</v>
      </c>
      <c r="C3487" t="str">
        <f t="shared" si="163"/>
        <v>2023-2024</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2">
      <c r="A3488" s="2">
        <v>45622</v>
      </c>
      <c r="B3488" s="3">
        <f t="shared" si="162"/>
        <v>2025</v>
      </c>
      <c r="C3488" t="str">
        <f t="shared" si="163"/>
        <v>2024-2025</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2">
      <c r="A3489" s="2">
        <v>45048</v>
      </c>
      <c r="B3489" s="3">
        <f t="shared" si="162"/>
        <v>2023</v>
      </c>
      <c r="C3489" t="str">
        <f t="shared" si="163"/>
        <v>2022-2023</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2">
      <c r="A3490" s="2">
        <v>45196</v>
      </c>
      <c r="B3490" s="3">
        <f t="shared" si="162"/>
        <v>2024</v>
      </c>
      <c r="C3490" t="str">
        <f t="shared" si="163"/>
        <v>2023-2024</v>
      </c>
      <c r="D3490" t="s">
        <v>147</v>
      </c>
      <c r="E3490" t="s">
        <v>99</v>
      </c>
      <c r="F3490" t="str">
        <f t="shared" si="164"/>
        <v>Victoria</v>
      </c>
      <c r="G3490" t="s">
        <v>45</v>
      </c>
      <c r="H3490">
        <v>3148</v>
      </c>
      <c r="I3490" t="s">
        <v>11</v>
      </c>
      <c r="J3490" t="s">
        <v>63</v>
      </c>
      <c r="K3490" t="s">
        <v>152</v>
      </c>
      <c r="L3490" t="s">
        <v>13</v>
      </c>
      <c r="M3490" s="5">
        <v>791.57</v>
      </c>
      <c r="N3490">
        <v>1</v>
      </c>
    </row>
    <row r="3491" spans="1:14" x14ac:dyDescent="0.2">
      <c r="A3491" s="2">
        <v>45121</v>
      </c>
      <c r="B3491" s="3">
        <f t="shared" si="162"/>
        <v>2024</v>
      </c>
      <c r="C3491" t="str">
        <f t="shared" si="163"/>
        <v>2023-2024</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2">
      <c r="A3492" s="2">
        <v>45453</v>
      </c>
      <c r="B3492" s="3">
        <f t="shared" si="162"/>
        <v>2024</v>
      </c>
      <c r="C3492" t="str">
        <f t="shared" si="163"/>
        <v>2023-2024</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2">
      <c r="A3493" s="2">
        <v>45482</v>
      </c>
      <c r="B3493" s="3">
        <f t="shared" si="162"/>
        <v>2025</v>
      </c>
      <c r="C3493" t="str">
        <f t="shared" si="163"/>
        <v>2024-2025</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2">
      <c r="A3494" s="2">
        <v>45126</v>
      </c>
      <c r="B3494" s="3">
        <f t="shared" si="162"/>
        <v>2024</v>
      </c>
      <c r="C3494" t="str">
        <f t="shared" si="163"/>
        <v>2023-2024</v>
      </c>
      <c r="D3494" t="s">
        <v>148</v>
      </c>
      <c r="E3494" t="s">
        <v>110</v>
      </c>
      <c r="F3494" t="str">
        <f t="shared" si="164"/>
        <v>Queensland</v>
      </c>
      <c r="G3494" t="s">
        <v>35</v>
      </c>
      <c r="H3494">
        <v>4680</v>
      </c>
      <c r="I3494" t="s">
        <v>11</v>
      </c>
      <c r="J3494" t="s">
        <v>51</v>
      </c>
      <c r="K3494" t="s">
        <v>150</v>
      </c>
      <c r="L3494" t="s">
        <v>18</v>
      </c>
      <c r="M3494" s="5">
        <v>796.52</v>
      </c>
      <c r="N3494">
        <v>1</v>
      </c>
    </row>
    <row r="3495" spans="1:14" x14ac:dyDescent="0.2">
      <c r="A3495" s="2">
        <v>45649</v>
      </c>
      <c r="B3495" s="3">
        <f t="shared" si="162"/>
        <v>2025</v>
      </c>
      <c r="C3495" t="str">
        <f t="shared" si="163"/>
        <v>2024-2025</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2">
      <c r="A3496" s="2">
        <v>45514</v>
      </c>
      <c r="B3496" s="3">
        <f t="shared" si="162"/>
        <v>2025</v>
      </c>
      <c r="C3496" t="str">
        <f t="shared" si="163"/>
        <v>2024-2025</v>
      </c>
      <c r="D3496" t="s">
        <v>147</v>
      </c>
      <c r="E3496" t="s">
        <v>103</v>
      </c>
      <c r="F3496" t="str">
        <f t="shared" si="164"/>
        <v>Queensland</v>
      </c>
      <c r="G3496" t="s">
        <v>35</v>
      </c>
      <c r="H3496">
        <v>4509</v>
      </c>
      <c r="I3496" t="s">
        <v>11</v>
      </c>
      <c r="J3496" t="s">
        <v>104</v>
      </c>
      <c r="K3496" t="s">
        <v>154</v>
      </c>
      <c r="L3496" t="s">
        <v>14</v>
      </c>
      <c r="M3496" s="5">
        <v>797.2</v>
      </c>
      <c r="N3496">
        <v>1</v>
      </c>
    </row>
    <row r="3497" spans="1:14" x14ac:dyDescent="0.2">
      <c r="A3497" s="2">
        <v>45389</v>
      </c>
      <c r="B3497" s="3">
        <f t="shared" si="162"/>
        <v>2024</v>
      </c>
      <c r="C3497" t="str">
        <f t="shared" si="163"/>
        <v>2023-2024</v>
      </c>
      <c r="D3497" t="s">
        <v>148</v>
      </c>
      <c r="E3497" t="s">
        <v>73</v>
      </c>
      <c r="F3497" t="str">
        <f t="shared" si="164"/>
        <v>Victoria</v>
      </c>
      <c r="G3497" t="s">
        <v>45</v>
      </c>
      <c r="H3497">
        <v>3136</v>
      </c>
      <c r="I3497" t="s">
        <v>11</v>
      </c>
      <c r="J3497" t="s">
        <v>63</v>
      </c>
      <c r="K3497" t="s">
        <v>150</v>
      </c>
      <c r="L3497" t="s">
        <v>18</v>
      </c>
      <c r="M3497" s="5">
        <v>797.62</v>
      </c>
      <c r="N3497">
        <v>1</v>
      </c>
    </row>
    <row r="3498" spans="1:14" x14ac:dyDescent="0.2">
      <c r="A3498" s="2">
        <v>45026</v>
      </c>
      <c r="B3498" s="3">
        <f t="shared" si="162"/>
        <v>2023</v>
      </c>
      <c r="C3498" t="str">
        <f t="shared" si="163"/>
        <v>2022-2023</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2">
      <c r="A3499" s="2">
        <v>45307</v>
      </c>
      <c r="B3499" s="3">
        <f t="shared" si="162"/>
        <v>2024</v>
      </c>
      <c r="C3499" t="str">
        <f t="shared" si="163"/>
        <v>2023-2024</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2">
      <c r="A3500" s="2">
        <v>45193</v>
      </c>
      <c r="B3500" s="3">
        <f t="shared" si="162"/>
        <v>2024</v>
      </c>
      <c r="C3500" t="str">
        <f t="shared" si="163"/>
        <v>2023-2024</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2">
      <c r="A3501" s="2">
        <v>45084</v>
      </c>
      <c r="B3501" s="3">
        <f t="shared" si="162"/>
        <v>2023</v>
      </c>
      <c r="C3501" t="str">
        <f t="shared" si="163"/>
        <v>2022-2023</v>
      </c>
      <c r="D3501" t="s">
        <v>147</v>
      </c>
      <c r="E3501" t="s">
        <v>133</v>
      </c>
      <c r="F3501" t="str">
        <f t="shared" si="164"/>
        <v>Queensland</v>
      </c>
      <c r="G3501" t="s">
        <v>35</v>
      </c>
      <c r="H3501">
        <v>4305</v>
      </c>
      <c r="I3501" t="s">
        <v>11</v>
      </c>
      <c r="J3501" t="s">
        <v>104</v>
      </c>
      <c r="K3501" t="s">
        <v>149</v>
      </c>
      <c r="L3501" t="s">
        <v>15</v>
      </c>
      <c r="M3501" s="5">
        <v>798.52</v>
      </c>
      <c r="N3501">
        <v>1</v>
      </c>
    </row>
    <row r="3502" spans="1:14" x14ac:dyDescent="0.2">
      <c r="A3502" s="2">
        <v>45142</v>
      </c>
      <c r="B3502" s="3">
        <f t="shared" si="162"/>
        <v>2024</v>
      </c>
      <c r="C3502" t="str">
        <f t="shared" si="163"/>
        <v>2023-2024</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2">
      <c r="A3503" s="2">
        <v>45215</v>
      </c>
      <c r="B3503" s="3">
        <f t="shared" si="162"/>
        <v>2024</v>
      </c>
      <c r="C3503" t="str">
        <f t="shared" si="163"/>
        <v>2023-2024</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2">
      <c r="A3504" s="2">
        <v>45282</v>
      </c>
      <c r="B3504" s="3">
        <f t="shared" si="162"/>
        <v>2024</v>
      </c>
      <c r="C3504" t="str">
        <f t="shared" si="163"/>
        <v>2023-2024</v>
      </c>
      <c r="D3504" t="s">
        <v>147</v>
      </c>
      <c r="E3504" t="s">
        <v>99</v>
      </c>
      <c r="F3504" t="str">
        <f t="shared" si="164"/>
        <v>Victoria</v>
      </c>
      <c r="G3504" t="s">
        <v>45</v>
      </c>
      <c r="H3504">
        <v>3148</v>
      </c>
      <c r="I3504" t="s">
        <v>11</v>
      </c>
      <c r="J3504" t="s">
        <v>63</v>
      </c>
      <c r="K3504" t="s">
        <v>156</v>
      </c>
      <c r="L3504" t="s">
        <v>17</v>
      </c>
      <c r="M3504" s="5">
        <v>800.23</v>
      </c>
      <c r="N3504">
        <v>1</v>
      </c>
    </row>
    <row r="3505" spans="1:14" x14ac:dyDescent="0.2">
      <c r="A3505" s="2">
        <v>45515</v>
      </c>
      <c r="B3505" s="3">
        <f t="shared" si="162"/>
        <v>2025</v>
      </c>
      <c r="C3505" t="str">
        <f t="shared" si="163"/>
        <v>2024-2025</v>
      </c>
      <c r="D3505" t="s">
        <v>147</v>
      </c>
      <c r="E3505" t="s">
        <v>106</v>
      </c>
      <c r="F3505" t="str">
        <f t="shared" si="164"/>
        <v>Victoria</v>
      </c>
      <c r="G3505" t="s">
        <v>45</v>
      </c>
      <c r="H3505">
        <v>3915</v>
      </c>
      <c r="I3505" t="s">
        <v>11</v>
      </c>
      <c r="J3505" t="s">
        <v>55</v>
      </c>
      <c r="K3505" t="s">
        <v>149</v>
      </c>
      <c r="L3505" t="s">
        <v>15</v>
      </c>
      <c r="M3505" s="5">
        <v>801.37</v>
      </c>
      <c r="N3505">
        <v>1</v>
      </c>
    </row>
    <row r="3506" spans="1:14" x14ac:dyDescent="0.2">
      <c r="A3506" s="2">
        <v>45409</v>
      </c>
      <c r="B3506" s="3">
        <f t="shared" si="162"/>
        <v>2024</v>
      </c>
      <c r="C3506" t="str">
        <f t="shared" si="163"/>
        <v>2023-2024</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2">
      <c r="A3507" s="2">
        <v>44991</v>
      </c>
      <c r="B3507" s="3">
        <f t="shared" si="162"/>
        <v>2023</v>
      </c>
      <c r="C3507" t="str">
        <f t="shared" si="163"/>
        <v>2022-2023</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2">
      <c r="A3508" s="2">
        <v>45480</v>
      </c>
      <c r="B3508" s="3">
        <f t="shared" si="162"/>
        <v>2025</v>
      </c>
      <c r="C3508" t="str">
        <f t="shared" si="163"/>
        <v>2024-2025</v>
      </c>
      <c r="D3508" t="s">
        <v>147</v>
      </c>
      <c r="E3508" t="s">
        <v>108</v>
      </c>
      <c r="F3508" t="str">
        <f t="shared" si="164"/>
        <v>Victoria</v>
      </c>
      <c r="G3508" t="s">
        <v>45</v>
      </c>
      <c r="H3508">
        <v>3018</v>
      </c>
      <c r="I3508" t="s">
        <v>11</v>
      </c>
      <c r="J3508" t="s">
        <v>46</v>
      </c>
      <c r="K3508" t="s">
        <v>152</v>
      </c>
      <c r="L3508" t="s">
        <v>13</v>
      </c>
      <c r="M3508" s="5">
        <v>801.97</v>
      </c>
      <c r="N3508">
        <v>1</v>
      </c>
    </row>
    <row r="3509" spans="1:14" x14ac:dyDescent="0.2">
      <c r="A3509" s="2">
        <v>45406</v>
      </c>
      <c r="B3509" s="3">
        <f t="shared" si="162"/>
        <v>2024</v>
      </c>
      <c r="C3509" t="str">
        <f t="shared" si="163"/>
        <v>2023-2024</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2">
      <c r="A3510" s="2">
        <v>45042</v>
      </c>
      <c r="B3510" s="3">
        <f t="shared" si="162"/>
        <v>2023</v>
      </c>
      <c r="C3510" t="str">
        <f t="shared" si="163"/>
        <v>2022-2023</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2">
      <c r="A3511" s="2">
        <v>45284</v>
      </c>
      <c r="B3511" s="3">
        <f t="shared" si="162"/>
        <v>2024</v>
      </c>
      <c r="C3511" t="str">
        <f t="shared" si="163"/>
        <v>2023-2024</v>
      </c>
      <c r="D3511" t="s">
        <v>148</v>
      </c>
      <c r="E3511" t="s">
        <v>138</v>
      </c>
      <c r="F3511" t="str">
        <f t="shared" si="164"/>
        <v>Queensland</v>
      </c>
      <c r="G3511" t="s">
        <v>35</v>
      </c>
      <c r="H3511">
        <v>4558</v>
      </c>
      <c r="I3511" t="s">
        <v>11</v>
      </c>
      <c r="J3511" t="s">
        <v>120</v>
      </c>
      <c r="K3511" t="s">
        <v>154</v>
      </c>
      <c r="L3511" t="s">
        <v>14</v>
      </c>
      <c r="M3511" s="5">
        <v>803.27</v>
      </c>
      <c r="N3511">
        <v>1</v>
      </c>
    </row>
    <row r="3512" spans="1:14" x14ac:dyDescent="0.2">
      <c r="A3512" s="2">
        <v>45177</v>
      </c>
      <c r="B3512" s="3">
        <f t="shared" si="162"/>
        <v>2024</v>
      </c>
      <c r="C3512" t="str">
        <f t="shared" si="163"/>
        <v>2023-2024</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2">
      <c r="A3513" s="2">
        <v>45358</v>
      </c>
      <c r="B3513" s="3">
        <f t="shared" si="162"/>
        <v>2024</v>
      </c>
      <c r="C3513" t="str">
        <f t="shared" si="163"/>
        <v>2023-2024</v>
      </c>
      <c r="D3513" t="s">
        <v>147</v>
      </c>
      <c r="E3513" t="s">
        <v>117</v>
      </c>
      <c r="F3513" t="str">
        <f t="shared" si="164"/>
        <v>Queensland</v>
      </c>
      <c r="G3513" t="s">
        <v>35</v>
      </c>
      <c r="H3513">
        <v>4119</v>
      </c>
      <c r="I3513" t="s">
        <v>11</v>
      </c>
      <c r="J3513" t="s">
        <v>43</v>
      </c>
      <c r="K3513" t="s">
        <v>154</v>
      </c>
      <c r="L3513" t="s">
        <v>14</v>
      </c>
      <c r="M3513" s="5">
        <v>803.81</v>
      </c>
      <c r="N3513">
        <v>1</v>
      </c>
    </row>
    <row r="3514" spans="1:14" x14ac:dyDescent="0.2">
      <c r="A3514" s="2">
        <v>44976</v>
      </c>
      <c r="B3514" s="3">
        <f t="shared" si="162"/>
        <v>2023</v>
      </c>
      <c r="C3514" t="str">
        <f t="shared" si="163"/>
        <v>2022-2023</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2">
      <c r="A3515" s="2">
        <v>45411</v>
      </c>
      <c r="B3515" s="3">
        <f t="shared" si="162"/>
        <v>2024</v>
      </c>
      <c r="C3515" t="str">
        <f t="shared" si="163"/>
        <v>2023-2024</v>
      </c>
      <c r="D3515" t="s">
        <v>147</v>
      </c>
      <c r="E3515" t="s">
        <v>112</v>
      </c>
      <c r="F3515" t="str">
        <f t="shared" si="164"/>
        <v>Victoria</v>
      </c>
      <c r="G3515" t="s">
        <v>45</v>
      </c>
      <c r="H3515">
        <v>3076</v>
      </c>
      <c r="I3515" t="s">
        <v>11</v>
      </c>
      <c r="J3515" t="s">
        <v>46</v>
      </c>
      <c r="K3515" t="s">
        <v>151</v>
      </c>
      <c r="L3515" t="s">
        <v>21</v>
      </c>
      <c r="M3515" s="5">
        <v>808.07</v>
      </c>
      <c r="N3515">
        <v>1</v>
      </c>
    </row>
    <row r="3516" spans="1:14" x14ac:dyDescent="0.2">
      <c r="A3516" s="2">
        <v>45635</v>
      </c>
      <c r="B3516" s="3">
        <f t="shared" si="162"/>
        <v>2025</v>
      </c>
      <c r="C3516" t="str">
        <f t="shared" si="163"/>
        <v>2024-2025</v>
      </c>
      <c r="D3516" t="s">
        <v>147</v>
      </c>
      <c r="E3516" t="s">
        <v>59</v>
      </c>
      <c r="F3516" t="str">
        <f t="shared" si="164"/>
        <v>Victoria</v>
      </c>
      <c r="G3516" t="s">
        <v>45</v>
      </c>
      <c r="H3516">
        <v>3280</v>
      </c>
      <c r="I3516" t="s">
        <v>11</v>
      </c>
      <c r="J3516" t="s">
        <v>60</v>
      </c>
      <c r="K3516" t="s">
        <v>154</v>
      </c>
      <c r="L3516" t="s">
        <v>14</v>
      </c>
      <c r="M3516" s="5">
        <v>809.27</v>
      </c>
      <c r="N3516">
        <v>1</v>
      </c>
    </row>
    <row r="3517" spans="1:14" x14ac:dyDescent="0.2">
      <c r="A3517" s="2">
        <v>45161</v>
      </c>
      <c r="B3517" s="3">
        <f t="shared" si="162"/>
        <v>2024</v>
      </c>
      <c r="C3517" t="str">
        <f t="shared" si="163"/>
        <v>2023-2024</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2">
      <c r="A3518" s="2">
        <v>45310</v>
      </c>
      <c r="B3518" s="3">
        <f t="shared" si="162"/>
        <v>2024</v>
      </c>
      <c r="C3518" t="str">
        <f t="shared" si="163"/>
        <v>2023-2024</v>
      </c>
      <c r="D3518" t="s">
        <v>148</v>
      </c>
      <c r="E3518" t="s">
        <v>146</v>
      </c>
      <c r="F3518" t="str">
        <f t="shared" si="164"/>
        <v>Victoria</v>
      </c>
      <c r="G3518" t="s">
        <v>45</v>
      </c>
      <c r="H3518">
        <v>3353</v>
      </c>
      <c r="I3518" t="s">
        <v>11</v>
      </c>
      <c r="J3518" t="s">
        <v>60</v>
      </c>
      <c r="K3518" t="s">
        <v>154</v>
      </c>
      <c r="L3518" t="s">
        <v>14</v>
      </c>
      <c r="M3518" s="5">
        <v>809.47</v>
      </c>
      <c r="N3518">
        <v>1</v>
      </c>
    </row>
    <row r="3519" spans="1:14" x14ac:dyDescent="0.2">
      <c r="A3519" s="2">
        <v>44971</v>
      </c>
      <c r="B3519" s="3">
        <f t="shared" si="162"/>
        <v>2023</v>
      </c>
      <c r="C3519" t="str">
        <f t="shared" si="163"/>
        <v>2022-2023</v>
      </c>
      <c r="D3519" t="s">
        <v>147</v>
      </c>
      <c r="E3519" t="s">
        <v>84</v>
      </c>
      <c r="F3519" t="str">
        <f t="shared" si="164"/>
        <v>Queensland</v>
      </c>
      <c r="G3519" t="s">
        <v>35</v>
      </c>
      <c r="H3519">
        <v>4740</v>
      </c>
      <c r="I3519" t="s">
        <v>11</v>
      </c>
      <c r="J3519" t="s">
        <v>51</v>
      </c>
      <c r="K3519" t="s">
        <v>154</v>
      </c>
      <c r="L3519" t="s">
        <v>14</v>
      </c>
      <c r="M3519" s="5">
        <v>811.31</v>
      </c>
      <c r="N3519">
        <v>1</v>
      </c>
    </row>
    <row r="3520" spans="1:14" x14ac:dyDescent="0.2">
      <c r="A3520" s="2">
        <v>45602</v>
      </c>
      <c r="B3520" s="3">
        <f t="shared" si="162"/>
        <v>2025</v>
      </c>
      <c r="C3520" t="str">
        <f t="shared" si="163"/>
        <v>2024-2025</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2">
      <c r="A3521" s="2">
        <v>45042</v>
      </c>
      <c r="B3521" s="3">
        <f t="shared" si="162"/>
        <v>2023</v>
      </c>
      <c r="C3521" t="str">
        <f t="shared" si="163"/>
        <v>2022-2023</v>
      </c>
      <c r="D3521" t="s">
        <v>147</v>
      </c>
      <c r="E3521" t="s">
        <v>103</v>
      </c>
      <c r="F3521" t="str">
        <f t="shared" si="164"/>
        <v>Queensland</v>
      </c>
      <c r="G3521" t="s">
        <v>35</v>
      </c>
      <c r="H3521">
        <v>4509</v>
      </c>
      <c r="I3521" t="s">
        <v>11</v>
      </c>
      <c r="J3521" t="s">
        <v>104</v>
      </c>
      <c r="K3521" t="s">
        <v>150</v>
      </c>
      <c r="L3521" t="s">
        <v>18</v>
      </c>
      <c r="M3521" s="5">
        <v>813.89</v>
      </c>
      <c r="N3521">
        <v>1</v>
      </c>
    </row>
    <row r="3522" spans="1:14" x14ac:dyDescent="0.2">
      <c r="A3522" s="2">
        <v>45073</v>
      </c>
      <c r="B3522" s="3">
        <f t="shared" ref="B3522:B3585" si="165">IF(MONTH(A3522)&gt;=7,YEAR(A3522)+1,YEAR(A3522))</f>
        <v>2023</v>
      </c>
      <c r="C3522" t="str">
        <f t="shared" ref="C3522:C3585" si="166">IF(MONTH(A3522) &gt;= 7, YEAR(A3522) &amp; "-" &amp; YEAR(A3522) + 1, YEAR(A3522) - 1 &amp; "-" &amp; YEAR(A3522))</f>
        <v>2022-2023</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2">
      <c r="A3523" s="2">
        <v>45430</v>
      </c>
      <c r="B3523" s="3">
        <f t="shared" si="165"/>
        <v>2024</v>
      </c>
      <c r="C3523" t="str">
        <f t="shared" si="166"/>
        <v>2023-2024</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2">
      <c r="A3524" s="2">
        <v>45191</v>
      </c>
      <c r="B3524" s="3">
        <f t="shared" si="165"/>
        <v>2024</v>
      </c>
      <c r="C3524" t="str">
        <f t="shared" si="166"/>
        <v>2023-2024</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2">
      <c r="A3525" s="2">
        <v>45597</v>
      </c>
      <c r="B3525" s="3">
        <f t="shared" si="165"/>
        <v>2025</v>
      </c>
      <c r="C3525" t="str">
        <f t="shared" si="166"/>
        <v>2024-2025</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2">
      <c r="A3526" s="2">
        <v>45628</v>
      </c>
      <c r="B3526" s="3">
        <f t="shared" si="165"/>
        <v>2025</v>
      </c>
      <c r="C3526" t="str">
        <f t="shared" si="166"/>
        <v>2024-2025</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2">
      <c r="A3527" s="2">
        <v>44997</v>
      </c>
      <c r="B3527" s="3">
        <f t="shared" si="165"/>
        <v>2023</v>
      </c>
      <c r="C3527" t="str">
        <f t="shared" si="166"/>
        <v>2022-2023</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2">
      <c r="A3528" s="2">
        <v>44991</v>
      </c>
      <c r="B3528" s="3">
        <f t="shared" si="165"/>
        <v>2023</v>
      </c>
      <c r="C3528" t="str">
        <f t="shared" si="166"/>
        <v>2022-2023</v>
      </c>
      <c r="D3528" t="s">
        <v>147</v>
      </c>
      <c r="E3528" t="s">
        <v>42</v>
      </c>
      <c r="F3528" t="str">
        <f t="shared" si="167"/>
        <v>Queensland</v>
      </c>
      <c r="G3528" t="s">
        <v>35</v>
      </c>
      <c r="H3528">
        <v>4053</v>
      </c>
      <c r="I3528" t="s">
        <v>11</v>
      </c>
      <c r="J3528" t="s">
        <v>43</v>
      </c>
      <c r="K3528" t="s">
        <v>154</v>
      </c>
      <c r="L3528" t="s">
        <v>14</v>
      </c>
      <c r="M3528" s="5">
        <v>818.34</v>
      </c>
      <c r="N3528">
        <v>1</v>
      </c>
    </row>
    <row r="3529" spans="1:14" x14ac:dyDescent="0.2">
      <c r="A3529" s="2">
        <v>45584</v>
      </c>
      <c r="B3529" s="3">
        <f t="shared" si="165"/>
        <v>2025</v>
      </c>
      <c r="C3529" t="str">
        <f t="shared" si="166"/>
        <v>2024-2025</v>
      </c>
      <c r="D3529" t="s">
        <v>147</v>
      </c>
      <c r="E3529" t="s">
        <v>69</v>
      </c>
      <c r="F3529" t="str">
        <f t="shared" si="167"/>
        <v>Tasmania</v>
      </c>
      <c r="G3529" t="s">
        <v>70</v>
      </c>
      <c r="H3529">
        <v>7018</v>
      </c>
      <c r="I3529" t="s">
        <v>11</v>
      </c>
      <c r="J3529" t="s">
        <v>71</v>
      </c>
      <c r="K3529" t="s">
        <v>152</v>
      </c>
      <c r="L3529" t="s">
        <v>13</v>
      </c>
      <c r="M3529" s="5">
        <v>819.13</v>
      </c>
      <c r="N3529">
        <v>1</v>
      </c>
    </row>
    <row r="3530" spans="1:14" x14ac:dyDescent="0.2">
      <c r="A3530" s="2">
        <v>45510</v>
      </c>
      <c r="B3530" s="3">
        <f t="shared" si="165"/>
        <v>2025</v>
      </c>
      <c r="C3530" t="str">
        <f t="shared" si="166"/>
        <v>2024-2025</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2">
      <c r="A3531" s="2">
        <v>45588</v>
      </c>
      <c r="B3531" s="3">
        <f t="shared" si="165"/>
        <v>2025</v>
      </c>
      <c r="C3531" t="str">
        <f t="shared" si="166"/>
        <v>2024-2025</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2">
      <c r="A3532" s="2">
        <v>45431</v>
      </c>
      <c r="B3532" s="3">
        <f t="shared" si="165"/>
        <v>2024</v>
      </c>
      <c r="C3532" t="str">
        <f t="shared" si="166"/>
        <v>2023-2024</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2">
      <c r="A3533" s="2">
        <v>44945</v>
      </c>
      <c r="B3533" s="3">
        <f t="shared" si="165"/>
        <v>2023</v>
      </c>
      <c r="C3533" t="str">
        <f t="shared" si="166"/>
        <v>2022-2023</v>
      </c>
      <c r="D3533" t="s">
        <v>147</v>
      </c>
      <c r="E3533" t="s">
        <v>121</v>
      </c>
      <c r="F3533" t="str">
        <f t="shared" si="167"/>
        <v>Queensland</v>
      </c>
      <c r="G3533" t="s">
        <v>35</v>
      </c>
      <c r="H3533">
        <v>4700</v>
      </c>
      <c r="I3533" t="s">
        <v>11</v>
      </c>
      <c r="J3533" t="s">
        <v>51</v>
      </c>
      <c r="K3533" t="s">
        <v>151</v>
      </c>
      <c r="L3533" t="s">
        <v>21</v>
      </c>
      <c r="M3533" s="5">
        <v>827.26</v>
      </c>
      <c r="N3533">
        <v>1</v>
      </c>
    </row>
    <row r="3534" spans="1:14" x14ac:dyDescent="0.2">
      <c r="A3534" s="2">
        <v>45577</v>
      </c>
      <c r="B3534" s="3">
        <f t="shared" si="165"/>
        <v>2025</v>
      </c>
      <c r="C3534" t="str">
        <f t="shared" si="166"/>
        <v>2024-2025</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2">
      <c r="A3535" s="2">
        <v>45548</v>
      </c>
      <c r="B3535" s="3">
        <f t="shared" si="165"/>
        <v>2025</v>
      </c>
      <c r="C3535" t="str">
        <f t="shared" si="166"/>
        <v>2024-2025</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2">
      <c r="A3536" s="2">
        <v>45393</v>
      </c>
      <c r="B3536" s="3">
        <f t="shared" si="165"/>
        <v>2024</v>
      </c>
      <c r="C3536" t="str">
        <f t="shared" si="166"/>
        <v>2023-2024</v>
      </c>
      <c r="D3536" t="s">
        <v>147</v>
      </c>
      <c r="E3536" t="s">
        <v>126</v>
      </c>
      <c r="F3536" t="str">
        <f t="shared" si="167"/>
        <v>Queensland</v>
      </c>
      <c r="G3536" t="s">
        <v>35</v>
      </c>
      <c r="H3536">
        <v>4551</v>
      </c>
      <c r="I3536" t="s">
        <v>11</v>
      </c>
      <c r="J3536" t="s">
        <v>120</v>
      </c>
      <c r="K3536" t="s">
        <v>156</v>
      </c>
      <c r="L3536" t="s">
        <v>17</v>
      </c>
      <c r="M3536" s="5">
        <v>833.85</v>
      </c>
      <c r="N3536">
        <v>1</v>
      </c>
    </row>
    <row r="3537" spans="1:14" x14ac:dyDescent="0.2">
      <c r="A3537" s="2">
        <v>45027</v>
      </c>
      <c r="B3537" s="3">
        <f t="shared" si="165"/>
        <v>2023</v>
      </c>
      <c r="C3537" t="str">
        <f t="shared" si="166"/>
        <v>2022-2023</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2">
      <c r="A3538" s="2">
        <v>45029</v>
      </c>
      <c r="B3538" s="3">
        <f t="shared" si="165"/>
        <v>2023</v>
      </c>
      <c r="C3538" t="str">
        <f t="shared" si="166"/>
        <v>2022-2023</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2">
      <c r="A3539" s="2">
        <v>45399</v>
      </c>
      <c r="B3539" s="3">
        <f t="shared" si="165"/>
        <v>2024</v>
      </c>
      <c r="C3539" t="str">
        <f t="shared" si="166"/>
        <v>2023-2024</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2">
      <c r="A3540" s="2">
        <v>45112</v>
      </c>
      <c r="B3540" s="3">
        <f t="shared" si="165"/>
        <v>2024</v>
      </c>
      <c r="C3540" t="str">
        <f t="shared" si="166"/>
        <v>2023-2024</v>
      </c>
      <c r="D3540" t="s">
        <v>147</v>
      </c>
      <c r="E3540" t="s">
        <v>136</v>
      </c>
      <c r="F3540" t="str">
        <f t="shared" si="167"/>
        <v>Victoria</v>
      </c>
      <c r="G3540" t="s">
        <v>45</v>
      </c>
      <c r="H3540">
        <v>3175</v>
      </c>
      <c r="I3540" t="s">
        <v>11</v>
      </c>
      <c r="J3540" t="s">
        <v>63</v>
      </c>
      <c r="K3540" t="s">
        <v>154</v>
      </c>
      <c r="L3540" t="s">
        <v>14</v>
      </c>
      <c r="M3540" s="5">
        <v>842.62</v>
      </c>
      <c r="N3540">
        <v>1</v>
      </c>
    </row>
    <row r="3541" spans="1:14" x14ac:dyDescent="0.2">
      <c r="A3541" s="2">
        <v>45095</v>
      </c>
      <c r="B3541" s="3">
        <f t="shared" si="165"/>
        <v>2023</v>
      </c>
      <c r="C3541" t="str">
        <f t="shared" si="166"/>
        <v>2022-2023</v>
      </c>
      <c r="D3541" t="s">
        <v>148</v>
      </c>
      <c r="E3541" t="s">
        <v>135</v>
      </c>
      <c r="F3541" t="str">
        <f t="shared" si="167"/>
        <v>Victoria</v>
      </c>
      <c r="G3541" t="s">
        <v>45</v>
      </c>
      <c r="H3541">
        <v>3550</v>
      </c>
      <c r="I3541" t="s">
        <v>11</v>
      </c>
      <c r="J3541" t="s">
        <v>60</v>
      </c>
      <c r="K3541" t="s">
        <v>150</v>
      </c>
      <c r="L3541" t="s">
        <v>18</v>
      </c>
      <c r="M3541" s="5">
        <v>843.84</v>
      </c>
      <c r="N3541">
        <v>1</v>
      </c>
    </row>
    <row r="3542" spans="1:14" x14ac:dyDescent="0.2">
      <c r="A3542" s="2">
        <v>45639</v>
      </c>
      <c r="B3542" s="3">
        <f t="shared" si="165"/>
        <v>2025</v>
      </c>
      <c r="C3542" t="str">
        <f t="shared" si="166"/>
        <v>2024-2025</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2">
      <c r="A3543" s="2">
        <v>45527</v>
      </c>
      <c r="B3543" s="3">
        <f t="shared" si="165"/>
        <v>2025</v>
      </c>
      <c r="C3543" t="str">
        <f t="shared" si="166"/>
        <v>2024-2025</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2">
      <c r="A3544" s="2">
        <v>45611</v>
      </c>
      <c r="B3544" s="3">
        <f t="shared" si="165"/>
        <v>2025</v>
      </c>
      <c r="C3544" t="str">
        <f t="shared" si="166"/>
        <v>2024-2025</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2">
      <c r="A3545" s="2">
        <v>45469</v>
      </c>
      <c r="B3545" s="3">
        <f t="shared" si="165"/>
        <v>2024</v>
      </c>
      <c r="C3545" t="str">
        <f t="shared" si="166"/>
        <v>2023-2024</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2">
      <c r="A3546" s="2">
        <v>45161</v>
      </c>
      <c r="B3546" s="3">
        <f t="shared" si="165"/>
        <v>2024</v>
      </c>
      <c r="C3546" t="str">
        <f t="shared" si="166"/>
        <v>2023-2024</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2">
      <c r="A3547" s="2">
        <v>45197</v>
      </c>
      <c r="B3547" s="3">
        <f t="shared" si="165"/>
        <v>2024</v>
      </c>
      <c r="C3547" t="str">
        <f t="shared" si="166"/>
        <v>2023-2024</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2">
      <c r="A3548" s="2">
        <v>45351</v>
      </c>
      <c r="B3548" s="3">
        <f t="shared" si="165"/>
        <v>2024</v>
      </c>
      <c r="C3548" t="str">
        <f t="shared" si="166"/>
        <v>2023-2024</v>
      </c>
      <c r="D3548" t="s">
        <v>147</v>
      </c>
      <c r="E3548" t="s">
        <v>135</v>
      </c>
      <c r="F3548" t="str">
        <f t="shared" si="167"/>
        <v>Victoria</v>
      </c>
      <c r="G3548" t="s">
        <v>45</v>
      </c>
      <c r="H3548">
        <v>3550</v>
      </c>
      <c r="I3548" t="s">
        <v>11</v>
      </c>
      <c r="J3548" t="s">
        <v>60</v>
      </c>
      <c r="K3548" t="s">
        <v>149</v>
      </c>
      <c r="L3548" t="s">
        <v>15</v>
      </c>
      <c r="M3548" s="5">
        <v>848.59</v>
      </c>
      <c r="N3548">
        <v>1</v>
      </c>
    </row>
    <row r="3549" spans="1:14" x14ac:dyDescent="0.2">
      <c r="A3549" s="2">
        <v>45508</v>
      </c>
      <c r="B3549" s="3">
        <f t="shared" si="165"/>
        <v>2025</v>
      </c>
      <c r="C3549" t="str">
        <f t="shared" si="166"/>
        <v>2024-2025</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2">
      <c r="A3550" s="2">
        <v>45158</v>
      </c>
      <c r="B3550" s="3">
        <f t="shared" si="165"/>
        <v>2024</v>
      </c>
      <c r="C3550" t="str">
        <f t="shared" si="166"/>
        <v>2023-2024</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2">
      <c r="A3551" s="2">
        <v>45137</v>
      </c>
      <c r="B3551" s="3">
        <f t="shared" si="165"/>
        <v>2024</v>
      </c>
      <c r="C3551" t="str">
        <f t="shared" si="166"/>
        <v>2023-2024</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2">
      <c r="A3552" s="2">
        <v>45416</v>
      </c>
      <c r="B3552" s="3">
        <f t="shared" si="165"/>
        <v>2024</v>
      </c>
      <c r="C3552" t="str">
        <f t="shared" si="166"/>
        <v>2023-2024</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2">
      <c r="A3553" s="2">
        <v>45157</v>
      </c>
      <c r="B3553" s="3">
        <f t="shared" si="165"/>
        <v>2024</v>
      </c>
      <c r="C3553" t="str">
        <f t="shared" si="166"/>
        <v>2023-2024</v>
      </c>
      <c r="D3553" t="s">
        <v>148</v>
      </c>
      <c r="E3553" t="s">
        <v>108</v>
      </c>
      <c r="F3553" t="str">
        <f t="shared" si="167"/>
        <v>Victoria</v>
      </c>
      <c r="G3553" t="s">
        <v>45</v>
      </c>
      <c r="H3553">
        <v>3018</v>
      </c>
      <c r="I3553" t="s">
        <v>11</v>
      </c>
      <c r="J3553" t="s">
        <v>46</v>
      </c>
      <c r="K3553" t="s">
        <v>153</v>
      </c>
      <c r="L3553" t="s">
        <v>16</v>
      </c>
      <c r="M3553" s="5">
        <v>853.53</v>
      </c>
      <c r="N3553">
        <v>1</v>
      </c>
    </row>
    <row r="3554" spans="1:14" x14ac:dyDescent="0.2">
      <c r="A3554" s="2">
        <v>44957</v>
      </c>
      <c r="B3554" s="3">
        <f t="shared" si="165"/>
        <v>2023</v>
      </c>
      <c r="C3554" t="str">
        <f t="shared" si="166"/>
        <v>2022-2023</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2">
      <c r="A3555" s="2">
        <v>45525</v>
      </c>
      <c r="B3555" s="3">
        <f t="shared" si="165"/>
        <v>2025</v>
      </c>
      <c r="C3555" t="str">
        <f t="shared" si="166"/>
        <v>2024-2025</v>
      </c>
      <c r="D3555" t="s">
        <v>147</v>
      </c>
      <c r="E3555" t="s">
        <v>101</v>
      </c>
      <c r="F3555" t="str">
        <f t="shared" si="167"/>
        <v>Victoria</v>
      </c>
      <c r="G3555" t="s">
        <v>45</v>
      </c>
      <c r="H3555">
        <v>3131</v>
      </c>
      <c r="I3555" t="s">
        <v>11</v>
      </c>
      <c r="J3555" t="s">
        <v>63</v>
      </c>
      <c r="K3555" t="s">
        <v>150</v>
      </c>
      <c r="L3555" t="s">
        <v>18</v>
      </c>
      <c r="M3555" s="5">
        <v>858.84</v>
      </c>
      <c r="N3555">
        <v>1</v>
      </c>
    </row>
    <row r="3556" spans="1:14" x14ac:dyDescent="0.2">
      <c r="A3556" s="2">
        <v>45379</v>
      </c>
      <c r="B3556" s="3">
        <f t="shared" si="165"/>
        <v>2024</v>
      </c>
      <c r="C3556" t="str">
        <f t="shared" si="166"/>
        <v>2023-2024</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2">
      <c r="A3557" s="2">
        <v>45036</v>
      </c>
      <c r="B3557" s="3">
        <f t="shared" si="165"/>
        <v>2023</v>
      </c>
      <c r="C3557" t="str">
        <f t="shared" si="166"/>
        <v>2022-2023</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2">
      <c r="A3558" s="2">
        <v>44977</v>
      </c>
      <c r="B3558" s="3">
        <f t="shared" si="165"/>
        <v>2023</v>
      </c>
      <c r="C3558" t="str">
        <f t="shared" si="166"/>
        <v>2022-2023</v>
      </c>
      <c r="D3558" t="s">
        <v>147</v>
      </c>
      <c r="E3558" t="s">
        <v>121</v>
      </c>
      <c r="F3558" t="str">
        <f t="shared" si="167"/>
        <v>Queensland</v>
      </c>
      <c r="G3558" t="s">
        <v>35</v>
      </c>
      <c r="H3558">
        <v>4700</v>
      </c>
      <c r="I3558" t="s">
        <v>11</v>
      </c>
      <c r="J3558" t="s">
        <v>51</v>
      </c>
      <c r="K3558" t="s">
        <v>155</v>
      </c>
      <c r="L3558" t="s">
        <v>20</v>
      </c>
      <c r="M3558" s="5">
        <v>858.96</v>
      </c>
      <c r="N3558">
        <v>1</v>
      </c>
    </row>
    <row r="3559" spans="1:14" x14ac:dyDescent="0.2">
      <c r="A3559" s="2">
        <v>45164</v>
      </c>
      <c r="B3559" s="3">
        <f t="shared" si="165"/>
        <v>2024</v>
      </c>
      <c r="C3559" t="str">
        <f t="shared" si="166"/>
        <v>2023-2024</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2">
      <c r="A3560" s="2">
        <v>45182</v>
      </c>
      <c r="B3560" s="3">
        <f t="shared" si="165"/>
        <v>2024</v>
      </c>
      <c r="C3560" t="str">
        <f t="shared" si="166"/>
        <v>2023-2024</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2">
      <c r="A3561" s="2">
        <v>45411</v>
      </c>
      <c r="B3561" s="3">
        <f t="shared" si="165"/>
        <v>2024</v>
      </c>
      <c r="C3561" t="str">
        <f t="shared" si="166"/>
        <v>2023-2024</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2">
      <c r="A3562" s="2">
        <v>45073</v>
      </c>
      <c r="B3562" s="3">
        <f t="shared" si="165"/>
        <v>2023</v>
      </c>
      <c r="C3562" t="str">
        <f t="shared" si="166"/>
        <v>2022-2023</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2">
      <c r="A3563" s="2">
        <v>45530</v>
      </c>
      <c r="B3563" s="3">
        <f t="shared" si="165"/>
        <v>2025</v>
      </c>
      <c r="C3563" t="str">
        <f t="shared" si="166"/>
        <v>2024-2025</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2">
      <c r="A3564" s="2">
        <v>45525</v>
      </c>
      <c r="B3564" s="3">
        <f t="shared" si="165"/>
        <v>2025</v>
      </c>
      <c r="C3564" t="str">
        <f t="shared" si="166"/>
        <v>2024-2025</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2">
      <c r="A3565" s="2">
        <v>45025</v>
      </c>
      <c r="B3565" s="3">
        <f t="shared" si="165"/>
        <v>2023</v>
      </c>
      <c r="C3565" t="str">
        <f t="shared" si="166"/>
        <v>2022-2023</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2">
      <c r="A3566" s="2">
        <v>45323</v>
      </c>
      <c r="B3566" s="3">
        <f t="shared" si="165"/>
        <v>2024</v>
      </c>
      <c r="C3566" t="str">
        <f t="shared" si="166"/>
        <v>2023-2024</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2">
      <c r="A3567" s="2">
        <v>45570</v>
      </c>
      <c r="B3567" s="3">
        <f t="shared" si="165"/>
        <v>2025</v>
      </c>
      <c r="C3567" t="str">
        <f t="shared" si="166"/>
        <v>2024-2025</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2">
      <c r="A3568" s="2">
        <v>45391</v>
      </c>
      <c r="B3568" s="3">
        <f t="shared" si="165"/>
        <v>2024</v>
      </c>
      <c r="C3568" t="str">
        <f t="shared" si="166"/>
        <v>2023-2024</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2">
      <c r="A3569" s="2">
        <v>45400</v>
      </c>
      <c r="B3569" s="3">
        <f t="shared" si="165"/>
        <v>2024</v>
      </c>
      <c r="C3569" t="str">
        <f t="shared" si="166"/>
        <v>2023-2024</v>
      </c>
      <c r="D3569" t="s">
        <v>147</v>
      </c>
      <c r="E3569" t="s">
        <v>126</v>
      </c>
      <c r="F3569" t="str">
        <f t="shared" si="167"/>
        <v>Queensland</v>
      </c>
      <c r="G3569" t="s">
        <v>35</v>
      </c>
      <c r="H3569">
        <v>4551</v>
      </c>
      <c r="I3569" t="s">
        <v>11</v>
      </c>
      <c r="J3569" t="s">
        <v>120</v>
      </c>
      <c r="K3569" t="s">
        <v>151</v>
      </c>
      <c r="L3569" t="s">
        <v>21</v>
      </c>
      <c r="M3569" s="5">
        <v>873.34</v>
      </c>
      <c r="N3569">
        <v>1</v>
      </c>
    </row>
    <row r="3570" spans="1:14" x14ac:dyDescent="0.2">
      <c r="A3570" s="2">
        <v>45459</v>
      </c>
      <c r="B3570" s="3">
        <f t="shared" si="165"/>
        <v>2024</v>
      </c>
      <c r="C3570" t="str">
        <f t="shared" si="166"/>
        <v>2023-2024</v>
      </c>
      <c r="D3570" t="s">
        <v>148</v>
      </c>
      <c r="E3570" t="s">
        <v>138</v>
      </c>
      <c r="F3570" t="str">
        <f t="shared" si="167"/>
        <v>Queensland</v>
      </c>
      <c r="G3570" t="s">
        <v>35</v>
      </c>
      <c r="H3570">
        <v>4558</v>
      </c>
      <c r="I3570" t="s">
        <v>11</v>
      </c>
      <c r="J3570" t="s">
        <v>120</v>
      </c>
      <c r="K3570" t="s">
        <v>151</v>
      </c>
      <c r="L3570" t="s">
        <v>21</v>
      </c>
      <c r="M3570" s="5">
        <v>873.59</v>
      </c>
      <c r="N3570">
        <v>1</v>
      </c>
    </row>
    <row r="3571" spans="1:14" x14ac:dyDescent="0.2">
      <c r="A3571" s="2">
        <v>45520</v>
      </c>
      <c r="B3571" s="3">
        <f t="shared" si="165"/>
        <v>2025</v>
      </c>
      <c r="C3571" t="str">
        <f t="shared" si="166"/>
        <v>2024-2025</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2">
      <c r="A3572" s="2">
        <v>45090</v>
      </c>
      <c r="B3572" s="3">
        <f t="shared" si="165"/>
        <v>2023</v>
      </c>
      <c r="C3572" t="str">
        <f t="shared" si="166"/>
        <v>2022-2023</v>
      </c>
      <c r="D3572" t="s">
        <v>148</v>
      </c>
      <c r="E3572" t="s">
        <v>34</v>
      </c>
      <c r="F3572" t="str">
        <f t="shared" si="167"/>
        <v>Queensland</v>
      </c>
      <c r="G3572" t="s">
        <v>35</v>
      </c>
      <c r="H3572">
        <v>4802</v>
      </c>
      <c r="I3572" t="s">
        <v>11</v>
      </c>
      <c r="J3572" t="s">
        <v>36</v>
      </c>
      <c r="K3572" t="s">
        <v>150</v>
      </c>
      <c r="L3572" t="s">
        <v>18</v>
      </c>
      <c r="M3572" s="5">
        <v>876.85</v>
      </c>
      <c r="N3572">
        <v>1</v>
      </c>
    </row>
    <row r="3573" spans="1:14" x14ac:dyDescent="0.2">
      <c r="A3573" s="2">
        <v>45064</v>
      </c>
      <c r="B3573" s="3">
        <f t="shared" si="165"/>
        <v>2023</v>
      </c>
      <c r="C3573" t="str">
        <f t="shared" si="166"/>
        <v>2022-2023</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2">
      <c r="A3574" s="2">
        <v>45415</v>
      </c>
      <c r="B3574" s="3">
        <f t="shared" si="165"/>
        <v>2024</v>
      </c>
      <c r="C3574" t="str">
        <f t="shared" si="166"/>
        <v>2023-2024</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2">
      <c r="A3575" s="2">
        <v>45286</v>
      </c>
      <c r="B3575" s="3">
        <f t="shared" si="165"/>
        <v>2024</v>
      </c>
      <c r="C3575" t="str">
        <f t="shared" si="166"/>
        <v>2023-2024</v>
      </c>
      <c r="D3575" t="s">
        <v>147</v>
      </c>
      <c r="E3575" t="s">
        <v>89</v>
      </c>
      <c r="F3575" t="str">
        <f t="shared" si="167"/>
        <v>Queensland</v>
      </c>
      <c r="G3575" t="s">
        <v>35</v>
      </c>
      <c r="H3575">
        <v>4655</v>
      </c>
      <c r="I3575" t="s">
        <v>11</v>
      </c>
      <c r="J3575" t="s">
        <v>51</v>
      </c>
      <c r="K3575" t="s">
        <v>151</v>
      </c>
      <c r="L3575" t="s">
        <v>21</v>
      </c>
      <c r="M3575" s="5">
        <v>879.85</v>
      </c>
      <c r="N3575">
        <v>1</v>
      </c>
    </row>
    <row r="3576" spans="1:14" x14ac:dyDescent="0.2">
      <c r="A3576" s="2">
        <v>45174</v>
      </c>
      <c r="B3576" s="3">
        <f t="shared" si="165"/>
        <v>2024</v>
      </c>
      <c r="C3576" t="str">
        <f t="shared" si="166"/>
        <v>2023-2024</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2">
      <c r="A3577" s="2">
        <v>45274</v>
      </c>
      <c r="B3577" s="3">
        <f t="shared" si="165"/>
        <v>2024</v>
      </c>
      <c r="C3577" t="str">
        <f t="shared" si="166"/>
        <v>2023-2024</v>
      </c>
      <c r="D3577" t="s">
        <v>147</v>
      </c>
      <c r="E3577" t="s">
        <v>95</v>
      </c>
      <c r="F3577" t="str">
        <f t="shared" si="167"/>
        <v>Victoria</v>
      </c>
      <c r="G3577" t="s">
        <v>45</v>
      </c>
      <c r="H3577">
        <v>3931</v>
      </c>
      <c r="I3577" t="s">
        <v>11</v>
      </c>
      <c r="J3577" t="s">
        <v>55</v>
      </c>
      <c r="K3577" t="s">
        <v>149</v>
      </c>
      <c r="L3577" t="s">
        <v>15</v>
      </c>
      <c r="M3577" s="5">
        <v>882.53</v>
      </c>
      <c r="N3577">
        <v>1</v>
      </c>
    </row>
    <row r="3578" spans="1:14" x14ac:dyDescent="0.2">
      <c r="A3578" s="2">
        <v>45582</v>
      </c>
      <c r="B3578" s="3">
        <f t="shared" si="165"/>
        <v>2025</v>
      </c>
      <c r="C3578" t="str">
        <f t="shared" si="166"/>
        <v>2024-2025</v>
      </c>
      <c r="D3578" t="s">
        <v>147</v>
      </c>
      <c r="E3578" t="s">
        <v>138</v>
      </c>
      <c r="F3578" t="str">
        <f t="shared" si="167"/>
        <v>Queensland</v>
      </c>
      <c r="G3578" t="s">
        <v>35</v>
      </c>
      <c r="H3578">
        <v>4558</v>
      </c>
      <c r="I3578" t="s">
        <v>11</v>
      </c>
      <c r="J3578" t="s">
        <v>120</v>
      </c>
      <c r="K3578" t="s">
        <v>152</v>
      </c>
      <c r="L3578" t="s">
        <v>13</v>
      </c>
      <c r="M3578" s="5">
        <v>882.84</v>
      </c>
      <c r="N3578">
        <v>1</v>
      </c>
    </row>
    <row r="3579" spans="1:14" x14ac:dyDescent="0.2">
      <c r="A3579" s="2">
        <v>45065</v>
      </c>
      <c r="B3579" s="3">
        <f t="shared" si="165"/>
        <v>2023</v>
      </c>
      <c r="C3579" t="str">
        <f t="shared" si="166"/>
        <v>2022-2023</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2">
      <c r="A3580" s="2">
        <v>45398</v>
      </c>
      <c r="B3580" s="3">
        <f t="shared" si="165"/>
        <v>2024</v>
      </c>
      <c r="C3580" t="str">
        <f t="shared" si="166"/>
        <v>2023-2024</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2">
      <c r="A3581" s="2">
        <v>45315</v>
      </c>
      <c r="B3581" s="3">
        <f t="shared" si="165"/>
        <v>2024</v>
      </c>
      <c r="C3581" t="str">
        <f t="shared" si="166"/>
        <v>2023-2024</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2">
      <c r="A3582" s="2">
        <v>45607</v>
      </c>
      <c r="B3582" s="3">
        <f t="shared" si="165"/>
        <v>2025</v>
      </c>
      <c r="C3582" t="str">
        <f t="shared" si="166"/>
        <v>2024-2025</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2">
      <c r="A3583" s="2">
        <v>45476</v>
      </c>
      <c r="B3583" s="3">
        <f t="shared" si="165"/>
        <v>2025</v>
      </c>
      <c r="C3583" t="str">
        <f t="shared" si="166"/>
        <v>2024-2025</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2">
      <c r="A3584" s="2">
        <v>45364</v>
      </c>
      <c r="B3584" s="3">
        <f t="shared" si="165"/>
        <v>2024</v>
      </c>
      <c r="C3584" t="str">
        <f t="shared" si="166"/>
        <v>2023-2024</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2">
      <c r="A3585" s="2">
        <v>45180</v>
      </c>
      <c r="B3585" s="3">
        <f t="shared" si="165"/>
        <v>2024</v>
      </c>
      <c r="C3585" t="str">
        <f t="shared" si="166"/>
        <v>2023-2024</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2">
      <c r="A3586" s="2">
        <v>44927</v>
      </c>
      <c r="B3586" s="3">
        <f t="shared" ref="B3586:B3649" si="168">IF(MONTH(A3586)&gt;=7,YEAR(A3586)+1,YEAR(A3586))</f>
        <v>2023</v>
      </c>
      <c r="C3586" t="str">
        <f t="shared" ref="C3586:C3649" si="169">IF(MONTH(A3586) &gt;= 7, YEAR(A3586) &amp; "-" &amp; YEAR(A3586) + 1, YEAR(A3586) - 1 &amp; "-" &amp; YEAR(A3586))</f>
        <v>2022-2023</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2">
      <c r="A3587" s="2">
        <v>45107</v>
      </c>
      <c r="B3587" s="3">
        <f t="shared" si="168"/>
        <v>2023</v>
      </c>
      <c r="C3587" t="str">
        <f t="shared" si="169"/>
        <v>2022-2023</v>
      </c>
      <c r="D3587" t="s">
        <v>147</v>
      </c>
      <c r="E3587" t="s">
        <v>85</v>
      </c>
      <c r="F3587" t="str">
        <f t="shared" si="170"/>
        <v>Queensland</v>
      </c>
      <c r="G3587" t="s">
        <v>35</v>
      </c>
      <c r="H3587">
        <v>4883</v>
      </c>
      <c r="I3587" t="s">
        <v>11</v>
      </c>
      <c r="J3587" t="s">
        <v>36</v>
      </c>
      <c r="K3587" t="s">
        <v>151</v>
      </c>
      <c r="L3587" t="s">
        <v>21</v>
      </c>
      <c r="M3587" s="5">
        <v>893.95</v>
      </c>
      <c r="N3587">
        <v>1</v>
      </c>
    </row>
    <row r="3588" spans="1:14" x14ac:dyDescent="0.2">
      <c r="A3588" s="2">
        <v>45495</v>
      </c>
      <c r="B3588" s="3">
        <f t="shared" si="168"/>
        <v>2025</v>
      </c>
      <c r="C3588" t="str">
        <f t="shared" si="169"/>
        <v>2024-2025</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2">
      <c r="A3589" s="2">
        <v>45158</v>
      </c>
      <c r="B3589" s="3">
        <f t="shared" si="168"/>
        <v>2024</v>
      </c>
      <c r="C3589" t="str">
        <f t="shared" si="169"/>
        <v>2023-2024</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2">
      <c r="A3590" s="2">
        <v>45034</v>
      </c>
      <c r="B3590" s="3">
        <f t="shared" si="168"/>
        <v>2023</v>
      </c>
      <c r="C3590" t="str">
        <f t="shared" si="169"/>
        <v>2022-2023</v>
      </c>
      <c r="D3590" t="s">
        <v>148</v>
      </c>
      <c r="E3590" t="s">
        <v>54</v>
      </c>
      <c r="F3590" t="str">
        <f t="shared" si="170"/>
        <v>Victoria</v>
      </c>
      <c r="G3590" t="s">
        <v>45</v>
      </c>
      <c r="H3590">
        <v>3977</v>
      </c>
      <c r="I3590" t="s">
        <v>11</v>
      </c>
      <c r="J3590" t="s">
        <v>55</v>
      </c>
      <c r="K3590" t="s">
        <v>150</v>
      </c>
      <c r="L3590" t="s">
        <v>18</v>
      </c>
      <c r="M3590" s="5">
        <v>895.24</v>
      </c>
      <c r="N3590">
        <v>1</v>
      </c>
    </row>
    <row r="3591" spans="1:14" x14ac:dyDescent="0.2">
      <c r="A3591" s="2">
        <v>45220</v>
      </c>
      <c r="B3591" s="3">
        <f t="shared" si="168"/>
        <v>2024</v>
      </c>
      <c r="C3591" t="str">
        <f t="shared" si="169"/>
        <v>2023-2024</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2">
      <c r="A3592" s="2">
        <v>45002</v>
      </c>
      <c r="B3592" s="3">
        <f t="shared" si="168"/>
        <v>2023</v>
      </c>
      <c r="C3592" t="str">
        <f t="shared" si="169"/>
        <v>2022-2023</v>
      </c>
      <c r="D3592" t="s">
        <v>147</v>
      </c>
      <c r="E3592" t="s">
        <v>114</v>
      </c>
      <c r="F3592" t="str">
        <f t="shared" si="170"/>
        <v>Victoria</v>
      </c>
      <c r="G3592" t="s">
        <v>45</v>
      </c>
      <c r="H3592">
        <v>3551</v>
      </c>
      <c r="I3592" t="s">
        <v>11</v>
      </c>
      <c r="J3592" t="s">
        <v>60</v>
      </c>
      <c r="K3592" t="s">
        <v>19</v>
      </c>
      <c r="L3592" t="s">
        <v>23</v>
      </c>
      <c r="M3592" s="5">
        <v>896.08</v>
      </c>
      <c r="N3592">
        <v>1</v>
      </c>
    </row>
    <row r="3593" spans="1:14" x14ac:dyDescent="0.2">
      <c r="A3593" s="2">
        <v>45069</v>
      </c>
      <c r="B3593" s="3">
        <f t="shared" si="168"/>
        <v>2023</v>
      </c>
      <c r="C3593" t="str">
        <f t="shared" si="169"/>
        <v>2022-2023</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2">
      <c r="A3594" s="2">
        <v>45038</v>
      </c>
      <c r="B3594" s="3">
        <f t="shared" si="168"/>
        <v>2023</v>
      </c>
      <c r="C3594" t="str">
        <f t="shared" si="169"/>
        <v>2022-2023</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2">
      <c r="A3595" s="2">
        <v>45544</v>
      </c>
      <c r="B3595" s="3">
        <f t="shared" si="168"/>
        <v>2025</v>
      </c>
      <c r="C3595" t="str">
        <f t="shared" si="169"/>
        <v>2024-2025</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2">
      <c r="A3596" s="2">
        <v>45169</v>
      </c>
      <c r="B3596" s="3">
        <f t="shared" si="168"/>
        <v>2024</v>
      </c>
      <c r="C3596" t="str">
        <f t="shared" si="169"/>
        <v>2023-2024</v>
      </c>
      <c r="D3596" t="s">
        <v>148</v>
      </c>
      <c r="E3596" t="s">
        <v>85</v>
      </c>
      <c r="F3596" t="str">
        <f t="shared" si="170"/>
        <v>Queensland</v>
      </c>
      <c r="G3596" t="s">
        <v>35</v>
      </c>
      <c r="H3596">
        <v>4883</v>
      </c>
      <c r="I3596" t="s">
        <v>11</v>
      </c>
      <c r="J3596" t="s">
        <v>36</v>
      </c>
      <c r="K3596" t="s">
        <v>151</v>
      </c>
      <c r="L3596" t="s">
        <v>21</v>
      </c>
      <c r="M3596" s="5">
        <v>899.55</v>
      </c>
      <c r="N3596">
        <v>1</v>
      </c>
    </row>
    <row r="3597" spans="1:14" x14ac:dyDescent="0.2">
      <c r="A3597" s="2">
        <v>45336</v>
      </c>
      <c r="B3597" s="3">
        <f t="shared" si="168"/>
        <v>2024</v>
      </c>
      <c r="C3597" t="str">
        <f t="shared" si="169"/>
        <v>2023-2024</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2">
      <c r="A3598" s="2">
        <v>45533</v>
      </c>
      <c r="B3598" s="3">
        <f t="shared" si="168"/>
        <v>2025</v>
      </c>
      <c r="C3598" t="str">
        <f t="shared" si="169"/>
        <v>2024-2025</v>
      </c>
      <c r="D3598" t="s">
        <v>147</v>
      </c>
      <c r="E3598" t="s">
        <v>113</v>
      </c>
      <c r="F3598" t="str">
        <f t="shared" si="170"/>
        <v>Queensland</v>
      </c>
      <c r="G3598" t="s">
        <v>35</v>
      </c>
      <c r="H3598">
        <v>4215</v>
      </c>
      <c r="I3598" t="s">
        <v>11</v>
      </c>
      <c r="J3598" t="s">
        <v>104</v>
      </c>
      <c r="K3598" t="s">
        <v>156</v>
      </c>
      <c r="L3598" t="s">
        <v>17</v>
      </c>
      <c r="M3598" s="5">
        <v>902.49</v>
      </c>
      <c r="N3598">
        <v>1</v>
      </c>
    </row>
    <row r="3599" spans="1:14" x14ac:dyDescent="0.2">
      <c r="A3599" s="2">
        <v>45405</v>
      </c>
      <c r="B3599" s="3">
        <f t="shared" si="168"/>
        <v>2024</v>
      </c>
      <c r="C3599" t="str">
        <f t="shared" si="169"/>
        <v>2023-2024</v>
      </c>
      <c r="D3599" t="s">
        <v>147</v>
      </c>
      <c r="E3599" t="s">
        <v>136</v>
      </c>
      <c r="F3599" t="str">
        <f t="shared" si="170"/>
        <v>Victoria</v>
      </c>
      <c r="G3599" t="s">
        <v>45</v>
      </c>
      <c r="H3599">
        <v>3175</v>
      </c>
      <c r="I3599" t="s">
        <v>11</v>
      </c>
      <c r="J3599" t="s">
        <v>63</v>
      </c>
      <c r="K3599" t="s">
        <v>151</v>
      </c>
      <c r="L3599" t="s">
        <v>21</v>
      </c>
      <c r="M3599" s="5">
        <v>903.78</v>
      </c>
      <c r="N3599">
        <v>1</v>
      </c>
    </row>
    <row r="3600" spans="1:14" x14ac:dyDescent="0.2">
      <c r="A3600" s="2">
        <v>45599</v>
      </c>
      <c r="B3600" s="3">
        <f t="shared" si="168"/>
        <v>2025</v>
      </c>
      <c r="C3600" t="str">
        <f t="shared" si="169"/>
        <v>2024-2025</v>
      </c>
      <c r="D3600" t="s">
        <v>148</v>
      </c>
      <c r="E3600" t="s">
        <v>135</v>
      </c>
      <c r="F3600" t="str">
        <f t="shared" si="170"/>
        <v>Victoria</v>
      </c>
      <c r="G3600" t="s">
        <v>45</v>
      </c>
      <c r="H3600">
        <v>3550</v>
      </c>
      <c r="I3600" t="s">
        <v>11</v>
      </c>
      <c r="J3600" t="s">
        <v>60</v>
      </c>
      <c r="K3600" t="s">
        <v>157</v>
      </c>
      <c r="L3600" t="s">
        <v>22</v>
      </c>
      <c r="M3600" s="5">
        <v>903.89</v>
      </c>
      <c r="N3600">
        <v>1</v>
      </c>
    </row>
    <row r="3601" spans="1:14" x14ac:dyDescent="0.2">
      <c r="A3601" s="2">
        <v>45135</v>
      </c>
      <c r="B3601" s="3">
        <f t="shared" si="168"/>
        <v>2024</v>
      </c>
      <c r="C3601" t="str">
        <f t="shared" si="169"/>
        <v>2023-2024</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2">
      <c r="A3602" s="2">
        <v>45400</v>
      </c>
      <c r="B3602" s="3">
        <f t="shared" si="168"/>
        <v>2024</v>
      </c>
      <c r="C3602" t="str">
        <f t="shared" si="169"/>
        <v>2023-2024</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2">
      <c r="A3603" s="2">
        <v>45390</v>
      </c>
      <c r="B3603" s="3">
        <f t="shared" si="168"/>
        <v>2024</v>
      </c>
      <c r="C3603" t="str">
        <f t="shared" si="169"/>
        <v>2023-2024</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2">
      <c r="A3604" s="2">
        <v>44951</v>
      </c>
      <c r="B3604" s="3">
        <f t="shared" si="168"/>
        <v>2023</v>
      </c>
      <c r="C3604" t="str">
        <f t="shared" si="169"/>
        <v>2022-2023</v>
      </c>
      <c r="D3604" t="s">
        <v>147</v>
      </c>
      <c r="E3604" t="s">
        <v>121</v>
      </c>
      <c r="F3604" t="str">
        <f t="shared" si="170"/>
        <v>Queensland</v>
      </c>
      <c r="G3604" t="s">
        <v>35</v>
      </c>
      <c r="H3604">
        <v>4700</v>
      </c>
      <c r="I3604" t="s">
        <v>11</v>
      </c>
      <c r="J3604" t="s">
        <v>51</v>
      </c>
      <c r="K3604" t="s">
        <v>153</v>
      </c>
      <c r="L3604" t="s">
        <v>16</v>
      </c>
      <c r="M3604" s="5">
        <v>912.27</v>
      </c>
      <c r="N3604">
        <v>1</v>
      </c>
    </row>
    <row r="3605" spans="1:14" x14ac:dyDescent="0.2">
      <c r="A3605" s="2">
        <v>44985</v>
      </c>
      <c r="B3605" s="3">
        <f t="shared" si="168"/>
        <v>2023</v>
      </c>
      <c r="C3605" t="str">
        <f t="shared" si="169"/>
        <v>2022-2023</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2">
      <c r="A3606" s="2">
        <v>45426</v>
      </c>
      <c r="B3606" s="3">
        <f t="shared" si="168"/>
        <v>2024</v>
      </c>
      <c r="C3606" t="str">
        <f t="shared" si="169"/>
        <v>2023-2024</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2">
      <c r="A3607" s="2">
        <v>45557</v>
      </c>
      <c r="B3607" s="3">
        <f t="shared" si="168"/>
        <v>2025</v>
      </c>
      <c r="C3607" t="str">
        <f t="shared" si="169"/>
        <v>2024-2025</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2">
      <c r="A3608" s="2">
        <v>45322</v>
      </c>
      <c r="B3608" s="3">
        <f t="shared" si="168"/>
        <v>2024</v>
      </c>
      <c r="C3608" t="str">
        <f t="shared" si="169"/>
        <v>2023-2024</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2">
      <c r="A3609" s="2">
        <v>45220</v>
      </c>
      <c r="B3609" s="3">
        <f t="shared" si="168"/>
        <v>2024</v>
      </c>
      <c r="C3609" t="str">
        <f t="shared" si="169"/>
        <v>2023-2024</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2">
      <c r="A3610" s="2">
        <v>45143</v>
      </c>
      <c r="B3610" s="3">
        <f t="shared" si="168"/>
        <v>2024</v>
      </c>
      <c r="C3610" t="str">
        <f t="shared" si="169"/>
        <v>2023-2024</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2">
      <c r="A3611" s="2">
        <v>45107</v>
      </c>
      <c r="B3611" s="3">
        <f t="shared" si="168"/>
        <v>2023</v>
      </c>
      <c r="C3611" t="str">
        <f t="shared" si="169"/>
        <v>2022-2023</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2">
      <c r="A3612" s="2">
        <v>45588</v>
      </c>
      <c r="B3612" s="3">
        <f t="shared" si="168"/>
        <v>2025</v>
      </c>
      <c r="C3612" t="str">
        <f t="shared" si="169"/>
        <v>2024-2025</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2">
      <c r="A3613" s="2">
        <v>45280</v>
      </c>
      <c r="B3613" s="3">
        <f t="shared" si="168"/>
        <v>2024</v>
      </c>
      <c r="C3613" t="str">
        <f t="shared" si="169"/>
        <v>2023-2024</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2">
      <c r="A3614" s="2">
        <v>45473</v>
      </c>
      <c r="B3614" s="3">
        <f t="shared" si="168"/>
        <v>2024</v>
      </c>
      <c r="C3614" t="str">
        <f t="shared" si="169"/>
        <v>2023-2024</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2">
      <c r="A3615" s="2">
        <v>45578</v>
      </c>
      <c r="B3615" s="3">
        <f t="shared" si="168"/>
        <v>2025</v>
      </c>
      <c r="C3615" t="str">
        <f t="shared" si="169"/>
        <v>2024-2025</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2">
      <c r="A3616" s="2">
        <v>45170</v>
      </c>
      <c r="B3616" s="3">
        <f t="shared" si="168"/>
        <v>2024</v>
      </c>
      <c r="C3616" t="str">
        <f t="shared" si="169"/>
        <v>2023-2024</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2">
      <c r="A3617" s="2">
        <v>45558</v>
      </c>
      <c r="B3617" s="3">
        <f t="shared" si="168"/>
        <v>2025</v>
      </c>
      <c r="C3617" t="str">
        <f t="shared" si="169"/>
        <v>2024-2025</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2">
      <c r="A3618" s="2">
        <v>45435</v>
      </c>
      <c r="B3618" s="3">
        <f t="shared" si="168"/>
        <v>2024</v>
      </c>
      <c r="C3618" t="str">
        <f t="shared" si="169"/>
        <v>2023-2024</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2">
      <c r="A3619" s="2">
        <v>45656</v>
      </c>
      <c r="B3619" s="3">
        <f t="shared" si="168"/>
        <v>2025</v>
      </c>
      <c r="C3619" t="str">
        <f t="shared" si="169"/>
        <v>2024-2025</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2">
      <c r="A3620" s="2">
        <v>45165</v>
      </c>
      <c r="B3620" s="3">
        <f t="shared" si="168"/>
        <v>2024</v>
      </c>
      <c r="C3620" t="str">
        <f t="shared" si="169"/>
        <v>2023-2024</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2">
      <c r="A3621" s="2">
        <v>45361</v>
      </c>
      <c r="B3621" s="3">
        <f t="shared" si="168"/>
        <v>2024</v>
      </c>
      <c r="C3621" t="str">
        <f t="shared" si="169"/>
        <v>2023-2024</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2">
      <c r="A3622" s="2">
        <v>45488</v>
      </c>
      <c r="B3622" s="3">
        <f t="shared" si="168"/>
        <v>2025</v>
      </c>
      <c r="C3622" t="str">
        <f t="shared" si="169"/>
        <v>2024-2025</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2">
      <c r="A3623" s="2">
        <v>45229</v>
      </c>
      <c r="B3623" s="3">
        <f t="shared" si="168"/>
        <v>2024</v>
      </c>
      <c r="C3623" t="str">
        <f t="shared" si="169"/>
        <v>2023-2024</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2">
      <c r="A3624" s="2">
        <v>45099</v>
      </c>
      <c r="B3624" s="3">
        <f t="shared" si="168"/>
        <v>2023</v>
      </c>
      <c r="C3624" t="str">
        <f t="shared" si="169"/>
        <v>2022-2023</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2">
      <c r="A3625" s="2">
        <v>45613</v>
      </c>
      <c r="B3625" s="3">
        <f t="shared" si="168"/>
        <v>2025</v>
      </c>
      <c r="C3625" t="str">
        <f t="shared" si="169"/>
        <v>2024-2025</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2">
      <c r="A3626" s="2">
        <v>45089</v>
      </c>
      <c r="B3626" s="3">
        <f t="shared" si="168"/>
        <v>2023</v>
      </c>
      <c r="C3626" t="str">
        <f t="shared" si="169"/>
        <v>2022-2023</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2">
      <c r="A3627" s="2">
        <v>45091</v>
      </c>
      <c r="B3627" s="3">
        <f t="shared" si="168"/>
        <v>2023</v>
      </c>
      <c r="C3627" t="str">
        <f t="shared" si="169"/>
        <v>2022-2023</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2">
      <c r="A3628" s="2">
        <v>45438</v>
      </c>
      <c r="B3628" s="3">
        <f t="shared" si="168"/>
        <v>2024</v>
      </c>
      <c r="C3628" t="str">
        <f t="shared" si="169"/>
        <v>2023-2024</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2">
      <c r="A3629" s="2">
        <v>45346</v>
      </c>
      <c r="B3629" s="3">
        <f t="shared" si="168"/>
        <v>2024</v>
      </c>
      <c r="C3629" t="str">
        <f t="shared" si="169"/>
        <v>2023-2024</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2">
      <c r="A3630" s="2">
        <v>45439</v>
      </c>
      <c r="B3630" s="3">
        <f t="shared" si="168"/>
        <v>2024</v>
      </c>
      <c r="C3630" t="str">
        <f t="shared" si="169"/>
        <v>2023-2024</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2">
      <c r="A3631" s="2">
        <v>45189</v>
      </c>
      <c r="B3631" s="3">
        <f t="shared" si="168"/>
        <v>2024</v>
      </c>
      <c r="C3631" t="str">
        <f t="shared" si="169"/>
        <v>2023-2024</v>
      </c>
      <c r="D3631" t="s">
        <v>147</v>
      </c>
      <c r="E3631" t="s">
        <v>134</v>
      </c>
      <c r="F3631" t="str">
        <f t="shared" si="170"/>
        <v>Queensland</v>
      </c>
      <c r="G3631" t="s">
        <v>35</v>
      </c>
      <c r="H3631">
        <v>4825</v>
      </c>
      <c r="I3631" t="s">
        <v>11</v>
      </c>
      <c r="J3631" t="s">
        <v>36</v>
      </c>
      <c r="K3631" t="s">
        <v>149</v>
      </c>
      <c r="L3631" t="s">
        <v>15</v>
      </c>
      <c r="M3631" s="5">
        <v>940.89</v>
      </c>
      <c r="N3631">
        <v>1</v>
      </c>
    </row>
    <row r="3632" spans="1:14" x14ac:dyDescent="0.2">
      <c r="A3632" s="2">
        <v>45226</v>
      </c>
      <c r="B3632" s="3">
        <f t="shared" si="168"/>
        <v>2024</v>
      </c>
      <c r="C3632" t="str">
        <f t="shared" si="169"/>
        <v>2023-2024</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2">
      <c r="A3633" s="2">
        <v>45418</v>
      </c>
      <c r="B3633" s="3">
        <f t="shared" si="168"/>
        <v>2024</v>
      </c>
      <c r="C3633" t="str">
        <f t="shared" si="169"/>
        <v>2023-2024</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2">
      <c r="A3634" s="2">
        <v>45362</v>
      </c>
      <c r="B3634" s="3">
        <f t="shared" si="168"/>
        <v>2024</v>
      </c>
      <c r="C3634" t="str">
        <f t="shared" si="169"/>
        <v>2023-2024</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2">
      <c r="A3635" s="2">
        <v>45405</v>
      </c>
      <c r="B3635" s="3">
        <f t="shared" si="168"/>
        <v>2024</v>
      </c>
      <c r="C3635" t="str">
        <f t="shared" si="169"/>
        <v>2023-2024</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2">
      <c r="A3636" s="2">
        <v>45001</v>
      </c>
      <c r="B3636" s="3">
        <f t="shared" si="168"/>
        <v>2023</v>
      </c>
      <c r="C3636" t="str">
        <f t="shared" si="169"/>
        <v>2022-2023</v>
      </c>
      <c r="D3636" t="s">
        <v>147</v>
      </c>
      <c r="E3636" t="s">
        <v>112</v>
      </c>
      <c r="F3636" t="str">
        <f t="shared" si="170"/>
        <v>Victoria</v>
      </c>
      <c r="G3636" t="s">
        <v>45</v>
      </c>
      <c r="H3636">
        <v>3076</v>
      </c>
      <c r="I3636" t="s">
        <v>11</v>
      </c>
      <c r="J3636" t="s">
        <v>46</v>
      </c>
      <c r="K3636" t="s">
        <v>154</v>
      </c>
      <c r="L3636" t="s">
        <v>14</v>
      </c>
      <c r="M3636" s="5">
        <v>945.3</v>
      </c>
      <c r="N3636">
        <v>1</v>
      </c>
    </row>
    <row r="3637" spans="1:14" x14ac:dyDescent="0.2">
      <c r="A3637" s="2">
        <v>44971</v>
      </c>
      <c r="B3637" s="3">
        <f t="shared" si="168"/>
        <v>2023</v>
      </c>
      <c r="C3637" t="str">
        <f t="shared" si="169"/>
        <v>2022-2023</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2">
      <c r="A3638" s="2">
        <v>44978</v>
      </c>
      <c r="B3638" s="3">
        <f t="shared" si="168"/>
        <v>2023</v>
      </c>
      <c r="C3638" t="str">
        <f t="shared" si="169"/>
        <v>2022-2023</v>
      </c>
      <c r="D3638" t="s">
        <v>147</v>
      </c>
      <c r="E3638" t="s">
        <v>101</v>
      </c>
      <c r="F3638" t="str">
        <f t="shared" si="170"/>
        <v>Victoria</v>
      </c>
      <c r="G3638" t="s">
        <v>45</v>
      </c>
      <c r="H3638">
        <v>3131</v>
      </c>
      <c r="I3638" t="s">
        <v>11</v>
      </c>
      <c r="J3638" t="s">
        <v>63</v>
      </c>
      <c r="K3638" t="s">
        <v>155</v>
      </c>
      <c r="L3638" t="s">
        <v>20</v>
      </c>
      <c r="M3638" s="5">
        <v>948.54</v>
      </c>
      <c r="N3638">
        <v>1</v>
      </c>
    </row>
    <row r="3639" spans="1:14" x14ac:dyDescent="0.2">
      <c r="A3639" s="2">
        <v>45134</v>
      </c>
      <c r="B3639" s="3">
        <f t="shared" si="168"/>
        <v>2024</v>
      </c>
      <c r="C3639" t="str">
        <f t="shared" si="169"/>
        <v>2023-2024</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2">
      <c r="A3640" s="2">
        <v>45237</v>
      </c>
      <c r="B3640" s="3">
        <f t="shared" si="168"/>
        <v>2024</v>
      </c>
      <c r="C3640" t="str">
        <f t="shared" si="169"/>
        <v>2023-2024</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2">
      <c r="A3641" s="2">
        <v>45540</v>
      </c>
      <c r="B3641" s="3">
        <f t="shared" si="168"/>
        <v>2025</v>
      </c>
      <c r="C3641" t="str">
        <f t="shared" si="169"/>
        <v>2024-2025</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2">
      <c r="A3642" s="2">
        <v>44987</v>
      </c>
      <c r="B3642" s="3">
        <f t="shared" si="168"/>
        <v>2023</v>
      </c>
      <c r="C3642" t="str">
        <f t="shared" si="169"/>
        <v>2022-2023</v>
      </c>
      <c r="D3642" t="s">
        <v>147</v>
      </c>
      <c r="E3642" t="s">
        <v>42</v>
      </c>
      <c r="F3642" t="str">
        <f t="shared" si="170"/>
        <v>Queensland</v>
      </c>
      <c r="G3642" t="s">
        <v>35</v>
      </c>
      <c r="H3642">
        <v>4053</v>
      </c>
      <c r="I3642" t="s">
        <v>11</v>
      </c>
      <c r="J3642" t="s">
        <v>43</v>
      </c>
      <c r="K3642" t="s">
        <v>157</v>
      </c>
      <c r="L3642" t="s">
        <v>22</v>
      </c>
      <c r="M3642" s="5">
        <v>951.94</v>
      </c>
      <c r="N3642">
        <v>1</v>
      </c>
    </row>
    <row r="3643" spans="1:14" x14ac:dyDescent="0.2">
      <c r="A3643" s="2">
        <v>45633</v>
      </c>
      <c r="B3643" s="3">
        <f t="shared" si="168"/>
        <v>2025</v>
      </c>
      <c r="C3643" t="str">
        <f t="shared" si="169"/>
        <v>2024-2025</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2">
      <c r="A3644" s="2">
        <v>45246</v>
      </c>
      <c r="B3644" s="3">
        <f t="shared" si="168"/>
        <v>2024</v>
      </c>
      <c r="C3644" t="str">
        <f t="shared" si="169"/>
        <v>2023-2024</v>
      </c>
      <c r="D3644" t="s">
        <v>147</v>
      </c>
      <c r="E3644" t="s">
        <v>62</v>
      </c>
      <c r="F3644" t="str">
        <f t="shared" si="170"/>
        <v>Victoria</v>
      </c>
      <c r="G3644" t="s">
        <v>45</v>
      </c>
      <c r="H3644">
        <v>3134</v>
      </c>
      <c r="I3644" t="s">
        <v>11</v>
      </c>
      <c r="J3644" t="s">
        <v>63</v>
      </c>
      <c r="K3644" t="s">
        <v>150</v>
      </c>
      <c r="L3644" t="s">
        <v>18</v>
      </c>
      <c r="M3644" s="5">
        <v>956.9</v>
      </c>
      <c r="N3644">
        <v>1</v>
      </c>
    </row>
    <row r="3645" spans="1:14" x14ac:dyDescent="0.2">
      <c r="A3645" s="2">
        <v>45513</v>
      </c>
      <c r="B3645" s="3">
        <f t="shared" si="168"/>
        <v>2025</v>
      </c>
      <c r="C3645" t="str">
        <f t="shared" si="169"/>
        <v>2024-2025</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2">
      <c r="A3646" s="2">
        <v>45419</v>
      </c>
      <c r="B3646" s="3">
        <f t="shared" si="168"/>
        <v>2024</v>
      </c>
      <c r="C3646" t="str">
        <f t="shared" si="169"/>
        <v>2023-2024</v>
      </c>
      <c r="D3646" t="s">
        <v>147</v>
      </c>
      <c r="E3646" t="s">
        <v>110</v>
      </c>
      <c r="F3646" t="str">
        <f t="shared" si="170"/>
        <v>Queensland</v>
      </c>
      <c r="G3646" t="s">
        <v>35</v>
      </c>
      <c r="H3646">
        <v>4680</v>
      </c>
      <c r="I3646" t="s">
        <v>11</v>
      </c>
      <c r="J3646" t="s">
        <v>51</v>
      </c>
      <c r="K3646" t="s">
        <v>149</v>
      </c>
      <c r="L3646" t="s">
        <v>15</v>
      </c>
      <c r="M3646" s="5">
        <v>965.06</v>
      </c>
      <c r="N3646">
        <v>1</v>
      </c>
    </row>
    <row r="3647" spans="1:14" x14ac:dyDescent="0.2">
      <c r="A3647" s="2">
        <v>45487</v>
      </c>
      <c r="B3647" s="3">
        <f t="shared" si="168"/>
        <v>2025</v>
      </c>
      <c r="C3647" t="str">
        <f t="shared" si="169"/>
        <v>2024-2025</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2">
      <c r="A3648" s="2">
        <v>45258</v>
      </c>
      <c r="B3648" s="3">
        <f t="shared" si="168"/>
        <v>2024</v>
      </c>
      <c r="C3648" t="str">
        <f t="shared" si="169"/>
        <v>2023-2024</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2">
      <c r="A3649" s="2">
        <v>45483</v>
      </c>
      <c r="B3649" s="3">
        <f t="shared" si="168"/>
        <v>2025</v>
      </c>
      <c r="C3649" t="str">
        <f t="shared" si="169"/>
        <v>2024-2025</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2">
      <c r="A3650" s="2">
        <v>45053</v>
      </c>
      <c r="B3650" s="3">
        <f t="shared" ref="B3650:B3713" si="171">IF(MONTH(A3650)&gt;=7,YEAR(A3650)+1,YEAR(A3650))</f>
        <v>2023</v>
      </c>
      <c r="C3650" t="str">
        <f t="shared" ref="C3650:C3713" si="172">IF(MONTH(A3650) &gt;= 7, YEAR(A3650) &amp; "-" &amp; YEAR(A3650) + 1, YEAR(A3650) - 1 &amp; "-" &amp; YEAR(A3650))</f>
        <v>2022-2023</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2">
      <c r="A3651" s="2">
        <v>45207</v>
      </c>
      <c r="B3651" s="3">
        <f t="shared" si="171"/>
        <v>2024</v>
      </c>
      <c r="C3651" t="str">
        <f t="shared" si="172"/>
        <v>2023-2024</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2">
      <c r="A3652" s="2">
        <v>45084</v>
      </c>
      <c r="B3652" s="3">
        <f t="shared" si="171"/>
        <v>2023</v>
      </c>
      <c r="C3652" t="str">
        <f t="shared" si="172"/>
        <v>2022-2023</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2">
      <c r="A3653" s="2">
        <v>45236</v>
      </c>
      <c r="B3653" s="3">
        <f t="shared" si="171"/>
        <v>2024</v>
      </c>
      <c r="C3653" t="str">
        <f t="shared" si="172"/>
        <v>2023-2024</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2">
      <c r="A3654" s="2">
        <v>45413</v>
      </c>
      <c r="B3654" s="3">
        <f t="shared" si="171"/>
        <v>2024</v>
      </c>
      <c r="C3654" t="str">
        <f t="shared" si="172"/>
        <v>2023-2024</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2">
      <c r="A3655" s="2">
        <v>45026</v>
      </c>
      <c r="B3655" s="3">
        <f t="shared" si="171"/>
        <v>2023</v>
      </c>
      <c r="C3655" t="str">
        <f t="shared" si="172"/>
        <v>2022-2023</v>
      </c>
      <c r="D3655" t="s">
        <v>147</v>
      </c>
      <c r="E3655" t="s">
        <v>98</v>
      </c>
      <c r="F3655" t="str">
        <f t="shared" si="173"/>
        <v>Victoria</v>
      </c>
      <c r="G3655" t="s">
        <v>45</v>
      </c>
      <c r="H3655">
        <v>3429</v>
      </c>
      <c r="I3655" t="s">
        <v>11</v>
      </c>
      <c r="J3655" t="s">
        <v>60</v>
      </c>
      <c r="K3655" t="s">
        <v>149</v>
      </c>
      <c r="L3655" t="s">
        <v>15</v>
      </c>
      <c r="M3655" s="5">
        <v>977.03</v>
      </c>
      <c r="N3655">
        <v>1</v>
      </c>
    </row>
    <row r="3656" spans="1:14" x14ac:dyDescent="0.2">
      <c r="A3656" s="2">
        <v>45572</v>
      </c>
      <c r="B3656" s="3">
        <f t="shared" si="171"/>
        <v>2025</v>
      </c>
      <c r="C3656" t="str">
        <f t="shared" si="172"/>
        <v>2024-2025</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2">
      <c r="A3657" s="2">
        <v>45243</v>
      </c>
      <c r="B3657" s="3">
        <f t="shared" si="171"/>
        <v>2024</v>
      </c>
      <c r="C3657" t="str">
        <f t="shared" si="172"/>
        <v>2023-2024</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2">
      <c r="A3658" s="2">
        <v>45413</v>
      </c>
      <c r="B3658" s="3">
        <f t="shared" si="171"/>
        <v>2024</v>
      </c>
      <c r="C3658" t="str">
        <f t="shared" si="172"/>
        <v>2023-2024</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2">
      <c r="A3659" s="2">
        <v>45140</v>
      </c>
      <c r="B3659" s="3">
        <f t="shared" si="171"/>
        <v>2024</v>
      </c>
      <c r="C3659" t="str">
        <f t="shared" si="172"/>
        <v>2023-2024</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2">
      <c r="A3660" s="2">
        <v>45007</v>
      </c>
      <c r="B3660" s="3">
        <f t="shared" si="171"/>
        <v>2023</v>
      </c>
      <c r="C3660" t="str">
        <f t="shared" si="172"/>
        <v>2022-2023</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2">
      <c r="A3661" s="2">
        <v>45423</v>
      </c>
      <c r="B3661" s="3">
        <f t="shared" si="171"/>
        <v>2024</v>
      </c>
      <c r="C3661" t="str">
        <f t="shared" si="172"/>
        <v>2023-2024</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2">
      <c r="A3662" s="2">
        <v>44947</v>
      </c>
      <c r="B3662" s="3">
        <f t="shared" si="171"/>
        <v>2023</v>
      </c>
      <c r="C3662" t="str">
        <f t="shared" si="172"/>
        <v>2022-2023</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2">
      <c r="A3663" s="2">
        <v>45634</v>
      </c>
      <c r="B3663" s="3">
        <f t="shared" si="171"/>
        <v>2025</v>
      </c>
      <c r="C3663" t="str">
        <f t="shared" si="172"/>
        <v>2024-2025</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2">
      <c r="A3664" s="2">
        <v>44970</v>
      </c>
      <c r="B3664" s="3">
        <f t="shared" si="171"/>
        <v>2023</v>
      </c>
      <c r="C3664" t="str">
        <f t="shared" si="172"/>
        <v>2022-2023</v>
      </c>
      <c r="D3664" t="s">
        <v>147</v>
      </c>
      <c r="E3664" t="s">
        <v>89</v>
      </c>
      <c r="F3664" t="str">
        <f t="shared" si="173"/>
        <v>Queensland</v>
      </c>
      <c r="G3664" t="s">
        <v>35</v>
      </c>
      <c r="H3664">
        <v>4655</v>
      </c>
      <c r="I3664" t="s">
        <v>11</v>
      </c>
      <c r="J3664" t="s">
        <v>51</v>
      </c>
      <c r="K3664" t="s">
        <v>153</v>
      </c>
      <c r="L3664" t="s">
        <v>16</v>
      </c>
      <c r="M3664" s="5">
        <v>983.98</v>
      </c>
      <c r="N3664">
        <v>1</v>
      </c>
    </row>
    <row r="3665" spans="1:14" x14ac:dyDescent="0.2">
      <c r="A3665" s="2">
        <v>45573</v>
      </c>
      <c r="B3665" s="3">
        <f t="shared" si="171"/>
        <v>2025</v>
      </c>
      <c r="C3665" t="str">
        <f t="shared" si="172"/>
        <v>2024-2025</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2">
      <c r="A3666" s="2">
        <v>45017</v>
      </c>
      <c r="B3666" s="3">
        <f t="shared" si="171"/>
        <v>2023</v>
      </c>
      <c r="C3666" t="str">
        <f t="shared" si="172"/>
        <v>2022-2023</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2">
      <c r="A3667" s="2">
        <v>45408</v>
      </c>
      <c r="B3667" s="3">
        <f t="shared" si="171"/>
        <v>2024</v>
      </c>
      <c r="C3667" t="str">
        <f t="shared" si="172"/>
        <v>2023-2024</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2">
      <c r="A3668" s="2">
        <v>45498</v>
      </c>
      <c r="B3668" s="3">
        <f t="shared" si="171"/>
        <v>2025</v>
      </c>
      <c r="C3668" t="str">
        <f t="shared" si="172"/>
        <v>2024-2025</v>
      </c>
      <c r="D3668" t="s">
        <v>147</v>
      </c>
      <c r="E3668" t="s">
        <v>89</v>
      </c>
      <c r="F3668" t="str">
        <f t="shared" si="173"/>
        <v>Queensland</v>
      </c>
      <c r="G3668" t="s">
        <v>35</v>
      </c>
      <c r="H3668">
        <v>4655</v>
      </c>
      <c r="I3668" t="s">
        <v>11</v>
      </c>
      <c r="J3668" t="s">
        <v>51</v>
      </c>
      <c r="K3668" t="s">
        <v>151</v>
      </c>
      <c r="L3668" t="s">
        <v>21</v>
      </c>
      <c r="M3668" s="5">
        <v>988.03</v>
      </c>
      <c r="N3668">
        <v>1</v>
      </c>
    </row>
    <row r="3669" spans="1:14" x14ac:dyDescent="0.2">
      <c r="A3669" s="2">
        <v>45475</v>
      </c>
      <c r="B3669" s="3">
        <f t="shared" si="171"/>
        <v>2025</v>
      </c>
      <c r="C3669" t="str">
        <f t="shared" si="172"/>
        <v>2024-2025</v>
      </c>
      <c r="D3669" t="s">
        <v>147</v>
      </c>
      <c r="E3669" t="s">
        <v>114</v>
      </c>
      <c r="F3669" t="str">
        <f t="shared" si="173"/>
        <v>Victoria</v>
      </c>
      <c r="G3669" t="s">
        <v>45</v>
      </c>
      <c r="H3669">
        <v>3551</v>
      </c>
      <c r="I3669" t="s">
        <v>11</v>
      </c>
      <c r="J3669" t="s">
        <v>60</v>
      </c>
      <c r="K3669" t="s">
        <v>154</v>
      </c>
      <c r="L3669" t="s">
        <v>14</v>
      </c>
      <c r="M3669" s="5">
        <v>989.2</v>
      </c>
      <c r="N3669">
        <v>1</v>
      </c>
    </row>
    <row r="3670" spans="1:14" x14ac:dyDescent="0.2">
      <c r="A3670" s="2">
        <v>45261</v>
      </c>
      <c r="B3670" s="3">
        <f t="shared" si="171"/>
        <v>2024</v>
      </c>
      <c r="C3670" t="str">
        <f t="shared" si="172"/>
        <v>2023-2024</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2">
      <c r="A3671" s="2">
        <v>45464</v>
      </c>
      <c r="B3671" s="3">
        <f t="shared" si="171"/>
        <v>2024</v>
      </c>
      <c r="C3671" t="str">
        <f t="shared" si="172"/>
        <v>2023-2024</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2">
      <c r="A3672" s="2">
        <v>45621</v>
      </c>
      <c r="B3672" s="3">
        <f t="shared" si="171"/>
        <v>2025</v>
      </c>
      <c r="C3672" t="str">
        <f t="shared" si="172"/>
        <v>2024-2025</v>
      </c>
      <c r="D3672" t="s">
        <v>148</v>
      </c>
      <c r="E3672" t="s">
        <v>34</v>
      </c>
      <c r="F3672" t="str">
        <f t="shared" si="173"/>
        <v>Queensland</v>
      </c>
      <c r="G3672" t="s">
        <v>35</v>
      </c>
      <c r="H3672">
        <v>4802</v>
      </c>
      <c r="I3672" t="s">
        <v>11</v>
      </c>
      <c r="J3672" t="s">
        <v>36</v>
      </c>
      <c r="K3672" t="s">
        <v>151</v>
      </c>
      <c r="L3672" t="s">
        <v>21</v>
      </c>
      <c r="M3672" s="5">
        <v>991.59</v>
      </c>
      <c r="N3672">
        <v>1</v>
      </c>
    </row>
    <row r="3673" spans="1:14" x14ac:dyDescent="0.2">
      <c r="A3673" s="2">
        <v>45288</v>
      </c>
      <c r="B3673" s="3">
        <f t="shared" si="171"/>
        <v>2024</v>
      </c>
      <c r="C3673" t="str">
        <f t="shared" si="172"/>
        <v>2023-2024</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2">
      <c r="A3674" s="2">
        <v>45523</v>
      </c>
      <c r="B3674" s="3">
        <f t="shared" si="171"/>
        <v>2025</v>
      </c>
      <c r="C3674" t="str">
        <f t="shared" si="172"/>
        <v>2024-2025</v>
      </c>
      <c r="D3674" t="s">
        <v>148</v>
      </c>
      <c r="E3674" t="s">
        <v>108</v>
      </c>
      <c r="F3674" t="str">
        <f t="shared" si="173"/>
        <v>Victoria</v>
      </c>
      <c r="G3674" t="s">
        <v>45</v>
      </c>
      <c r="H3674">
        <v>3018</v>
      </c>
      <c r="I3674" t="s">
        <v>11</v>
      </c>
      <c r="J3674" t="s">
        <v>46</v>
      </c>
      <c r="K3674" t="s">
        <v>150</v>
      </c>
      <c r="L3674" t="s">
        <v>18</v>
      </c>
      <c r="M3674" s="5">
        <v>995.43</v>
      </c>
      <c r="N3674">
        <v>1</v>
      </c>
    </row>
    <row r="3675" spans="1:14" x14ac:dyDescent="0.2">
      <c r="A3675" s="2">
        <v>45491</v>
      </c>
      <c r="B3675" s="3">
        <f t="shared" si="171"/>
        <v>2025</v>
      </c>
      <c r="C3675" t="str">
        <f t="shared" si="172"/>
        <v>2024-2025</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2">
      <c r="A3676" s="2">
        <v>45458</v>
      </c>
      <c r="B3676" s="3">
        <f t="shared" si="171"/>
        <v>2024</v>
      </c>
      <c r="C3676" t="str">
        <f t="shared" si="172"/>
        <v>2023-2024</v>
      </c>
      <c r="D3676" t="s">
        <v>147</v>
      </c>
      <c r="E3676" t="s">
        <v>140</v>
      </c>
      <c r="F3676" t="str">
        <f t="shared" si="173"/>
        <v>Tasmania</v>
      </c>
      <c r="G3676" t="s">
        <v>70</v>
      </c>
      <c r="H3676">
        <v>7320</v>
      </c>
      <c r="I3676" t="s">
        <v>11</v>
      </c>
      <c r="J3676" t="s">
        <v>71</v>
      </c>
      <c r="K3676" t="s">
        <v>151</v>
      </c>
      <c r="L3676" t="s">
        <v>21</v>
      </c>
      <c r="M3676" s="5">
        <v>1003.5</v>
      </c>
      <c r="N3676">
        <v>1</v>
      </c>
    </row>
    <row r="3677" spans="1:14" x14ac:dyDescent="0.2">
      <c r="A3677" s="2">
        <v>45336</v>
      </c>
      <c r="B3677" s="3">
        <f t="shared" si="171"/>
        <v>2024</v>
      </c>
      <c r="C3677" t="str">
        <f t="shared" si="172"/>
        <v>2023-2024</v>
      </c>
      <c r="D3677" t="s">
        <v>147</v>
      </c>
      <c r="E3677" t="s">
        <v>106</v>
      </c>
      <c r="F3677" t="str">
        <f t="shared" si="173"/>
        <v>Victoria</v>
      </c>
      <c r="G3677" t="s">
        <v>45</v>
      </c>
      <c r="H3677">
        <v>3915</v>
      </c>
      <c r="I3677" t="s">
        <v>11</v>
      </c>
      <c r="J3677" t="s">
        <v>55</v>
      </c>
      <c r="K3677" t="s">
        <v>150</v>
      </c>
      <c r="L3677" t="s">
        <v>18</v>
      </c>
      <c r="M3677" s="5">
        <v>1005.53</v>
      </c>
      <c r="N3677">
        <v>1</v>
      </c>
    </row>
    <row r="3678" spans="1:14" x14ac:dyDescent="0.2">
      <c r="A3678" s="2">
        <v>45104</v>
      </c>
      <c r="B3678" s="3">
        <f t="shared" si="171"/>
        <v>2023</v>
      </c>
      <c r="C3678" t="str">
        <f t="shared" si="172"/>
        <v>2022-2023</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2">
      <c r="A3679" s="2">
        <v>45369</v>
      </c>
      <c r="B3679" s="3">
        <f t="shared" si="171"/>
        <v>2024</v>
      </c>
      <c r="C3679" t="str">
        <f t="shared" si="172"/>
        <v>2023-2024</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2">
      <c r="A3680" s="2">
        <v>45464</v>
      </c>
      <c r="B3680" s="3">
        <f t="shared" si="171"/>
        <v>2024</v>
      </c>
      <c r="C3680" t="str">
        <f t="shared" si="172"/>
        <v>2023-2024</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2">
      <c r="A3681" s="2">
        <v>45425</v>
      </c>
      <c r="B3681" s="3">
        <f t="shared" si="171"/>
        <v>2024</v>
      </c>
      <c r="C3681" t="str">
        <f t="shared" si="172"/>
        <v>2023-2024</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2">
      <c r="A3682" s="2">
        <v>45483</v>
      </c>
      <c r="B3682" s="3">
        <f t="shared" si="171"/>
        <v>2025</v>
      </c>
      <c r="C3682" t="str">
        <f t="shared" si="172"/>
        <v>2024-2025</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2">
      <c r="A3683" s="2">
        <v>45553</v>
      </c>
      <c r="B3683" s="3">
        <f t="shared" si="171"/>
        <v>2025</v>
      </c>
      <c r="C3683" t="str">
        <f t="shared" si="172"/>
        <v>2024-2025</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2">
      <c r="A3684" s="2">
        <v>44957</v>
      </c>
      <c r="B3684" s="3">
        <f t="shared" si="171"/>
        <v>2023</v>
      </c>
      <c r="C3684" t="str">
        <f t="shared" si="172"/>
        <v>2022-2023</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2">
      <c r="A3685" s="2">
        <v>45236</v>
      </c>
      <c r="B3685" s="3">
        <f t="shared" si="171"/>
        <v>2024</v>
      </c>
      <c r="C3685" t="str">
        <f t="shared" si="172"/>
        <v>2023-2024</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2">
      <c r="A3686" s="2">
        <v>45058</v>
      </c>
      <c r="B3686" s="3">
        <f t="shared" si="171"/>
        <v>2023</v>
      </c>
      <c r="C3686" t="str">
        <f t="shared" si="172"/>
        <v>2022-2023</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2">
      <c r="A3687" s="2">
        <v>45164</v>
      </c>
      <c r="B3687" s="3">
        <f t="shared" si="171"/>
        <v>2024</v>
      </c>
      <c r="C3687" t="str">
        <f t="shared" si="172"/>
        <v>2023-2024</v>
      </c>
      <c r="D3687" t="s">
        <v>148</v>
      </c>
      <c r="E3687" t="s">
        <v>129</v>
      </c>
      <c r="F3687" t="str">
        <f t="shared" si="173"/>
        <v>Tasmania</v>
      </c>
      <c r="G3687" t="s">
        <v>70</v>
      </c>
      <c r="H3687">
        <v>7010</v>
      </c>
      <c r="I3687" t="s">
        <v>11</v>
      </c>
      <c r="J3687" t="s">
        <v>71</v>
      </c>
      <c r="K3687" t="s">
        <v>149</v>
      </c>
      <c r="L3687" t="s">
        <v>15</v>
      </c>
      <c r="M3687" s="5">
        <v>1024.46</v>
      </c>
      <c r="N3687">
        <v>1</v>
      </c>
    </row>
    <row r="3688" spans="1:14" x14ac:dyDescent="0.2">
      <c r="A3688" s="2">
        <v>45209</v>
      </c>
      <c r="B3688" s="3">
        <f t="shared" si="171"/>
        <v>2024</v>
      </c>
      <c r="C3688" t="str">
        <f t="shared" si="172"/>
        <v>2023-2024</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2">
      <c r="A3689" s="2">
        <v>45478</v>
      </c>
      <c r="B3689" s="3">
        <f t="shared" si="171"/>
        <v>2025</v>
      </c>
      <c r="C3689" t="str">
        <f t="shared" si="172"/>
        <v>2024-2025</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2">
      <c r="A3690" s="2">
        <v>44957</v>
      </c>
      <c r="B3690" s="3">
        <f t="shared" si="171"/>
        <v>2023</v>
      </c>
      <c r="C3690" t="str">
        <f t="shared" si="172"/>
        <v>2022-2023</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2">
      <c r="A3691" s="2">
        <v>45518</v>
      </c>
      <c r="B3691" s="3">
        <f t="shared" si="171"/>
        <v>2025</v>
      </c>
      <c r="C3691" t="str">
        <f t="shared" si="172"/>
        <v>2024-2025</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2">
      <c r="A3692" s="2">
        <v>45465</v>
      </c>
      <c r="B3692" s="3">
        <f t="shared" si="171"/>
        <v>2024</v>
      </c>
      <c r="C3692" t="str">
        <f t="shared" si="172"/>
        <v>2023-2024</v>
      </c>
      <c r="D3692" t="s">
        <v>147</v>
      </c>
      <c r="E3692" t="s">
        <v>103</v>
      </c>
      <c r="F3692" t="str">
        <f t="shared" si="173"/>
        <v>Queensland</v>
      </c>
      <c r="G3692" t="s">
        <v>35</v>
      </c>
      <c r="H3692">
        <v>4509</v>
      </c>
      <c r="I3692" t="s">
        <v>11</v>
      </c>
      <c r="J3692" t="s">
        <v>104</v>
      </c>
      <c r="K3692" t="s">
        <v>19</v>
      </c>
      <c r="L3692" t="s">
        <v>23</v>
      </c>
      <c r="M3692" s="5">
        <v>1034.22</v>
      </c>
      <c r="N3692">
        <v>1</v>
      </c>
    </row>
    <row r="3693" spans="1:14" x14ac:dyDescent="0.2">
      <c r="A3693" s="2">
        <v>45618</v>
      </c>
      <c r="B3693" s="3">
        <f t="shared" si="171"/>
        <v>2025</v>
      </c>
      <c r="C3693" t="str">
        <f t="shared" si="172"/>
        <v>2024-2025</v>
      </c>
      <c r="D3693" t="s">
        <v>147</v>
      </c>
      <c r="E3693" t="s">
        <v>98</v>
      </c>
      <c r="F3693" t="str">
        <f t="shared" si="173"/>
        <v>Victoria</v>
      </c>
      <c r="G3693" t="s">
        <v>45</v>
      </c>
      <c r="H3693">
        <v>3429</v>
      </c>
      <c r="I3693" t="s">
        <v>11</v>
      </c>
      <c r="J3693" t="s">
        <v>60</v>
      </c>
      <c r="K3693" t="s">
        <v>149</v>
      </c>
      <c r="L3693" t="s">
        <v>15</v>
      </c>
      <c r="M3693" s="5">
        <v>1034.95</v>
      </c>
      <c r="N3693">
        <v>1</v>
      </c>
    </row>
    <row r="3694" spans="1:14" x14ac:dyDescent="0.2">
      <c r="A3694" s="2">
        <v>45107</v>
      </c>
      <c r="B3694" s="3">
        <f t="shared" si="171"/>
        <v>2023</v>
      </c>
      <c r="C3694" t="str">
        <f t="shared" si="172"/>
        <v>2022-2023</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2">
      <c r="A3695" s="2">
        <v>45399</v>
      </c>
      <c r="B3695" s="3">
        <f t="shared" si="171"/>
        <v>2024</v>
      </c>
      <c r="C3695" t="str">
        <f t="shared" si="172"/>
        <v>2023-2024</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2">
      <c r="A3696" s="2">
        <v>45333</v>
      </c>
      <c r="B3696" s="3">
        <f t="shared" si="171"/>
        <v>2024</v>
      </c>
      <c r="C3696" t="str">
        <f t="shared" si="172"/>
        <v>2023-2024</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2">
      <c r="A3697" s="2">
        <v>45116</v>
      </c>
      <c r="B3697" s="3">
        <f t="shared" si="171"/>
        <v>2024</v>
      </c>
      <c r="C3697" t="str">
        <f t="shared" si="172"/>
        <v>2023-2024</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2">
      <c r="A3698" s="2">
        <v>45278</v>
      </c>
      <c r="B3698" s="3">
        <f t="shared" si="171"/>
        <v>2024</v>
      </c>
      <c r="C3698" t="str">
        <f t="shared" si="172"/>
        <v>2023-2024</v>
      </c>
      <c r="D3698" t="s">
        <v>147</v>
      </c>
      <c r="E3698" t="s">
        <v>44</v>
      </c>
      <c r="F3698" t="str">
        <f t="shared" si="173"/>
        <v>Victoria</v>
      </c>
      <c r="G3698" t="s">
        <v>45</v>
      </c>
      <c r="H3698">
        <v>3066</v>
      </c>
      <c r="I3698" t="s">
        <v>11</v>
      </c>
      <c r="J3698" t="s">
        <v>46</v>
      </c>
      <c r="K3698" t="s">
        <v>19</v>
      </c>
      <c r="L3698" t="s">
        <v>23</v>
      </c>
      <c r="M3698" s="5">
        <v>1047.31</v>
      </c>
      <c r="N3698">
        <v>1</v>
      </c>
    </row>
    <row r="3699" spans="1:14" x14ac:dyDescent="0.2">
      <c r="A3699" s="2">
        <v>44986</v>
      </c>
      <c r="B3699" s="3">
        <f t="shared" si="171"/>
        <v>2023</v>
      </c>
      <c r="C3699" t="str">
        <f t="shared" si="172"/>
        <v>2022-2023</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2">
      <c r="A3700" s="2">
        <v>45312</v>
      </c>
      <c r="B3700" s="3">
        <f t="shared" si="171"/>
        <v>2024</v>
      </c>
      <c r="C3700" t="str">
        <f t="shared" si="172"/>
        <v>2023-2024</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2">
      <c r="A3701" s="2">
        <v>45365</v>
      </c>
      <c r="B3701" s="3">
        <f t="shared" si="171"/>
        <v>2024</v>
      </c>
      <c r="C3701" t="str">
        <f t="shared" si="172"/>
        <v>2023-2024</v>
      </c>
      <c r="D3701" t="s">
        <v>147</v>
      </c>
      <c r="E3701" t="s">
        <v>59</v>
      </c>
      <c r="F3701" t="str">
        <f t="shared" si="173"/>
        <v>Victoria</v>
      </c>
      <c r="G3701" t="s">
        <v>45</v>
      </c>
      <c r="H3701">
        <v>3280</v>
      </c>
      <c r="I3701" t="s">
        <v>11</v>
      </c>
      <c r="J3701" t="s">
        <v>60</v>
      </c>
      <c r="K3701" t="s">
        <v>150</v>
      </c>
      <c r="L3701" t="s">
        <v>18</v>
      </c>
      <c r="M3701" s="5">
        <v>1049.07</v>
      </c>
      <c r="N3701">
        <v>1</v>
      </c>
    </row>
    <row r="3702" spans="1:14" x14ac:dyDescent="0.2">
      <c r="A3702" s="2">
        <v>45336</v>
      </c>
      <c r="B3702" s="3">
        <f t="shared" si="171"/>
        <v>2024</v>
      </c>
      <c r="C3702" t="str">
        <f t="shared" si="172"/>
        <v>2023-2024</v>
      </c>
      <c r="D3702" t="s">
        <v>147</v>
      </c>
      <c r="E3702" t="s">
        <v>136</v>
      </c>
      <c r="F3702" t="str">
        <f t="shared" si="173"/>
        <v>Victoria</v>
      </c>
      <c r="G3702" t="s">
        <v>45</v>
      </c>
      <c r="H3702">
        <v>3175</v>
      </c>
      <c r="I3702" t="s">
        <v>11</v>
      </c>
      <c r="J3702" t="s">
        <v>63</v>
      </c>
      <c r="K3702" t="s">
        <v>150</v>
      </c>
      <c r="L3702" t="s">
        <v>18</v>
      </c>
      <c r="M3702" s="5">
        <v>1050.08</v>
      </c>
      <c r="N3702">
        <v>1</v>
      </c>
    </row>
    <row r="3703" spans="1:14" x14ac:dyDescent="0.2">
      <c r="A3703" s="2">
        <v>45439</v>
      </c>
      <c r="B3703" s="3">
        <f t="shared" si="171"/>
        <v>2024</v>
      </c>
      <c r="C3703" t="str">
        <f t="shared" si="172"/>
        <v>2023-2024</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2">
      <c r="A3704" s="2">
        <v>44964</v>
      </c>
      <c r="B3704" s="3">
        <f t="shared" si="171"/>
        <v>2023</v>
      </c>
      <c r="C3704" t="str">
        <f t="shared" si="172"/>
        <v>2022-2023</v>
      </c>
      <c r="D3704" t="s">
        <v>147</v>
      </c>
      <c r="E3704" t="s">
        <v>62</v>
      </c>
      <c r="F3704" t="str">
        <f t="shared" si="173"/>
        <v>Victoria</v>
      </c>
      <c r="G3704" t="s">
        <v>45</v>
      </c>
      <c r="H3704">
        <v>3134</v>
      </c>
      <c r="I3704" t="s">
        <v>11</v>
      </c>
      <c r="J3704" t="s">
        <v>63</v>
      </c>
      <c r="K3704" t="s">
        <v>153</v>
      </c>
      <c r="L3704" t="s">
        <v>16</v>
      </c>
      <c r="M3704" s="5">
        <v>1058.18</v>
      </c>
      <c r="N3704">
        <v>1</v>
      </c>
    </row>
    <row r="3705" spans="1:14" x14ac:dyDescent="0.2">
      <c r="A3705" s="2">
        <v>44961</v>
      </c>
      <c r="B3705" s="3">
        <f t="shared" si="171"/>
        <v>2023</v>
      </c>
      <c r="C3705" t="str">
        <f t="shared" si="172"/>
        <v>2022-2023</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2">
      <c r="A3706" s="2">
        <v>45552</v>
      </c>
      <c r="B3706" s="3">
        <f t="shared" si="171"/>
        <v>2025</v>
      </c>
      <c r="C3706" t="str">
        <f t="shared" si="172"/>
        <v>2024-2025</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2">
      <c r="A3707" s="2">
        <v>45027</v>
      </c>
      <c r="B3707" s="3">
        <f t="shared" si="171"/>
        <v>2023</v>
      </c>
      <c r="C3707" t="str">
        <f t="shared" si="172"/>
        <v>2022-2023</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2">
      <c r="A3708" s="2">
        <v>45425</v>
      </c>
      <c r="B3708" s="3">
        <f t="shared" si="171"/>
        <v>2024</v>
      </c>
      <c r="C3708" t="str">
        <f t="shared" si="172"/>
        <v>2023-2024</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2">
      <c r="A3709" s="2">
        <v>45083</v>
      </c>
      <c r="B3709" s="3">
        <f t="shared" si="171"/>
        <v>2023</v>
      </c>
      <c r="C3709" t="str">
        <f t="shared" si="172"/>
        <v>2022-2023</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2">
      <c r="A3710" s="2">
        <v>45370</v>
      </c>
      <c r="B3710" s="3">
        <f t="shared" si="171"/>
        <v>2024</v>
      </c>
      <c r="C3710" t="str">
        <f t="shared" si="172"/>
        <v>2023-2024</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2">
      <c r="A3711" s="2">
        <v>45623</v>
      </c>
      <c r="B3711" s="3">
        <f t="shared" si="171"/>
        <v>2025</v>
      </c>
      <c r="C3711" t="str">
        <f t="shared" si="172"/>
        <v>2024-2025</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2">
      <c r="A3712" s="2">
        <v>45066</v>
      </c>
      <c r="B3712" s="3">
        <f t="shared" si="171"/>
        <v>2023</v>
      </c>
      <c r="C3712" t="str">
        <f t="shared" si="172"/>
        <v>2022-2023</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2">
      <c r="A3713" s="2">
        <v>45654</v>
      </c>
      <c r="B3713" s="3">
        <f t="shared" si="171"/>
        <v>2025</v>
      </c>
      <c r="C3713" t="str">
        <f t="shared" si="172"/>
        <v>2024-2025</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2">
      <c r="A3714" s="2">
        <v>45162</v>
      </c>
      <c r="B3714" s="3">
        <f t="shared" ref="B3714:B3777" si="174">IF(MONTH(A3714)&gt;=7,YEAR(A3714)+1,YEAR(A3714))</f>
        <v>2024</v>
      </c>
      <c r="C3714" t="str">
        <f t="shared" ref="C3714:C3777" si="175">IF(MONTH(A3714) &gt;= 7, YEAR(A3714) &amp; "-" &amp; YEAR(A3714) + 1, YEAR(A3714) - 1 &amp; "-" &amp; YEAR(A3714))</f>
        <v>2023-2024</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2">
      <c r="A3715" s="2">
        <v>45282</v>
      </c>
      <c r="B3715" s="3">
        <f t="shared" si="174"/>
        <v>2024</v>
      </c>
      <c r="C3715" t="str">
        <f t="shared" si="175"/>
        <v>2023-2024</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2">
      <c r="A3716" s="2">
        <v>45188</v>
      </c>
      <c r="B3716" s="3">
        <f t="shared" si="174"/>
        <v>2024</v>
      </c>
      <c r="C3716" t="str">
        <f t="shared" si="175"/>
        <v>2023-2024</v>
      </c>
      <c r="D3716" t="s">
        <v>147</v>
      </c>
      <c r="E3716" t="s">
        <v>50</v>
      </c>
      <c r="F3716" t="str">
        <f t="shared" si="176"/>
        <v>Queensland</v>
      </c>
      <c r="G3716" t="s">
        <v>35</v>
      </c>
      <c r="H3716">
        <v>4703</v>
      </c>
      <c r="I3716" t="s">
        <v>11</v>
      </c>
      <c r="J3716" t="s">
        <v>51</v>
      </c>
      <c r="K3716" t="s">
        <v>150</v>
      </c>
      <c r="L3716" t="s">
        <v>18</v>
      </c>
      <c r="M3716" s="5">
        <v>1077.06</v>
      </c>
      <c r="N3716">
        <v>1</v>
      </c>
    </row>
    <row r="3717" spans="1:14" x14ac:dyDescent="0.2">
      <c r="A3717" s="2">
        <v>45340</v>
      </c>
      <c r="B3717" s="3">
        <f t="shared" si="174"/>
        <v>2024</v>
      </c>
      <c r="C3717" t="str">
        <f t="shared" si="175"/>
        <v>2023-2024</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2">
      <c r="A3718" s="2">
        <v>45181</v>
      </c>
      <c r="B3718" s="3">
        <f t="shared" si="174"/>
        <v>2024</v>
      </c>
      <c r="C3718" t="str">
        <f t="shared" si="175"/>
        <v>2023-2024</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2">
      <c r="A3719" s="2">
        <v>45162</v>
      </c>
      <c r="B3719" s="3">
        <f t="shared" si="174"/>
        <v>2024</v>
      </c>
      <c r="C3719" t="str">
        <f t="shared" si="175"/>
        <v>2023-2024</v>
      </c>
      <c r="D3719" t="s">
        <v>147</v>
      </c>
      <c r="E3719" t="s">
        <v>106</v>
      </c>
      <c r="F3719" t="str">
        <f t="shared" si="176"/>
        <v>Victoria</v>
      </c>
      <c r="G3719" t="s">
        <v>45</v>
      </c>
      <c r="H3719">
        <v>3915</v>
      </c>
      <c r="I3719" t="s">
        <v>11</v>
      </c>
      <c r="J3719" t="s">
        <v>55</v>
      </c>
      <c r="K3719" t="s">
        <v>153</v>
      </c>
      <c r="L3719" t="s">
        <v>16</v>
      </c>
      <c r="M3719" s="5">
        <v>1080.56</v>
      </c>
      <c r="N3719">
        <v>1</v>
      </c>
    </row>
    <row r="3720" spans="1:14" x14ac:dyDescent="0.2">
      <c r="A3720" s="2">
        <v>45374</v>
      </c>
      <c r="B3720" s="3">
        <f t="shared" si="174"/>
        <v>2024</v>
      </c>
      <c r="C3720" t="str">
        <f t="shared" si="175"/>
        <v>2023-2024</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2">
      <c r="A3721" s="2">
        <v>45340</v>
      </c>
      <c r="B3721" s="3">
        <f t="shared" si="174"/>
        <v>2024</v>
      </c>
      <c r="C3721" t="str">
        <f t="shared" si="175"/>
        <v>2023-2024</v>
      </c>
      <c r="D3721" t="s">
        <v>147</v>
      </c>
      <c r="E3721" t="s">
        <v>135</v>
      </c>
      <c r="F3721" t="str">
        <f t="shared" si="176"/>
        <v>Victoria</v>
      </c>
      <c r="G3721" t="s">
        <v>45</v>
      </c>
      <c r="H3721">
        <v>3550</v>
      </c>
      <c r="I3721" t="s">
        <v>11</v>
      </c>
      <c r="J3721" t="s">
        <v>60</v>
      </c>
      <c r="K3721" t="s">
        <v>150</v>
      </c>
      <c r="L3721" t="s">
        <v>18</v>
      </c>
      <c r="M3721" s="5">
        <v>1085.72</v>
      </c>
      <c r="N3721">
        <v>1</v>
      </c>
    </row>
    <row r="3722" spans="1:14" x14ac:dyDescent="0.2">
      <c r="A3722" s="2">
        <v>45365</v>
      </c>
      <c r="B3722" s="3">
        <f t="shared" si="174"/>
        <v>2024</v>
      </c>
      <c r="C3722" t="str">
        <f t="shared" si="175"/>
        <v>2023-2024</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2">
      <c r="A3723" s="2">
        <v>45390</v>
      </c>
      <c r="B3723" s="3">
        <f t="shared" si="174"/>
        <v>2024</v>
      </c>
      <c r="C3723" t="str">
        <f t="shared" si="175"/>
        <v>2023-2024</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2">
      <c r="A3724" s="2">
        <v>45135</v>
      </c>
      <c r="B3724" s="3">
        <f t="shared" si="174"/>
        <v>2024</v>
      </c>
      <c r="C3724" t="str">
        <f t="shared" si="175"/>
        <v>2023-2024</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2">
      <c r="A3725" s="2">
        <v>45446</v>
      </c>
      <c r="B3725" s="3">
        <f t="shared" si="174"/>
        <v>2024</v>
      </c>
      <c r="C3725" t="str">
        <f t="shared" si="175"/>
        <v>2023-2024</v>
      </c>
      <c r="D3725" t="s">
        <v>148</v>
      </c>
      <c r="E3725" t="s">
        <v>34</v>
      </c>
      <c r="F3725" t="str">
        <f t="shared" si="176"/>
        <v>Queensland</v>
      </c>
      <c r="G3725" t="s">
        <v>35</v>
      </c>
      <c r="H3725">
        <v>4802</v>
      </c>
      <c r="I3725" t="s">
        <v>11</v>
      </c>
      <c r="J3725" t="s">
        <v>36</v>
      </c>
      <c r="K3725" t="s">
        <v>150</v>
      </c>
      <c r="L3725" t="s">
        <v>18</v>
      </c>
      <c r="M3725" s="5">
        <v>1090.05</v>
      </c>
      <c r="N3725">
        <v>1</v>
      </c>
    </row>
    <row r="3726" spans="1:14" x14ac:dyDescent="0.2">
      <c r="A3726" s="2">
        <v>45632</v>
      </c>
      <c r="B3726" s="3">
        <f t="shared" si="174"/>
        <v>2025</v>
      </c>
      <c r="C3726" t="str">
        <f t="shared" si="175"/>
        <v>2024-2025</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2">
      <c r="A3727" s="2">
        <v>45442</v>
      </c>
      <c r="B3727" s="3">
        <f t="shared" si="174"/>
        <v>2024</v>
      </c>
      <c r="C3727" t="str">
        <f t="shared" si="175"/>
        <v>2023-2024</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2">
      <c r="A3728" s="2">
        <v>45076</v>
      </c>
      <c r="B3728" s="3">
        <f t="shared" si="174"/>
        <v>2023</v>
      </c>
      <c r="C3728" t="str">
        <f t="shared" si="175"/>
        <v>2022-2023</v>
      </c>
      <c r="D3728" t="s">
        <v>147</v>
      </c>
      <c r="E3728" t="s">
        <v>117</v>
      </c>
      <c r="F3728" t="str">
        <f t="shared" si="176"/>
        <v>Queensland</v>
      </c>
      <c r="G3728" t="s">
        <v>35</v>
      </c>
      <c r="H3728">
        <v>4119</v>
      </c>
      <c r="I3728" t="s">
        <v>11</v>
      </c>
      <c r="J3728" t="s">
        <v>43</v>
      </c>
      <c r="K3728" t="s">
        <v>157</v>
      </c>
      <c r="L3728" t="s">
        <v>22</v>
      </c>
      <c r="M3728" s="5">
        <v>1093.68</v>
      </c>
      <c r="N3728">
        <v>1</v>
      </c>
    </row>
    <row r="3729" spans="1:14" x14ac:dyDescent="0.2">
      <c r="A3729" s="2">
        <v>45424</v>
      </c>
      <c r="B3729" s="3">
        <f t="shared" si="174"/>
        <v>2024</v>
      </c>
      <c r="C3729" t="str">
        <f t="shared" si="175"/>
        <v>2023-2024</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2">
      <c r="A3730" s="2">
        <v>45550</v>
      </c>
      <c r="B3730" s="3">
        <f t="shared" si="174"/>
        <v>2025</v>
      </c>
      <c r="C3730" t="str">
        <f t="shared" si="175"/>
        <v>2024-2025</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2">
      <c r="A3731" s="2">
        <v>45131</v>
      </c>
      <c r="B3731" s="3">
        <f t="shared" si="174"/>
        <v>2024</v>
      </c>
      <c r="C3731" t="str">
        <f t="shared" si="175"/>
        <v>2023-2024</v>
      </c>
      <c r="D3731" t="s">
        <v>147</v>
      </c>
      <c r="E3731" t="s">
        <v>99</v>
      </c>
      <c r="F3731" t="str">
        <f t="shared" si="176"/>
        <v>Victoria</v>
      </c>
      <c r="G3731" t="s">
        <v>45</v>
      </c>
      <c r="H3731">
        <v>3148</v>
      </c>
      <c r="I3731" t="s">
        <v>11</v>
      </c>
      <c r="J3731" t="s">
        <v>63</v>
      </c>
      <c r="K3731" t="s">
        <v>149</v>
      </c>
      <c r="L3731" t="s">
        <v>15</v>
      </c>
      <c r="M3731" s="5">
        <v>1096.19</v>
      </c>
      <c r="N3731">
        <v>1</v>
      </c>
    </row>
    <row r="3732" spans="1:14" x14ac:dyDescent="0.2">
      <c r="A3732" s="2">
        <v>45135</v>
      </c>
      <c r="B3732" s="3">
        <f t="shared" si="174"/>
        <v>2024</v>
      </c>
      <c r="C3732" t="str">
        <f t="shared" si="175"/>
        <v>2023-2024</v>
      </c>
      <c r="D3732" t="s">
        <v>147</v>
      </c>
      <c r="E3732" t="s">
        <v>64</v>
      </c>
      <c r="F3732" t="str">
        <f t="shared" si="176"/>
        <v>Victoria</v>
      </c>
      <c r="G3732" t="s">
        <v>45</v>
      </c>
      <c r="H3732">
        <v>3199</v>
      </c>
      <c r="I3732" t="s">
        <v>11</v>
      </c>
      <c r="J3732" t="s">
        <v>63</v>
      </c>
      <c r="K3732" t="s">
        <v>154</v>
      </c>
      <c r="L3732" t="s">
        <v>14</v>
      </c>
      <c r="M3732" s="5">
        <v>1099.27</v>
      </c>
      <c r="N3732">
        <v>1</v>
      </c>
    </row>
    <row r="3733" spans="1:14" x14ac:dyDescent="0.2">
      <c r="A3733" s="2">
        <v>45202</v>
      </c>
      <c r="B3733" s="3">
        <f t="shared" si="174"/>
        <v>2024</v>
      </c>
      <c r="C3733" t="str">
        <f t="shared" si="175"/>
        <v>2023-2024</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2">
      <c r="A3734" s="2">
        <v>45529</v>
      </c>
      <c r="B3734" s="3">
        <f t="shared" si="174"/>
        <v>2025</v>
      </c>
      <c r="C3734" t="str">
        <f t="shared" si="175"/>
        <v>2024-2025</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2">
      <c r="A3735" s="2">
        <v>45629</v>
      </c>
      <c r="B3735" s="3">
        <f t="shared" si="174"/>
        <v>2025</v>
      </c>
      <c r="C3735" t="str">
        <f t="shared" si="175"/>
        <v>2024-2025</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2">
      <c r="A3736" s="2">
        <v>45037</v>
      </c>
      <c r="B3736" s="3">
        <f t="shared" si="174"/>
        <v>2023</v>
      </c>
      <c r="C3736" t="str">
        <f t="shared" si="175"/>
        <v>2022-2023</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2">
      <c r="A3737" s="2">
        <v>45441</v>
      </c>
      <c r="B3737" s="3">
        <f t="shared" si="174"/>
        <v>2024</v>
      </c>
      <c r="C3737" t="str">
        <f t="shared" si="175"/>
        <v>2023-2024</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2">
      <c r="A3738" s="2">
        <v>44957</v>
      </c>
      <c r="B3738" s="3">
        <f t="shared" si="174"/>
        <v>2023</v>
      </c>
      <c r="C3738" t="str">
        <f t="shared" si="175"/>
        <v>2022-2023</v>
      </c>
      <c r="D3738" t="s">
        <v>147</v>
      </c>
      <c r="E3738" t="s">
        <v>101</v>
      </c>
      <c r="F3738" t="str">
        <f t="shared" si="176"/>
        <v>Victoria</v>
      </c>
      <c r="G3738" t="s">
        <v>45</v>
      </c>
      <c r="H3738">
        <v>3131</v>
      </c>
      <c r="I3738" t="s">
        <v>11</v>
      </c>
      <c r="J3738" t="s">
        <v>63</v>
      </c>
      <c r="K3738" t="s">
        <v>149</v>
      </c>
      <c r="L3738" t="s">
        <v>15</v>
      </c>
      <c r="M3738" s="5">
        <v>1107.77</v>
      </c>
      <c r="N3738">
        <v>1</v>
      </c>
    </row>
    <row r="3739" spans="1:14" x14ac:dyDescent="0.2">
      <c r="A3739" s="2">
        <v>44940</v>
      </c>
      <c r="B3739" s="3">
        <f t="shared" si="174"/>
        <v>2023</v>
      </c>
      <c r="C3739" t="str">
        <f t="shared" si="175"/>
        <v>2022-2023</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2">
      <c r="A3740" s="2">
        <v>45179</v>
      </c>
      <c r="B3740" s="3">
        <f t="shared" si="174"/>
        <v>2024</v>
      </c>
      <c r="C3740" t="str">
        <f t="shared" si="175"/>
        <v>2023-2024</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2">
      <c r="A3741" s="2">
        <v>45349</v>
      </c>
      <c r="B3741" s="3">
        <f t="shared" si="174"/>
        <v>2024</v>
      </c>
      <c r="C3741" t="str">
        <f t="shared" si="175"/>
        <v>2023-2024</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2">
      <c r="A3742" s="2">
        <v>45062</v>
      </c>
      <c r="B3742" s="3">
        <f t="shared" si="174"/>
        <v>2023</v>
      </c>
      <c r="C3742" t="str">
        <f t="shared" si="175"/>
        <v>2022-2023</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2">
      <c r="A3743" s="2">
        <v>45053</v>
      </c>
      <c r="B3743" s="3">
        <f t="shared" si="174"/>
        <v>2023</v>
      </c>
      <c r="C3743" t="str">
        <f t="shared" si="175"/>
        <v>2022-2023</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2">
      <c r="A3744" s="2">
        <v>45541</v>
      </c>
      <c r="B3744" s="3">
        <f t="shared" si="174"/>
        <v>2025</v>
      </c>
      <c r="C3744" t="str">
        <f t="shared" si="175"/>
        <v>2024-2025</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2">
      <c r="A3745" s="2">
        <v>45420</v>
      </c>
      <c r="B3745" s="3">
        <f t="shared" si="174"/>
        <v>2024</v>
      </c>
      <c r="C3745" t="str">
        <f t="shared" si="175"/>
        <v>2023-2024</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2">
      <c r="A3746" s="2">
        <v>45465</v>
      </c>
      <c r="B3746" s="3">
        <f t="shared" si="174"/>
        <v>2024</v>
      </c>
      <c r="C3746" t="str">
        <f t="shared" si="175"/>
        <v>2023-2024</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2">
      <c r="A3747" s="2">
        <v>45172</v>
      </c>
      <c r="B3747" s="3">
        <f t="shared" si="174"/>
        <v>2024</v>
      </c>
      <c r="C3747" t="str">
        <f t="shared" si="175"/>
        <v>2023-2024</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2">
      <c r="A3748" s="2">
        <v>45247</v>
      </c>
      <c r="B3748" s="3">
        <f t="shared" si="174"/>
        <v>2024</v>
      </c>
      <c r="C3748" t="str">
        <f t="shared" si="175"/>
        <v>2023-2024</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2">
      <c r="A3749" s="2">
        <v>45429</v>
      </c>
      <c r="B3749" s="3">
        <f t="shared" si="174"/>
        <v>2024</v>
      </c>
      <c r="C3749" t="str">
        <f t="shared" si="175"/>
        <v>2023-2024</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2">
      <c r="A3750" s="2">
        <v>45242</v>
      </c>
      <c r="B3750" s="3">
        <f t="shared" si="174"/>
        <v>2024</v>
      </c>
      <c r="C3750" t="str">
        <f t="shared" si="175"/>
        <v>2023-2024</v>
      </c>
      <c r="D3750" t="s">
        <v>147</v>
      </c>
      <c r="E3750" t="s">
        <v>89</v>
      </c>
      <c r="F3750" t="str">
        <f t="shared" si="176"/>
        <v>Queensland</v>
      </c>
      <c r="G3750" t="s">
        <v>35</v>
      </c>
      <c r="H3750">
        <v>4655</v>
      </c>
      <c r="I3750" t="s">
        <v>11</v>
      </c>
      <c r="J3750" t="s">
        <v>51</v>
      </c>
      <c r="K3750" t="s">
        <v>151</v>
      </c>
      <c r="L3750" t="s">
        <v>21</v>
      </c>
      <c r="M3750" s="5">
        <v>1127.54</v>
      </c>
      <c r="N3750">
        <v>1</v>
      </c>
    </row>
    <row r="3751" spans="1:14" x14ac:dyDescent="0.2">
      <c r="A3751" s="2">
        <v>45578</v>
      </c>
      <c r="B3751" s="3">
        <f t="shared" si="174"/>
        <v>2025</v>
      </c>
      <c r="C3751" t="str">
        <f t="shared" si="175"/>
        <v>2024-2025</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2">
      <c r="A3752" s="2">
        <v>45043</v>
      </c>
      <c r="B3752" s="3">
        <f t="shared" si="174"/>
        <v>2023</v>
      </c>
      <c r="C3752" t="str">
        <f t="shared" si="175"/>
        <v>2022-2023</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2">
      <c r="A3753" s="2">
        <v>44944</v>
      </c>
      <c r="B3753" s="3">
        <f t="shared" si="174"/>
        <v>2023</v>
      </c>
      <c r="C3753" t="str">
        <f t="shared" si="175"/>
        <v>2022-2023</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2">
      <c r="A3754" s="2">
        <v>45099</v>
      </c>
      <c r="B3754" s="3">
        <f t="shared" si="174"/>
        <v>2023</v>
      </c>
      <c r="C3754" t="str">
        <f t="shared" si="175"/>
        <v>2022-2023</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2">
      <c r="A3755" s="2">
        <v>45259</v>
      </c>
      <c r="B3755" s="3">
        <f t="shared" si="174"/>
        <v>2024</v>
      </c>
      <c r="C3755" t="str">
        <f t="shared" si="175"/>
        <v>2023-2024</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2">
      <c r="A3756" s="2">
        <v>45095</v>
      </c>
      <c r="B3756" s="3">
        <f t="shared" si="174"/>
        <v>2023</v>
      </c>
      <c r="C3756" t="str">
        <f t="shared" si="175"/>
        <v>2022-2023</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2">
      <c r="A3757" s="2">
        <v>45054</v>
      </c>
      <c r="B3757" s="3">
        <f t="shared" si="174"/>
        <v>2023</v>
      </c>
      <c r="C3757" t="str">
        <f t="shared" si="175"/>
        <v>2022-2023</v>
      </c>
      <c r="D3757" t="s">
        <v>147</v>
      </c>
      <c r="E3757" t="s">
        <v>140</v>
      </c>
      <c r="F3757" t="str">
        <f t="shared" si="176"/>
        <v>Tasmania</v>
      </c>
      <c r="G3757" t="s">
        <v>70</v>
      </c>
      <c r="H3757">
        <v>7320</v>
      </c>
      <c r="I3757" t="s">
        <v>11</v>
      </c>
      <c r="J3757" t="s">
        <v>71</v>
      </c>
      <c r="K3757" t="s">
        <v>149</v>
      </c>
      <c r="L3757" t="s">
        <v>15</v>
      </c>
      <c r="M3757" s="5">
        <v>1136.53</v>
      </c>
      <c r="N3757">
        <v>1</v>
      </c>
    </row>
    <row r="3758" spans="1:14" x14ac:dyDescent="0.2">
      <c r="A3758" s="2">
        <v>45035</v>
      </c>
      <c r="B3758" s="3">
        <f t="shared" si="174"/>
        <v>2023</v>
      </c>
      <c r="C3758" t="str">
        <f t="shared" si="175"/>
        <v>2022-2023</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2">
      <c r="A3759" s="2">
        <v>45626</v>
      </c>
      <c r="B3759" s="3">
        <f t="shared" si="174"/>
        <v>2025</v>
      </c>
      <c r="C3759" t="str">
        <f t="shared" si="175"/>
        <v>2024-2025</v>
      </c>
      <c r="D3759" t="s">
        <v>147</v>
      </c>
      <c r="E3759" t="s">
        <v>99</v>
      </c>
      <c r="F3759" t="str">
        <f t="shared" si="176"/>
        <v>Victoria</v>
      </c>
      <c r="G3759" t="s">
        <v>45</v>
      </c>
      <c r="H3759">
        <v>3148</v>
      </c>
      <c r="I3759" t="s">
        <v>11</v>
      </c>
      <c r="J3759" t="s">
        <v>63</v>
      </c>
      <c r="K3759" t="s">
        <v>149</v>
      </c>
      <c r="L3759" t="s">
        <v>15</v>
      </c>
      <c r="M3759" s="5">
        <v>1138.04</v>
      </c>
      <c r="N3759">
        <v>1</v>
      </c>
    </row>
    <row r="3760" spans="1:14" x14ac:dyDescent="0.2">
      <c r="A3760" s="2">
        <v>45507</v>
      </c>
      <c r="B3760" s="3">
        <f t="shared" si="174"/>
        <v>2025</v>
      </c>
      <c r="C3760" t="str">
        <f t="shared" si="175"/>
        <v>2024-2025</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2">
      <c r="A3761" s="2">
        <v>45362</v>
      </c>
      <c r="B3761" s="3">
        <f t="shared" si="174"/>
        <v>2024</v>
      </c>
      <c r="C3761" t="str">
        <f t="shared" si="175"/>
        <v>2023-2024</v>
      </c>
      <c r="D3761" t="s">
        <v>147</v>
      </c>
      <c r="E3761" t="s">
        <v>90</v>
      </c>
      <c r="F3761" t="str">
        <f t="shared" si="176"/>
        <v>Victoria</v>
      </c>
      <c r="G3761" t="s">
        <v>45</v>
      </c>
      <c r="H3761">
        <v>3179</v>
      </c>
      <c r="I3761" t="s">
        <v>11</v>
      </c>
      <c r="J3761" t="s">
        <v>63</v>
      </c>
      <c r="K3761" t="s">
        <v>151</v>
      </c>
      <c r="L3761" t="s">
        <v>21</v>
      </c>
      <c r="M3761" s="5">
        <v>1139.74</v>
      </c>
      <c r="N3761">
        <v>1</v>
      </c>
    </row>
    <row r="3762" spans="1:14" x14ac:dyDescent="0.2">
      <c r="A3762" s="2">
        <v>45351</v>
      </c>
      <c r="B3762" s="3">
        <f t="shared" si="174"/>
        <v>2024</v>
      </c>
      <c r="C3762" t="str">
        <f t="shared" si="175"/>
        <v>2023-2024</v>
      </c>
      <c r="D3762" t="s">
        <v>147</v>
      </c>
      <c r="E3762" t="s">
        <v>69</v>
      </c>
      <c r="F3762" t="str">
        <f t="shared" si="176"/>
        <v>Tasmania</v>
      </c>
      <c r="G3762" t="s">
        <v>70</v>
      </c>
      <c r="H3762">
        <v>7018</v>
      </c>
      <c r="I3762" t="s">
        <v>11</v>
      </c>
      <c r="J3762" t="s">
        <v>71</v>
      </c>
      <c r="K3762" t="s">
        <v>150</v>
      </c>
      <c r="L3762" t="s">
        <v>18</v>
      </c>
      <c r="M3762" s="5">
        <v>1140.44</v>
      </c>
      <c r="N3762">
        <v>1</v>
      </c>
    </row>
    <row r="3763" spans="1:14" x14ac:dyDescent="0.2">
      <c r="A3763" s="2">
        <v>45040</v>
      </c>
      <c r="B3763" s="3">
        <f t="shared" si="174"/>
        <v>2023</v>
      </c>
      <c r="C3763" t="str">
        <f t="shared" si="175"/>
        <v>2022-2023</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2">
      <c r="A3764" s="2">
        <v>45286</v>
      </c>
      <c r="B3764" s="3">
        <f t="shared" si="174"/>
        <v>2024</v>
      </c>
      <c r="C3764" t="str">
        <f t="shared" si="175"/>
        <v>2023-2024</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2">
      <c r="A3765" s="2">
        <v>45463</v>
      </c>
      <c r="B3765" s="3">
        <f t="shared" si="174"/>
        <v>2024</v>
      </c>
      <c r="C3765" t="str">
        <f t="shared" si="175"/>
        <v>2023-2024</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2">
      <c r="A3766" s="2">
        <v>45103</v>
      </c>
      <c r="B3766" s="3">
        <f t="shared" si="174"/>
        <v>2023</v>
      </c>
      <c r="C3766" t="str">
        <f t="shared" si="175"/>
        <v>2022-2023</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2">
      <c r="A3767" s="2">
        <v>45087</v>
      </c>
      <c r="B3767" s="3">
        <f t="shared" si="174"/>
        <v>2023</v>
      </c>
      <c r="C3767" t="str">
        <f t="shared" si="175"/>
        <v>2022-2023</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2">
      <c r="A3768" s="2">
        <v>45154</v>
      </c>
      <c r="B3768" s="3">
        <f t="shared" si="174"/>
        <v>2024</v>
      </c>
      <c r="C3768" t="str">
        <f t="shared" si="175"/>
        <v>2023-2024</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2">
      <c r="A3769" s="2">
        <v>45519</v>
      </c>
      <c r="B3769" s="3">
        <f t="shared" si="174"/>
        <v>2025</v>
      </c>
      <c r="C3769" t="str">
        <f t="shared" si="175"/>
        <v>2024-2025</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2">
      <c r="A3770" s="2">
        <v>44976</v>
      </c>
      <c r="B3770" s="3">
        <f t="shared" si="174"/>
        <v>2023</v>
      </c>
      <c r="C3770" t="str">
        <f t="shared" si="175"/>
        <v>2022-2023</v>
      </c>
      <c r="D3770" t="s">
        <v>147</v>
      </c>
      <c r="E3770" t="s">
        <v>64</v>
      </c>
      <c r="F3770" t="str">
        <f t="shared" si="176"/>
        <v>Victoria</v>
      </c>
      <c r="G3770" t="s">
        <v>45</v>
      </c>
      <c r="H3770">
        <v>3199</v>
      </c>
      <c r="I3770" t="s">
        <v>11</v>
      </c>
      <c r="J3770" t="s">
        <v>63</v>
      </c>
      <c r="K3770" t="s">
        <v>156</v>
      </c>
      <c r="L3770" t="s">
        <v>17</v>
      </c>
      <c r="M3770" s="5">
        <v>1159.49</v>
      </c>
      <c r="N3770">
        <v>1</v>
      </c>
    </row>
    <row r="3771" spans="1:14" x14ac:dyDescent="0.2">
      <c r="A3771" s="2">
        <v>45177</v>
      </c>
      <c r="B3771" s="3">
        <f t="shared" si="174"/>
        <v>2024</v>
      </c>
      <c r="C3771" t="str">
        <f t="shared" si="175"/>
        <v>2023-2024</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2">
      <c r="A3772" s="2">
        <v>45336</v>
      </c>
      <c r="B3772" s="3">
        <f t="shared" si="174"/>
        <v>2024</v>
      </c>
      <c r="C3772" t="str">
        <f t="shared" si="175"/>
        <v>2023-2024</v>
      </c>
      <c r="D3772" t="s">
        <v>147</v>
      </c>
      <c r="E3772" t="s">
        <v>44</v>
      </c>
      <c r="F3772" t="str">
        <f t="shared" si="176"/>
        <v>Victoria</v>
      </c>
      <c r="G3772" t="s">
        <v>45</v>
      </c>
      <c r="H3772">
        <v>3066</v>
      </c>
      <c r="I3772" t="s">
        <v>11</v>
      </c>
      <c r="J3772" t="s">
        <v>46</v>
      </c>
      <c r="K3772" t="s">
        <v>150</v>
      </c>
      <c r="L3772" t="s">
        <v>18</v>
      </c>
      <c r="M3772" s="5">
        <v>1167.53</v>
      </c>
      <c r="N3772">
        <v>1</v>
      </c>
    </row>
    <row r="3773" spans="1:14" x14ac:dyDescent="0.2">
      <c r="A3773" s="2">
        <v>45531</v>
      </c>
      <c r="B3773" s="3">
        <f t="shared" si="174"/>
        <v>2025</v>
      </c>
      <c r="C3773" t="str">
        <f t="shared" si="175"/>
        <v>2024-2025</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2">
      <c r="A3774" s="2">
        <v>45463</v>
      </c>
      <c r="B3774" s="3">
        <f t="shared" si="174"/>
        <v>2024</v>
      </c>
      <c r="C3774" t="str">
        <f t="shared" si="175"/>
        <v>2023-2024</v>
      </c>
      <c r="D3774" t="s">
        <v>147</v>
      </c>
      <c r="E3774" t="s">
        <v>92</v>
      </c>
      <c r="F3774" t="str">
        <f t="shared" si="176"/>
        <v>Queensland</v>
      </c>
      <c r="G3774" t="s">
        <v>35</v>
      </c>
      <c r="H3774">
        <v>4068</v>
      </c>
      <c r="I3774" t="s">
        <v>11</v>
      </c>
      <c r="J3774" t="s">
        <v>43</v>
      </c>
      <c r="K3774" t="s">
        <v>154</v>
      </c>
      <c r="L3774" t="s">
        <v>14</v>
      </c>
      <c r="M3774" s="5">
        <v>1171.06</v>
      </c>
      <c r="N3774">
        <v>1</v>
      </c>
    </row>
    <row r="3775" spans="1:14" x14ac:dyDescent="0.2">
      <c r="A3775" s="2">
        <v>45560</v>
      </c>
      <c r="B3775" s="3">
        <f t="shared" si="174"/>
        <v>2025</v>
      </c>
      <c r="C3775" t="str">
        <f t="shared" si="175"/>
        <v>2024-2025</v>
      </c>
      <c r="D3775" t="s">
        <v>147</v>
      </c>
      <c r="E3775" t="s">
        <v>110</v>
      </c>
      <c r="F3775" t="str">
        <f t="shared" si="176"/>
        <v>Queensland</v>
      </c>
      <c r="G3775" t="s">
        <v>35</v>
      </c>
      <c r="H3775">
        <v>4680</v>
      </c>
      <c r="I3775" t="s">
        <v>11</v>
      </c>
      <c r="J3775" t="s">
        <v>51</v>
      </c>
      <c r="K3775" t="s">
        <v>151</v>
      </c>
      <c r="L3775" t="s">
        <v>21</v>
      </c>
      <c r="M3775" s="5">
        <v>1173.55</v>
      </c>
      <c r="N3775">
        <v>1</v>
      </c>
    </row>
    <row r="3776" spans="1:14" x14ac:dyDescent="0.2">
      <c r="A3776" s="2">
        <v>45115</v>
      </c>
      <c r="B3776" s="3">
        <f t="shared" si="174"/>
        <v>2024</v>
      </c>
      <c r="C3776" t="str">
        <f t="shared" si="175"/>
        <v>2023-2024</v>
      </c>
      <c r="D3776" t="s">
        <v>147</v>
      </c>
      <c r="E3776" t="s">
        <v>117</v>
      </c>
      <c r="F3776" t="str">
        <f t="shared" si="176"/>
        <v>Queensland</v>
      </c>
      <c r="G3776" t="s">
        <v>35</v>
      </c>
      <c r="H3776">
        <v>4119</v>
      </c>
      <c r="I3776" t="s">
        <v>11</v>
      </c>
      <c r="J3776" t="s">
        <v>43</v>
      </c>
      <c r="K3776" t="s">
        <v>150</v>
      </c>
      <c r="L3776" t="s">
        <v>18</v>
      </c>
      <c r="M3776" s="5">
        <v>1174.28</v>
      </c>
      <c r="N3776">
        <v>1</v>
      </c>
    </row>
    <row r="3777" spans="1:14" x14ac:dyDescent="0.2">
      <c r="A3777" s="2">
        <v>45389</v>
      </c>
      <c r="B3777" s="3">
        <f t="shared" si="174"/>
        <v>2024</v>
      </c>
      <c r="C3777" t="str">
        <f t="shared" si="175"/>
        <v>2023-2024</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2">
      <c r="A3778" s="2">
        <v>44974</v>
      </c>
      <c r="B3778" s="3">
        <f t="shared" ref="B3778:B3841" si="177">IF(MONTH(A3778)&gt;=7,YEAR(A3778)+1,YEAR(A3778))</f>
        <v>2023</v>
      </c>
      <c r="C3778" t="str">
        <f t="shared" ref="C3778:C3841" si="178">IF(MONTH(A3778) &gt;= 7, YEAR(A3778) &amp; "-" &amp; YEAR(A3778) + 1, YEAR(A3778) - 1 &amp; "-" &amp; YEAR(A3778))</f>
        <v>2022-2023</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2">
      <c r="A3779" s="2">
        <v>45452</v>
      </c>
      <c r="B3779" s="3">
        <f t="shared" si="177"/>
        <v>2024</v>
      </c>
      <c r="C3779" t="str">
        <f t="shared" si="178"/>
        <v>2023-2024</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2">
      <c r="A3780" s="2">
        <v>45526</v>
      </c>
      <c r="B3780" s="3">
        <f t="shared" si="177"/>
        <v>2025</v>
      </c>
      <c r="C3780" t="str">
        <f t="shared" si="178"/>
        <v>2024-2025</v>
      </c>
      <c r="D3780" t="s">
        <v>147</v>
      </c>
      <c r="E3780" t="s">
        <v>95</v>
      </c>
      <c r="F3780" t="str">
        <f t="shared" si="179"/>
        <v>Victoria</v>
      </c>
      <c r="G3780" t="s">
        <v>45</v>
      </c>
      <c r="H3780">
        <v>3931</v>
      </c>
      <c r="I3780" t="s">
        <v>11</v>
      </c>
      <c r="J3780" t="s">
        <v>55</v>
      </c>
      <c r="K3780" t="s">
        <v>151</v>
      </c>
      <c r="L3780" t="s">
        <v>21</v>
      </c>
      <c r="M3780" s="5">
        <v>1178.76</v>
      </c>
      <c r="N3780">
        <v>1</v>
      </c>
    </row>
    <row r="3781" spans="1:14" x14ac:dyDescent="0.2">
      <c r="A3781" s="2">
        <v>45358</v>
      </c>
      <c r="B3781" s="3">
        <f t="shared" si="177"/>
        <v>2024</v>
      </c>
      <c r="C3781" t="str">
        <f t="shared" si="178"/>
        <v>2023-2024</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2">
      <c r="A3782" s="2">
        <v>44927</v>
      </c>
      <c r="B3782" s="3">
        <f t="shared" si="177"/>
        <v>2023</v>
      </c>
      <c r="C3782" t="str">
        <f t="shared" si="178"/>
        <v>2022-2023</v>
      </c>
      <c r="D3782" t="s">
        <v>148</v>
      </c>
      <c r="E3782" t="s">
        <v>82</v>
      </c>
      <c r="F3782" t="str">
        <f t="shared" si="179"/>
        <v>Queensland</v>
      </c>
      <c r="G3782" t="s">
        <v>35</v>
      </c>
      <c r="H3782">
        <v>4012</v>
      </c>
      <c r="I3782" t="s">
        <v>11</v>
      </c>
      <c r="J3782" t="s">
        <v>43</v>
      </c>
      <c r="K3782" t="s">
        <v>151</v>
      </c>
      <c r="L3782" t="s">
        <v>21</v>
      </c>
      <c r="M3782" s="5">
        <v>1180.27</v>
      </c>
      <c r="N3782">
        <v>1</v>
      </c>
    </row>
    <row r="3783" spans="1:14" x14ac:dyDescent="0.2">
      <c r="A3783" s="2">
        <v>45126</v>
      </c>
      <c r="B3783" s="3">
        <f t="shared" si="177"/>
        <v>2024</v>
      </c>
      <c r="C3783" t="str">
        <f t="shared" si="178"/>
        <v>2023-2024</v>
      </c>
      <c r="D3783" t="s">
        <v>147</v>
      </c>
      <c r="E3783" t="s">
        <v>114</v>
      </c>
      <c r="F3783" t="str">
        <f t="shared" si="179"/>
        <v>Victoria</v>
      </c>
      <c r="G3783" t="s">
        <v>45</v>
      </c>
      <c r="H3783">
        <v>3551</v>
      </c>
      <c r="I3783" t="s">
        <v>11</v>
      </c>
      <c r="J3783" t="s">
        <v>60</v>
      </c>
      <c r="K3783" t="s">
        <v>157</v>
      </c>
      <c r="L3783" t="s">
        <v>22</v>
      </c>
      <c r="M3783" s="5">
        <v>1184.68</v>
      </c>
      <c r="N3783">
        <v>1</v>
      </c>
    </row>
    <row r="3784" spans="1:14" x14ac:dyDescent="0.2">
      <c r="A3784" s="2">
        <v>44940</v>
      </c>
      <c r="B3784" s="3">
        <f t="shared" si="177"/>
        <v>2023</v>
      </c>
      <c r="C3784" t="str">
        <f t="shared" si="178"/>
        <v>2022-2023</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2">
      <c r="A3785" s="2">
        <v>45526</v>
      </c>
      <c r="B3785" s="3">
        <f t="shared" si="177"/>
        <v>2025</v>
      </c>
      <c r="C3785" t="str">
        <f t="shared" si="178"/>
        <v>2024-2025</v>
      </c>
      <c r="D3785" t="s">
        <v>148</v>
      </c>
      <c r="E3785" t="s">
        <v>146</v>
      </c>
      <c r="F3785" t="str">
        <f t="shared" si="179"/>
        <v>Victoria</v>
      </c>
      <c r="G3785" t="s">
        <v>45</v>
      </c>
      <c r="H3785">
        <v>3353</v>
      </c>
      <c r="I3785" t="s">
        <v>11</v>
      </c>
      <c r="J3785" t="s">
        <v>60</v>
      </c>
      <c r="K3785" t="s">
        <v>154</v>
      </c>
      <c r="L3785" t="s">
        <v>14</v>
      </c>
      <c r="M3785" s="5">
        <v>1189.83</v>
      </c>
      <c r="N3785">
        <v>1</v>
      </c>
    </row>
    <row r="3786" spans="1:14" x14ac:dyDescent="0.2">
      <c r="A3786" s="2">
        <v>45428</v>
      </c>
      <c r="B3786" s="3">
        <f t="shared" si="177"/>
        <v>2024</v>
      </c>
      <c r="C3786" t="str">
        <f t="shared" si="178"/>
        <v>2023-2024</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2">
      <c r="A3787" s="2">
        <v>44988</v>
      </c>
      <c r="B3787" s="3">
        <f t="shared" si="177"/>
        <v>2023</v>
      </c>
      <c r="C3787" t="str">
        <f t="shared" si="178"/>
        <v>2022-2023</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2">
      <c r="A3788" s="2">
        <v>44976</v>
      </c>
      <c r="B3788" s="3">
        <f t="shared" si="177"/>
        <v>2023</v>
      </c>
      <c r="C3788" t="str">
        <f t="shared" si="178"/>
        <v>2022-2023</v>
      </c>
      <c r="D3788" t="s">
        <v>148</v>
      </c>
      <c r="E3788" t="s">
        <v>34</v>
      </c>
      <c r="F3788" t="str">
        <f t="shared" si="179"/>
        <v>Queensland</v>
      </c>
      <c r="G3788" t="s">
        <v>35</v>
      </c>
      <c r="H3788">
        <v>4802</v>
      </c>
      <c r="I3788" t="s">
        <v>11</v>
      </c>
      <c r="J3788" t="s">
        <v>36</v>
      </c>
      <c r="K3788" t="s">
        <v>149</v>
      </c>
      <c r="L3788" t="s">
        <v>15</v>
      </c>
      <c r="M3788" s="5">
        <v>1191.32</v>
      </c>
      <c r="N3788">
        <v>1</v>
      </c>
    </row>
    <row r="3789" spans="1:14" x14ac:dyDescent="0.2">
      <c r="A3789" s="2">
        <v>45479</v>
      </c>
      <c r="B3789" s="3">
        <f t="shared" si="177"/>
        <v>2025</v>
      </c>
      <c r="C3789" t="str">
        <f t="shared" si="178"/>
        <v>2024-2025</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2">
      <c r="A3790" s="2">
        <v>45396</v>
      </c>
      <c r="B3790" s="3">
        <f t="shared" si="177"/>
        <v>2024</v>
      </c>
      <c r="C3790" t="str">
        <f t="shared" si="178"/>
        <v>2023-2024</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2">
      <c r="A3791" s="2">
        <v>44945</v>
      </c>
      <c r="B3791" s="3">
        <f t="shared" si="177"/>
        <v>2023</v>
      </c>
      <c r="C3791" t="str">
        <f t="shared" si="178"/>
        <v>2022-2023</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2">
      <c r="A3792" s="2">
        <v>45298</v>
      </c>
      <c r="B3792" s="3">
        <f t="shared" si="177"/>
        <v>2024</v>
      </c>
      <c r="C3792" t="str">
        <f t="shared" si="178"/>
        <v>2023-2024</v>
      </c>
      <c r="D3792" t="s">
        <v>147</v>
      </c>
      <c r="E3792" t="s">
        <v>99</v>
      </c>
      <c r="F3792" t="str">
        <f t="shared" si="179"/>
        <v>Victoria</v>
      </c>
      <c r="G3792" t="s">
        <v>45</v>
      </c>
      <c r="H3792">
        <v>3148</v>
      </c>
      <c r="I3792" t="s">
        <v>11</v>
      </c>
      <c r="J3792" t="s">
        <v>63</v>
      </c>
      <c r="K3792" t="s">
        <v>156</v>
      </c>
      <c r="L3792" t="s">
        <v>17</v>
      </c>
      <c r="M3792" s="5">
        <v>1198.24</v>
      </c>
      <c r="N3792">
        <v>1</v>
      </c>
    </row>
    <row r="3793" spans="1:14" x14ac:dyDescent="0.2">
      <c r="A3793" s="2">
        <v>45478</v>
      </c>
      <c r="B3793" s="3">
        <f t="shared" si="177"/>
        <v>2025</v>
      </c>
      <c r="C3793" t="str">
        <f t="shared" si="178"/>
        <v>2024-2025</v>
      </c>
      <c r="D3793" t="s">
        <v>147</v>
      </c>
      <c r="E3793" t="s">
        <v>92</v>
      </c>
      <c r="F3793" t="str">
        <f t="shared" si="179"/>
        <v>Queensland</v>
      </c>
      <c r="G3793" t="s">
        <v>35</v>
      </c>
      <c r="H3793">
        <v>4068</v>
      </c>
      <c r="I3793" t="s">
        <v>11</v>
      </c>
      <c r="J3793" t="s">
        <v>43</v>
      </c>
      <c r="K3793" t="s">
        <v>157</v>
      </c>
      <c r="L3793" t="s">
        <v>22</v>
      </c>
      <c r="M3793" s="5">
        <v>1199.75</v>
      </c>
      <c r="N3793">
        <v>1</v>
      </c>
    </row>
    <row r="3794" spans="1:14" x14ac:dyDescent="0.2">
      <c r="A3794" s="2">
        <v>45595</v>
      </c>
      <c r="B3794" s="3">
        <f t="shared" si="177"/>
        <v>2025</v>
      </c>
      <c r="C3794" t="str">
        <f t="shared" si="178"/>
        <v>2024-2025</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2">
      <c r="A3795" s="2">
        <v>45610</v>
      </c>
      <c r="B3795" s="3">
        <f t="shared" si="177"/>
        <v>2025</v>
      </c>
      <c r="C3795" t="str">
        <f t="shared" si="178"/>
        <v>2024-2025</v>
      </c>
      <c r="D3795" t="s">
        <v>147</v>
      </c>
      <c r="E3795" t="s">
        <v>50</v>
      </c>
      <c r="F3795" t="str">
        <f t="shared" si="179"/>
        <v>Queensland</v>
      </c>
      <c r="G3795" t="s">
        <v>35</v>
      </c>
      <c r="H3795">
        <v>4703</v>
      </c>
      <c r="I3795" t="s">
        <v>11</v>
      </c>
      <c r="J3795" t="s">
        <v>51</v>
      </c>
      <c r="K3795" t="s">
        <v>153</v>
      </c>
      <c r="L3795" t="s">
        <v>16</v>
      </c>
      <c r="M3795" s="5">
        <v>1207.02</v>
      </c>
      <c r="N3795">
        <v>1</v>
      </c>
    </row>
    <row r="3796" spans="1:14" x14ac:dyDescent="0.2">
      <c r="A3796" s="2">
        <v>44997</v>
      </c>
      <c r="B3796" s="3">
        <f t="shared" si="177"/>
        <v>2023</v>
      </c>
      <c r="C3796" t="str">
        <f t="shared" si="178"/>
        <v>2022-2023</v>
      </c>
      <c r="D3796" t="s">
        <v>147</v>
      </c>
      <c r="E3796" t="s">
        <v>92</v>
      </c>
      <c r="F3796" t="str">
        <f t="shared" si="179"/>
        <v>Queensland</v>
      </c>
      <c r="G3796" t="s">
        <v>35</v>
      </c>
      <c r="H3796">
        <v>4068</v>
      </c>
      <c r="I3796" t="s">
        <v>11</v>
      </c>
      <c r="J3796" t="s">
        <v>43</v>
      </c>
      <c r="K3796" t="s">
        <v>154</v>
      </c>
      <c r="L3796" t="s">
        <v>14</v>
      </c>
      <c r="M3796" s="5">
        <v>1207.94</v>
      </c>
      <c r="N3796">
        <v>1</v>
      </c>
    </row>
    <row r="3797" spans="1:14" x14ac:dyDescent="0.2">
      <c r="A3797" s="2">
        <v>45480</v>
      </c>
      <c r="B3797" s="3">
        <f t="shared" si="177"/>
        <v>2025</v>
      </c>
      <c r="C3797" t="str">
        <f t="shared" si="178"/>
        <v>2024-2025</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2">
      <c r="A3798" s="2">
        <v>45446</v>
      </c>
      <c r="B3798" s="3">
        <f t="shared" si="177"/>
        <v>2024</v>
      </c>
      <c r="C3798" t="str">
        <f t="shared" si="178"/>
        <v>2023-2024</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2">
      <c r="A3799" s="2">
        <v>45513</v>
      </c>
      <c r="B3799" s="3">
        <f t="shared" si="177"/>
        <v>2025</v>
      </c>
      <c r="C3799" t="str">
        <f t="shared" si="178"/>
        <v>2024-2025</v>
      </c>
      <c r="D3799" t="s">
        <v>147</v>
      </c>
      <c r="E3799" t="s">
        <v>99</v>
      </c>
      <c r="F3799" t="str">
        <f t="shared" si="179"/>
        <v>Victoria</v>
      </c>
      <c r="G3799" t="s">
        <v>45</v>
      </c>
      <c r="H3799">
        <v>3148</v>
      </c>
      <c r="I3799" t="s">
        <v>11</v>
      </c>
      <c r="J3799" t="s">
        <v>63</v>
      </c>
      <c r="K3799" t="s">
        <v>154</v>
      </c>
      <c r="L3799" t="s">
        <v>14</v>
      </c>
      <c r="M3799" s="5">
        <v>1211.68</v>
      </c>
      <c r="N3799">
        <v>1</v>
      </c>
    </row>
    <row r="3800" spans="1:14" x14ac:dyDescent="0.2">
      <c r="A3800" s="2">
        <v>45290</v>
      </c>
      <c r="B3800" s="3">
        <f t="shared" si="177"/>
        <v>2024</v>
      </c>
      <c r="C3800" t="str">
        <f t="shared" si="178"/>
        <v>2023-2024</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2">
      <c r="A3801" s="2">
        <v>45396</v>
      </c>
      <c r="B3801" s="3">
        <f t="shared" si="177"/>
        <v>2024</v>
      </c>
      <c r="C3801" t="str">
        <f t="shared" si="178"/>
        <v>2023-2024</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2">
      <c r="A3802" s="2">
        <v>45088</v>
      </c>
      <c r="B3802" s="3">
        <f t="shared" si="177"/>
        <v>2023</v>
      </c>
      <c r="C3802" t="str">
        <f t="shared" si="178"/>
        <v>2022-2023</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2">
      <c r="A3803" s="2">
        <v>45412</v>
      </c>
      <c r="B3803" s="3">
        <f t="shared" si="177"/>
        <v>2024</v>
      </c>
      <c r="C3803" t="str">
        <f t="shared" si="178"/>
        <v>2023-2024</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2">
      <c r="A3804" s="2">
        <v>45406</v>
      </c>
      <c r="B3804" s="3">
        <f t="shared" si="177"/>
        <v>2024</v>
      </c>
      <c r="C3804" t="str">
        <f t="shared" si="178"/>
        <v>2023-2024</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2">
      <c r="A3805" s="2">
        <v>45318</v>
      </c>
      <c r="B3805" s="3">
        <f t="shared" si="177"/>
        <v>2024</v>
      </c>
      <c r="C3805" t="str">
        <f t="shared" si="178"/>
        <v>2023-2024</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2">
      <c r="A3806" s="2">
        <v>45554</v>
      </c>
      <c r="B3806" s="3">
        <f t="shared" si="177"/>
        <v>2025</v>
      </c>
      <c r="C3806" t="str">
        <f t="shared" si="178"/>
        <v>2024-2025</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2">
      <c r="A3807" s="2">
        <v>45479</v>
      </c>
      <c r="B3807" s="3">
        <f t="shared" si="177"/>
        <v>2025</v>
      </c>
      <c r="C3807" t="str">
        <f t="shared" si="178"/>
        <v>2024-2025</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2">
      <c r="A3808" s="2">
        <v>45423</v>
      </c>
      <c r="B3808" s="3">
        <f t="shared" si="177"/>
        <v>2024</v>
      </c>
      <c r="C3808" t="str">
        <f t="shared" si="178"/>
        <v>2023-2024</v>
      </c>
      <c r="D3808" t="s">
        <v>147</v>
      </c>
      <c r="E3808" t="s">
        <v>102</v>
      </c>
      <c r="F3808" t="str">
        <f t="shared" si="179"/>
        <v>Queensland</v>
      </c>
      <c r="G3808" t="s">
        <v>35</v>
      </c>
      <c r="H3808">
        <v>4870</v>
      </c>
      <c r="I3808" t="s">
        <v>11</v>
      </c>
      <c r="J3808" t="s">
        <v>36</v>
      </c>
      <c r="K3808" t="s">
        <v>153</v>
      </c>
      <c r="L3808" t="s">
        <v>16</v>
      </c>
      <c r="M3808" s="5">
        <v>1233.97</v>
      </c>
      <c r="N3808">
        <v>1</v>
      </c>
    </row>
    <row r="3809" spans="1:14" x14ac:dyDescent="0.2">
      <c r="A3809" s="2">
        <v>45237</v>
      </c>
      <c r="B3809" s="3">
        <f t="shared" si="177"/>
        <v>2024</v>
      </c>
      <c r="C3809" t="str">
        <f t="shared" si="178"/>
        <v>2023-2024</v>
      </c>
      <c r="D3809" t="s">
        <v>147</v>
      </c>
      <c r="E3809" t="s">
        <v>110</v>
      </c>
      <c r="F3809" t="str">
        <f t="shared" si="179"/>
        <v>Queensland</v>
      </c>
      <c r="G3809" t="s">
        <v>35</v>
      </c>
      <c r="H3809">
        <v>4680</v>
      </c>
      <c r="I3809" t="s">
        <v>11</v>
      </c>
      <c r="J3809" t="s">
        <v>51</v>
      </c>
      <c r="K3809" t="s">
        <v>149</v>
      </c>
      <c r="L3809" t="s">
        <v>15</v>
      </c>
      <c r="M3809" s="5">
        <v>1235.45</v>
      </c>
      <c r="N3809">
        <v>1</v>
      </c>
    </row>
    <row r="3810" spans="1:14" x14ac:dyDescent="0.2">
      <c r="A3810" s="2">
        <v>45382</v>
      </c>
      <c r="B3810" s="3">
        <f t="shared" si="177"/>
        <v>2024</v>
      </c>
      <c r="C3810" t="str">
        <f t="shared" si="178"/>
        <v>2023-2024</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2">
      <c r="A3811" s="2">
        <v>45046</v>
      </c>
      <c r="B3811" s="3">
        <f t="shared" si="177"/>
        <v>2023</v>
      </c>
      <c r="C3811" t="str">
        <f t="shared" si="178"/>
        <v>2022-2023</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2">
      <c r="A3812" s="2">
        <v>45280</v>
      </c>
      <c r="B3812" s="3">
        <f t="shared" si="177"/>
        <v>2024</v>
      </c>
      <c r="C3812" t="str">
        <f t="shared" si="178"/>
        <v>2023-2024</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2">
      <c r="A3813" s="2">
        <v>45081</v>
      </c>
      <c r="B3813" s="3">
        <f t="shared" si="177"/>
        <v>2023</v>
      </c>
      <c r="C3813" t="str">
        <f t="shared" si="178"/>
        <v>2022-2023</v>
      </c>
      <c r="D3813" t="s">
        <v>147</v>
      </c>
      <c r="E3813" t="s">
        <v>140</v>
      </c>
      <c r="F3813" t="str">
        <f t="shared" si="179"/>
        <v>Tasmania</v>
      </c>
      <c r="G3813" t="s">
        <v>70</v>
      </c>
      <c r="H3813">
        <v>7320</v>
      </c>
      <c r="I3813" t="s">
        <v>11</v>
      </c>
      <c r="J3813" t="s">
        <v>71</v>
      </c>
      <c r="K3813" t="s">
        <v>151</v>
      </c>
      <c r="L3813" t="s">
        <v>21</v>
      </c>
      <c r="M3813" s="5">
        <v>1243.44</v>
      </c>
      <c r="N3813">
        <v>1</v>
      </c>
    </row>
    <row r="3814" spans="1:14" x14ac:dyDescent="0.2">
      <c r="A3814" s="2">
        <v>45144</v>
      </c>
      <c r="B3814" s="3">
        <f t="shared" si="177"/>
        <v>2024</v>
      </c>
      <c r="C3814" t="str">
        <f t="shared" si="178"/>
        <v>2023-2024</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2">
      <c r="A3815" s="2">
        <v>45135</v>
      </c>
      <c r="B3815" s="3">
        <f t="shared" si="177"/>
        <v>2024</v>
      </c>
      <c r="C3815" t="str">
        <f t="shared" si="178"/>
        <v>2023-2024</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2">
      <c r="A3816" s="2">
        <v>45468</v>
      </c>
      <c r="B3816" s="3">
        <f t="shared" si="177"/>
        <v>2024</v>
      </c>
      <c r="C3816" t="str">
        <f t="shared" si="178"/>
        <v>2023-2024</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2">
      <c r="A3817" s="2">
        <v>45607</v>
      </c>
      <c r="B3817" s="3">
        <f t="shared" si="177"/>
        <v>2025</v>
      </c>
      <c r="C3817" t="str">
        <f t="shared" si="178"/>
        <v>2024-2025</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2">
      <c r="A3818" s="2">
        <v>45267</v>
      </c>
      <c r="B3818" s="3">
        <f t="shared" si="177"/>
        <v>2024</v>
      </c>
      <c r="C3818" t="str">
        <f t="shared" si="178"/>
        <v>2023-2024</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2">
      <c r="A3819" s="2">
        <v>45097</v>
      </c>
      <c r="B3819" s="3">
        <f t="shared" si="177"/>
        <v>2023</v>
      </c>
      <c r="C3819" t="str">
        <f t="shared" si="178"/>
        <v>2022-2023</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2">
      <c r="A3820" s="2">
        <v>45260</v>
      </c>
      <c r="B3820" s="3">
        <f t="shared" si="177"/>
        <v>2024</v>
      </c>
      <c r="C3820" t="str">
        <f t="shared" si="178"/>
        <v>2023-2024</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2">
      <c r="A3821" s="2">
        <v>44977</v>
      </c>
      <c r="B3821" s="3">
        <f t="shared" si="177"/>
        <v>2023</v>
      </c>
      <c r="C3821" t="str">
        <f t="shared" si="178"/>
        <v>2022-2023</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2">
      <c r="A3822" s="2">
        <v>45296</v>
      </c>
      <c r="B3822" s="3">
        <f t="shared" si="177"/>
        <v>2024</v>
      </c>
      <c r="C3822" t="str">
        <f t="shared" si="178"/>
        <v>2023-2024</v>
      </c>
      <c r="D3822" t="s">
        <v>147</v>
      </c>
      <c r="E3822" t="s">
        <v>62</v>
      </c>
      <c r="F3822" t="str">
        <f t="shared" si="179"/>
        <v>Victoria</v>
      </c>
      <c r="G3822" t="s">
        <v>45</v>
      </c>
      <c r="H3822">
        <v>3134</v>
      </c>
      <c r="I3822" t="s">
        <v>11</v>
      </c>
      <c r="J3822" t="s">
        <v>63</v>
      </c>
      <c r="K3822" t="s">
        <v>151</v>
      </c>
      <c r="L3822" t="s">
        <v>21</v>
      </c>
      <c r="M3822" s="5">
        <v>1254.78</v>
      </c>
      <c r="N3822">
        <v>1</v>
      </c>
    </row>
    <row r="3823" spans="1:14" x14ac:dyDescent="0.2">
      <c r="A3823" s="2">
        <v>45513</v>
      </c>
      <c r="B3823" s="3">
        <f t="shared" si="177"/>
        <v>2025</v>
      </c>
      <c r="C3823" t="str">
        <f t="shared" si="178"/>
        <v>2024-2025</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2">
      <c r="A3824" s="2">
        <v>45028</v>
      </c>
      <c r="B3824" s="3">
        <f t="shared" si="177"/>
        <v>2023</v>
      </c>
      <c r="C3824" t="str">
        <f t="shared" si="178"/>
        <v>2022-2023</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2">
      <c r="A3825" s="2">
        <v>45449</v>
      </c>
      <c r="B3825" s="3">
        <f t="shared" si="177"/>
        <v>2024</v>
      </c>
      <c r="C3825" t="str">
        <f t="shared" si="178"/>
        <v>2023-2024</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2">
      <c r="A3826" s="2">
        <v>45518</v>
      </c>
      <c r="B3826" s="3">
        <f t="shared" si="177"/>
        <v>2025</v>
      </c>
      <c r="C3826" t="str">
        <f t="shared" si="178"/>
        <v>2024-2025</v>
      </c>
      <c r="D3826" t="s">
        <v>147</v>
      </c>
      <c r="E3826" t="s">
        <v>92</v>
      </c>
      <c r="F3826" t="str">
        <f t="shared" si="179"/>
        <v>Queensland</v>
      </c>
      <c r="G3826" t="s">
        <v>35</v>
      </c>
      <c r="H3826">
        <v>4068</v>
      </c>
      <c r="I3826" t="s">
        <v>11</v>
      </c>
      <c r="J3826" t="s">
        <v>43</v>
      </c>
      <c r="K3826" t="s">
        <v>150</v>
      </c>
      <c r="L3826" t="s">
        <v>18</v>
      </c>
      <c r="M3826" s="5">
        <v>1267.02</v>
      </c>
      <c r="N3826">
        <v>1</v>
      </c>
    </row>
    <row r="3827" spans="1:14" x14ac:dyDescent="0.2">
      <c r="A3827" s="2">
        <v>45105</v>
      </c>
      <c r="B3827" s="3">
        <f t="shared" si="177"/>
        <v>2023</v>
      </c>
      <c r="C3827" t="str">
        <f t="shared" si="178"/>
        <v>2022-2023</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2">
      <c r="A3828" s="2">
        <v>45225</v>
      </c>
      <c r="B3828" s="3">
        <f t="shared" si="177"/>
        <v>2024</v>
      </c>
      <c r="C3828" t="str">
        <f t="shared" si="178"/>
        <v>2023-2024</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2">
      <c r="A3829" s="2">
        <v>45205</v>
      </c>
      <c r="B3829" s="3">
        <f t="shared" si="177"/>
        <v>2024</v>
      </c>
      <c r="C3829" t="str">
        <f t="shared" si="178"/>
        <v>2023-2024</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2">
      <c r="A3830" s="2">
        <v>45185</v>
      </c>
      <c r="B3830" s="3">
        <f t="shared" si="177"/>
        <v>2024</v>
      </c>
      <c r="C3830" t="str">
        <f t="shared" si="178"/>
        <v>2023-2024</v>
      </c>
      <c r="D3830" t="s">
        <v>147</v>
      </c>
      <c r="E3830" t="s">
        <v>102</v>
      </c>
      <c r="F3830" t="str">
        <f t="shared" si="179"/>
        <v>Queensland</v>
      </c>
      <c r="G3830" t="s">
        <v>35</v>
      </c>
      <c r="H3830">
        <v>4870</v>
      </c>
      <c r="I3830" t="s">
        <v>11</v>
      </c>
      <c r="J3830" t="s">
        <v>36</v>
      </c>
      <c r="K3830" t="s">
        <v>151</v>
      </c>
      <c r="L3830" t="s">
        <v>21</v>
      </c>
      <c r="M3830" s="5">
        <v>1269.76</v>
      </c>
      <c r="N3830">
        <v>1</v>
      </c>
    </row>
    <row r="3831" spans="1:14" x14ac:dyDescent="0.2">
      <c r="A3831" s="2">
        <v>45082</v>
      </c>
      <c r="B3831" s="3">
        <f t="shared" si="177"/>
        <v>2023</v>
      </c>
      <c r="C3831" t="str">
        <f t="shared" si="178"/>
        <v>2022-2023</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2">
      <c r="A3832" s="2">
        <v>45461</v>
      </c>
      <c r="B3832" s="3">
        <f t="shared" si="177"/>
        <v>2024</v>
      </c>
      <c r="C3832" t="str">
        <f t="shared" si="178"/>
        <v>2023-2024</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2">
      <c r="A3833" s="2">
        <v>45254</v>
      </c>
      <c r="B3833" s="3">
        <f t="shared" si="177"/>
        <v>2024</v>
      </c>
      <c r="C3833" t="str">
        <f t="shared" si="178"/>
        <v>2023-2024</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2">
      <c r="A3834" s="2">
        <v>45319</v>
      </c>
      <c r="B3834" s="3">
        <f t="shared" si="177"/>
        <v>2024</v>
      </c>
      <c r="C3834" t="str">
        <f t="shared" si="178"/>
        <v>2023-2024</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2">
      <c r="A3835" s="2">
        <v>45056</v>
      </c>
      <c r="B3835" s="3">
        <f t="shared" si="177"/>
        <v>2023</v>
      </c>
      <c r="C3835" t="str">
        <f t="shared" si="178"/>
        <v>2022-2023</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2">
      <c r="A3836" s="2">
        <v>45049</v>
      </c>
      <c r="B3836" s="3">
        <f t="shared" si="177"/>
        <v>2023</v>
      </c>
      <c r="C3836" t="str">
        <f t="shared" si="178"/>
        <v>2022-2023</v>
      </c>
      <c r="D3836" t="s">
        <v>147</v>
      </c>
      <c r="E3836" t="s">
        <v>44</v>
      </c>
      <c r="F3836" t="str">
        <f t="shared" si="179"/>
        <v>Victoria</v>
      </c>
      <c r="G3836" t="s">
        <v>45</v>
      </c>
      <c r="H3836">
        <v>3066</v>
      </c>
      <c r="I3836" t="s">
        <v>11</v>
      </c>
      <c r="J3836" t="s">
        <v>46</v>
      </c>
      <c r="K3836" t="s">
        <v>19</v>
      </c>
      <c r="L3836" t="s">
        <v>23</v>
      </c>
      <c r="M3836" s="5">
        <v>1281.54</v>
      </c>
      <c r="N3836">
        <v>1</v>
      </c>
    </row>
    <row r="3837" spans="1:14" x14ac:dyDescent="0.2">
      <c r="A3837" s="2">
        <v>44999</v>
      </c>
      <c r="B3837" s="3">
        <f t="shared" si="177"/>
        <v>2023</v>
      </c>
      <c r="C3837" t="str">
        <f t="shared" si="178"/>
        <v>2022-2023</v>
      </c>
      <c r="D3837" t="s">
        <v>147</v>
      </c>
      <c r="E3837" t="s">
        <v>98</v>
      </c>
      <c r="F3837" t="str">
        <f t="shared" si="179"/>
        <v>Victoria</v>
      </c>
      <c r="G3837" t="s">
        <v>45</v>
      </c>
      <c r="H3837">
        <v>3429</v>
      </c>
      <c r="I3837" t="s">
        <v>11</v>
      </c>
      <c r="J3837" t="s">
        <v>60</v>
      </c>
      <c r="K3837" t="s">
        <v>151</v>
      </c>
      <c r="L3837" t="s">
        <v>21</v>
      </c>
      <c r="M3837" s="5">
        <v>1285.48</v>
      </c>
      <c r="N3837">
        <v>1</v>
      </c>
    </row>
    <row r="3838" spans="1:14" x14ac:dyDescent="0.2">
      <c r="A3838" s="2">
        <v>45185</v>
      </c>
      <c r="B3838" s="3">
        <f t="shared" si="177"/>
        <v>2024</v>
      </c>
      <c r="C3838" t="str">
        <f t="shared" si="178"/>
        <v>2023-2024</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2">
      <c r="A3839" s="2">
        <v>45614</v>
      </c>
      <c r="B3839" s="3">
        <f t="shared" si="177"/>
        <v>2025</v>
      </c>
      <c r="C3839" t="str">
        <f t="shared" si="178"/>
        <v>2024-2025</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2">
      <c r="A3840" s="2">
        <v>45386</v>
      </c>
      <c r="B3840" s="3">
        <f t="shared" si="177"/>
        <v>2024</v>
      </c>
      <c r="C3840" t="str">
        <f t="shared" si="178"/>
        <v>2023-2024</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2">
      <c r="A3841" s="2">
        <v>45521</v>
      </c>
      <c r="B3841" s="3">
        <f t="shared" si="177"/>
        <v>2025</v>
      </c>
      <c r="C3841" t="str">
        <f t="shared" si="178"/>
        <v>2024-2025</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2">
      <c r="A3842" s="2">
        <v>45360</v>
      </c>
      <c r="B3842" s="3">
        <f t="shared" ref="B3842:B3905" si="180">IF(MONTH(A3842)&gt;=7,YEAR(A3842)+1,YEAR(A3842))</f>
        <v>2024</v>
      </c>
      <c r="C3842" t="str">
        <f t="shared" ref="C3842:C3905" si="181">IF(MONTH(A3842) &gt;= 7, YEAR(A3842) &amp; "-" &amp; YEAR(A3842) + 1, YEAR(A3842) - 1 &amp; "-" &amp; YEAR(A3842))</f>
        <v>2023-2024</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2">
      <c r="A3843" s="2">
        <v>45112</v>
      </c>
      <c r="B3843" s="3">
        <f t="shared" si="180"/>
        <v>2024</v>
      </c>
      <c r="C3843" t="str">
        <f t="shared" si="181"/>
        <v>2023-2024</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2">
      <c r="A3844" s="2">
        <v>45202</v>
      </c>
      <c r="B3844" s="3">
        <f t="shared" si="180"/>
        <v>2024</v>
      </c>
      <c r="C3844" t="str">
        <f t="shared" si="181"/>
        <v>2023-2024</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2">
      <c r="A3845" s="2">
        <v>45525</v>
      </c>
      <c r="B3845" s="3">
        <f t="shared" si="180"/>
        <v>2025</v>
      </c>
      <c r="C3845" t="str">
        <f t="shared" si="181"/>
        <v>2024-2025</v>
      </c>
      <c r="D3845" t="s">
        <v>147</v>
      </c>
      <c r="E3845" t="s">
        <v>92</v>
      </c>
      <c r="F3845" t="str">
        <f t="shared" si="182"/>
        <v>Queensland</v>
      </c>
      <c r="G3845" t="s">
        <v>35</v>
      </c>
      <c r="H3845">
        <v>4068</v>
      </c>
      <c r="I3845" t="s">
        <v>11</v>
      </c>
      <c r="J3845" t="s">
        <v>43</v>
      </c>
      <c r="K3845" t="s">
        <v>150</v>
      </c>
      <c r="L3845" t="s">
        <v>18</v>
      </c>
      <c r="M3845" s="5">
        <v>1301.8</v>
      </c>
      <c r="N3845">
        <v>1</v>
      </c>
    </row>
    <row r="3846" spans="1:14" x14ac:dyDescent="0.2">
      <c r="A3846" s="2">
        <v>45608</v>
      </c>
      <c r="B3846" s="3">
        <f t="shared" si="180"/>
        <v>2025</v>
      </c>
      <c r="C3846" t="str">
        <f t="shared" si="181"/>
        <v>2024-2025</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2">
      <c r="A3847" s="2">
        <v>44991</v>
      </c>
      <c r="B3847" s="3">
        <f t="shared" si="180"/>
        <v>2023</v>
      </c>
      <c r="C3847" t="str">
        <f t="shared" si="181"/>
        <v>2022-2023</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2">
      <c r="A3848" s="2">
        <v>45114</v>
      </c>
      <c r="B3848" s="3">
        <f t="shared" si="180"/>
        <v>2024</v>
      </c>
      <c r="C3848" t="str">
        <f t="shared" si="181"/>
        <v>2023-2024</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2">
      <c r="A3849" s="2">
        <v>45039</v>
      </c>
      <c r="B3849" s="3">
        <f t="shared" si="180"/>
        <v>2023</v>
      </c>
      <c r="C3849" t="str">
        <f t="shared" si="181"/>
        <v>2022-2023</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2">
      <c r="A3850" s="2">
        <v>45028</v>
      </c>
      <c r="B3850" s="3">
        <f t="shared" si="180"/>
        <v>2023</v>
      </c>
      <c r="C3850" t="str">
        <f t="shared" si="181"/>
        <v>2022-2023</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2">
      <c r="A3851" s="2">
        <v>44957</v>
      </c>
      <c r="B3851" s="3">
        <f t="shared" si="180"/>
        <v>2023</v>
      </c>
      <c r="C3851" t="str">
        <f t="shared" si="181"/>
        <v>2022-2023</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2">
      <c r="A3852" s="2">
        <v>45031</v>
      </c>
      <c r="B3852" s="3">
        <f t="shared" si="180"/>
        <v>2023</v>
      </c>
      <c r="C3852" t="str">
        <f t="shared" si="181"/>
        <v>2022-2023</v>
      </c>
      <c r="D3852" t="s">
        <v>147</v>
      </c>
      <c r="E3852" t="s">
        <v>103</v>
      </c>
      <c r="F3852" t="str">
        <f t="shared" si="182"/>
        <v>Queensland</v>
      </c>
      <c r="G3852" t="s">
        <v>35</v>
      </c>
      <c r="H3852">
        <v>4509</v>
      </c>
      <c r="I3852" t="s">
        <v>11</v>
      </c>
      <c r="J3852" t="s">
        <v>104</v>
      </c>
      <c r="K3852" t="s">
        <v>150</v>
      </c>
      <c r="L3852" t="s">
        <v>18</v>
      </c>
      <c r="M3852" s="5">
        <v>1316.6</v>
      </c>
      <c r="N3852">
        <v>1</v>
      </c>
    </row>
    <row r="3853" spans="1:14" x14ac:dyDescent="0.2">
      <c r="A3853" s="2">
        <v>45290</v>
      </c>
      <c r="B3853" s="3">
        <f t="shared" si="180"/>
        <v>2024</v>
      </c>
      <c r="C3853" t="str">
        <f t="shared" si="181"/>
        <v>2023-2024</v>
      </c>
      <c r="D3853" t="s">
        <v>147</v>
      </c>
      <c r="E3853" t="s">
        <v>114</v>
      </c>
      <c r="F3853" t="str">
        <f t="shared" si="182"/>
        <v>Victoria</v>
      </c>
      <c r="G3853" t="s">
        <v>45</v>
      </c>
      <c r="H3853">
        <v>3551</v>
      </c>
      <c r="I3853" t="s">
        <v>11</v>
      </c>
      <c r="J3853" t="s">
        <v>60</v>
      </c>
      <c r="K3853" t="s">
        <v>154</v>
      </c>
      <c r="L3853" t="s">
        <v>14</v>
      </c>
      <c r="M3853" s="5">
        <v>1317.65</v>
      </c>
      <c r="N3853">
        <v>1</v>
      </c>
    </row>
    <row r="3854" spans="1:14" x14ac:dyDescent="0.2">
      <c r="A3854" s="2">
        <v>45001</v>
      </c>
      <c r="B3854" s="3">
        <f t="shared" si="180"/>
        <v>2023</v>
      </c>
      <c r="C3854" t="str">
        <f t="shared" si="181"/>
        <v>2022-2023</v>
      </c>
      <c r="D3854" t="s">
        <v>147</v>
      </c>
      <c r="E3854" t="s">
        <v>98</v>
      </c>
      <c r="F3854" t="str">
        <f t="shared" si="182"/>
        <v>Victoria</v>
      </c>
      <c r="G3854" t="s">
        <v>45</v>
      </c>
      <c r="H3854">
        <v>3429</v>
      </c>
      <c r="I3854" t="s">
        <v>11</v>
      </c>
      <c r="J3854" t="s">
        <v>60</v>
      </c>
      <c r="K3854" t="s">
        <v>153</v>
      </c>
      <c r="L3854" t="s">
        <v>16</v>
      </c>
      <c r="M3854" s="5">
        <v>1318.03</v>
      </c>
      <c r="N3854">
        <v>1</v>
      </c>
    </row>
    <row r="3855" spans="1:14" x14ac:dyDescent="0.2">
      <c r="A3855" s="2">
        <v>45200</v>
      </c>
      <c r="B3855" s="3">
        <f t="shared" si="180"/>
        <v>2024</v>
      </c>
      <c r="C3855" t="str">
        <f t="shared" si="181"/>
        <v>2023-2024</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2">
      <c r="A3856" s="2">
        <v>45216</v>
      </c>
      <c r="B3856" s="3">
        <f t="shared" si="180"/>
        <v>2024</v>
      </c>
      <c r="C3856" t="str">
        <f t="shared" si="181"/>
        <v>2023-2024</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2">
      <c r="A3857" s="2">
        <v>45087</v>
      </c>
      <c r="B3857" s="3">
        <f t="shared" si="180"/>
        <v>2023</v>
      </c>
      <c r="C3857" t="str">
        <f t="shared" si="181"/>
        <v>2022-2023</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2">
      <c r="A3858" s="2">
        <v>45337</v>
      </c>
      <c r="B3858" s="3">
        <f t="shared" si="180"/>
        <v>2024</v>
      </c>
      <c r="C3858" t="str">
        <f t="shared" si="181"/>
        <v>2023-2024</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2">
      <c r="A3859" s="2">
        <v>45120</v>
      </c>
      <c r="B3859" s="3">
        <f t="shared" si="180"/>
        <v>2024</v>
      </c>
      <c r="C3859" t="str">
        <f t="shared" si="181"/>
        <v>2023-2024</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2">
      <c r="A3860" s="2">
        <v>45103</v>
      </c>
      <c r="B3860" s="3">
        <f t="shared" si="180"/>
        <v>2023</v>
      </c>
      <c r="C3860" t="str">
        <f t="shared" si="181"/>
        <v>2022-2023</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2">
      <c r="A3861" s="2">
        <v>45364</v>
      </c>
      <c r="B3861" s="3">
        <f t="shared" si="180"/>
        <v>2024</v>
      </c>
      <c r="C3861" t="str">
        <f t="shared" si="181"/>
        <v>2023-2024</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2">
      <c r="A3862" s="2">
        <v>45279</v>
      </c>
      <c r="B3862" s="3">
        <f t="shared" si="180"/>
        <v>2024</v>
      </c>
      <c r="C3862" t="str">
        <f t="shared" si="181"/>
        <v>2023-2024</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2">
      <c r="A3863" s="2">
        <v>45585</v>
      </c>
      <c r="B3863" s="3">
        <f t="shared" si="180"/>
        <v>2025</v>
      </c>
      <c r="C3863" t="str">
        <f t="shared" si="181"/>
        <v>2024-2025</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2">
      <c r="A3864" s="2">
        <v>45372</v>
      </c>
      <c r="B3864" s="3">
        <f t="shared" si="180"/>
        <v>2024</v>
      </c>
      <c r="C3864" t="str">
        <f t="shared" si="181"/>
        <v>2023-2024</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2">
      <c r="A3865" s="2">
        <v>44946</v>
      </c>
      <c r="B3865" s="3">
        <f t="shared" si="180"/>
        <v>2023</v>
      </c>
      <c r="C3865" t="str">
        <f t="shared" si="181"/>
        <v>2022-2023</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2">
      <c r="A3866" s="2">
        <v>45057</v>
      </c>
      <c r="B3866" s="3">
        <f t="shared" si="180"/>
        <v>2023</v>
      </c>
      <c r="C3866" t="str">
        <f t="shared" si="181"/>
        <v>2022-2023</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2">
      <c r="A3867" s="2">
        <v>45371</v>
      </c>
      <c r="B3867" s="3">
        <f t="shared" si="180"/>
        <v>2024</v>
      </c>
      <c r="C3867" t="str">
        <f t="shared" si="181"/>
        <v>2023-2024</v>
      </c>
      <c r="D3867" t="s">
        <v>147</v>
      </c>
      <c r="E3867" t="s">
        <v>129</v>
      </c>
      <c r="F3867" t="str">
        <f t="shared" si="182"/>
        <v>Tasmania</v>
      </c>
      <c r="G3867" t="s">
        <v>70</v>
      </c>
      <c r="H3867">
        <v>7010</v>
      </c>
      <c r="I3867" t="s">
        <v>11</v>
      </c>
      <c r="J3867" t="s">
        <v>71</v>
      </c>
      <c r="K3867" t="s">
        <v>153</v>
      </c>
      <c r="L3867" t="s">
        <v>16</v>
      </c>
      <c r="M3867" s="5">
        <v>1343.96</v>
      </c>
      <c r="N3867">
        <v>1</v>
      </c>
    </row>
    <row r="3868" spans="1:14" x14ac:dyDescent="0.2">
      <c r="A3868" s="2">
        <v>45401</v>
      </c>
      <c r="B3868" s="3">
        <f t="shared" si="180"/>
        <v>2024</v>
      </c>
      <c r="C3868" t="str">
        <f t="shared" si="181"/>
        <v>2023-2024</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2">
      <c r="A3869" s="2">
        <v>44939</v>
      </c>
      <c r="B3869" s="3">
        <f t="shared" si="180"/>
        <v>2023</v>
      </c>
      <c r="C3869" t="str">
        <f t="shared" si="181"/>
        <v>2022-2023</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2">
      <c r="A3870" s="2">
        <v>45169</v>
      </c>
      <c r="B3870" s="3">
        <f t="shared" si="180"/>
        <v>2024</v>
      </c>
      <c r="C3870" t="str">
        <f t="shared" si="181"/>
        <v>2023-2024</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2">
      <c r="A3871" s="2">
        <v>45444</v>
      </c>
      <c r="B3871" s="3">
        <f t="shared" si="180"/>
        <v>2024</v>
      </c>
      <c r="C3871" t="str">
        <f t="shared" si="181"/>
        <v>2023-2024</v>
      </c>
      <c r="D3871" t="s">
        <v>147</v>
      </c>
      <c r="E3871" t="s">
        <v>129</v>
      </c>
      <c r="F3871" t="str">
        <f t="shared" si="182"/>
        <v>Tasmania</v>
      </c>
      <c r="G3871" t="s">
        <v>70</v>
      </c>
      <c r="H3871">
        <v>7010</v>
      </c>
      <c r="I3871" t="s">
        <v>11</v>
      </c>
      <c r="J3871" t="s">
        <v>71</v>
      </c>
      <c r="K3871" t="s">
        <v>149</v>
      </c>
      <c r="L3871" t="s">
        <v>15</v>
      </c>
      <c r="M3871" s="5">
        <v>1349.51</v>
      </c>
      <c r="N3871">
        <v>1</v>
      </c>
    </row>
    <row r="3872" spans="1:14" x14ac:dyDescent="0.2">
      <c r="A3872" s="2">
        <v>45259</v>
      </c>
      <c r="B3872" s="3">
        <f t="shared" si="180"/>
        <v>2024</v>
      </c>
      <c r="C3872" t="str">
        <f t="shared" si="181"/>
        <v>2023-2024</v>
      </c>
      <c r="D3872" t="s">
        <v>147</v>
      </c>
      <c r="E3872" t="s">
        <v>91</v>
      </c>
      <c r="F3872" t="str">
        <f t="shared" si="182"/>
        <v>Victoria</v>
      </c>
      <c r="G3872" t="s">
        <v>45</v>
      </c>
      <c r="H3872">
        <v>3690</v>
      </c>
      <c r="I3872" t="s">
        <v>11</v>
      </c>
      <c r="J3872" t="s">
        <v>55</v>
      </c>
      <c r="K3872" t="s">
        <v>149</v>
      </c>
      <c r="L3872" t="s">
        <v>15</v>
      </c>
      <c r="M3872" s="5">
        <v>1352.06</v>
      </c>
      <c r="N3872">
        <v>1</v>
      </c>
    </row>
    <row r="3873" spans="1:14" x14ac:dyDescent="0.2">
      <c r="A3873" s="2">
        <v>44927</v>
      </c>
      <c r="B3873" s="3">
        <f t="shared" si="180"/>
        <v>2023</v>
      </c>
      <c r="C3873" t="str">
        <f t="shared" si="181"/>
        <v>2022-2023</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2">
      <c r="A3874" s="2">
        <v>45082</v>
      </c>
      <c r="B3874" s="3">
        <f t="shared" si="180"/>
        <v>2023</v>
      </c>
      <c r="C3874" t="str">
        <f t="shared" si="181"/>
        <v>2022-2023</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2">
      <c r="A3875" s="2">
        <v>45226</v>
      </c>
      <c r="B3875" s="3">
        <f t="shared" si="180"/>
        <v>2024</v>
      </c>
      <c r="C3875" t="str">
        <f t="shared" si="181"/>
        <v>2023-2024</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2">
      <c r="A3876" s="2">
        <v>45450</v>
      </c>
      <c r="B3876" s="3">
        <f t="shared" si="180"/>
        <v>2024</v>
      </c>
      <c r="C3876" t="str">
        <f t="shared" si="181"/>
        <v>2023-2024</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2">
      <c r="A3877" s="2">
        <v>45424</v>
      </c>
      <c r="B3877" s="3">
        <f t="shared" si="180"/>
        <v>2024</v>
      </c>
      <c r="C3877" t="str">
        <f t="shared" si="181"/>
        <v>2023-2024</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2">
      <c r="A3878" s="2">
        <v>45655</v>
      </c>
      <c r="B3878" s="3">
        <f t="shared" si="180"/>
        <v>2025</v>
      </c>
      <c r="C3878" t="str">
        <f t="shared" si="181"/>
        <v>2024-2025</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2">
      <c r="A3879" s="2">
        <v>44971</v>
      </c>
      <c r="B3879" s="3">
        <f t="shared" si="180"/>
        <v>2023</v>
      </c>
      <c r="C3879" t="str">
        <f t="shared" si="181"/>
        <v>2022-2023</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2">
      <c r="A3880" s="2">
        <v>45597</v>
      </c>
      <c r="B3880" s="3">
        <f t="shared" si="180"/>
        <v>2025</v>
      </c>
      <c r="C3880" t="str">
        <f t="shared" si="181"/>
        <v>2024-2025</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2">
      <c r="A3881" s="2">
        <v>45414</v>
      </c>
      <c r="B3881" s="3">
        <f t="shared" si="180"/>
        <v>2024</v>
      </c>
      <c r="C3881" t="str">
        <f t="shared" si="181"/>
        <v>2023-2024</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2">
      <c r="A3882" s="2">
        <v>45603</v>
      </c>
      <c r="B3882" s="3">
        <f t="shared" si="180"/>
        <v>2025</v>
      </c>
      <c r="C3882" t="str">
        <f t="shared" si="181"/>
        <v>2024-2025</v>
      </c>
      <c r="D3882" t="s">
        <v>148</v>
      </c>
      <c r="E3882" t="s">
        <v>108</v>
      </c>
      <c r="F3882" t="str">
        <f t="shared" si="182"/>
        <v>Victoria</v>
      </c>
      <c r="G3882" t="s">
        <v>45</v>
      </c>
      <c r="H3882">
        <v>3018</v>
      </c>
      <c r="I3882" t="s">
        <v>11</v>
      </c>
      <c r="J3882" t="s">
        <v>46</v>
      </c>
      <c r="K3882" t="s">
        <v>156</v>
      </c>
      <c r="L3882" t="s">
        <v>17</v>
      </c>
      <c r="M3882" s="5">
        <v>1388.12</v>
      </c>
      <c r="N3882">
        <v>1</v>
      </c>
    </row>
    <row r="3883" spans="1:14" x14ac:dyDescent="0.2">
      <c r="A3883" s="2">
        <v>45458</v>
      </c>
      <c r="B3883" s="3">
        <f t="shared" si="180"/>
        <v>2024</v>
      </c>
      <c r="C3883" t="str">
        <f t="shared" si="181"/>
        <v>2023-2024</v>
      </c>
      <c r="D3883" t="s">
        <v>147</v>
      </c>
      <c r="E3883" t="s">
        <v>134</v>
      </c>
      <c r="F3883" t="str">
        <f t="shared" si="182"/>
        <v>Queensland</v>
      </c>
      <c r="G3883" t="s">
        <v>35</v>
      </c>
      <c r="H3883">
        <v>4825</v>
      </c>
      <c r="I3883" t="s">
        <v>11</v>
      </c>
      <c r="J3883" t="s">
        <v>36</v>
      </c>
      <c r="K3883" t="s">
        <v>151</v>
      </c>
      <c r="L3883" t="s">
        <v>21</v>
      </c>
      <c r="M3883" s="5">
        <v>1392.32</v>
      </c>
      <c r="N3883">
        <v>1</v>
      </c>
    </row>
    <row r="3884" spans="1:14" x14ac:dyDescent="0.2">
      <c r="A3884" s="2">
        <v>45166</v>
      </c>
      <c r="B3884" s="3">
        <f t="shared" si="180"/>
        <v>2024</v>
      </c>
      <c r="C3884" t="str">
        <f t="shared" si="181"/>
        <v>2023-2024</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2">
      <c r="A3885" s="2">
        <v>45353</v>
      </c>
      <c r="B3885" s="3">
        <f t="shared" si="180"/>
        <v>2024</v>
      </c>
      <c r="C3885" t="str">
        <f t="shared" si="181"/>
        <v>2023-2024</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2">
      <c r="A3886" s="2">
        <v>45090</v>
      </c>
      <c r="B3886" s="3">
        <f t="shared" si="180"/>
        <v>2023</v>
      </c>
      <c r="C3886" t="str">
        <f t="shared" si="181"/>
        <v>2022-2023</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2">
      <c r="A3887" s="2">
        <v>45584</v>
      </c>
      <c r="B3887" s="3">
        <f t="shared" si="180"/>
        <v>2025</v>
      </c>
      <c r="C3887" t="str">
        <f t="shared" si="181"/>
        <v>2024-2025</v>
      </c>
      <c r="D3887" t="s">
        <v>147</v>
      </c>
      <c r="E3887" t="s">
        <v>64</v>
      </c>
      <c r="F3887" t="str">
        <f t="shared" si="182"/>
        <v>Victoria</v>
      </c>
      <c r="G3887" t="s">
        <v>45</v>
      </c>
      <c r="H3887">
        <v>3199</v>
      </c>
      <c r="I3887" t="s">
        <v>11</v>
      </c>
      <c r="J3887" t="s">
        <v>63</v>
      </c>
      <c r="K3887" t="s">
        <v>153</v>
      </c>
      <c r="L3887" t="s">
        <v>16</v>
      </c>
      <c r="M3887" s="5">
        <v>1409.15</v>
      </c>
      <c r="N3887">
        <v>1</v>
      </c>
    </row>
    <row r="3888" spans="1:14" x14ac:dyDescent="0.2">
      <c r="A3888" s="2">
        <v>45585</v>
      </c>
      <c r="B3888" s="3">
        <f t="shared" si="180"/>
        <v>2025</v>
      </c>
      <c r="C3888" t="str">
        <f t="shared" si="181"/>
        <v>2024-2025</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2">
      <c r="A3889" s="2">
        <v>45015</v>
      </c>
      <c r="B3889" s="3">
        <f t="shared" si="180"/>
        <v>2023</v>
      </c>
      <c r="C3889" t="str">
        <f t="shared" si="181"/>
        <v>2022-2023</v>
      </c>
      <c r="D3889" t="s">
        <v>148</v>
      </c>
      <c r="E3889" t="s">
        <v>146</v>
      </c>
      <c r="F3889" t="str">
        <f t="shared" si="182"/>
        <v>Victoria</v>
      </c>
      <c r="G3889" t="s">
        <v>45</v>
      </c>
      <c r="H3889">
        <v>3353</v>
      </c>
      <c r="I3889" t="s">
        <v>11</v>
      </c>
      <c r="J3889" t="s">
        <v>60</v>
      </c>
      <c r="K3889" t="s">
        <v>157</v>
      </c>
      <c r="L3889" t="s">
        <v>22</v>
      </c>
      <c r="M3889" s="5">
        <v>1413.93</v>
      </c>
      <c r="N3889">
        <v>1</v>
      </c>
    </row>
    <row r="3890" spans="1:14" x14ac:dyDescent="0.2">
      <c r="A3890" s="2">
        <v>45389</v>
      </c>
      <c r="B3890" s="3">
        <f t="shared" si="180"/>
        <v>2024</v>
      </c>
      <c r="C3890" t="str">
        <f t="shared" si="181"/>
        <v>2023-2024</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2">
      <c r="A3891" s="2">
        <v>45115</v>
      </c>
      <c r="B3891" s="3">
        <f t="shared" si="180"/>
        <v>2024</v>
      </c>
      <c r="C3891" t="str">
        <f t="shared" si="181"/>
        <v>2023-2024</v>
      </c>
      <c r="D3891" t="s">
        <v>148</v>
      </c>
      <c r="E3891" t="s">
        <v>108</v>
      </c>
      <c r="F3891" t="str">
        <f t="shared" si="182"/>
        <v>Victoria</v>
      </c>
      <c r="G3891" t="s">
        <v>45</v>
      </c>
      <c r="H3891">
        <v>3018</v>
      </c>
      <c r="I3891" t="s">
        <v>11</v>
      </c>
      <c r="J3891" t="s">
        <v>46</v>
      </c>
      <c r="K3891" t="s">
        <v>153</v>
      </c>
      <c r="L3891" t="s">
        <v>16</v>
      </c>
      <c r="M3891" s="5">
        <v>1415.48</v>
      </c>
      <c r="N3891">
        <v>1</v>
      </c>
    </row>
    <row r="3892" spans="1:14" x14ac:dyDescent="0.2">
      <c r="A3892" s="2">
        <v>45371</v>
      </c>
      <c r="B3892" s="3">
        <f t="shared" si="180"/>
        <v>2024</v>
      </c>
      <c r="C3892" t="str">
        <f t="shared" si="181"/>
        <v>2023-2024</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2">
      <c r="A3893" s="2">
        <v>45299</v>
      </c>
      <c r="B3893" s="3">
        <f t="shared" si="180"/>
        <v>2024</v>
      </c>
      <c r="C3893" t="str">
        <f t="shared" si="181"/>
        <v>2023-2024</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2">
      <c r="A3894" s="2">
        <v>45536</v>
      </c>
      <c r="B3894" s="3">
        <f t="shared" si="180"/>
        <v>2025</v>
      </c>
      <c r="C3894" t="str">
        <f t="shared" si="181"/>
        <v>2024-2025</v>
      </c>
      <c r="D3894" t="s">
        <v>147</v>
      </c>
      <c r="E3894" t="s">
        <v>112</v>
      </c>
      <c r="F3894" t="str">
        <f t="shared" si="182"/>
        <v>Victoria</v>
      </c>
      <c r="G3894" t="s">
        <v>45</v>
      </c>
      <c r="H3894">
        <v>3076</v>
      </c>
      <c r="I3894" t="s">
        <v>11</v>
      </c>
      <c r="J3894" t="s">
        <v>46</v>
      </c>
      <c r="K3894" t="s">
        <v>150</v>
      </c>
      <c r="L3894" t="s">
        <v>18</v>
      </c>
      <c r="M3894" s="5">
        <v>1419.69</v>
      </c>
      <c r="N3894">
        <v>1</v>
      </c>
    </row>
    <row r="3895" spans="1:14" x14ac:dyDescent="0.2">
      <c r="A3895" s="2">
        <v>45335</v>
      </c>
      <c r="B3895" s="3">
        <f t="shared" si="180"/>
        <v>2024</v>
      </c>
      <c r="C3895" t="str">
        <f t="shared" si="181"/>
        <v>2023-2024</v>
      </c>
      <c r="D3895" t="s">
        <v>148</v>
      </c>
      <c r="E3895" t="s">
        <v>108</v>
      </c>
      <c r="F3895" t="str">
        <f t="shared" si="182"/>
        <v>Victoria</v>
      </c>
      <c r="G3895" t="s">
        <v>45</v>
      </c>
      <c r="H3895">
        <v>3018</v>
      </c>
      <c r="I3895" t="s">
        <v>11</v>
      </c>
      <c r="J3895" t="s">
        <v>46</v>
      </c>
      <c r="K3895" t="s">
        <v>150</v>
      </c>
      <c r="L3895" t="s">
        <v>18</v>
      </c>
      <c r="M3895" s="5">
        <v>1421.04</v>
      </c>
      <c r="N3895">
        <v>1</v>
      </c>
    </row>
    <row r="3896" spans="1:14" x14ac:dyDescent="0.2">
      <c r="A3896" s="2">
        <v>44954</v>
      </c>
      <c r="B3896" s="3">
        <f t="shared" si="180"/>
        <v>2023</v>
      </c>
      <c r="C3896" t="str">
        <f t="shared" si="181"/>
        <v>2022-2023</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2">
      <c r="A3897" s="2">
        <v>45283</v>
      </c>
      <c r="B3897" s="3">
        <f t="shared" si="180"/>
        <v>2024</v>
      </c>
      <c r="C3897" t="str">
        <f t="shared" si="181"/>
        <v>2023-2024</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2">
      <c r="A3898" s="2">
        <v>45562</v>
      </c>
      <c r="B3898" s="3">
        <f t="shared" si="180"/>
        <v>2025</v>
      </c>
      <c r="C3898" t="str">
        <f t="shared" si="181"/>
        <v>2024-2025</v>
      </c>
      <c r="D3898" t="s">
        <v>147</v>
      </c>
      <c r="E3898" t="s">
        <v>92</v>
      </c>
      <c r="F3898" t="str">
        <f t="shared" si="182"/>
        <v>Queensland</v>
      </c>
      <c r="G3898" t="s">
        <v>35</v>
      </c>
      <c r="H3898">
        <v>4068</v>
      </c>
      <c r="I3898" t="s">
        <v>11</v>
      </c>
      <c r="J3898" t="s">
        <v>43</v>
      </c>
      <c r="K3898" t="s">
        <v>150</v>
      </c>
      <c r="L3898" t="s">
        <v>18</v>
      </c>
      <c r="M3898" s="5">
        <v>1426.21</v>
      </c>
      <c r="N3898">
        <v>1</v>
      </c>
    </row>
    <row r="3899" spans="1:14" x14ac:dyDescent="0.2">
      <c r="A3899" s="2">
        <v>45212</v>
      </c>
      <c r="B3899" s="3">
        <f t="shared" si="180"/>
        <v>2024</v>
      </c>
      <c r="C3899" t="str">
        <f t="shared" si="181"/>
        <v>2023-2024</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2">
      <c r="A3900" s="2">
        <v>45596</v>
      </c>
      <c r="B3900" s="3">
        <f t="shared" si="180"/>
        <v>2025</v>
      </c>
      <c r="C3900" t="str">
        <f t="shared" si="181"/>
        <v>2024-2025</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2">
      <c r="A3901" s="2">
        <v>45064</v>
      </c>
      <c r="B3901" s="3">
        <f t="shared" si="180"/>
        <v>2023</v>
      </c>
      <c r="C3901" t="str">
        <f t="shared" si="181"/>
        <v>2022-2023</v>
      </c>
      <c r="D3901" t="s">
        <v>147</v>
      </c>
      <c r="E3901" t="s">
        <v>129</v>
      </c>
      <c r="F3901" t="str">
        <f t="shared" si="182"/>
        <v>Tasmania</v>
      </c>
      <c r="G3901" t="s">
        <v>70</v>
      </c>
      <c r="H3901">
        <v>7010</v>
      </c>
      <c r="I3901" t="s">
        <v>11</v>
      </c>
      <c r="J3901" t="s">
        <v>71</v>
      </c>
      <c r="K3901" t="s">
        <v>151</v>
      </c>
      <c r="L3901" t="s">
        <v>21</v>
      </c>
      <c r="M3901" s="5">
        <v>1431.45</v>
      </c>
      <c r="N3901">
        <v>1</v>
      </c>
    </row>
    <row r="3902" spans="1:14" x14ac:dyDescent="0.2">
      <c r="A3902" s="2">
        <v>45292</v>
      </c>
      <c r="B3902" s="3">
        <f t="shared" si="180"/>
        <v>2024</v>
      </c>
      <c r="C3902" t="str">
        <f t="shared" si="181"/>
        <v>2023-2024</v>
      </c>
      <c r="D3902" t="s">
        <v>147</v>
      </c>
      <c r="E3902" t="s">
        <v>98</v>
      </c>
      <c r="F3902" t="str">
        <f t="shared" si="182"/>
        <v>Victoria</v>
      </c>
      <c r="G3902" t="s">
        <v>45</v>
      </c>
      <c r="H3902">
        <v>3429</v>
      </c>
      <c r="I3902" t="s">
        <v>11</v>
      </c>
      <c r="J3902" t="s">
        <v>60</v>
      </c>
      <c r="K3902" t="s">
        <v>151</v>
      </c>
      <c r="L3902" t="s">
        <v>21</v>
      </c>
      <c r="M3902" s="5">
        <v>1434.67</v>
      </c>
      <c r="N3902">
        <v>1</v>
      </c>
    </row>
    <row r="3903" spans="1:14" x14ac:dyDescent="0.2">
      <c r="A3903" s="2">
        <v>45185</v>
      </c>
      <c r="B3903" s="3">
        <f t="shared" si="180"/>
        <v>2024</v>
      </c>
      <c r="C3903" t="str">
        <f t="shared" si="181"/>
        <v>2023-2024</v>
      </c>
      <c r="D3903" t="s">
        <v>148</v>
      </c>
      <c r="E3903" t="s">
        <v>85</v>
      </c>
      <c r="F3903" t="str">
        <f t="shared" si="182"/>
        <v>Queensland</v>
      </c>
      <c r="G3903" t="s">
        <v>35</v>
      </c>
      <c r="H3903">
        <v>4883</v>
      </c>
      <c r="I3903" t="s">
        <v>11</v>
      </c>
      <c r="J3903" t="s">
        <v>36</v>
      </c>
      <c r="K3903" t="s">
        <v>149</v>
      </c>
      <c r="L3903" t="s">
        <v>15</v>
      </c>
      <c r="M3903" s="5">
        <v>1434.96</v>
      </c>
      <c r="N3903">
        <v>1</v>
      </c>
    </row>
    <row r="3904" spans="1:14" x14ac:dyDescent="0.2">
      <c r="A3904" s="2">
        <v>45514</v>
      </c>
      <c r="B3904" s="3">
        <f t="shared" si="180"/>
        <v>2025</v>
      </c>
      <c r="C3904" t="str">
        <f t="shared" si="181"/>
        <v>2024-2025</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2">
      <c r="A3905" s="2">
        <v>45104</v>
      </c>
      <c r="B3905" s="3">
        <f t="shared" si="180"/>
        <v>2023</v>
      </c>
      <c r="C3905" t="str">
        <f t="shared" si="181"/>
        <v>2022-2023</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2">
      <c r="A3906" s="2">
        <v>45106</v>
      </c>
      <c r="B3906" s="3">
        <f t="shared" ref="B3906:B3969" si="183">IF(MONTH(A3906)&gt;=7,YEAR(A3906)+1,YEAR(A3906))</f>
        <v>2023</v>
      </c>
      <c r="C3906" t="str">
        <f t="shared" ref="C3906:C3969" si="184">IF(MONTH(A3906) &gt;= 7, YEAR(A3906) &amp; "-" &amp; YEAR(A3906) + 1, YEAR(A3906) - 1 &amp; "-" &amp; YEAR(A3906))</f>
        <v>2022-2023</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2">
      <c r="A3907" s="2">
        <v>45646</v>
      </c>
      <c r="B3907" s="3">
        <f t="shared" si="183"/>
        <v>2025</v>
      </c>
      <c r="C3907" t="str">
        <f t="shared" si="184"/>
        <v>2024-2025</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2">
      <c r="A3908" s="2">
        <v>45393</v>
      </c>
      <c r="B3908" s="3">
        <f t="shared" si="183"/>
        <v>2024</v>
      </c>
      <c r="C3908" t="str">
        <f t="shared" si="184"/>
        <v>2023-2024</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2">
      <c r="A3909" s="2">
        <v>45520</v>
      </c>
      <c r="B3909" s="3">
        <f t="shared" si="183"/>
        <v>2025</v>
      </c>
      <c r="C3909" t="str">
        <f t="shared" si="184"/>
        <v>2024-2025</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2">
      <c r="A3910" s="2">
        <v>45197</v>
      </c>
      <c r="B3910" s="3">
        <f t="shared" si="183"/>
        <v>2024</v>
      </c>
      <c r="C3910" t="str">
        <f t="shared" si="184"/>
        <v>2023-2024</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2">
      <c r="A3911" s="2">
        <v>45514</v>
      </c>
      <c r="B3911" s="3">
        <f t="shared" si="183"/>
        <v>2025</v>
      </c>
      <c r="C3911" t="str">
        <f t="shared" si="184"/>
        <v>2024-2025</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2">
      <c r="A3912" s="2">
        <v>45053</v>
      </c>
      <c r="B3912" s="3">
        <f t="shared" si="183"/>
        <v>2023</v>
      </c>
      <c r="C3912" t="str">
        <f t="shared" si="184"/>
        <v>2022-2023</v>
      </c>
      <c r="D3912" t="s">
        <v>148</v>
      </c>
      <c r="E3912" t="s">
        <v>110</v>
      </c>
      <c r="F3912" t="str">
        <f t="shared" si="185"/>
        <v>Queensland</v>
      </c>
      <c r="G3912" t="s">
        <v>35</v>
      </c>
      <c r="H3912">
        <v>4680</v>
      </c>
      <c r="I3912" t="s">
        <v>11</v>
      </c>
      <c r="J3912" t="s">
        <v>51</v>
      </c>
      <c r="K3912" t="s">
        <v>151</v>
      </c>
      <c r="L3912" t="s">
        <v>21</v>
      </c>
      <c r="M3912" s="5">
        <v>1452.26</v>
      </c>
      <c r="N3912">
        <v>1</v>
      </c>
    </row>
    <row r="3913" spans="1:14" x14ac:dyDescent="0.2">
      <c r="A3913" s="2">
        <v>45592</v>
      </c>
      <c r="B3913" s="3">
        <f t="shared" si="183"/>
        <v>2025</v>
      </c>
      <c r="C3913" t="str">
        <f t="shared" si="184"/>
        <v>2024-2025</v>
      </c>
      <c r="D3913" t="s">
        <v>147</v>
      </c>
      <c r="E3913" t="s">
        <v>91</v>
      </c>
      <c r="F3913" t="str">
        <f t="shared" si="185"/>
        <v>Victoria</v>
      </c>
      <c r="G3913" t="s">
        <v>45</v>
      </c>
      <c r="H3913">
        <v>3690</v>
      </c>
      <c r="I3913" t="s">
        <v>11</v>
      </c>
      <c r="J3913" t="s">
        <v>55</v>
      </c>
      <c r="K3913" t="s">
        <v>151</v>
      </c>
      <c r="L3913" t="s">
        <v>21</v>
      </c>
      <c r="M3913" s="5">
        <v>1458.73</v>
      </c>
      <c r="N3913">
        <v>1</v>
      </c>
    </row>
    <row r="3914" spans="1:14" x14ac:dyDescent="0.2">
      <c r="A3914" s="2">
        <v>45510</v>
      </c>
      <c r="B3914" s="3">
        <f t="shared" si="183"/>
        <v>2025</v>
      </c>
      <c r="C3914" t="str">
        <f t="shared" si="184"/>
        <v>2024-2025</v>
      </c>
      <c r="D3914" t="s">
        <v>147</v>
      </c>
      <c r="E3914" t="s">
        <v>101</v>
      </c>
      <c r="F3914" t="str">
        <f t="shared" si="185"/>
        <v>Victoria</v>
      </c>
      <c r="G3914" t="s">
        <v>45</v>
      </c>
      <c r="H3914">
        <v>3131</v>
      </c>
      <c r="I3914" t="s">
        <v>11</v>
      </c>
      <c r="J3914" t="s">
        <v>63</v>
      </c>
      <c r="K3914" t="s">
        <v>153</v>
      </c>
      <c r="L3914" t="s">
        <v>16</v>
      </c>
      <c r="M3914" s="5">
        <v>1460.24</v>
      </c>
      <c r="N3914">
        <v>1</v>
      </c>
    </row>
    <row r="3915" spans="1:14" x14ac:dyDescent="0.2">
      <c r="A3915" s="2">
        <v>45014</v>
      </c>
      <c r="B3915" s="3">
        <f t="shared" si="183"/>
        <v>2023</v>
      </c>
      <c r="C3915" t="str">
        <f t="shared" si="184"/>
        <v>2022-2023</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2">
      <c r="A3916" s="2">
        <v>45213</v>
      </c>
      <c r="B3916" s="3">
        <f t="shared" si="183"/>
        <v>2024</v>
      </c>
      <c r="C3916" t="str">
        <f t="shared" si="184"/>
        <v>2023-2024</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2">
      <c r="A3917" s="2">
        <v>45559</v>
      </c>
      <c r="B3917" s="3">
        <f t="shared" si="183"/>
        <v>2025</v>
      </c>
      <c r="C3917" t="str">
        <f t="shared" si="184"/>
        <v>2024-2025</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2">
      <c r="A3918" s="2">
        <v>45028</v>
      </c>
      <c r="B3918" s="3">
        <f t="shared" si="183"/>
        <v>2023</v>
      </c>
      <c r="C3918" t="str">
        <f t="shared" si="184"/>
        <v>2022-2023</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2">
      <c r="A3919" s="2">
        <v>45302</v>
      </c>
      <c r="B3919" s="3">
        <f t="shared" si="183"/>
        <v>2024</v>
      </c>
      <c r="C3919" t="str">
        <f t="shared" si="184"/>
        <v>2023-2024</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2">
      <c r="A3920" s="2">
        <v>44957</v>
      </c>
      <c r="B3920" s="3">
        <f t="shared" si="183"/>
        <v>2023</v>
      </c>
      <c r="C3920" t="str">
        <f t="shared" si="184"/>
        <v>2022-2023</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2">
      <c r="A3921" s="2">
        <v>45061</v>
      </c>
      <c r="B3921" s="3">
        <f t="shared" si="183"/>
        <v>2023</v>
      </c>
      <c r="C3921" t="str">
        <f t="shared" si="184"/>
        <v>2022-2023</v>
      </c>
      <c r="D3921" t="s">
        <v>147</v>
      </c>
      <c r="E3921" t="s">
        <v>44</v>
      </c>
      <c r="F3921" t="str">
        <f t="shared" si="185"/>
        <v>Victoria</v>
      </c>
      <c r="G3921" t="s">
        <v>45</v>
      </c>
      <c r="H3921">
        <v>3066</v>
      </c>
      <c r="I3921" t="s">
        <v>11</v>
      </c>
      <c r="J3921" t="s">
        <v>46</v>
      </c>
      <c r="K3921" t="s">
        <v>150</v>
      </c>
      <c r="L3921" t="s">
        <v>18</v>
      </c>
      <c r="M3921" s="5">
        <v>1473.94</v>
      </c>
      <c r="N3921">
        <v>1</v>
      </c>
    </row>
    <row r="3922" spans="1:14" x14ac:dyDescent="0.2">
      <c r="A3922" s="2">
        <v>45646</v>
      </c>
      <c r="B3922" s="3">
        <f t="shared" si="183"/>
        <v>2025</v>
      </c>
      <c r="C3922" t="str">
        <f t="shared" si="184"/>
        <v>2024-2025</v>
      </c>
      <c r="D3922" t="s">
        <v>147</v>
      </c>
      <c r="E3922" t="s">
        <v>125</v>
      </c>
      <c r="F3922" t="str">
        <f t="shared" si="185"/>
        <v>Victoria</v>
      </c>
      <c r="G3922" t="s">
        <v>45</v>
      </c>
      <c r="H3922">
        <v>3400</v>
      </c>
      <c r="I3922" t="s">
        <v>11</v>
      </c>
      <c r="J3922" t="s">
        <v>60</v>
      </c>
      <c r="K3922" t="s">
        <v>150</v>
      </c>
      <c r="L3922" t="s">
        <v>18</v>
      </c>
      <c r="M3922" s="5">
        <v>1474.1</v>
      </c>
      <c r="N3922">
        <v>1</v>
      </c>
    </row>
    <row r="3923" spans="1:14" x14ac:dyDescent="0.2">
      <c r="A3923" s="2">
        <v>44952</v>
      </c>
      <c r="B3923" s="3">
        <f t="shared" si="183"/>
        <v>2023</v>
      </c>
      <c r="C3923" t="str">
        <f t="shared" si="184"/>
        <v>2022-2023</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2">
      <c r="A3924" s="2">
        <v>45186</v>
      </c>
      <c r="B3924" s="3">
        <f t="shared" si="183"/>
        <v>2024</v>
      </c>
      <c r="C3924" t="str">
        <f t="shared" si="184"/>
        <v>2023-2024</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2">
      <c r="A3925" s="2">
        <v>45217</v>
      </c>
      <c r="B3925" s="3">
        <f t="shared" si="183"/>
        <v>2024</v>
      </c>
      <c r="C3925" t="str">
        <f t="shared" si="184"/>
        <v>2023-2024</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2">
      <c r="A3926" s="2">
        <v>45594</v>
      </c>
      <c r="B3926" s="3">
        <f t="shared" si="183"/>
        <v>2025</v>
      </c>
      <c r="C3926" t="str">
        <f t="shared" si="184"/>
        <v>2024-2025</v>
      </c>
      <c r="D3926" t="s">
        <v>147</v>
      </c>
      <c r="E3926" t="s">
        <v>136</v>
      </c>
      <c r="F3926" t="str">
        <f t="shared" si="185"/>
        <v>Victoria</v>
      </c>
      <c r="G3926" t="s">
        <v>45</v>
      </c>
      <c r="H3926">
        <v>3175</v>
      </c>
      <c r="I3926" t="s">
        <v>11</v>
      </c>
      <c r="J3926" t="s">
        <v>63</v>
      </c>
      <c r="K3926" t="s">
        <v>157</v>
      </c>
      <c r="L3926" t="s">
        <v>22</v>
      </c>
      <c r="M3926" s="5">
        <v>1480.54</v>
      </c>
      <c r="N3926">
        <v>1</v>
      </c>
    </row>
    <row r="3927" spans="1:14" x14ac:dyDescent="0.2">
      <c r="A3927" s="2">
        <v>45140</v>
      </c>
      <c r="B3927" s="3">
        <f t="shared" si="183"/>
        <v>2024</v>
      </c>
      <c r="C3927" t="str">
        <f t="shared" si="184"/>
        <v>2023-2024</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2">
      <c r="A3928" s="2">
        <v>45229</v>
      </c>
      <c r="B3928" s="3">
        <f t="shared" si="183"/>
        <v>2024</v>
      </c>
      <c r="C3928" t="str">
        <f t="shared" si="184"/>
        <v>2023-2024</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2">
      <c r="A3929" s="2">
        <v>45039</v>
      </c>
      <c r="B3929" s="3">
        <f t="shared" si="183"/>
        <v>2023</v>
      </c>
      <c r="C3929" t="str">
        <f t="shared" si="184"/>
        <v>2022-2023</v>
      </c>
      <c r="D3929" t="s">
        <v>147</v>
      </c>
      <c r="E3929" t="s">
        <v>136</v>
      </c>
      <c r="F3929" t="str">
        <f t="shared" si="185"/>
        <v>Victoria</v>
      </c>
      <c r="G3929" t="s">
        <v>45</v>
      </c>
      <c r="H3929">
        <v>3175</v>
      </c>
      <c r="I3929" t="s">
        <v>11</v>
      </c>
      <c r="J3929" t="s">
        <v>63</v>
      </c>
      <c r="K3929" t="s">
        <v>154</v>
      </c>
      <c r="L3929" t="s">
        <v>14</v>
      </c>
      <c r="M3929" s="5">
        <v>1485.79</v>
      </c>
      <c r="N3929">
        <v>1</v>
      </c>
    </row>
    <row r="3930" spans="1:14" x14ac:dyDescent="0.2">
      <c r="A3930" s="2">
        <v>45006</v>
      </c>
      <c r="B3930" s="3">
        <f t="shared" si="183"/>
        <v>2023</v>
      </c>
      <c r="C3930" t="str">
        <f t="shared" si="184"/>
        <v>2022-2023</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2">
      <c r="A3931" s="2">
        <v>45283</v>
      </c>
      <c r="B3931" s="3">
        <f t="shared" si="183"/>
        <v>2024</v>
      </c>
      <c r="C3931" t="str">
        <f t="shared" si="184"/>
        <v>2023-2024</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2">
      <c r="A3932" s="2">
        <v>45120</v>
      </c>
      <c r="B3932" s="3">
        <f t="shared" si="183"/>
        <v>2024</v>
      </c>
      <c r="C3932" t="str">
        <f t="shared" si="184"/>
        <v>2023-2024</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2">
      <c r="A3933" s="2">
        <v>45460</v>
      </c>
      <c r="B3933" s="3">
        <f t="shared" si="183"/>
        <v>2024</v>
      </c>
      <c r="C3933" t="str">
        <f t="shared" si="184"/>
        <v>2023-2024</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2">
      <c r="A3934" s="2">
        <v>45307</v>
      </c>
      <c r="B3934" s="3">
        <f t="shared" si="183"/>
        <v>2024</v>
      </c>
      <c r="C3934" t="str">
        <f t="shared" si="184"/>
        <v>2023-2024</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2">
      <c r="A3935" s="2">
        <v>45447</v>
      </c>
      <c r="B3935" s="3">
        <f t="shared" si="183"/>
        <v>2024</v>
      </c>
      <c r="C3935" t="str">
        <f t="shared" si="184"/>
        <v>2023-2024</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2">
      <c r="A3936" s="2">
        <v>45282</v>
      </c>
      <c r="B3936" s="3">
        <f t="shared" si="183"/>
        <v>2024</v>
      </c>
      <c r="C3936" t="str">
        <f t="shared" si="184"/>
        <v>2023-2024</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2">
      <c r="A3937" s="2">
        <v>45310</v>
      </c>
      <c r="B3937" s="3">
        <f t="shared" si="183"/>
        <v>2024</v>
      </c>
      <c r="C3937" t="str">
        <f t="shared" si="184"/>
        <v>2023-2024</v>
      </c>
      <c r="D3937" t="s">
        <v>148</v>
      </c>
      <c r="E3937" t="s">
        <v>73</v>
      </c>
      <c r="F3937" t="str">
        <f t="shared" si="185"/>
        <v>Victoria</v>
      </c>
      <c r="G3937" t="s">
        <v>45</v>
      </c>
      <c r="H3937">
        <v>3136</v>
      </c>
      <c r="I3937" t="s">
        <v>11</v>
      </c>
      <c r="J3937" t="s">
        <v>63</v>
      </c>
      <c r="K3937" t="s">
        <v>153</v>
      </c>
      <c r="L3937" t="s">
        <v>16</v>
      </c>
      <c r="M3937" s="5">
        <v>1500.08</v>
      </c>
      <c r="N3937">
        <v>1</v>
      </c>
    </row>
    <row r="3938" spans="1:14" x14ac:dyDescent="0.2">
      <c r="A3938" s="2">
        <v>45452</v>
      </c>
      <c r="B3938" s="3">
        <f t="shared" si="183"/>
        <v>2024</v>
      </c>
      <c r="C3938" t="str">
        <f t="shared" si="184"/>
        <v>2023-2024</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2">
      <c r="A3939" s="2">
        <v>44999</v>
      </c>
      <c r="B3939" s="3">
        <f t="shared" si="183"/>
        <v>2023</v>
      </c>
      <c r="C3939" t="str">
        <f t="shared" si="184"/>
        <v>2022-2023</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2">
      <c r="A3940" s="2">
        <v>45281</v>
      </c>
      <c r="B3940" s="3">
        <f t="shared" si="183"/>
        <v>2024</v>
      </c>
      <c r="C3940" t="str">
        <f t="shared" si="184"/>
        <v>2023-2024</v>
      </c>
      <c r="D3940" t="s">
        <v>147</v>
      </c>
      <c r="E3940" t="s">
        <v>62</v>
      </c>
      <c r="F3940" t="str">
        <f t="shared" si="185"/>
        <v>Victoria</v>
      </c>
      <c r="G3940" t="s">
        <v>45</v>
      </c>
      <c r="H3940">
        <v>3134</v>
      </c>
      <c r="I3940" t="s">
        <v>11</v>
      </c>
      <c r="J3940" t="s">
        <v>63</v>
      </c>
      <c r="K3940" t="s">
        <v>150</v>
      </c>
      <c r="L3940" t="s">
        <v>18</v>
      </c>
      <c r="M3940" s="5">
        <v>1513.91</v>
      </c>
      <c r="N3940">
        <v>1</v>
      </c>
    </row>
    <row r="3941" spans="1:14" x14ac:dyDescent="0.2">
      <c r="A3941" s="2">
        <v>45308</v>
      </c>
      <c r="B3941" s="3">
        <f t="shared" si="183"/>
        <v>2024</v>
      </c>
      <c r="C3941" t="str">
        <f t="shared" si="184"/>
        <v>2023-2024</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2">
      <c r="A3942" s="2">
        <v>45009</v>
      </c>
      <c r="B3942" s="3">
        <f t="shared" si="183"/>
        <v>2023</v>
      </c>
      <c r="C3942" t="str">
        <f t="shared" si="184"/>
        <v>2022-2023</v>
      </c>
      <c r="D3942" t="s">
        <v>147</v>
      </c>
      <c r="E3942" t="s">
        <v>42</v>
      </c>
      <c r="F3942" t="str">
        <f t="shared" si="185"/>
        <v>Queensland</v>
      </c>
      <c r="G3942" t="s">
        <v>35</v>
      </c>
      <c r="H3942">
        <v>4053</v>
      </c>
      <c r="I3942" t="s">
        <v>11</v>
      </c>
      <c r="J3942" t="s">
        <v>43</v>
      </c>
      <c r="K3942" t="s">
        <v>150</v>
      </c>
      <c r="L3942" t="s">
        <v>18</v>
      </c>
      <c r="M3942" s="5">
        <v>1519.16</v>
      </c>
      <c r="N3942">
        <v>1</v>
      </c>
    </row>
    <row r="3943" spans="1:14" x14ac:dyDescent="0.2">
      <c r="A3943" s="2">
        <v>45321</v>
      </c>
      <c r="B3943" s="3">
        <f t="shared" si="183"/>
        <v>2024</v>
      </c>
      <c r="C3943" t="str">
        <f t="shared" si="184"/>
        <v>2023-2024</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2">
      <c r="A3944" s="2">
        <v>45218</v>
      </c>
      <c r="B3944" s="3">
        <f t="shared" si="183"/>
        <v>2024</v>
      </c>
      <c r="C3944" t="str">
        <f t="shared" si="184"/>
        <v>2023-2024</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2">
      <c r="A3945" s="2">
        <v>45315</v>
      </c>
      <c r="B3945" s="3">
        <f t="shared" si="183"/>
        <v>2024</v>
      </c>
      <c r="C3945" t="str">
        <f t="shared" si="184"/>
        <v>2023-2024</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2">
      <c r="A3946" s="2">
        <v>45470</v>
      </c>
      <c r="B3946" s="3">
        <f t="shared" si="183"/>
        <v>2024</v>
      </c>
      <c r="C3946" t="str">
        <f t="shared" si="184"/>
        <v>2023-2024</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2">
      <c r="A3947" s="2">
        <v>45142</v>
      </c>
      <c r="B3947" s="3">
        <f t="shared" si="183"/>
        <v>2024</v>
      </c>
      <c r="C3947" t="str">
        <f t="shared" si="184"/>
        <v>2023-2024</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2">
      <c r="A3948" s="2">
        <v>45649</v>
      </c>
      <c r="B3948" s="3">
        <f t="shared" si="183"/>
        <v>2025</v>
      </c>
      <c r="C3948" t="str">
        <f t="shared" si="184"/>
        <v>2024-2025</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2">
      <c r="A3949" s="2">
        <v>45383</v>
      </c>
      <c r="B3949" s="3">
        <f t="shared" si="183"/>
        <v>2024</v>
      </c>
      <c r="C3949" t="str">
        <f t="shared" si="184"/>
        <v>2023-2024</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2">
      <c r="A3950" s="2">
        <v>45227</v>
      </c>
      <c r="B3950" s="3">
        <f t="shared" si="183"/>
        <v>2024</v>
      </c>
      <c r="C3950" t="str">
        <f t="shared" si="184"/>
        <v>2023-2024</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2">
      <c r="A3951" s="2">
        <v>45020</v>
      </c>
      <c r="B3951" s="3">
        <f t="shared" si="183"/>
        <v>2023</v>
      </c>
      <c r="C3951" t="str">
        <f t="shared" si="184"/>
        <v>2022-2023</v>
      </c>
      <c r="D3951" t="s">
        <v>147</v>
      </c>
      <c r="E3951" t="s">
        <v>75</v>
      </c>
      <c r="F3951" t="str">
        <f t="shared" si="185"/>
        <v>Victoria</v>
      </c>
      <c r="G3951" t="s">
        <v>45</v>
      </c>
      <c r="H3951">
        <v>3630</v>
      </c>
      <c r="I3951" t="s">
        <v>11</v>
      </c>
      <c r="J3951" t="s">
        <v>55</v>
      </c>
      <c r="K3951" t="s">
        <v>149</v>
      </c>
      <c r="L3951" t="s">
        <v>15</v>
      </c>
      <c r="M3951" s="5">
        <v>1564.75</v>
      </c>
      <c r="N3951">
        <v>1</v>
      </c>
    </row>
    <row r="3952" spans="1:14" x14ac:dyDescent="0.2">
      <c r="A3952" s="2">
        <v>45054</v>
      </c>
      <c r="B3952" s="3">
        <f t="shared" si="183"/>
        <v>2023</v>
      </c>
      <c r="C3952" t="str">
        <f t="shared" si="184"/>
        <v>2022-2023</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2">
      <c r="A3953" s="2">
        <v>45292</v>
      </c>
      <c r="B3953" s="3">
        <f t="shared" si="183"/>
        <v>2024</v>
      </c>
      <c r="C3953" t="str">
        <f t="shared" si="184"/>
        <v>2023-2024</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2">
      <c r="A3954" s="2">
        <v>45073</v>
      </c>
      <c r="B3954" s="3">
        <f t="shared" si="183"/>
        <v>2023</v>
      </c>
      <c r="C3954" t="str">
        <f t="shared" si="184"/>
        <v>2022-2023</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2">
      <c r="A3955" s="2">
        <v>45548</v>
      </c>
      <c r="B3955" s="3">
        <f t="shared" si="183"/>
        <v>2025</v>
      </c>
      <c r="C3955" t="str">
        <f t="shared" si="184"/>
        <v>2024-2025</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2">
      <c r="A3956" s="2">
        <v>45212</v>
      </c>
      <c r="B3956" s="3">
        <f t="shared" si="183"/>
        <v>2024</v>
      </c>
      <c r="C3956" t="str">
        <f t="shared" si="184"/>
        <v>2023-2024</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2">
      <c r="A3957" s="2">
        <v>45213</v>
      </c>
      <c r="B3957" s="3">
        <f t="shared" si="183"/>
        <v>2024</v>
      </c>
      <c r="C3957" t="str">
        <f t="shared" si="184"/>
        <v>2023-2024</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2">
      <c r="A3958" s="2">
        <v>45482</v>
      </c>
      <c r="B3958" s="3">
        <f t="shared" si="183"/>
        <v>2025</v>
      </c>
      <c r="C3958" t="str">
        <f t="shared" si="184"/>
        <v>2024-2025</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2">
      <c r="A3959" s="2">
        <v>45556</v>
      </c>
      <c r="B3959" s="3">
        <f t="shared" si="183"/>
        <v>2025</v>
      </c>
      <c r="C3959" t="str">
        <f t="shared" si="184"/>
        <v>2024-2025</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2">
      <c r="A3960" s="2">
        <v>45051</v>
      </c>
      <c r="B3960" s="3">
        <f t="shared" si="183"/>
        <v>2023</v>
      </c>
      <c r="C3960" t="str">
        <f t="shared" si="184"/>
        <v>2022-2023</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2">
      <c r="A3961" s="2">
        <v>45251</v>
      </c>
      <c r="B3961" s="3">
        <f t="shared" si="183"/>
        <v>2024</v>
      </c>
      <c r="C3961" t="str">
        <f t="shared" si="184"/>
        <v>2023-2024</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2">
      <c r="A3962" s="2">
        <v>45077</v>
      </c>
      <c r="B3962" s="3">
        <f t="shared" si="183"/>
        <v>2023</v>
      </c>
      <c r="C3962" t="str">
        <f t="shared" si="184"/>
        <v>2022-2023</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2">
      <c r="A3963" s="2">
        <v>45015</v>
      </c>
      <c r="B3963" s="3">
        <f t="shared" si="183"/>
        <v>2023</v>
      </c>
      <c r="C3963" t="str">
        <f t="shared" si="184"/>
        <v>2022-2023</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2">
      <c r="A3964" s="2">
        <v>45442</v>
      </c>
      <c r="B3964" s="3">
        <f t="shared" si="183"/>
        <v>2024</v>
      </c>
      <c r="C3964" t="str">
        <f t="shared" si="184"/>
        <v>2023-2024</v>
      </c>
      <c r="D3964" t="s">
        <v>147</v>
      </c>
      <c r="E3964" t="s">
        <v>112</v>
      </c>
      <c r="F3964" t="str">
        <f t="shared" si="185"/>
        <v>Victoria</v>
      </c>
      <c r="G3964" t="s">
        <v>45</v>
      </c>
      <c r="H3964">
        <v>3076</v>
      </c>
      <c r="I3964" t="s">
        <v>11</v>
      </c>
      <c r="J3964" t="s">
        <v>46</v>
      </c>
      <c r="K3964" t="s">
        <v>157</v>
      </c>
      <c r="L3964" t="s">
        <v>22</v>
      </c>
      <c r="M3964" s="5">
        <v>1606.3</v>
      </c>
      <c r="N3964">
        <v>1</v>
      </c>
    </row>
    <row r="3965" spans="1:14" x14ac:dyDescent="0.2">
      <c r="A3965" s="2">
        <v>45295</v>
      </c>
      <c r="B3965" s="3">
        <f t="shared" si="183"/>
        <v>2024</v>
      </c>
      <c r="C3965" t="str">
        <f t="shared" si="184"/>
        <v>2023-2024</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2">
      <c r="A3966" s="2">
        <v>45347</v>
      </c>
      <c r="B3966" s="3">
        <f t="shared" si="183"/>
        <v>2024</v>
      </c>
      <c r="C3966" t="str">
        <f t="shared" si="184"/>
        <v>2023-2024</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2">
      <c r="A3967" s="2">
        <v>45028</v>
      </c>
      <c r="B3967" s="3">
        <f t="shared" si="183"/>
        <v>2023</v>
      </c>
      <c r="C3967" t="str">
        <f t="shared" si="184"/>
        <v>2022-2023</v>
      </c>
      <c r="D3967" t="s">
        <v>147</v>
      </c>
      <c r="E3967" t="s">
        <v>112</v>
      </c>
      <c r="F3967" t="str">
        <f t="shared" si="185"/>
        <v>Victoria</v>
      </c>
      <c r="G3967" t="s">
        <v>45</v>
      </c>
      <c r="H3967">
        <v>3076</v>
      </c>
      <c r="I3967" t="s">
        <v>11</v>
      </c>
      <c r="J3967" t="s">
        <v>46</v>
      </c>
      <c r="K3967" t="s">
        <v>153</v>
      </c>
      <c r="L3967" t="s">
        <v>16</v>
      </c>
      <c r="M3967" s="5">
        <v>1612.65</v>
      </c>
      <c r="N3967">
        <v>1</v>
      </c>
    </row>
    <row r="3968" spans="1:14" x14ac:dyDescent="0.2">
      <c r="A3968" s="2">
        <v>45612</v>
      </c>
      <c r="B3968" s="3">
        <f t="shared" si="183"/>
        <v>2025</v>
      </c>
      <c r="C3968" t="str">
        <f t="shared" si="184"/>
        <v>2024-2025</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2">
      <c r="A3969" s="2">
        <v>45130</v>
      </c>
      <c r="B3969" s="3">
        <f t="shared" si="183"/>
        <v>2024</v>
      </c>
      <c r="C3969" t="str">
        <f t="shared" si="184"/>
        <v>2023-2024</v>
      </c>
      <c r="D3969" t="s">
        <v>147</v>
      </c>
      <c r="E3969" t="s">
        <v>69</v>
      </c>
      <c r="F3969" t="str">
        <f t="shared" si="185"/>
        <v>Tasmania</v>
      </c>
      <c r="G3969" t="s">
        <v>70</v>
      </c>
      <c r="H3969">
        <v>7018</v>
      </c>
      <c r="I3969" t="s">
        <v>11</v>
      </c>
      <c r="J3969" t="s">
        <v>71</v>
      </c>
      <c r="K3969" t="s">
        <v>151</v>
      </c>
      <c r="L3969" t="s">
        <v>21</v>
      </c>
      <c r="M3969" s="5">
        <v>1613.69</v>
      </c>
      <c r="N3969">
        <v>1</v>
      </c>
    </row>
    <row r="3970" spans="1:14" x14ac:dyDescent="0.2">
      <c r="A3970" s="2">
        <v>45013</v>
      </c>
      <c r="B3970" s="3">
        <f t="shared" ref="B3970:B4033" si="186">IF(MONTH(A3970)&gt;=7,YEAR(A3970)+1,YEAR(A3970))</f>
        <v>2023</v>
      </c>
      <c r="C3970" t="str">
        <f t="shared" ref="C3970:C4033" si="187">IF(MONTH(A3970) &gt;= 7, YEAR(A3970) &amp; "-" &amp; YEAR(A3970) + 1, YEAR(A3970) - 1 &amp; "-" &amp; YEAR(A3970))</f>
        <v>2022-2023</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2">
      <c r="A3971" s="2">
        <v>44932</v>
      </c>
      <c r="B3971" s="3">
        <f t="shared" si="186"/>
        <v>2023</v>
      </c>
      <c r="C3971" t="str">
        <f t="shared" si="187"/>
        <v>2022-2023</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2">
      <c r="A3972" s="2">
        <v>45258</v>
      </c>
      <c r="B3972" s="3">
        <f t="shared" si="186"/>
        <v>2024</v>
      </c>
      <c r="C3972" t="str">
        <f t="shared" si="187"/>
        <v>2023-2024</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2">
      <c r="A3973" s="2">
        <v>45249</v>
      </c>
      <c r="B3973" s="3">
        <f t="shared" si="186"/>
        <v>2024</v>
      </c>
      <c r="C3973" t="str">
        <f t="shared" si="187"/>
        <v>2023-2024</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2">
      <c r="A3974" s="2">
        <v>45454</v>
      </c>
      <c r="B3974" s="3">
        <f t="shared" si="186"/>
        <v>2024</v>
      </c>
      <c r="C3974" t="str">
        <f t="shared" si="187"/>
        <v>2023-2024</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2">
      <c r="A3975" s="2">
        <v>45511</v>
      </c>
      <c r="B3975" s="3">
        <f t="shared" si="186"/>
        <v>2025</v>
      </c>
      <c r="C3975" t="str">
        <f t="shared" si="187"/>
        <v>2024-2025</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2">
      <c r="A3976" s="2">
        <v>45507</v>
      </c>
      <c r="B3976" s="3">
        <f t="shared" si="186"/>
        <v>2025</v>
      </c>
      <c r="C3976" t="str">
        <f t="shared" si="187"/>
        <v>2024-2025</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2">
      <c r="A3977" s="2">
        <v>45480</v>
      </c>
      <c r="B3977" s="3">
        <f t="shared" si="186"/>
        <v>2025</v>
      </c>
      <c r="C3977" t="str">
        <f t="shared" si="187"/>
        <v>2024-2025</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2">
      <c r="A3978" s="2">
        <v>45370</v>
      </c>
      <c r="B3978" s="3">
        <f t="shared" si="186"/>
        <v>2024</v>
      </c>
      <c r="C3978" t="str">
        <f t="shared" si="187"/>
        <v>2023-2024</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2">
      <c r="A3979" s="2">
        <v>45103</v>
      </c>
      <c r="B3979" s="3">
        <f t="shared" si="186"/>
        <v>2023</v>
      </c>
      <c r="C3979" t="str">
        <f t="shared" si="187"/>
        <v>2022-2023</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2">
      <c r="A3980" s="2">
        <v>45184</v>
      </c>
      <c r="B3980" s="3">
        <f t="shared" si="186"/>
        <v>2024</v>
      </c>
      <c r="C3980" t="str">
        <f t="shared" si="187"/>
        <v>2023-2024</v>
      </c>
      <c r="D3980" t="s">
        <v>147</v>
      </c>
      <c r="E3980" t="s">
        <v>135</v>
      </c>
      <c r="F3980" t="str">
        <f t="shared" si="188"/>
        <v>Victoria</v>
      </c>
      <c r="G3980" t="s">
        <v>45</v>
      </c>
      <c r="H3980">
        <v>3550</v>
      </c>
      <c r="I3980" t="s">
        <v>11</v>
      </c>
      <c r="J3980" t="s">
        <v>60</v>
      </c>
      <c r="K3980" t="s">
        <v>154</v>
      </c>
      <c r="L3980" t="s">
        <v>14</v>
      </c>
      <c r="M3980" s="5">
        <v>1650.06</v>
      </c>
      <c r="N3980">
        <v>1</v>
      </c>
    </row>
    <row r="3981" spans="1:14" x14ac:dyDescent="0.2">
      <c r="A3981" s="2">
        <v>44978</v>
      </c>
      <c r="B3981" s="3">
        <f t="shared" si="186"/>
        <v>2023</v>
      </c>
      <c r="C3981" t="str">
        <f t="shared" si="187"/>
        <v>2022-2023</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2">
      <c r="A3982" s="2">
        <v>45439</v>
      </c>
      <c r="B3982" s="3">
        <f t="shared" si="186"/>
        <v>2024</v>
      </c>
      <c r="C3982" t="str">
        <f t="shared" si="187"/>
        <v>2023-2024</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2">
      <c r="A3983" s="2">
        <v>45534</v>
      </c>
      <c r="B3983" s="3">
        <f t="shared" si="186"/>
        <v>2025</v>
      </c>
      <c r="C3983" t="str">
        <f t="shared" si="187"/>
        <v>2024-2025</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2">
      <c r="A3984" s="2">
        <v>45129</v>
      </c>
      <c r="B3984" s="3">
        <f t="shared" si="186"/>
        <v>2024</v>
      </c>
      <c r="C3984" t="str">
        <f t="shared" si="187"/>
        <v>2023-2024</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2">
      <c r="A3985" s="2">
        <v>45638</v>
      </c>
      <c r="B3985" s="3">
        <f t="shared" si="186"/>
        <v>2025</v>
      </c>
      <c r="C3985" t="str">
        <f t="shared" si="187"/>
        <v>2024-2025</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2">
      <c r="A3986" s="2">
        <v>45170</v>
      </c>
      <c r="B3986" s="3">
        <f t="shared" si="186"/>
        <v>2024</v>
      </c>
      <c r="C3986" t="str">
        <f t="shared" si="187"/>
        <v>2023-2024</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2">
      <c r="A3987" s="2">
        <v>44957</v>
      </c>
      <c r="B3987" s="3">
        <f t="shared" si="186"/>
        <v>2023</v>
      </c>
      <c r="C3987" t="str">
        <f t="shared" si="187"/>
        <v>2022-2023</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2">
      <c r="A3988" s="2">
        <v>45627</v>
      </c>
      <c r="B3988" s="3">
        <f t="shared" si="186"/>
        <v>2025</v>
      </c>
      <c r="C3988" t="str">
        <f t="shared" si="187"/>
        <v>2024-2025</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2">
      <c r="A3989" s="2">
        <v>45600</v>
      </c>
      <c r="B3989" s="3">
        <f t="shared" si="186"/>
        <v>2025</v>
      </c>
      <c r="C3989" t="str">
        <f t="shared" si="187"/>
        <v>2024-2025</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2">
      <c r="A3990" s="2">
        <v>44940</v>
      </c>
      <c r="B3990" s="3">
        <f t="shared" si="186"/>
        <v>2023</v>
      </c>
      <c r="C3990" t="str">
        <f t="shared" si="187"/>
        <v>2022-2023</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2">
      <c r="A3991" s="2">
        <v>45455</v>
      </c>
      <c r="B3991" s="3">
        <f t="shared" si="186"/>
        <v>2024</v>
      </c>
      <c r="C3991" t="str">
        <f t="shared" si="187"/>
        <v>2023-2024</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2">
      <c r="A3992" s="2">
        <v>45234</v>
      </c>
      <c r="B3992" s="3">
        <f t="shared" si="186"/>
        <v>2024</v>
      </c>
      <c r="C3992" t="str">
        <f t="shared" si="187"/>
        <v>2023-2024</v>
      </c>
      <c r="D3992" t="s">
        <v>147</v>
      </c>
      <c r="E3992" t="s">
        <v>105</v>
      </c>
      <c r="F3992" t="str">
        <f t="shared" si="188"/>
        <v>Victoria</v>
      </c>
      <c r="G3992" t="s">
        <v>45</v>
      </c>
      <c r="H3992">
        <v>3500</v>
      </c>
      <c r="I3992" t="s">
        <v>11</v>
      </c>
      <c r="J3992" t="s">
        <v>60</v>
      </c>
      <c r="K3992" t="s">
        <v>150</v>
      </c>
      <c r="L3992" t="s">
        <v>18</v>
      </c>
      <c r="M3992" s="5">
        <v>1694</v>
      </c>
      <c r="N3992">
        <v>1</v>
      </c>
    </row>
    <row r="3993" spans="1:14" x14ac:dyDescent="0.2">
      <c r="A3993" s="2">
        <v>45035</v>
      </c>
      <c r="B3993" s="3">
        <f t="shared" si="186"/>
        <v>2023</v>
      </c>
      <c r="C3993" t="str">
        <f t="shared" si="187"/>
        <v>2022-2023</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2">
      <c r="A3994" s="2">
        <v>45574</v>
      </c>
      <c r="B3994" s="3">
        <f t="shared" si="186"/>
        <v>2025</v>
      </c>
      <c r="C3994" t="str">
        <f t="shared" si="187"/>
        <v>2024-2025</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2">
      <c r="A3995" s="2">
        <v>45627</v>
      </c>
      <c r="B3995" s="3">
        <f t="shared" si="186"/>
        <v>2025</v>
      </c>
      <c r="C3995" t="str">
        <f t="shared" si="187"/>
        <v>2024-2025</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2">
      <c r="A3996" s="2">
        <v>45470</v>
      </c>
      <c r="B3996" s="3">
        <f t="shared" si="186"/>
        <v>2024</v>
      </c>
      <c r="C3996" t="str">
        <f t="shared" si="187"/>
        <v>2023-2024</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2">
      <c r="A3997" s="2">
        <v>45176</v>
      </c>
      <c r="B3997" s="3">
        <f t="shared" si="186"/>
        <v>2024</v>
      </c>
      <c r="C3997" t="str">
        <f t="shared" si="187"/>
        <v>2023-2024</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2">
      <c r="A3998" s="2">
        <v>45394</v>
      </c>
      <c r="B3998" s="3">
        <f t="shared" si="186"/>
        <v>2024</v>
      </c>
      <c r="C3998" t="str">
        <f t="shared" si="187"/>
        <v>2023-2024</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2">
      <c r="A3999" s="2">
        <v>45008</v>
      </c>
      <c r="B3999" s="3">
        <f t="shared" si="186"/>
        <v>2023</v>
      </c>
      <c r="C3999" t="str">
        <f t="shared" si="187"/>
        <v>2022-2023</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2">
      <c r="A4000" s="2">
        <v>45605</v>
      </c>
      <c r="B4000" s="3">
        <f t="shared" si="186"/>
        <v>2025</v>
      </c>
      <c r="C4000" t="str">
        <f t="shared" si="187"/>
        <v>2024-2025</v>
      </c>
      <c r="D4000" t="s">
        <v>148</v>
      </c>
      <c r="E4000" t="s">
        <v>108</v>
      </c>
      <c r="F4000" t="str">
        <f t="shared" si="188"/>
        <v>Victoria</v>
      </c>
      <c r="G4000" t="s">
        <v>45</v>
      </c>
      <c r="H4000">
        <v>3018</v>
      </c>
      <c r="I4000" t="s">
        <v>11</v>
      </c>
      <c r="J4000" t="s">
        <v>46</v>
      </c>
      <c r="K4000" t="s">
        <v>150</v>
      </c>
      <c r="L4000" t="s">
        <v>18</v>
      </c>
      <c r="M4000" s="5">
        <v>1719.85</v>
      </c>
      <c r="N4000">
        <v>1</v>
      </c>
    </row>
    <row r="4001" spans="1:14" x14ac:dyDescent="0.2">
      <c r="A4001" s="2">
        <v>45631</v>
      </c>
      <c r="B4001" s="3">
        <f t="shared" si="186"/>
        <v>2025</v>
      </c>
      <c r="C4001" t="str">
        <f t="shared" si="187"/>
        <v>2024-2025</v>
      </c>
      <c r="D4001" t="s">
        <v>148</v>
      </c>
      <c r="E4001" t="s">
        <v>108</v>
      </c>
      <c r="F4001" t="str">
        <f t="shared" si="188"/>
        <v>Victoria</v>
      </c>
      <c r="G4001" t="s">
        <v>45</v>
      </c>
      <c r="H4001">
        <v>3018</v>
      </c>
      <c r="I4001" t="s">
        <v>11</v>
      </c>
      <c r="J4001" t="s">
        <v>46</v>
      </c>
      <c r="K4001" t="s">
        <v>154</v>
      </c>
      <c r="L4001" t="s">
        <v>14</v>
      </c>
      <c r="M4001" s="5">
        <v>1721.62</v>
      </c>
      <c r="N4001">
        <v>1</v>
      </c>
    </row>
    <row r="4002" spans="1:14" x14ac:dyDescent="0.2">
      <c r="A4002" s="2">
        <v>44975</v>
      </c>
      <c r="B4002" s="3">
        <f t="shared" si="186"/>
        <v>2023</v>
      </c>
      <c r="C4002" t="str">
        <f t="shared" si="187"/>
        <v>2022-2023</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2">
      <c r="A4003" s="2">
        <v>45603</v>
      </c>
      <c r="B4003" s="3">
        <f t="shared" si="186"/>
        <v>2025</v>
      </c>
      <c r="C4003" t="str">
        <f t="shared" si="187"/>
        <v>2024-2025</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2">
      <c r="A4004" s="2">
        <v>45481</v>
      </c>
      <c r="B4004" s="3">
        <f t="shared" si="186"/>
        <v>2025</v>
      </c>
      <c r="C4004" t="str">
        <f t="shared" si="187"/>
        <v>2024-2025</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2">
      <c r="A4005" s="2">
        <v>45639</v>
      </c>
      <c r="B4005" s="3">
        <f t="shared" si="186"/>
        <v>2025</v>
      </c>
      <c r="C4005" t="str">
        <f t="shared" si="187"/>
        <v>2024-2025</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2">
      <c r="A4006" s="2">
        <v>45281</v>
      </c>
      <c r="B4006" s="3">
        <f t="shared" si="186"/>
        <v>2024</v>
      </c>
      <c r="C4006" t="str">
        <f t="shared" si="187"/>
        <v>2023-2024</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2">
      <c r="A4007" s="2">
        <v>45316</v>
      </c>
      <c r="B4007" s="3">
        <f t="shared" si="186"/>
        <v>2024</v>
      </c>
      <c r="C4007" t="str">
        <f t="shared" si="187"/>
        <v>2023-2024</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2">
      <c r="A4008" s="2">
        <v>44957</v>
      </c>
      <c r="B4008" s="3">
        <f t="shared" si="186"/>
        <v>2023</v>
      </c>
      <c r="C4008" t="str">
        <f t="shared" si="187"/>
        <v>2022-2023</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2">
      <c r="A4009" s="2">
        <v>45144</v>
      </c>
      <c r="B4009" s="3">
        <f t="shared" si="186"/>
        <v>2024</v>
      </c>
      <c r="C4009" t="str">
        <f t="shared" si="187"/>
        <v>2023-2024</v>
      </c>
      <c r="D4009" t="s">
        <v>148</v>
      </c>
      <c r="E4009" t="s">
        <v>146</v>
      </c>
      <c r="F4009" t="str">
        <f t="shared" si="188"/>
        <v>Victoria</v>
      </c>
      <c r="G4009" t="s">
        <v>45</v>
      </c>
      <c r="H4009">
        <v>3353</v>
      </c>
      <c r="I4009" t="s">
        <v>11</v>
      </c>
      <c r="J4009" t="s">
        <v>60</v>
      </c>
      <c r="K4009" t="s">
        <v>150</v>
      </c>
      <c r="L4009" t="s">
        <v>18</v>
      </c>
      <c r="M4009" s="5">
        <v>1744.54</v>
      </c>
      <c r="N4009">
        <v>1</v>
      </c>
    </row>
    <row r="4010" spans="1:14" x14ac:dyDescent="0.2">
      <c r="A4010" s="2">
        <v>45491</v>
      </c>
      <c r="B4010" s="3">
        <f t="shared" si="186"/>
        <v>2025</v>
      </c>
      <c r="C4010" t="str">
        <f t="shared" si="187"/>
        <v>2024-2025</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2">
      <c r="A4011" s="2">
        <v>45601</v>
      </c>
      <c r="B4011" s="3">
        <f t="shared" si="186"/>
        <v>2025</v>
      </c>
      <c r="C4011" t="str">
        <f t="shared" si="187"/>
        <v>2024-2025</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2">
      <c r="A4012" s="2">
        <v>45414</v>
      </c>
      <c r="B4012" s="3">
        <f t="shared" si="186"/>
        <v>2024</v>
      </c>
      <c r="C4012" t="str">
        <f t="shared" si="187"/>
        <v>2023-2024</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2">
      <c r="A4013" s="2">
        <v>45461</v>
      </c>
      <c r="B4013" s="3">
        <f t="shared" si="186"/>
        <v>2024</v>
      </c>
      <c r="C4013" t="str">
        <f t="shared" si="187"/>
        <v>2023-2024</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2">
      <c r="A4014" s="2">
        <v>45306</v>
      </c>
      <c r="B4014" s="3">
        <f t="shared" si="186"/>
        <v>2024</v>
      </c>
      <c r="C4014" t="str">
        <f t="shared" si="187"/>
        <v>2023-2024</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2">
      <c r="A4015" s="2">
        <v>45536</v>
      </c>
      <c r="B4015" s="3">
        <f t="shared" si="186"/>
        <v>2025</v>
      </c>
      <c r="C4015" t="str">
        <f t="shared" si="187"/>
        <v>2024-2025</v>
      </c>
      <c r="D4015" t="s">
        <v>147</v>
      </c>
      <c r="E4015" t="s">
        <v>84</v>
      </c>
      <c r="F4015" t="str">
        <f t="shared" si="188"/>
        <v>Queensland</v>
      </c>
      <c r="G4015" t="s">
        <v>35</v>
      </c>
      <c r="H4015">
        <v>4740</v>
      </c>
      <c r="I4015" t="s">
        <v>11</v>
      </c>
      <c r="J4015" t="s">
        <v>51</v>
      </c>
      <c r="K4015" t="s">
        <v>151</v>
      </c>
      <c r="L4015" t="s">
        <v>21</v>
      </c>
      <c r="M4015" s="5">
        <v>1764.82</v>
      </c>
      <c r="N4015">
        <v>1</v>
      </c>
    </row>
    <row r="4016" spans="1:14" x14ac:dyDescent="0.2">
      <c r="A4016" s="2">
        <v>45281</v>
      </c>
      <c r="B4016" s="3">
        <f t="shared" si="186"/>
        <v>2024</v>
      </c>
      <c r="C4016" t="str">
        <f t="shared" si="187"/>
        <v>2023-2024</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2">
      <c r="A4017" s="2">
        <v>44952</v>
      </c>
      <c r="B4017" s="3">
        <f t="shared" si="186"/>
        <v>2023</v>
      </c>
      <c r="C4017" t="str">
        <f t="shared" si="187"/>
        <v>2022-2023</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2">
      <c r="A4018" s="2">
        <v>45208</v>
      </c>
      <c r="B4018" s="3">
        <f t="shared" si="186"/>
        <v>2024</v>
      </c>
      <c r="C4018" t="str">
        <f t="shared" si="187"/>
        <v>2023-2024</v>
      </c>
      <c r="D4018" t="s">
        <v>147</v>
      </c>
      <c r="E4018" t="s">
        <v>62</v>
      </c>
      <c r="F4018" t="str">
        <f t="shared" si="188"/>
        <v>Victoria</v>
      </c>
      <c r="G4018" t="s">
        <v>45</v>
      </c>
      <c r="H4018">
        <v>3134</v>
      </c>
      <c r="I4018" t="s">
        <v>11</v>
      </c>
      <c r="J4018" t="s">
        <v>63</v>
      </c>
      <c r="K4018" t="s">
        <v>150</v>
      </c>
      <c r="L4018" t="s">
        <v>18</v>
      </c>
      <c r="M4018" s="5">
        <v>1774.84</v>
      </c>
      <c r="N4018">
        <v>1</v>
      </c>
    </row>
    <row r="4019" spans="1:14" x14ac:dyDescent="0.2">
      <c r="A4019" s="2">
        <v>45518</v>
      </c>
      <c r="B4019" s="3">
        <f t="shared" si="186"/>
        <v>2025</v>
      </c>
      <c r="C4019" t="str">
        <f t="shared" si="187"/>
        <v>2024-2025</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2">
      <c r="A4020" s="2">
        <v>45342</v>
      </c>
      <c r="B4020" s="3">
        <f t="shared" si="186"/>
        <v>2024</v>
      </c>
      <c r="C4020" t="str">
        <f t="shared" si="187"/>
        <v>2023-2024</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2">
      <c r="A4021" s="2">
        <v>45219</v>
      </c>
      <c r="B4021" s="3">
        <f t="shared" si="186"/>
        <v>2024</v>
      </c>
      <c r="C4021" t="str">
        <f t="shared" si="187"/>
        <v>2023-2024</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2">
      <c r="A4022" s="2">
        <v>45423</v>
      </c>
      <c r="B4022" s="3">
        <f t="shared" si="186"/>
        <v>2024</v>
      </c>
      <c r="C4022" t="str">
        <f t="shared" si="187"/>
        <v>2023-2024</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2">
      <c r="A4023" s="2">
        <v>45290</v>
      </c>
      <c r="B4023" s="3">
        <f t="shared" si="186"/>
        <v>2024</v>
      </c>
      <c r="C4023" t="str">
        <f t="shared" si="187"/>
        <v>2023-2024</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2">
      <c r="A4024" s="2">
        <v>45525</v>
      </c>
      <c r="B4024" s="3">
        <f t="shared" si="186"/>
        <v>2025</v>
      </c>
      <c r="C4024" t="str">
        <f t="shared" si="187"/>
        <v>2024-2025</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2">
      <c r="A4025" s="2">
        <v>45502</v>
      </c>
      <c r="B4025" s="3">
        <f t="shared" si="186"/>
        <v>2025</v>
      </c>
      <c r="C4025" t="str">
        <f t="shared" si="187"/>
        <v>2024-2025</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2">
      <c r="A4026" s="2">
        <v>45104</v>
      </c>
      <c r="B4026" s="3">
        <f t="shared" si="186"/>
        <v>2023</v>
      </c>
      <c r="C4026" t="str">
        <f t="shared" si="187"/>
        <v>2022-2023</v>
      </c>
      <c r="D4026" t="s">
        <v>147</v>
      </c>
      <c r="E4026" t="s">
        <v>92</v>
      </c>
      <c r="F4026" t="str">
        <f t="shared" si="188"/>
        <v>Queensland</v>
      </c>
      <c r="G4026" t="s">
        <v>35</v>
      </c>
      <c r="H4026">
        <v>4068</v>
      </c>
      <c r="I4026" t="s">
        <v>11</v>
      </c>
      <c r="J4026" t="s">
        <v>43</v>
      </c>
      <c r="K4026" t="s">
        <v>152</v>
      </c>
      <c r="L4026" t="s">
        <v>13</v>
      </c>
      <c r="M4026" s="5">
        <v>1803.82</v>
      </c>
      <c r="N4026">
        <v>1</v>
      </c>
    </row>
    <row r="4027" spans="1:14" x14ac:dyDescent="0.2">
      <c r="A4027" s="2">
        <v>45428</v>
      </c>
      <c r="B4027" s="3">
        <f t="shared" si="186"/>
        <v>2024</v>
      </c>
      <c r="C4027" t="str">
        <f t="shared" si="187"/>
        <v>2023-2024</v>
      </c>
      <c r="D4027" t="s">
        <v>147</v>
      </c>
      <c r="E4027" t="s">
        <v>99</v>
      </c>
      <c r="F4027" t="str">
        <f t="shared" si="188"/>
        <v>Victoria</v>
      </c>
      <c r="G4027" t="s">
        <v>45</v>
      </c>
      <c r="H4027">
        <v>3148</v>
      </c>
      <c r="I4027" t="s">
        <v>11</v>
      </c>
      <c r="J4027" t="s">
        <v>63</v>
      </c>
      <c r="K4027" t="s">
        <v>150</v>
      </c>
      <c r="L4027" t="s">
        <v>18</v>
      </c>
      <c r="M4027" s="5">
        <v>1807.66</v>
      </c>
      <c r="N4027">
        <v>1</v>
      </c>
    </row>
    <row r="4028" spans="1:14" x14ac:dyDescent="0.2">
      <c r="A4028" s="2">
        <v>45221</v>
      </c>
      <c r="B4028" s="3">
        <f t="shared" si="186"/>
        <v>2024</v>
      </c>
      <c r="C4028" t="str">
        <f t="shared" si="187"/>
        <v>2023-2024</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2">
      <c r="A4029" s="2">
        <v>45198</v>
      </c>
      <c r="B4029" s="3">
        <f t="shared" si="186"/>
        <v>2024</v>
      </c>
      <c r="C4029" t="str">
        <f t="shared" si="187"/>
        <v>2023-2024</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2">
      <c r="A4030" s="2">
        <v>45617</v>
      </c>
      <c r="B4030" s="3">
        <f t="shared" si="186"/>
        <v>2025</v>
      </c>
      <c r="C4030" t="str">
        <f t="shared" si="187"/>
        <v>2024-2025</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2">
      <c r="A4031" s="2">
        <v>45541</v>
      </c>
      <c r="B4031" s="3">
        <f t="shared" si="186"/>
        <v>2025</v>
      </c>
      <c r="C4031" t="str">
        <f t="shared" si="187"/>
        <v>2024-2025</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2">
      <c r="A4032" s="2">
        <v>45217</v>
      </c>
      <c r="B4032" s="3">
        <f t="shared" si="186"/>
        <v>2024</v>
      </c>
      <c r="C4032" t="str">
        <f t="shared" si="187"/>
        <v>2023-2024</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2">
      <c r="A4033" s="2">
        <v>45641</v>
      </c>
      <c r="B4033" s="3">
        <f t="shared" si="186"/>
        <v>2025</v>
      </c>
      <c r="C4033" t="str">
        <f t="shared" si="187"/>
        <v>2024-2025</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2">
      <c r="A4034" s="2">
        <v>45133</v>
      </c>
      <c r="B4034" s="3">
        <f t="shared" ref="B4034:B4097" si="189">IF(MONTH(A4034)&gt;=7,YEAR(A4034)+1,YEAR(A4034))</f>
        <v>2024</v>
      </c>
      <c r="C4034" t="str">
        <f t="shared" ref="C4034:C4097" si="190">IF(MONTH(A4034) &gt;= 7, YEAR(A4034) &amp; "-" &amp; YEAR(A4034) + 1, YEAR(A4034) - 1 &amp; "-" &amp; YEAR(A4034))</f>
        <v>2023-2024</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2">
      <c r="A4035" s="2">
        <v>45528</v>
      </c>
      <c r="B4035" s="3">
        <f t="shared" si="189"/>
        <v>2025</v>
      </c>
      <c r="C4035" t="str">
        <f t="shared" si="190"/>
        <v>2024-2025</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2">
      <c r="A4036" s="2">
        <v>45543</v>
      </c>
      <c r="B4036" s="3">
        <f t="shared" si="189"/>
        <v>2025</v>
      </c>
      <c r="C4036" t="str">
        <f t="shared" si="190"/>
        <v>2024-2025</v>
      </c>
      <c r="D4036" t="s">
        <v>147</v>
      </c>
      <c r="E4036" t="s">
        <v>119</v>
      </c>
      <c r="F4036" t="str">
        <f t="shared" si="191"/>
        <v>Queensland</v>
      </c>
      <c r="G4036" t="s">
        <v>35</v>
      </c>
      <c r="H4036">
        <v>4570</v>
      </c>
      <c r="I4036" t="s">
        <v>11</v>
      </c>
      <c r="J4036" t="s">
        <v>120</v>
      </c>
      <c r="K4036" t="s">
        <v>150</v>
      </c>
      <c r="L4036" t="s">
        <v>18</v>
      </c>
      <c r="M4036" s="5">
        <v>1836.5</v>
      </c>
      <c r="N4036">
        <v>1</v>
      </c>
    </row>
    <row r="4037" spans="1:14" x14ac:dyDescent="0.2">
      <c r="A4037" s="2">
        <v>45491</v>
      </c>
      <c r="B4037" s="3">
        <f t="shared" si="189"/>
        <v>2025</v>
      </c>
      <c r="C4037" t="str">
        <f t="shared" si="190"/>
        <v>2024-2025</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2">
      <c r="A4038" s="2">
        <v>44979</v>
      </c>
      <c r="B4038" s="3">
        <f t="shared" si="189"/>
        <v>2023</v>
      </c>
      <c r="C4038" t="str">
        <f t="shared" si="190"/>
        <v>2022-2023</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2">
      <c r="A4039" s="2">
        <v>45612</v>
      </c>
      <c r="B4039" s="3">
        <f t="shared" si="189"/>
        <v>2025</v>
      </c>
      <c r="C4039" t="str">
        <f t="shared" si="190"/>
        <v>2024-2025</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2">
      <c r="A4040" s="2">
        <v>45345</v>
      </c>
      <c r="B4040" s="3">
        <f t="shared" si="189"/>
        <v>2024</v>
      </c>
      <c r="C4040" t="str">
        <f t="shared" si="190"/>
        <v>2023-2024</v>
      </c>
      <c r="D4040" t="s">
        <v>148</v>
      </c>
      <c r="E4040" t="s">
        <v>129</v>
      </c>
      <c r="F4040" t="str">
        <f t="shared" si="191"/>
        <v>Tasmania</v>
      </c>
      <c r="G4040" t="s">
        <v>70</v>
      </c>
      <c r="H4040">
        <v>7010</v>
      </c>
      <c r="I4040" t="s">
        <v>11</v>
      </c>
      <c r="J4040" t="s">
        <v>71</v>
      </c>
      <c r="K4040" t="s">
        <v>151</v>
      </c>
      <c r="L4040" t="s">
        <v>21</v>
      </c>
      <c r="M4040" s="5">
        <v>1853.17</v>
      </c>
      <c r="N4040">
        <v>1</v>
      </c>
    </row>
    <row r="4041" spans="1:14" x14ac:dyDescent="0.2">
      <c r="A4041" s="2">
        <v>45083</v>
      </c>
      <c r="B4041" s="3">
        <f t="shared" si="189"/>
        <v>2023</v>
      </c>
      <c r="C4041" t="str">
        <f t="shared" si="190"/>
        <v>2022-2023</v>
      </c>
      <c r="D4041" t="s">
        <v>147</v>
      </c>
      <c r="E4041" t="s">
        <v>90</v>
      </c>
      <c r="F4041" t="str">
        <f t="shared" si="191"/>
        <v>Victoria</v>
      </c>
      <c r="G4041" t="s">
        <v>45</v>
      </c>
      <c r="H4041">
        <v>3179</v>
      </c>
      <c r="I4041" t="s">
        <v>11</v>
      </c>
      <c r="J4041" t="s">
        <v>63</v>
      </c>
      <c r="K4041" t="s">
        <v>150</v>
      </c>
      <c r="L4041" t="s">
        <v>18</v>
      </c>
      <c r="M4041" s="5">
        <v>1854.48</v>
      </c>
      <c r="N4041">
        <v>1</v>
      </c>
    </row>
    <row r="4042" spans="1:14" x14ac:dyDescent="0.2">
      <c r="A4042" s="2">
        <v>45070</v>
      </c>
      <c r="B4042" s="3">
        <f t="shared" si="189"/>
        <v>2023</v>
      </c>
      <c r="C4042" t="str">
        <f t="shared" si="190"/>
        <v>2022-2023</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2">
      <c r="A4043" s="2">
        <v>45101</v>
      </c>
      <c r="B4043" s="3">
        <f t="shared" si="189"/>
        <v>2023</v>
      </c>
      <c r="C4043" t="str">
        <f t="shared" si="190"/>
        <v>2022-2023</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2">
      <c r="A4044" s="2">
        <v>45385</v>
      </c>
      <c r="B4044" s="3">
        <f t="shared" si="189"/>
        <v>2024</v>
      </c>
      <c r="C4044" t="str">
        <f t="shared" si="190"/>
        <v>2023-2024</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2">
      <c r="A4045" s="2">
        <v>45426</v>
      </c>
      <c r="B4045" s="3">
        <f t="shared" si="189"/>
        <v>2024</v>
      </c>
      <c r="C4045" t="str">
        <f t="shared" si="190"/>
        <v>2023-2024</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2">
      <c r="A4046" s="2">
        <v>45637</v>
      </c>
      <c r="B4046" s="3">
        <f t="shared" si="189"/>
        <v>2025</v>
      </c>
      <c r="C4046" t="str">
        <f t="shared" si="190"/>
        <v>2024-2025</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2">
      <c r="A4047" s="2">
        <v>45094</v>
      </c>
      <c r="B4047" s="3">
        <f t="shared" si="189"/>
        <v>2023</v>
      </c>
      <c r="C4047" t="str">
        <f t="shared" si="190"/>
        <v>2022-2023</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2">
      <c r="A4048" s="2">
        <v>45307</v>
      </c>
      <c r="B4048" s="3">
        <f t="shared" si="189"/>
        <v>2024</v>
      </c>
      <c r="C4048" t="str">
        <f t="shared" si="190"/>
        <v>2023-2024</v>
      </c>
      <c r="D4048" t="s">
        <v>147</v>
      </c>
      <c r="E4048" t="s">
        <v>42</v>
      </c>
      <c r="F4048" t="str">
        <f t="shared" si="191"/>
        <v>Queensland</v>
      </c>
      <c r="G4048" t="s">
        <v>35</v>
      </c>
      <c r="H4048">
        <v>4053</v>
      </c>
      <c r="I4048" t="s">
        <v>11</v>
      </c>
      <c r="J4048" t="s">
        <v>43</v>
      </c>
      <c r="K4048" t="s">
        <v>154</v>
      </c>
      <c r="L4048" t="s">
        <v>14</v>
      </c>
      <c r="M4048" s="5">
        <v>1882.03</v>
      </c>
      <c r="N4048">
        <v>1</v>
      </c>
    </row>
    <row r="4049" spans="1:14" x14ac:dyDescent="0.2">
      <c r="A4049" s="2">
        <v>45405</v>
      </c>
      <c r="B4049" s="3">
        <f t="shared" si="189"/>
        <v>2024</v>
      </c>
      <c r="C4049" t="str">
        <f t="shared" si="190"/>
        <v>2023-2024</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2">
      <c r="A4050" s="2">
        <v>45150</v>
      </c>
      <c r="B4050" s="3">
        <f t="shared" si="189"/>
        <v>2024</v>
      </c>
      <c r="C4050" t="str">
        <f t="shared" si="190"/>
        <v>2023-2024</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2">
      <c r="A4051" s="2">
        <v>44939</v>
      </c>
      <c r="B4051" s="3">
        <f t="shared" si="189"/>
        <v>2023</v>
      </c>
      <c r="C4051" t="str">
        <f t="shared" si="190"/>
        <v>2022-2023</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2">
      <c r="A4052" s="2">
        <v>45300</v>
      </c>
      <c r="B4052" s="3">
        <f t="shared" si="189"/>
        <v>2024</v>
      </c>
      <c r="C4052" t="str">
        <f t="shared" si="190"/>
        <v>2023-2024</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2">
      <c r="A4053" s="2">
        <v>45197</v>
      </c>
      <c r="B4053" s="3">
        <f t="shared" si="189"/>
        <v>2024</v>
      </c>
      <c r="C4053" t="str">
        <f t="shared" si="190"/>
        <v>2023-2024</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2">
      <c r="A4054" s="2">
        <v>45033</v>
      </c>
      <c r="B4054" s="3">
        <f t="shared" si="189"/>
        <v>2023</v>
      </c>
      <c r="C4054" t="str">
        <f t="shared" si="190"/>
        <v>2022-2023</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2">
      <c r="A4055" s="2">
        <v>45063</v>
      </c>
      <c r="B4055" s="3">
        <f t="shared" si="189"/>
        <v>2023</v>
      </c>
      <c r="C4055" t="str">
        <f t="shared" si="190"/>
        <v>2022-2023</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2">
      <c r="A4056" s="2">
        <v>45186</v>
      </c>
      <c r="B4056" s="3">
        <f t="shared" si="189"/>
        <v>2024</v>
      </c>
      <c r="C4056" t="str">
        <f t="shared" si="190"/>
        <v>2023-2024</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2">
      <c r="A4057" s="2">
        <v>45492</v>
      </c>
      <c r="B4057" s="3">
        <f t="shared" si="189"/>
        <v>2025</v>
      </c>
      <c r="C4057" t="str">
        <f t="shared" si="190"/>
        <v>2024-2025</v>
      </c>
      <c r="D4057" t="s">
        <v>147</v>
      </c>
      <c r="E4057" t="s">
        <v>82</v>
      </c>
      <c r="F4057" t="str">
        <f t="shared" si="191"/>
        <v>Queensland</v>
      </c>
      <c r="G4057" t="s">
        <v>35</v>
      </c>
      <c r="H4057">
        <v>4012</v>
      </c>
      <c r="I4057" t="s">
        <v>11</v>
      </c>
      <c r="J4057" t="s">
        <v>43</v>
      </c>
      <c r="K4057" t="s">
        <v>151</v>
      </c>
      <c r="L4057" t="s">
        <v>21</v>
      </c>
      <c r="M4057" s="5">
        <v>1913.18</v>
      </c>
      <c r="N4057">
        <v>1</v>
      </c>
    </row>
    <row r="4058" spans="1:14" x14ac:dyDescent="0.2">
      <c r="A4058" s="2">
        <v>45613</v>
      </c>
      <c r="B4058" s="3">
        <f t="shared" si="189"/>
        <v>2025</v>
      </c>
      <c r="C4058" t="str">
        <f t="shared" si="190"/>
        <v>2024-2025</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2">
      <c r="A4059" s="2">
        <v>45030</v>
      </c>
      <c r="B4059" s="3">
        <f t="shared" si="189"/>
        <v>2023</v>
      </c>
      <c r="C4059" t="str">
        <f t="shared" si="190"/>
        <v>2022-2023</v>
      </c>
      <c r="D4059" t="s">
        <v>147</v>
      </c>
      <c r="E4059" t="s">
        <v>117</v>
      </c>
      <c r="F4059" t="str">
        <f t="shared" si="191"/>
        <v>Queensland</v>
      </c>
      <c r="G4059" t="s">
        <v>35</v>
      </c>
      <c r="H4059">
        <v>4119</v>
      </c>
      <c r="I4059" t="s">
        <v>11</v>
      </c>
      <c r="J4059" t="s">
        <v>43</v>
      </c>
      <c r="K4059" t="s">
        <v>150</v>
      </c>
      <c r="L4059" t="s">
        <v>18</v>
      </c>
      <c r="M4059" s="5">
        <v>1925.47</v>
      </c>
      <c r="N4059">
        <v>1</v>
      </c>
    </row>
    <row r="4060" spans="1:14" x14ac:dyDescent="0.2">
      <c r="A4060" s="2">
        <v>44946</v>
      </c>
      <c r="B4060" s="3">
        <f t="shared" si="189"/>
        <v>2023</v>
      </c>
      <c r="C4060" t="str">
        <f t="shared" si="190"/>
        <v>2022-2023</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2">
      <c r="A4061" s="2">
        <v>45328</v>
      </c>
      <c r="B4061" s="3">
        <f t="shared" si="189"/>
        <v>2024</v>
      </c>
      <c r="C4061" t="str">
        <f t="shared" si="190"/>
        <v>2023-2024</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2">
      <c r="A4062" s="2">
        <v>45028</v>
      </c>
      <c r="B4062" s="3">
        <f t="shared" si="189"/>
        <v>2023</v>
      </c>
      <c r="C4062" t="str">
        <f t="shared" si="190"/>
        <v>2022-2023</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2">
      <c r="A4063" s="2">
        <v>45183</v>
      </c>
      <c r="B4063" s="3">
        <f t="shared" si="189"/>
        <v>2024</v>
      </c>
      <c r="C4063" t="str">
        <f t="shared" si="190"/>
        <v>2023-2024</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2">
      <c r="A4064" s="2">
        <v>45218</v>
      </c>
      <c r="B4064" s="3">
        <f t="shared" si="189"/>
        <v>2024</v>
      </c>
      <c r="C4064" t="str">
        <f t="shared" si="190"/>
        <v>2023-2024</v>
      </c>
      <c r="D4064" t="s">
        <v>147</v>
      </c>
      <c r="E4064" t="s">
        <v>97</v>
      </c>
      <c r="F4064" t="str">
        <f t="shared" si="191"/>
        <v>Tasmania</v>
      </c>
      <c r="G4064" t="s">
        <v>70</v>
      </c>
      <c r="H4064">
        <v>7250</v>
      </c>
      <c r="I4064" t="s">
        <v>11</v>
      </c>
      <c r="J4064" t="s">
        <v>71</v>
      </c>
      <c r="K4064" t="s">
        <v>153</v>
      </c>
      <c r="L4064" t="s">
        <v>16</v>
      </c>
      <c r="M4064" s="5">
        <v>1944.79</v>
      </c>
      <c r="N4064">
        <v>1</v>
      </c>
    </row>
    <row r="4065" spans="1:14" x14ac:dyDescent="0.2">
      <c r="A4065" s="2">
        <v>45018</v>
      </c>
      <c r="B4065" s="3">
        <f t="shared" si="189"/>
        <v>2023</v>
      </c>
      <c r="C4065" t="str">
        <f t="shared" si="190"/>
        <v>2022-2023</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2">
      <c r="A4066" s="2">
        <v>45399</v>
      </c>
      <c r="B4066" s="3">
        <f t="shared" si="189"/>
        <v>2024</v>
      </c>
      <c r="C4066" t="str">
        <f t="shared" si="190"/>
        <v>2023-2024</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2">
      <c r="A4067" s="2">
        <v>45151</v>
      </c>
      <c r="B4067" s="3">
        <f t="shared" si="189"/>
        <v>2024</v>
      </c>
      <c r="C4067" t="str">
        <f t="shared" si="190"/>
        <v>2023-2024</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2">
      <c r="A4068" s="2">
        <v>45135</v>
      </c>
      <c r="B4068" s="3">
        <f t="shared" si="189"/>
        <v>2024</v>
      </c>
      <c r="C4068" t="str">
        <f t="shared" si="190"/>
        <v>2023-2024</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2">
      <c r="A4069" s="2">
        <v>44963</v>
      </c>
      <c r="B4069" s="3">
        <f t="shared" si="189"/>
        <v>2023</v>
      </c>
      <c r="C4069" t="str">
        <f t="shared" si="190"/>
        <v>2022-2023</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2">
      <c r="A4070" s="2">
        <v>45605</v>
      </c>
      <c r="B4070" s="3">
        <f t="shared" si="189"/>
        <v>2025</v>
      </c>
      <c r="C4070" t="str">
        <f t="shared" si="190"/>
        <v>2024-2025</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2">
      <c r="A4071" s="2">
        <v>45653</v>
      </c>
      <c r="B4071" s="3">
        <f t="shared" si="189"/>
        <v>2025</v>
      </c>
      <c r="C4071" t="str">
        <f t="shared" si="190"/>
        <v>2024-2025</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2">
      <c r="A4072" s="2">
        <v>45254</v>
      </c>
      <c r="B4072" s="3">
        <f t="shared" si="189"/>
        <v>2024</v>
      </c>
      <c r="C4072" t="str">
        <f t="shared" si="190"/>
        <v>2023-2024</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2">
      <c r="A4073" s="2">
        <v>45455</v>
      </c>
      <c r="B4073" s="3">
        <f t="shared" si="189"/>
        <v>2024</v>
      </c>
      <c r="C4073" t="str">
        <f t="shared" si="190"/>
        <v>2023-2024</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2">
      <c r="A4074" s="2">
        <v>45086</v>
      </c>
      <c r="B4074" s="3">
        <f t="shared" si="189"/>
        <v>2023</v>
      </c>
      <c r="C4074" t="str">
        <f t="shared" si="190"/>
        <v>2022-2023</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2">
      <c r="A4075" s="2">
        <v>45495</v>
      </c>
      <c r="B4075" s="3">
        <f t="shared" si="189"/>
        <v>2025</v>
      </c>
      <c r="C4075" t="str">
        <f t="shared" si="190"/>
        <v>2024-2025</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2">
      <c r="A4076" s="2">
        <v>45021</v>
      </c>
      <c r="B4076" s="3">
        <f t="shared" si="189"/>
        <v>2023</v>
      </c>
      <c r="C4076" t="str">
        <f t="shared" si="190"/>
        <v>2022-2023</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2">
      <c r="A4077" s="2">
        <v>45372</v>
      </c>
      <c r="B4077" s="3">
        <f t="shared" si="189"/>
        <v>2024</v>
      </c>
      <c r="C4077" t="str">
        <f t="shared" si="190"/>
        <v>2023-2024</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2">
      <c r="A4078" s="2">
        <v>45129</v>
      </c>
      <c r="B4078" s="3">
        <f t="shared" si="189"/>
        <v>2024</v>
      </c>
      <c r="C4078" t="str">
        <f t="shared" si="190"/>
        <v>2023-2024</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2">
      <c r="A4079" s="2">
        <v>45173</v>
      </c>
      <c r="B4079" s="3">
        <f t="shared" si="189"/>
        <v>2024</v>
      </c>
      <c r="C4079" t="str">
        <f t="shared" si="190"/>
        <v>2023-2024</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2">
      <c r="A4080" s="2">
        <v>45005</v>
      </c>
      <c r="B4080" s="3">
        <f t="shared" si="189"/>
        <v>2023</v>
      </c>
      <c r="C4080" t="str">
        <f t="shared" si="190"/>
        <v>2022-2023</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2">
      <c r="A4081" s="2">
        <v>45528</v>
      </c>
      <c r="B4081" s="3">
        <f t="shared" si="189"/>
        <v>2025</v>
      </c>
      <c r="C4081" t="str">
        <f t="shared" si="190"/>
        <v>2024-2025</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2">
      <c r="A4082" s="2">
        <v>45154</v>
      </c>
      <c r="B4082" s="3">
        <f t="shared" si="189"/>
        <v>2024</v>
      </c>
      <c r="C4082" t="str">
        <f t="shared" si="190"/>
        <v>2023-2024</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2">
      <c r="A4083" s="2">
        <v>44967</v>
      </c>
      <c r="B4083" s="3">
        <f t="shared" si="189"/>
        <v>2023</v>
      </c>
      <c r="C4083" t="str">
        <f t="shared" si="190"/>
        <v>2022-2023</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2">
      <c r="A4084" s="2">
        <v>45290</v>
      </c>
      <c r="B4084" s="3">
        <f t="shared" si="189"/>
        <v>2024</v>
      </c>
      <c r="C4084" t="str">
        <f t="shared" si="190"/>
        <v>2023-2024</v>
      </c>
      <c r="D4084" t="s">
        <v>147</v>
      </c>
      <c r="E4084" t="s">
        <v>103</v>
      </c>
      <c r="F4084" t="str">
        <f t="shared" si="191"/>
        <v>Queensland</v>
      </c>
      <c r="G4084" t="s">
        <v>35</v>
      </c>
      <c r="H4084">
        <v>4509</v>
      </c>
      <c r="I4084" t="s">
        <v>11</v>
      </c>
      <c r="J4084" t="s">
        <v>104</v>
      </c>
      <c r="K4084" t="s">
        <v>150</v>
      </c>
      <c r="L4084" t="s">
        <v>18</v>
      </c>
      <c r="M4084" s="5">
        <v>2028.3</v>
      </c>
      <c r="N4084">
        <v>1</v>
      </c>
    </row>
    <row r="4085" spans="1:14" x14ac:dyDescent="0.2">
      <c r="A4085" s="2">
        <v>45133</v>
      </c>
      <c r="B4085" s="3">
        <f t="shared" si="189"/>
        <v>2024</v>
      </c>
      <c r="C4085" t="str">
        <f t="shared" si="190"/>
        <v>2023-2024</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2">
      <c r="A4086" s="2">
        <v>45428</v>
      </c>
      <c r="B4086" s="3">
        <f t="shared" si="189"/>
        <v>2024</v>
      </c>
      <c r="C4086" t="str">
        <f t="shared" si="190"/>
        <v>2023-2024</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2">
      <c r="A4087" s="2">
        <v>45596</v>
      </c>
      <c r="B4087" s="3">
        <f t="shared" si="189"/>
        <v>2025</v>
      </c>
      <c r="C4087" t="str">
        <f t="shared" si="190"/>
        <v>2024-2025</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2">
      <c r="A4088" s="2">
        <v>45288</v>
      </c>
      <c r="B4088" s="3">
        <f t="shared" si="189"/>
        <v>2024</v>
      </c>
      <c r="C4088" t="str">
        <f t="shared" si="190"/>
        <v>2023-2024</v>
      </c>
      <c r="D4088" t="s">
        <v>147</v>
      </c>
      <c r="E4088" t="s">
        <v>99</v>
      </c>
      <c r="F4088" t="str">
        <f t="shared" si="191"/>
        <v>Victoria</v>
      </c>
      <c r="G4088" t="s">
        <v>45</v>
      </c>
      <c r="H4088">
        <v>3148</v>
      </c>
      <c r="I4088" t="s">
        <v>11</v>
      </c>
      <c r="J4088" t="s">
        <v>63</v>
      </c>
      <c r="K4088" t="s">
        <v>150</v>
      </c>
      <c r="L4088" t="s">
        <v>18</v>
      </c>
      <c r="M4088" s="5">
        <v>2036.75</v>
      </c>
      <c r="N4088">
        <v>1</v>
      </c>
    </row>
    <row r="4089" spans="1:14" x14ac:dyDescent="0.2">
      <c r="A4089" s="2">
        <v>45533</v>
      </c>
      <c r="B4089" s="3">
        <f t="shared" si="189"/>
        <v>2025</v>
      </c>
      <c r="C4089" t="str">
        <f t="shared" si="190"/>
        <v>2024-2025</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2">
      <c r="A4090" s="2">
        <v>44945</v>
      </c>
      <c r="B4090" s="3">
        <f t="shared" si="189"/>
        <v>2023</v>
      </c>
      <c r="C4090" t="str">
        <f t="shared" si="190"/>
        <v>2022-2023</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2">
      <c r="A4091" s="2">
        <v>45395</v>
      </c>
      <c r="B4091" s="3">
        <f t="shared" si="189"/>
        <v>2024</v>
      </c>
      <c r="C4091" t="str">
        <f t="shared" si="190"/>
        <v>2023-2024</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2">
      <c r="A4092" s="2">
        <v>45299</v>
      </c>
      <c r="B4092" s="3">
        <f t="shared" si="189"/>
        <v>2024</v>
      </c>
      <c r="C4092" t="str">
        <f t="shared" si="190"/>
        <v>2023-2024</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2">
      <c r="A4093" s="2">
        <v>45012</v>
      </c>
      <c r="B4093" s="3">
        <f t="shared" si="189"/>
        <v>2023</v>
      </c>
      <c r="C4093" t="str">
        <f t="shared" si="190"/>
        <v>2022-2023</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2">
      <c r="A4094" s="2">
        <v>44986</v>
      </c>
      <c r="B4094" s="3">
        <f t="shared" si="189"/>
        <v>2023</v>
      </c>
      <c r="C4094" t="str">
        <f t="shared" si="190"/>
        <v>2022-2023</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2">
      <c r="A4095" s="2">
        <v>45336</v>
      </c>
      <c r="B4095" s="3">
        <f t="shared" si="189"/>
        <v>2024</v>
      </c>
      <c r="C4095" t="str">
        <f t="shared" si="190"/>
        <v>2023-2024</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2">
      <c r="A4096" s="2">
        <v>45318</v>
      </c>
      <c r="B4096" s="3">
        <f t="shared" si="189"/>
        <v>2024</v>
      </c>
      <c r="C4096" t="str">
        <f t="shared" si="190"/>
        <v>2023-2024</v>
      </c>
      <c r="D4096" t="s">
        <v>147</v>
      </c>
      <c r="E4096" t="s">
        <v>135</v>
      </c>
      <c r="F4096" t="str">
        <f t="shared" si="191"/>
        <v>Victoria</v>
      </c>
      <c r="G4096" t="s">
        <v>45</v>
      </c>
      <c r="H4096">
        <v>3550</v>
      </c>
      <c r="I4096" t="s">
        <v>11</v>
      </c>
      <c r="J4096" t="s">
        <v>60</v>
      </c>
      <c r="K4096" t="s">
        <v>150</v>
      </c>
      <c r="L4096" t="s">
        <v>18</v>
      </c>
      <c r="M4096" s="5">
        <v>2070.02</v>
      </c>
      <c r="N4096">
        <v>1</v>
      </c>
    </row>
    <row r="4097" spans="1:14" x14ac:dyDescent="0.2">
      <c r="A4097" s="2">
        <v>45290</v>
      </c>
      <c r="B4097" s="3">
        <f t="shared" si="189"/>
        <v>2024</v>
      </c>
      <c r="C4097" t="str">
        <f t="shared" si="190"/>
        <v>2023-2024</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2">
      <c r="A4098" s="2">
        <v>45047</v>
      </c>
      <c r="B4098" s="3">
        <f t="shared" ref="B4098:B4161" si="192">IF(MONTH(A4098)&gt;=7,YEAR(A4098)+1,YEAR(A4098))</f>
        <v>2023</v>
      </c>
      <c r="C4098" t="str">
        <f t="shared" ref="C4098:C4161" si="193">IF(MONTH(A4098) &gt;= 7, YEAR(A4098) &amp; "-" &amp; YEAR(A4098) + 1, YEAR(A4098) - 1 &amp; "-" &amp; YEAR(A4098))</f>
        <v>2022-2023</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2">
      <c r="A4099" s="2">
        <v>44972</v>
      </c>
      <c r="B4099" s="3">
        <f t="shared" si="192"/>
        <v>2023</v>
      </c>
      <c r="C4099" t="str">
        <f t="shared" si="193"/>
        <v>2022-2023</v>
      </c>
      <c r="D4099" t="s">
        <v>147</v>
      </c>
      <c r="E4099" t="s">
        <v>50</v>
      </c>
      <c r="F4099" t="str">
        <f t="shared" si="194"/>
        <v>Queensland</v>
      </c>
      <c r="G4099" t="s">
        <v>35</v>
      </c>
      <c r="H4099">
        <v>4703</v>
      </c>
      <c r="I4099" t="s">
        <v>11</v>
      </c>
      <c r="J4099" t="s">
        <v>51</v>
      </c>
      <c r="K4099" t="s">
        <v>150</v>
      </c>
      <c r="L4099" t="s">
        <v>18</v>
      </c>
      <c r="M4099" s="5">
        <v>2078.84</v>
      </c>
      <c r="N4099">
        <v>1</v>
      </c>
    </row>
    <row r="4100" spans="1:14" x14ac:dyDescent="0.2">
      <c r="A4100" s="2">
        <v>45192</v>
      </c>
      <c r="B4100" s="3">
        <f t="shared" si="192"/>
        <v>2024</v>
      </c>
      <c r="C4100" t="str">
        <f t="shared" si="193"/>
        <v>2023-2024</v>
      </c>
      <c r="D4100" t="s">
        <v>147</v>
      </c>
      <c r="E4100" t="s">
        <v>99</v>
      </c>
      <c r="F4100" t="str">
        <f t="shared" si="194"/>
        <v>Victoria</v>
      </c>
      <c r="G4100" t="s">
        <v>45</v>
      </c>
      <c r="H4100">
        <v>3148</v>
      </c>
      <c r="I4100" t="s">
        <v>11</v>
      </c>
      <c r="J4100" t="s">
        <v>63</v>
      </c>
      <c r="K4100" t="s">
        <v>157</v>
      </c>
      <c r="L4100" t="s">
        <v>22</v>
      </c>
      <c r="M4100" s="5">
        <v>2084.89</v>
      </c>
      <c r="N4100">
        <v>1</v>
      </c>
    </row>
    <row r="4101" spans="1:14" x14ac:dyDescent="0.2">
      <c r="A4101" s="2">
        <v>44968</v>
      </c>
      <c r="B4101" s="3">
        <f t="shared" si="192"/>
        <v>2023</v>
      </c>
      <c r="C4101" t="str">
        <f t="shared" si="193"/>
        <v>2022-2023</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2">
      <c r="A4102" s="2">
        <v>45102</v>
      </c>
      <c r="B4102" s="3">
        <f t="shared" si="192"/>
        <v>2023</v>
      </c>
      <c r="C4102" t="str">
        <f t="shared" si="193"/>
        <v>2022-2023</v>
      </c>
      <c r="D4102" t="s">
        <v>147</v>
      </c>
      <c r="E4102" t="s">
        <v>82</v>
      </c>
      <c r="F4102" t="str">
        <f t="shared" si="194"/>
        <v>Queensland</v>
      </c>
      <c r="G4102" t="s">
        <v>35</v>
      </c>
      <c r="H4102">
        <v>4012</v>
      </c>
      <c r="I4102" t="s">
        <v>11</v>
      </c>
      <c r="J4102" t="s">
        <v>43</v>
      </c>
      <c r="K4102" t="s">
        <v>149</v>
      </c>
      <c r="L4102" t="s">
        <v>15</v>
      </c>
      <c r="M4102" s="5">
        <v>2096.44</v>
      </c>
      <c r="N4102">
        <v>1</v>
      </c>
    </row>
    <row r="4103" spans="1:14" x14ac:dyDescent="0.2">
      <c r="A4103" s="2">
        <v>45542</v>
      </c>
      <c r="B4103" s="3">
        <f t="shared" si="192"/>
        <v>2025</v>
      </c>
      <c r="C4103" t="str">
        <f t="shared" si="193"/>
        <v>2024-2025</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2">
      <c r="A4104" s="2">
        <v>44958</v>
      </c>
      <c r="B4104" s="3">
        <f t="shared" si="192"/>
        <v>2023</v>
      </c>
      <c r="C4104" t="str">
        <f t="shared" si="193"/>
        <v>2022-2023</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2">
      <c r="A4105" s="2">
        <v>44941</v>
      </c>
      <c r="B4105" s="3">
        <f t="shared" si="192"/>
        <v>2023</v>
      </c>
      <c r="C4105" t="str">
        <f t="shared" si="193"/>
        <v>2022-2023</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2">
      <c r="A4106" s="2">
        <v>45400</v>
      </c>
      <c r="B4106" s="3">
        <f t="shared" si="192"/>
        <v>2024</v>
      </c>
      <c r="C4106" t="str">
        <f t="shared" si="193"/>
        <v>2023-2024</v>
      </c>
      <c r="D4106" t="s">
        <v>147</v>
      </c>
      <c r="E4106" t="s">
        <v>64</v>
      </c>
      <c r="F4106" t="str">
        <f t="shared" si="194"/>
        <v>Victoria</v>
      </c>
      <c r="G4106" t="s">
        <v>45</v>
      </c>
      <c r="H4106">
        <v>3199</v>
      </c>
      <c r="I4106" t="s">
        <v>11</v>
      </c>
      <c r="J4106" t="s">
        <v>63</v>
      </c>
      <c r="K4106" t="s">
        <v>150</v>
      </c>
      <c r="L4106" t="s">
        <v>18</v>
      </c>
      <c r="M4106" s="5">
        <v>2109.84</v>
      </c>
      <c r="N4106">
        <v>1</v>
      </c>
    </row>
    <row r="4107" spans="1:14" x14ac:dyDescent="0.2">
      <c r="A4107" s="2">
        <v>45576</v>
      </c>
      <c r="B4107" s="3">
        <f t="shared" si="192"/>
        <v>2025</v>
      </c>
      <c r="C4107" t="str">
        <f t="shared" si="193"/>
        <v>2024-2025</v>
      </c>
      <c r="D4107" t="s">
        <v>147</v>
      </c>
      <c r="E4107" t="s">
        <v>92</v>
      </c>
      <c r="F4107" t="str">
        <f t="shared" si="194"/>
        <v>Queensland</v>
      </c>
      <c r="G4107" t="s">
        <v>35</v>
      </c>
      <c r="H4107">
        <v>4068</v>
      </c>
      <c r="I4107" t="s">
        <v>11</v>
      </c>
      <c r="J4107" t="s">
        <v>43</v>
      </c>
      <c r="K4107" t="s">
        <v>153</v>
      </c>
      <c r="L4107" t="s">
        <v>16</v>
      </c>
      <c r="M4107" s="5">
        <v>2111.92</v>
      </c>
      <c r="N4107">
        <v>1</v>
      </c>
    </row>
    <row r="4108" spans="1:14" x14ac:dyDescent="0.2">
      <c r="A4108" s="2">
        <v>45115</v>
      </c>
      <c r="B4108" s="3">
        <f t="shared" si="192"/>
        <v>2024</v>
      </c>
      <c r="C4108" t="str">
        <f t="shared" si="193"/>
        <v>2023-2024</v>
      </c>
      <c r="D4108" t="s">
        <v>148</v>
      </c>
      <c r="E4108" t="s">
        <v>146</v>
      </c>
      <c r="F4108" t="str">
        <f t="shared" si="194"/>
        <v>Victoria</v>
      </c>
      <c r="G4108" t="s">
        <v>45</v>
      </c>
      <c r="H4108">
        <v>3353</v>
      </c>
      <c r="I4108" t="s">
        <v>11</v>
      </c>
      <c r="J4108" t="s">
        <v>60</v>
      </c>
      <c r="K4108" t="s">
        <v>150</v>
      </c>
      <c r="L4108" t="s">
        <v>18</v>
      </c>
      <c r="M4108" s="5">
        <v>2117.17</v>
      </c>
      <c r="N4108">
        <v>1</v>
      </c>
    </row>
    <row r="4109" spans="1:14" x14ac:dyDescent="0.2">
      <c r="A4109" s="2">
        <v>45020</v>
      </c>
      <c r="B4109" s="3">
        <f t="shared" si="192"/>
        <v>2023</v>
      </c>
      <c r="C4109" t="str">
        <f t="shared" si="193"/>
        <v>2022-2023</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2">
      <c r="A4110" s="2">
        <v>45032</v>
      </c>
      <c r="B4110" s="3">
        <f t="shared" si="192"/>
        <v>2023</v>
      </c>
      <c r="C4110" t="str">
        <f t="shared" si="193"/>
        <v>2022-2023</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2">
      <c r="A4111" s="2">
        <v>45486</v>
      </c>
      <c r="B4111" s="3">
        <f t="shared" si="192"/>
        <v>2025</v>
      </c>
      <c r="C4111" t="str">
        <f t="shared" si="193"/>
        <v>2024-2025</v>
      </c>
      <c r="D4111" t="s">
        <v>147</v>
      </c>
      <c r="E4111" t="s">
        <v>110</v>
      </c>
      <c r="F4111" t="str">
        <f t="shared" si="194"/>
        <v>Queensland</v>
      </c>
      <c r="G4111" t="s">
        <v>35</v>
      </c>
      <c r="H4111">
        <v>4680</v>
      </c>
      <c r="I4111" t="s">
        <v>11</v>
      </c>
      <c r="J4111" t="s">
        <v>51</v>
      </c>
      <c r="K4111" t="s">
        <v>150</v>
      </c>
      <c r="L4111" t="s">
        <v>18</v>
      </c>
      <c r="M4111" s="5">
        <v>2140.92</v>
      </c>
      <c r="N4111">
        <v>1</v>
      </c>
    </row>
    <row r="4112" spans="1:14" x14ac:dyDescent="0.2">
      <c r="A4112" s="2">
        <v>45254</v>
      </c>
      <c r="B4112" s="3">
        <f t="shared" si="192"/>
        <v>2024</v>
      </c>
      <c r="C4112" t="str">
        <f t="shared" si="193"/>
        <v>2023-2024</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2">
      <c r="A4113" s="2">
        <v>45396</v>
      </c>
      <c r="B4113" s="3">
        <f t="shared" si="192"/>
        <v>2024</v>
      </c>
      <c r="C4113" t="str">
        <f t="shared" si="193"/>
        <v>2023-2024</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2">
      <c r="A4114" s="2">
        <v>45443</v>
      </c>
      <c r="B4114" s="3">
        <f t="shared" si="192"/>
        <v>2024</v>
      </c>
      <c r="C4114" t="str">
        <f t="shared" si="193"/>
        <v>2023-2024</v>
      </c>
      <c r="D4114" t="s">
        <v>147</v>
      </c>
      <c r="E4114" t="s">
        <v>59</v>
      </c>
      <c r="F4114" t="str">
        <f t="shared" si="194"/>
        <v>Victoria</v>
      </c>
      <c r="G4114" t="s">
        <v>45</v>
      </c>
      <c r="H4114">
        <v>3280</v>
      </c>
      <c r="I4114" t="s">
        <v>11</v>
      </c>
      <c r="J4114" t="s">
        <v>60</v>
      </c>
      <c r="K4114" t="s">
        <v>151</v>
      </c>
      <c r="L4114" t="s">
        <v>21</v>
      </c>
      <c r="M4114" s="5">
        <v>2151.63</v>
      </c>
      <c r="N4114">
        <v>1</v>
      </c>
    </row>
    <row r="4115" spans="1:14" x14ac:dyDescent="0.2">
      <c r="A4115" s="2">
        <v>45004</v>
      </c>
      <c r="B4115" s="3">
        <f t="shared" si="192"/>
        <v>2023</v>
      </c>
      <c r="C4115" t="str">
        <f t="shared" si="193"/>
        <v>2022-2023</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2">
      <c r="A4116" s="2">
        <v>45431</v>
      </c>
      <c r="B4116" s="3">
        <f t="shared" si="192"/>
        <v>2024</v>
      </c>
      <c r="C4116" t="str">
        <f t="shared" si="193"/>
        <v>2023-2024</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2">
      <c r="A4117" s="2">
        <v>44984</v>
      </c>
      <c r="B4117" s="3">
        <f t="shared" si="192"/>
        <v>2023</v>
      </c>
      <c r="C4117" t="str">
        <f t="shared" si="193"/>
        <v>2022-2023</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2">
      <c r="A4118" s="2">
        <v>45265</v>
      </c>
      <c r="B4118" s="3">
        <f t="shared" si="192"/>
        <v>2024</v>
      </c>
      <c r="C4118" t="str">
        <f t="shared" si="193"/>
        <v>2023-2024</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2">
      <c r="A4119" s="2">
        <v>45509</v>
      </c>
      <c r="B4119" s="3">
        <f t="shared" si="192"/>
        <v>2025</v>
      </c>
      <c r="C4119" t="str">
        <f t="shared" si="193"/>
        <v>2024-2025</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2">
      <c r="A4120" s="2">
        <v>45496</v>
      </c>
      <c r="B4120" s="3">
        <f t="shared" si="192"/>
        <v>2025</v>
      </c>
      <c r="C4120" t="str">
        <f t="shared" si="193"/>
        <v>2024-2025</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2">
      <c r="A4121" s="2">
        <v>45576</v>
      </c>
      <c r="B4121" s="3">
        <f t="shared" si="192"/>
        <v>2025</v>
      </c>
      <c r="C4121" t="str">
        <f t="shared" si="193"/>
        <v>2024-2025</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2">
      <c r="A4122" s="2">
        <v>45596</v>
      </c>
      <c r="B4122" s="3">
        <f t="shared" si="192"/>
        <v>2025</v>
      </c>
      <c r="C4122" t="str">
        <f t="shared" si="193"/>
        <v>2024-2025</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2">
      <c r="A4123" s="2">
        <v>45343</v>
      </c>
      <c r="B4123" s="3">
        <f t="shared" si="192"/>
        <v>2024</v>
      </c>
      <c r="C4123" t="str">
        <f t="shared" si="193"/>
        <v>2023-2024</v>
      </c>
      <c r="D4123" t="s">
        <v>147</v>
      </c>
      <c r="E4123" t="s">
        <v>135</v>
      </c>
      <c r="F4123" t="str">
        <f t="shared" si="194"/>
        <v>Victoria</v>
      </c>
      <c r="G4123" t="s">
        <v>45</v>
      </c>
      <c r="H4123">
        <v>3550</v>
      </c>
      <c r="I4123" t="s">
        <v>11</v>
      </c>
      <c r="J4123" t="s">
        <v>60</v>
      </c>
      <c r="K4123" t="s">
        <v>155</v>
      </c>
      <c r="L4123" t="s">
        <v>20</v>
      </c>
      <c r="M4123" s="5">
        <v>2202.71</v>
      </c>
      <c r="N4123">
        <v>1</v>
      </c>
    </row>
    <row r="4124" spans="1:14" x14ac:dyDescent="0.2">
      <c r="A4124" s="2">
        <v>45278</v>
      </c>
      <c r="B4124" s="3">
        <f t="shared" si="192"/>
        <v>2024</v>
      </c>
      <c r="C4124" t="str">
        <f t="shared" si="193"/>
        <v>2023-2024</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2">
      <c r="A4125" s="2">
        <v>45367</v>
      </c>
      <c r="B4125" s="3">
        <f t="shared" si="192"/>
        <v>2024</v>
      </c>
      <c r="C4125" t="str">
        <f t="shared" si="193"/>
        <v>2023-2024</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2">
      <c r="A4126" s="2">
        <v>45436</v>
      </c>
      <c r="B4126" s="3">
        <f t="shared" si="192"/>
        <v>2024</v>
      </c>
      <c r="C4126" t="str">
        <f t="shared" si="193"/>
        <v>2023-2024</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2">
      <c r="A4127" s="2">
        <v>45389</v>
      </c>
      <c r="B4127" s="3">
        <f t="shared" si="192"/>
        <v>2024</v>
      </c>
      <c r="C4127" t="str">
        <f t="shared" si="193"/>
        <v>2023-2024</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2">
      <c r="A4128" s="2">
        <v>45347</v>
      </c>
      <c r="B4128" s="3">
        <f t="shared" si="192"/>
        <v>2024</v>
      </c>
      <c r="C4128" t="str">
        <f t="shared" si="193"/>
        <v>2023-2024</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2">
      <c r="A4129" s="2">
        <v>45285</v>
      </c>
      <c r="B4129" s="3">
        <f t="shared" si="192"/>
        <v>2024</v>
      </c>
      <c r="C4129" t="str">
        <f t="shared" si="193"/>
        <v>2023-2024</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2">
      <c r="A4130" s="2">
        <v>45369</v>
      </c>
      <c r="B4130" s="3">
        <f t="shared" si="192"/>
        <v>2024</v>
      </c>
      <c r="C4130" t="str">
        <f t="shared" si="193"/>
        <v>2023-2024</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2">
      <c r="A4131" s="2">
        <v>45197</v>
      </c>
      <c r="B4131" s="3">
        <f t="shared" si="192"/>
        <v>2024</v>
      </c>
      <c r="C4131" t="str">
        <f t="shared" si="193"/>
        <v>2023-2024</v>
      </c>
      <c r="D4131" t="s">
        <v>147</v>
      </c>
      <c r="E4131" t="s">
        <v>89</v>
      </c>
      <c r="F4131" t="str">
        <f t="shared" si="194"/>
        <v>Queensland</v>
      </c>
      <c r="G4131" t="s">
        <v>35</v>
      </c>
      <c r="H4131">
        <v>4655</v>
      </c>
      <c r="I4131" t="s">
        <v>11</v>
      </c>
      <c r="J4131" t="s">
        <v>51</v>
      </c>
      <c r="K4131" t="s">
        <v>150</v>
      </c>
      <c r="L4131" t="s">
        <v>18</v>
      </c>
      <c r="M4131" s="5">
        <v>2275</v>
      </c>
      <c r="N4131">
        <v>1</v>
      </c>
    </row>
    <row r="4132" spans="1:14" x14ac:dyDescent="0.2">
      <c r="A4132" s="2">
        <v>45037</v>
      </c>
      <c r="B4132" s="3">
        <f t="shared" si="192"/>
        <v>2023</v>
      </c>
      <c r="C4132" t="str">
        <f t="shared" si="193"/>
        <v>2022-2023</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2">
      <c r="A4133" s="2">
        <v>45177</v>
      </c>
      <c r="B4133" s="3">
        <f t="shared" si="192"/>
        <v>2024</v>
      </c>
      <c r="C4133" t="str">
        <f t="shared" si="193"/>
        <v>2023-2024</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2">
      <c r="A4134" s="2">
        <v>45254</v>
      </c>
      <c r="B4134" s="3">
        <f t="shared" si="192"/>
        <v>2024</v>
      </c>
      <c r="C4134" t="str">
        <f t="shared" si="193"/>
        <v>2023-2024</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2">
      <c r="A4135" s="2">
        <v>45023</v>
      </c>
      <c r="B4135" s="3">
        <f t="shared" si="192"/>
        <v>2023</v>
      </c>
      <c r="C4135" t="str">
        <f t="shared" si="193"/>
        <v>2022-2023</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2">
      <c r="A4136" s="2">
        <v>45560</v>
      </c>
      <c r="B4136" s="3">
        <f t="shared" si="192"/>
        <v>2025</v>
      </c>
      <c r="C4136" t="str">
        <f t="shared" si="193"/>
        <v>2024-2025</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2">
      <c r="A4137" s="2">
        <v>45439</v>
      </c>
      <c r="B4137" s="3">
        <f t="shared" si="192"/>
        <v>2024</v>
      </c>
      <c r="C4137" t="str">
        <f t="shared" si="193"/>
        <v>2023-2024</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2">
      <c r="A4138" s="2">
        <v>44962</v>
      </c>
      <c r="B4138" s="3">
        <f t="shared" si="192"/>
        <v>2023</v>
      </c>
      <c r="C4138" t="str">
        <f t="shared" si="193"/>
        <v>2022-2023</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2">
      <c r="A4139" s="2">
        <v>45387</v>
      </c>
      <c r="B4139" s="3">
        <f t="shared" si="192"/>
        <v>2024</v>
      </c>
      <c r="C4139" t="str">
        <f t="shared" si="193"/>
        <v>2023-2024</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2">
      <c r="A4140" s="2">
        <v>44988</v>
      </c>
      <c r="B4140" s="3">
        <f t="shared" si="192"/>
        <v>2023</v>
      </c>
      <c r="C4140" t="str">
        <f t="shared" si="193"/>
        <v>2022-2023</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2">
      <c r="A4141" s="2">
        <v>45136</v>
      </c>
      <c r="B4141" s="3">
        <f t="shared" si="192"/>
        <v>2024</v>
      </c>
      <c r="C4141" t="str">
        <f t="shared" si="193"/>
        <v>2023-2024</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2">
      <c r="A4142" s="2">
        <v>45121</v>
      </c>
      <c r="B4142" s="3">
        <f t="shared" si="192"/>
        <v>2024</v>
      </c>
      <c r="C4142" t="str">
        <f t="shared" si="193"/>
        <v>2023-2024</v>
      </c>
      <c r="D4142" t="s">
        <v>148</v>
      </c>
      <c r="E4142" t="s">
        <v>44</v>
      </c>
      <c r="F4142" t="str">
        <f t="shared" si="194"/>
        <v>Victoria</v>
      </c>
      <c r="G4142" t="s">
        <v>45</v>
      </c>
      <c r="H4142">
        <v>3066</v>
      </c>
      <c r="I4142" t="s">
        <v>11</v>
      </c>
      <c r="J4142" t="s">
        <v>46</v>
      </c>
      <c r="K4142" t="s">
        <v>150</v>
      </c>
      <c r="L4142" t="s">
        <v>18</v>
      </c>
      <c r="M4142" s="5">
        <v>2351.94</v>
      </c>
      <c r="N4142">
        <v>1</v>
      </c>
    </row>
    <row r="4143" spans="1:14" x14ac:dyDescent="0.2">
      <c r="A4143" s="2">
        <v>45451</v>
      </c>
      <c r="B4143" s="3">
        <f t="shared" si="192"/>
        <v>2024</v>
      </c>
      <c r="C4143" t="str">
        <f t="shared" si="193"/>
        <v>2023-2024</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2">
      <c r="A4144" s="2">
        <v>45185</v>
      </c>
      <c r="B4144" s="3">
        <f t="shared" si="192"/>
        <v>2024</v>
      </c>
      <c r="C4144" t="str">
        <f t="shared" si="193"/>
        <v>2023-2024</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2">
      <c r="A4145" s="2">
        <v>45299</v>
      </c>
      <c r="B4145" s="3">
        <f t="shared" si="192"/>
        <v>2024</v>
      </c>
      <c r="C4145" t="str">
        <f t="shared" si="193"/>
        <v>2023-2024</v>
      </c>
      <c r="D4145" t="s">
        <v>147</v>
      </c>
      <c r="E4145" t="s">
        <v>102</v>
      </c>
      <c r="F4145" t="str">
        <f t="shared" si="194"/>
        <v>Queensland</v>
      </c>
      <c r="G4145" t="s">
        <v>35</v>
      </c>
      <c r="H4145">
        <v>4870</v>
      </c>
      <c r="I4145" t="s">
        <v>11</v>
      </c>
      <c r="J4145" t="s">
        <v>36</v>
      </c>
      <c r="K4145" t="s">
        <v>150</v>
      </c>
      <c r="L4145" t="s">
        <v>18</v>
      </c>
      <c r="M4145" s="5">
        <v>2367.54</v>
      </c>
      <c r="N4145">
        <v>1</v>
      </c>
    </row>
    <row r="4146" spans="1:14" x14ac:dyDescent="0.2">
      <c r="A4146" s="2">
        <v>45583</v>
      </c>
      <c r="B4146" s="3">
        <f t="shared" si="192"/>
        <v>2025</v>
      </c>
      <c r="C4146" t="str">
        <f t="shared" si="193"/>
        <v>2024-2025</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2">
      <c r="A4147" s="2">
        <v>45561</v>
      </c>
      <c r="B4147" s="3">
        <f t="shared" si="192"/>
        <v>2025</v>
      </c>
      <c r="C4147" t="str">
        <f t="shared" si="193"/>
        <v>2024-2025</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2">
      <c r="A4148" s="2">
        <v>45332</v>
      </c>
      <c r="B4148" s="3">
        <f t="shared" si="192"/>
        <v>2024</v>
      </c>
      <c r="C4148" t="str">
        <f t="shared" si="193"/>
        <v>2023-2024</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2">
      <c r="A4149" s="2">
        <v>45039</v>
      </c>
      <c r="B4149" s="3">
        <f t="shared" si="192"/>
        <v>2023</v>
      </c>
      <c r="C4149" t="str">
        <f t="shared" si="193"/>
        <v>2022-2023</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2">
      <c r="A4150" s="2">
        <v>45161</v>
      </c>
      <c r="B4150" s="3">
        <f t="shared" si="192"/>
        <v>2024</v>
      </c>
      <c r="C4150" t="str">
        <f t="shared" si="193"/>
        <v>2023-2024</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2">
      <c r="A4151" s="2">
        <v>45054</v>
      </c>
      <c r="B4151" s="3">
        <f t="shared" si="192"/>
        <v>2023</v>
      </c>
      <c r="C4151" t="str">
        <f t="shared" si="193"/>
        <v>2022-2023</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2">
      <c r="A4152" s="2">
        <v>45024</v>
      </c>
      <c r="B4152" s="3">
        <f t="shared" si="192"/>
        <v>2023</v>
      </c>
      <c r="C4152" t="str">
        <f t="shared" si="193"/>
        <v>2022-2023</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2">
      <c r="A4153" s="2">
        <v>45249</v>
      </c>
      <c r="B4153" s="3">
        <f t="shared" si="192"/>
        <v>2024</v>
      </c>
      <c r="C4153" t="str">
        <f t="shared" si="193"/>
        <v>2023-2024</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2">
      <c r="A4154" s="2">
        <v>45352</v>
      </c>
      <c r="B4154" s="3">
        <f t="shared" si="192"/>
        <v>2024</v>
      </c>
      <c r="C4154" t="str">
        <f t="shared" si="193"/>
        <v>2023-2024</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2">
      <c r="A4155" s="2">
        <v>45653</v>
      </c>
      <c r="B4155" s="3">
        <f t="shared" si="192"/>
        <v>2025</v>
      </c>
      <c r="C4155" t="str">
        <f t="shared" si="193"/>
        <v>2024-2025</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2">
      <c r="A4156" s="2">
        <v>45608</v>
      </c>
      <c r="B4156" s="3">
        <f t="shared" si="192"/>
        <v>2025</v>
      </c>
      <c r="C4156" t="str">
        <f t="shared" si="193"/>
        <v>2024-2025</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2">
      <c r="A4157" s="2">
        <v>45181</v>
      </c>
      <c r="B4157" s="3">
        <f t="shared" si="192"/>
        <v>2024</v>
      </c>
      <c r="C4157" t="str">
        <f t="shared" si="193"/>
        <v>2023-2024</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2">
      <c r="A4158" s="2">
        <v>45352</v>
      </c>
      <c r="B4158" s="3">
        <f t="shared" si="192"/>
        <v>2024</v>
      </c>
      <c r="C4158" t="str">
        <f t="shared" si="193"/>
        <v>2023-2024</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2">
      <c r="A4159" s="2">
        <v>45226</v>
      </c>
      <c r="B4159" s="3">
        <f t="shared" si="192"/>
        <v>2024</v>
      </c>
      <c r="C4159" t="str">
        <f t="shared" si="193"/>
        <v>2023-2024</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2">
      <c r="A4160" s="2">
        <v>45379</v>
      </c>
      <c r="B4160" s="3">
        <f t="shared" si="192"/>
        <v>2024</v>
      </c>
      <c r="C4160" t="str">
        <f t="shared" si="193"/>
        <v>2023-2024</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2">
      <c r="A4161" s="2">
        <v>45305</v>
      </c>
      <c r="B4161" s="3">
        <f t="shared" si="192"/>
        <v>2024</v>
      </c>
      <c r="C4161" t="str">
        <f t="shared" si="193"/>
        <v>2023-2024</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2">
      <c r="A4162" s="2">
        <v>45620</v>
      </c>
      <c r="B4162" s="3">
        <f t="shared" ref="B4162:B4225" si="195">IF(MONTH(A4162)&gt;=7,YEAR(A4162)+1,YEAR(A4162))</f>
        <v>2025</v>
      </c>
      <c r="C4162" t="str">
        <f t="shared" ref="C4162:C4225" si="196">IF(MONTH(A4162) &gt;= 7, YEAR(A4162) &amp; "-" &amp; YEAR(A4162) + 1, YEAR(A4162) - 1 &amp; "-" &amp; YEAR(A4162))</f>
        <v>2024-2025</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2">
      <c r="A4163" s="2">
        <v>45108</v>
      </c>
      <c r="B4163" s="3">
        <f t="shared" si="195"/>
        <v>2024</v>
      </c>
      <c r="C4163" t="str">
        <f t="shared" si="196"/>
        <v>2023-2024</v>
      </c>
      <c r="D4163" t="s">
        <v>148</v>
      </c>
      <c r="E4163" t="s">
        <v>85</v>
      </c>
      <c r="F4163" t="str">
        <f t="shared" si="197"/>
        <v>Queensland</v>
      </c>
      <c r="G4163" t="s">
        <v>35</v>
      </c>
      <c r="H4163">
        <v>4883</v>
      </c>
      <c r="I4163" t="s">
        <v>11</v>
      </c>
      <c r="J4163" t="s">
        <v>36</v>
      </c>
      <c r="K4163" t="s">
        <v>150</v>
      </c>
      <c r="L4163" t="s">
        <v>18</v>
      </c>
      <c r="M4163" s="5">
        <v>2528.04</v>
      </c>
      <c r="N4163">
        <v>1</v>
      </c>
    </row>
    <row r="4164" spans="1:14" x14ac:dyDescent="0.2">
      <c r="A4164" s="2">
        <v>45206</v>
      </c>
      <c r="B4164" s="3">
        <f t="shared" si="195"/>
        <v>2024</v>
      </c>
      <c r="C4164" t="str">
        <f t="shared" si="196"/>
        <v>2023-2024</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2">
      <c r="A4165" s="2">
        <v>45375</v>
      </c>
      <c r="B4165" s="3">
        <f t="shared" si="195"/>
        <v>2024</v>
      </c>
      <c r="C4165" t="str">
        <f t="shared" si="196"/>
        <v>2023-2024</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2">
      <c r="A4166" s="2">
        <v>45623</v>
      </c>
      <c r="B4166" s="3">
        <f t="shared" si="195"/>
        <v>2025</v>
      </c>
      <c r="C4166" t="str">
        <f t="shared" si="196"/>
        <v>2024-2025</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2">
      <c r="A4167" s="2">
        <v>45637</v>
      </c>
      <c r="B4167" s="3">
        <f t="shared" si="195"/>
        <v>2025</v>
      </c>
      <c r="C4167" t="str">
        <f t="shared" si="196"/>
        <v>2024-2025</v>
      </c>
      <c r="D4167" t="s">
        <v>147</v>
      </c>
      <c r="E4167" t="s">
        <v>117</v>
      </c>
      <c r="F4167" t="str">
        <f t="shared" si="197"/>
        <v>Queensland</v>
      </c>
      <c r="G4167" t="s">
        <v>35</v>
      </c>
      <c r="H4167">
        <v>4119</v>
      </c>
      <c r="I4167" t="s">
        <v>11</v>
      </c>
      <c r="J4167" t="s">
        <v>43</v>
      </c>
      <c r="K4167" t="s">
        <v>153</v>
      </c>
      <c r="L4167" t="s">
        <v>16</v>
      </c>
      <c r="M4167" s="5">
        <v>2545.48</v>
      </c>
      <c r="N4167">
        <v>1</v>
      </c>
    </row>
    <row r="4168" spans="1:14" x14ac:dyDescent="0.2">
      <c r="A4168" s="2">
        <v>44978</v>
      </c>
      <c r="B4168" s="3">
        <f t="shared" si="195"/>
        <v>2023</v>
      </c>
      <c r="C4168" t="str">
        <f t="shared" si="196"/>
        <v>2022-2023</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2">
      <c r="A4169" s="2">
        <v>45046</v>
      </c>
      <c r="B4169" s="3">
        <f t="shared" si="195"/>
        <v>2023</v>
      </c>
      <c r="C4169" t="str">
        <f t="shared" si="196"/>
        <v>2022-2023</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2">
      <c r="A4170" s="2">
        <v>45174</v>
      </c>
      <c r="B4170" s="3">
        <f t="shared" si="195"/>
        <v>2024</v>
      </c>
      <c r="C4170" t="str">
        <f t="shared" si="196"/>
        <v>2023-2024</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2">
      <c r="A4171" s="2">
        <v>45287</v>
      </c>
      <c r="B4171" s="3">
        <f t="shared" si="195"/>
        <v>2024</v>
      </c>
      <c r="C4171" t="str">
        <f t="shared" si="196"/>
        <v>2023-2024</v>
      </c>
      <c r="D4171" t="s">
        <v>147</v>
      </c>
      <c r="E4171" t="s">
        <v>136</v>
      </c>
      <c r="F4171" t="str">
        <f t="shared" si="197"/>
        <v>Victoria</v>
      </c>
      <c r="G4171" t="s">
        <v>45</v>
      </c>
      <c r="H4171">
        <v>3175</v>
      </c>
      <c r="I4171" t="s">
        <v>11</v>
      </c>
      <c r="J4171" t="s">
        <v>63</v>
      </c>
      <c r="K4171" t="s">
        <v>150</v>
      </c>
      <c r="L4171" t="s">
        <v>18</v>
      </c>
      <c r="M4171" s="5">
        <v>2558.73</v>
      </c>
      <c r="N4171">
        <v>1</v>
      </c>
    </row>
    <row r="4172" spans="1:14" x14ac:dyDescent="0.2">
      <c r="A4172" s="2">
        <v>45328</v>
      </c>
      <c r="B4172" s="3">
        <f t="shared" si="195"/>
        <v>2024</v>
      </c>
      <c r="C4172" t="str">
        <f t="shared" si="196"/>
        <v>2023-2024</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2">
      <c r="A4173" s="2">
        <v>45189</v>
      </c>
      <c r="B4173" s="3">
        <f t="shared" si="195"/>
        <v>2024</v>
      </c>
      <c r="C4173" t="str">
        <f t="shared" si="196"/>
        <v>2023-2024</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2">
      <c r="A4174" s="2">
        <v>45105</v>
      </c>
      <c r="B4174" s="3">
        <f t="shared" si="195"/>
        <v>2023</v>
      </c>
      <c r="C4174" t="str">
        <f t="shared" si="196"/>
        <v>2022-2023</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2">
      <c r="A4175" s="2">
        <v>45309</v>
      </c>
      <c r="B4175" s="3">
        <f t="shared" si="195"/>
        <v>2024</v>
      </c>
      <c r="C4175" t="str">
        <f t="shared" si="196"/>
        <v>2023-2024</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2">
      <c r="A4176" s="2">
        <v>45281</v>
      </c>
      <c r="B4176" s="3">
        <f t="shared" si="195"/>
        <v>2024</v>
      </c>
      <c r="C4176" t="str">
        <f t="shared" si="196"/>
        <v>2023-2024</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2">
      <c r="A4177" s="2">
        <v>45272</v>
      </c>
      <c r="B4177" s="3">
        <f t="shared" si="195"/>
        <v>2024</v>
      </c>
      <c r="C4177" t="str">
        <f t="shared" si="196"/>
        <v>2023-2024</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2">
      <c r="A4178" s="2">
        <v>45108</v>
      </c>
      <c r="B4178" s="3">
        <f t="shared" si="195"/>
        <v>2024</v>
      </c>
      <c r="C4178" t="str">
        <f t="shared" si="196"/>
        <v>2023-2024</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2">
      <c r="A4179" s="2">
        <v>45266</v>
      </c>
      <c r="B4179" s="3">
        <f t="shared" si="195"/>
        <v>2024</v>
      </c>
      <c r="C4179" t="str">
        <f t="shared" si="196"/>
        <v>2023-2024</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2">
      <c r="A4180" s="2">
        <v>45241</v>
      </c>
      <c r="B4180" s="3">
        <f t="shared" si="195"/>
        <v>2024</v>
      </c>
      <c r="C4180" t="str">
        <f t="shared" si="196"/>
        <v>2023-2024</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2">
      <c r="A4181" s="2">
        <v>45548</v>
      </c>
      <c r="B4181" s="3">
        <f t="shared" si="195"/>
        <v>2025</v>
      </c>
      <c r="C4181" t="str">
        <f t="shared" si="196"/>
        <v>2024-2025</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2">
      <c r="A4182" s="2">
        <v>45420</v>
      </c>
      <c r="B4182" s="3">
        <f t="shared" si="195"/>
        <v>2024</v>
      </c>
      <c r="C4182" t="str">
        <f t="shared" si="196"/>
        <v>2023-2024</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2">
      <c r="A4183" s="2">
        <v>45017</v>
      </c>
      <c r="B4183" s="3">
        <f t="shared" si="195"/>
        <v>2023</v>
      </c>
      <c r="C4183" t="str">
        <f t="shared" si="196"/>
        <v>2022-2023</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2">
      <c r="A4184" s="2">
        <v>45302</v>
      </c>
      <c r="B4184" s="3">
        <f t="shared" si="195"/>
        <v>2024</v>
      </c>
      <c r="C4184" t="str">
        <f t="shared" si="196"/>
        <v>2023-2024</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2">
      <c r="A4185" s="2">
        <v>44997</v>
      </c>
      <c r="B4185" s="3">
        <f t="shared" si="195"/>
        <v>2023</v>
      </c>
      <c r="C4185" t="str">
        <f t="shared" si="196"/>
        <v>2022-2023</v>
      </c>
      <c r="D4185" t="s">
        <v>147</v>
      </c>
      <c r="E4185" t="s">
        <v>117</v>
      </c>
      <c r="F4185" t="str">
        <f t="shared" si="197"/>
        <v>Queensland</v>
      </c>
      <c r="G4185" t="s">
        <v>35</v>
      </c>
      <c r="H4185">
        <v>4119</v>
      </c>
      <c r="I4185" t="s">
        <v>11</v>
      </c>
      <c r="J4185" t="s">
        <v>43</v>
      </c>
      <c r="K4185" t="s">
        <v>150</v>
      </c>
      <c r="L4185" t="s">
        <v>18</v>
      </c>
      <c r="M4185" s="5">
        <v>2631.58</v>
      </c>
      <c r="N4185">
        <v>1</v>
      </c>
    </row>
    <row r="4186" spans="1:14" x14ac:dyDescent="0.2">
      <c r="A4186" s="2">
        <v>45260</v>
      </c>
      <c r="B4186" s="3">
        <f t="shared" si="195"/>
        <v>2024</v>
      </c>
      <c r="C4186" t="str">
        <f t="shared" si="196"/>
        <v>2023-2024</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2">
      <c r="A4187" s="2">
        <v>45600</v>
      </c>
      <c r="B4187" s="3">
        <f t="shared" si="195"/>
        <v>2025</v>
      </c>
      <c r="C4187" t="str">
        <f t="shared" si="196"/>
        <v>2024-2025</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2">
      <c r="A4188" s="2">
        <v>45222</v>
      </c>
      <c r="B4188" s="3">
        <f t="shared" si="195"/>
        <v>2024</v>
      </c>
      <c r="C4188" t="str">
        <f t="shared" si="196"/>
        <v>2023-2024</v>
      </c>
      <c r="D4188" t="s">
        <v>147</v>
      </c>
      <c r="E4188" t="s">
        <v>73</v>
      </c>
      <c r="F4188" t="str">
        <f t="shared" si="197"/>
        <v>Victoria</v>
      </c>
      <c r="G4188" t="s">
        <v>45</v>
      </c>
      <c r="H4188">
        <v>3136</v>
      </c>
      <c r="I4188" t="s">
        <v>11</v>
      </c>
      <c r="J4188" t="s">
        <v>63</v>
      </c>
      <c r="K4188" t="s">
        <v>150</v>
      </c>
      <c r="L4188" t="s">
        <v>18</v>
      </c>
      <c r="M4188" s="5">
        <v>2657.48</v>
      </c>
      <c r="N4188">
        <v>1</v>
      </c>
    </row>
    <row r="4189" spans="1:14" x14ac:dyDescent="0.2">
      <c r="A4189" s="2">
        <v>45418</v>
      </c>
      <c r="B4189" s="3">
        <f t="shared" si="195"/>
        <v>2024</v>
      </c>
      <c r="C4189" t="str">
        <f t="shared" si="196"/>
        <v>2023-2024</v>
      </c>
      <c r="D4189" t="s">
        <v>147</v>
      </c>
      <c r="E4189" t="s">
        <v>117</v>
      </c>
      <c r="F4189" t="str">
        <f t="shared" si="197"/>
        <v>Queensland</v>
      </c>
      <c r="G4189" t="s">
        <v>35</v>
      </c>
      <c r="H4189">
        <v>4119</v>
      </c>
      <c r="I4189" t="s">
        <v>11</v>
      </c>
      <c r="J4189" t="s">
        <v>43</v>
      </c>
      <c r="K4189" t="s">
        <v>150</v>
      </c>
      <c r="L4189" t="s">
        <v>18</v>
      </c>
      <c r="M4189" s="5">
        <v>2670.66</v>
      </c>
      <c r="N4189">
        <v>1</v>
      </c>
    </row>
    <row r="4190" spans="1:14" x14ac:dyDescent="0.2">
      <c r="A4190" s="2">
        <v>45391</v>
      </c>
      <c r="B4190" s="3">
        <f t="shared" si="195"/>
        <v>2024</v>
      </c>
      <c r="C4190" t="str">
        <f t="shared" si="196"/>
        <v>2023-2024</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2">
      <c r="A4191" s="2">
        <v>45399</v>
      </c>
      <c r="B4191" s="3">
        <f t="shared" si="195"/>
        <v>2024</v>
      </c>
      <c r="C4191" t="str">
        <f t="shared" si="196"/>
        <v>2023-2024</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2">
      <c r="A4192" s="2">
        <v>45336</v>
      </c>
      <c r="B4192" s="3">
        <f t="shared" si="195"/>
        <v>2024</v>
      </c>
      <c r="C4192" t="str">
        <f t="shared" si="196"/>
        <v>2023-2024</v>
      </c>
      <c r="D4192" t="s">
        <v>147</v>
      </c>
      <c r="E4192" t="s">
        <v>64</v>
      </c>
      <c r="F4192" t="str">
        <f t="shared" si="197"/>
        <v>Victoria</v>
      </c>
      <c r="G4192" t="s">
        <v>45</v>
      </c>
      <c r="H4192">
        <v>3199</v>
      </c>
      <c r="I4192" t="s">
        <v>11</v>
      </c>
      <c r="J4192" t="s">
        <v>63</v>
      </c>
      <c r="K4192" t="s">
        <v>150</v>
      </c>
      <c r="L4192" t="s">
        <v>18</v>
      </c>
      <c r="M4192" s="5">
        <v>2682.17</v>
      </c>
      <c r="N4192">
        <v>1</v>
      </c>
    </row>
    <row r="4193" spans="1:14" x14ac:dyDescent="0.2">
      <c r="A4193" s="2">
        <v>44944</v>
      </c>
      <c r="B4193" s="3">
        <f t="shared" si="195"/>
        <v>2023</v>
      </c>
      <c r="C4193" t="str">
        <f t="shared" si="196"/>
        <v>2022-2023</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2">
      <c r="A4194" s="2">
        <v>45398</v>
      </c>
      <c r="B4194" s="3">
        <f t="shared" si="195"/>
        <v>2024</v>
      </c>
      <c r="C4194" t="str">
        <f t="shared" si="196"/>
        <v>2023-2024</v>
      </c>
      <c r="D4194" t="s">
        <v>147</v>
      </c>
      <c r="E4194" t="s">
        <v>136</v>
      </c>
      <c r="F4194" t="str">
        <f t="shared" si="197"/>
        <v>Victoria</v>
      </c>
      <c r="G4194" t="s">
        <v>45</v>
      </c>
      <c r="H4194">
        <v>3175</v>
      </c>
      <c r="I4194" t="s">
        <v>11</v>
      </c>
      <c r="J4194" t="s">
        <v>63</v>
      </c>
      <c r="K4194" t="s">
        <v>150</v>
      </c>
      <c r="L4194" t="s">
        <v>18</v>
      </c>
      <c r="M4194" s="5">
        <v>2692.99</v>
      </c>
      <c r="N4194">
        <v>1</v>
      </c>
    </row>
    <row r="4195" spans="1:14" x14ac:dyDescent="0.2">
      <c r="A4195" s="2">
        <v>45244</v>
      </c>
      <c r="B4195" s="3">
        <f t="shared" si="195"/>
        <v>2024</v>
      </c>
      <c r="C4195" t="str">
        <f t="shared" si="196"/>
        <v>2023-2024</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2">
      <c r="A4196" s="2">
        <v>45524</v>
      </c>
      <c r="B4196" s="3">
        <f t="shared" si="195"/>
        <v>2025</v>
      </c>
      <c r="C4196" t="str">
        <f t="shared" si="196"/>
        <v>2024-2025</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2">
      <c r="A4197" s="2">
        <v>45413</v>
      </c>
      <c r="B4197" s="3">
        <f t="shared" si="195"/>
        <v>2024</v>
      </c>
      <c r="C4197" t="str">
        <f t="shared" si="196"/>
        <v>2023-2024</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2">
      <c r="A4198" s="2">
        <v>44985</v>
      </c>
      <c r="B4198" s="3">
        <f t="shared" si="195"/>
        <v>2023</v>
      </c>
      <c r="C4198" t="str">
        <f t="shared" si="196"/>
        <v>2022-2023</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2">
      <c r="A4199" s="2">
        <v>45515</v>
      </c>
      <c r="B4199" s="3">
        <f t="shared" si="195"/>
        <v>2025</v>
      </c>
      <c r="C4199" t="str">
        <f t="shared" si="196"/>
        <v>2024-2025</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2">
      <c r="A4200" s="2">
        <v>45165</v>
      </c>
      <c r="B4200" s="3">
        <f t="shared" si="195"/>
        <v>2024</v>
      </c>
      <c r="C4200" t="str">
        <f t="shared" si="196"/>
        <v>2023-2024</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2">
      <c r="A4201" s="2">
        <v>45642</v>
      </c>
      <c r="B4201" s="3">
        <f t="shared" si="195"/>
        <v>2025</v>
      </c>
      <c r="C4201" t="str">
        <f t="shared" si="196"/>
        <v>2024-2025</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2">
      <c r="A4202" s="2">
        <v>45539</v>
      </c>
      <c r="B4202" s="3">
        <f t="shared" si="195"/>
        <v>2025</v>
      </c>
      <c r="C4202" t="str">
        <f t="shared" si="196"/>
        <v>2024-2025</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2">
      <c r="A4203" s="2">
        <v>45623</v>
      </c>
      <c r="B4203" s="3">
        <f t="shared" si="195"/>
        <v>2025</v>
      </c>
      <c r="C4203" t="str">
        <f t="shared" si="196"/>
        <v>2024-2025</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2">
      <c r="A4204" s="2">
        <v>45604</v>
      </c>
      <c r="B4204" s="3">
        <f t="shared" si="195"/>
        <v>2025</v>
      </c>
      <c r="C4204" t="str">
        <f t="shared" si="196"/>
        <v>2024-2025</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2">
      <c r="A4205" s="2">
        <v>45386</v>
      </c>
      <c r="B4205" s="3">
        <f t="shared" si="195"/>
        <v>2024</v>
      </c>
      <c r="C4205" t="str">
        <f t="shared" si="196"/>
        <v>2023-2024</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2">
      <c r="A4206" s="2">
        <v>45425</v>
      </c>
      <c r="B4206" s="3">
        <f t="shared" si="195"/>
        <v>2024</v>
      </c>
      <c r="C4206" t="str">
        <f t="shared" si="196"/>
        <v>2023-2024</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2">
      <c r="A4207" s="2">
        <v>45227</v>
      </c>
      <c r="B4207" s="3">
        <f t="shared" si="195"/>
        <v>2024</v>
      </c>
      <c r="C4207" t="str">
        <f t="shared" si="196"/>
        <v>2023-2024</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2">
      <c r="A4208" s="2">
        <v>45591</v>
      </c>
      <c r="B4208" s="3">
        <f t="shared" si="195"/>
        <v>2025</v>
      </c>
      <c r="C4208" t="str">
        <f t="shared" si="196"/>
        <v>2024-2025</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2">
      <c r="A4209" s="2">
        <v>45047</v>
      </c>
      <c r="B4209" s="3">
        <f t="shared" si="195"/>
        <v>2023</v>
      </c>
      <c r="C4209" t="str">
        <f t="shared" si="196"/>
        <v>2022-2023</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2">
      <c r="A4210" s="2">
        <v>45361</v>
      </c>
      <c r="B4210" s="3">
        <f t="shared" si="195"/>
        <v>2024</v>
      </c>
      <c r="C4210" t="str">
        <f t="shared" si="196"/>
        <v>2023-2024</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2">
      <c r="A4211" s="2">
        <v>45553</v>
      </c>
      <c r="B4211" s="3">
        <f t="shared" si="195"/>
        <v>2025</v>
      </c>
      <c r="C4211" t="str">
        <f t="shared" si="196"/>
        <v>2024-2025</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2">
      <c r="A4212" s="2">
        <v>45521</v>
      </c>
      <c r="B4212" s="3">
        <f t="shared" si="195"/>
        <v>2025</v>
      </c>
      <c r="C4212" t="str">
        <f t="shared" si="196"/>
        <v>2024-2025</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2">
      <c r="A4213" s="2">
        <v>45175</v>
      </c>
      <c r="B4213" s="3">
        <f t="shared" si="195"/>
        <v>2024</v>
      </c>
      <c r="C4213" t="str">
        <f t="shared" si="196"/>
        <v>2023-2024</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2">
      <c r="A4214" s="2">
        <v>45462</v>
      </c>
      <c r="B4214" s="3">
        <f t="shared" si="195"/>
        <v>2024</v>
      </c>
      <c r="C4214" t="str">
        <f t="shared" si="196"/>
        <v>2023-2024</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2">
      <c r="A4215" s="2">
        <v>45339</v>
      </c>
      <c r="B4215" s="3">
        <f t="shared" si="195"/>
        <v>2024</v>
      </c>
      <c r="C4215" t="str">
        <f t="shared" si="196"/>
        <v>2023-2024</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2">
      <c r="A4216" s="2">
        <v>45049</v>
      </c>
      <c r="B4216" s="3">
        <f t="shared" si="195"/>
        <v>2023</v>
      </c>
      <c r="C4216" t="str">
        <f t="shared" si="196"/>
        <v>2022-2023</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2">
      <c r="A4217" s="2">
        <v>45443</v>
      </c>
      <c r="B4217" s="3">
        <f t="shared" si="195"/>
        <v>2024</v>
      </c>
      <c r="C4217" t="str">
        <f t="shared" si="196"/>
        <v>2023-2024</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2">
      <c r="A4218" s="2">
        <v>45150</v>
      </c>
      <c r="B4218" s="3">
        <f t="shared" si="195"/>
        <v>2024</v>
      </c>
      <c r="C4218" t="str">
        <f t="shared" si="196"/>
        <v>2023-2024</v>
      </c>
      <c r="D4218" t="s">
        <v>147</v>
      </c>
      <c r="E4218" t="s">
        <v>121</v>
      </c>
      <c r="F4218" t="str">
        <f t="shared" si="197"/>
        <v>Queensland</v>
      </c>
      <c r="G4218" t="s">
        <v>35</v>
      </c>
      <c r="H4218">
        <v>4700</v>
      </c>
      <c r="I4218" t="s">
        <v>11</v>
      </c>
      <c r="J4218" t="s">
        <v>51</v>
      </c>
      <c r="K4218" t="s">
        <v>151</v>
      </c>
      <c r="L4218" t="s">
        <v>21</v>
      </c>
      <c r="M4218" s="5">
        <v>2943.69</v>
      </c>
      <c r="N4218">
        <v>1</v>
      </c>
    </row>
    <row r="4219" spans="1:14" x14ac:dyDescent="0.2">
      <c r="A4219" s="2">
        <v>45027</v>
      </c>
      <c r="B4219" s="3">
        <f t="shared" si="195"/>
        <v>2023</v>
      </c>
      <c r="C4219" t="str">
        <f t="shared" si="196"/>
        <v>2022-2023</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2">
      <c r="A4220" s="2">
        <v>44969</v>
      </c>
      <c r="B4220" s="3">
        <f t="shared" si="195"/>
        <v>2023</v>
      </c>
      <c r="C4220" t="str">
        <f t="shared" si="196"/>
        <v>2022-2023</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2">
      <c r="A4221" s="2">
        <v>45510</v>
      </c>
      <c r="B4221" s="3">
        <f t="shared" si="195"/>
        <v>2025</v>
      </c>
      <c r="C4221" t="str">
        <f t="shared" si="196"/>
        <v>2024-2025</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2">
      <c r="A4222" s="2">
        <v>45346</v>
      </c>
      <c r="B4222" s="3">
        <f t="shared" si="195"/>
        <v>2024</v>
      </c>
      <c r="C4222" t="str">
        <f t="shared" si="196"/>
        <v>2023-2024</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2">
      <c r="A4223" s="2">
        <v>45340</v>
      </c>
      <c r="B4223" s="3">
        <f t="shared" si="195"/>
        <v>2024</v>
      </c>
      <c r="C4223" t="str">
        <f t="shared" si="196"/>
        <v>2023-2024</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2">
      <c r="A4224" s="2">
        <v>45052</v>
      </c>
      <c r="B4224" s="3">
        <f t="shared" si="195"/>
        <v>2023</v>
      </c>
      <c r="C4224" t="str">
        <f t="shared" si="196"/>
        <v>2022-2023</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2">
      <c r="A4225" s="2">
        <v>45258</v>
      </c>
      <c r="B4225" s="3">
        <f t="shared" si="195"/>
        <v>2024</v>
      </c>
      <c r="C4225" t="str">
        <f t="shared" si="196"/>
        <v>2023-2024</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2">
      <c r="A4226" s="2">
        <v>45054</v>
      </c>
      <c r="B4226" s="3">
        <f t="shared" ref="B4226:B4289" si="198">IF(MONTH(A4226)&gt;=7,YEAR(A4226)+1,YEAR(A4226))</f>
        <v>2023</v>
      </c>
      <c r="C4226" t="str">
        <f t="shared" ref="C4226:C4289" si="199">IF(MONTH(A4226) &gt;= 7, YEAR(A4226) &amp; "-" &amp; YEAR(A4226) + 1, YEAR(A4226) - 1 &amp; "-" &amp; YEAR(A4226))</f>
        <v>2022-2023</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2">
      <c r="A4227" s="2">
        <v>45542</v>
      </c>
      <c r="B4227" s="3">
        <f t="shared" si="198"/>
        <v>2025</v>
      </c>
      <c r="C4227" t="str">
        <f t="shared" si="199"/>
        <v>2024-2025</v>
      </c>
      <c r="D4227" t="s">
        <v>147</v>
      </c>
      <c r="E4227" t="s">
        <v>42</v>
      </c>
      <c r="F4227" t="str">
        <f t="shared" si="200"/>
        <v>Queensland</v>
      </c>
      <c r="G4227" t="s">
        <v>35</v>
      </c>
      <c r="H4227">
        <v>4053</v>
      </c>
      <c r="I4227" t="s">
        <v>11</v>
      </c>
      <c r="J4227" t="s">
        <v>43</v>
      </c>
      <c r="K4227" t="s">
        <v>153</v>
      </c>
      <c r="L4227" t="s">
        <v>16</v>
      </c>
      <c r="M4227" s="5">
        <v>3050.32</v>
      </c>
      <c r="N4227">
        <v>1</v>
      </c>
    </row>
    <row r="4228" spans="1:14" x14ac:dyDescent="0.2">
      <c r="A4228" s="2">
        <v>45408</v>
      </c>
      <c r="B4228" s="3">
        <f t="shared" si="198"/>
        <v>2024</v>
      </c>
      <c r="C4228" t="str">
        <f t="shared" si="199"/>
        <v>2023-2024</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2">
      <c r="A4229" s="2">
        <v>45060</v>
      </c>
      <c r="B4229" s="3">
        <f t="shared" si="198"/>
        <v>2023</v>
      </c>
      <c r="C4229" t="str">
        <f t="shared" si="199"/>
        <v>2022-2023</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2">
      <c r="A4230" s="2">
        <v>45590</v>
      </c>
      <c r="B4230" s="3">
        <f t="shared" si="198"/>
        <v>2025</v>
      </c>
      <c r="C4230" t="str">
        <f t="shared" si="199"/>
        <v>2024-2025</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2">
      <c r="A4231" s="2">
        <v>45399</v>
      </c>
      <c r="B4231" s="3">
        <f t="shared" si="198"/>
        <v>2024</v>
      </c>
      <c r="C4231" t="str">
        <f t="shared" si="199"/>
        <v>2023-2024</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2">
      <c r="A4232" s="2">
        <v>45468</v>
      </c>
      <c r="B4232" s="3">
        <f t="shared" si="198"/>
        <v>2024</v>
      </c>
      <c r="C4232" t="str">
        <f t="shared" si="199"/>
        <v>2023-2024</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2">
      <c r="A4233" s="2">
        <v>44964</v>
      </c>
      <c r="B4233" s="3">
        <f t="shared" si="198"/>
        <v>2023</v>
      </c>
      <c r="C4233" t="str">
        <f t="shared" si="199"/>
        <v>2022-2023</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2">
      <c r="A4234" s="2">
        <v>45011</v>
      </c>
      <c r="B4234" s="3">
        <f t="shared" si="198"/>
        <v>2023</v>
      </c>
      <c r="C4234" t="str">
        <f t="shared" si="199"/>
        <v>2022-2023</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2">
      <c r="A4235" s="2">
        <v>45404</v>
      </c>
      <c r="B4235" s="3">
        <f t="shared" si="198"/>
        <v>2024</v>
      </c>
      <c r="C4235" t="str">
        <f t="shared" si="199"/>
        <v>2023-2024</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2">
      <c r="A4236" s="2">
        <v>45624</v>
      </c>
      <c r="B4236" s="3">
        <f t="shared" si="198"/>
        <v>2025</v>
      </c>
      <c r="C4236" t="str">
        <f t="shared" si="199"/>
        <v>2024-2025</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2">
      <c r="A4237" s="2">
        <v>45249</v>
      </c>
      <c r="B4237" s="3">
        <f t="shared" si="198"/>
        <v>2024</v>
      </c>
      <c r="C4237" t="str">
        <f t="shared" si="199"/>
        <v>2023-2024</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2">
      <c r="A4238" s="2">
        <v>45299</v>
      </c>
      <c r="B4238" s="3">
        <f t="shared" si="198"/>
        <v>2024</v>
      </c>
      <c r="C4238" t="str">
        <f t="shared" si="199"/>
        <v>2023-2024</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2">
      <c r="A4239" s="2">
        <v>45293</v>
      </c>
      <c r="B4239" s="3">
        <f t="shared" si="198"/>
        <v>2024</v>
      </c>
      <c r="C4239" t="str">
        <f t="shared" si="199"/>
        <v>2023-2024</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2">
      <c r="A4240" s="2">
        <v>45041</v>
      </c>
      <c r="B4240" s="3">
        <f t="shared" si="198"/>
        <v>2023</v>
      </c>
      <c r="C4240" t="str">
        <f t="shared" si="199"/>
        <v>2022-2023</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2">
      <c r="A4241" s="2">
        <v>45498</v>
      </c>
      <c r="B4241" s="3">
        <f t="shared" si="198"/>
        <v>2025</v>
      </c>
      <c r="C4241" t="str">
        <f t="shared" si="199"/>
        <v>2024-2025</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2">
      <c r="A4242" s="2">
        <v>45011</v>
      </c>
      <c r="B4242" s="3">
        <f t="shared" si="198"/>
        <v>2023</v>
      </c>
      <c r="C4242" t="str">
        <f t="shared" si="199"/>
        <v>2022-2023</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2">
      <c r="A4243" s="2">
        <v>45601</v>
      </c>
      <c r="B4243" s="3">
        <f t="shared" si="198"/>
        <v>2025</v>
      </c>
      <c r="C4243" t="str">
        <f t="shared" si="199"/>
        <v>2024-2025</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2">
      <c r="A4244" s="2">
        <v>45080</v>
      </c>
      <c r="B4244" s="3">
        <f t="shared" si="198"/>
        <v>2023</v>
      </c>
      <c r="C4244" t="str">
        <f t="shared" si="199"/>
        <v>2022-2023</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2">
      <c r="A4245" s="2">
        <v>45617</v>
      </c>
      <c r="B4245" s="3">
        <f t="shared" si="198"/>
        <v>2025</v>
      </c>
      <c r="C4245" t="str">
        <f t="shared" si="199"/>
        <v>2024-2025</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2">
      <c r="A4246" s="2">
        <v>45364</v>
      </c>
      <c r="B4246" s="3">
        <f t="shared" si="198"/>
        <v>2024</v>
      </c>
      <c r="C4246" t="str">
        <f t="shared" si="199"/>
        <v>2023-2024</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2">
      <c r="A4247" s="2">
        <v>45488</v>
      </c>
      <c r="B4247" s="3">
        <f t="shared" si="198"/>
        <v>2025</v>
      </c>
      <c r="C4247" t="str">
        <f t="shared" si="199"/>
        <v>2024-2025</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2">
      <c r="A4248" s="2">
        <v>45053</v>
      </c>
      <c r="B4248" s="3">
        <f t="shared" si="198"/>
        <v>2023</v>
      </c>
      <c r="C4248" t="str">
        <f t="shared" si="199"/>
        <v>2022-2023</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2">
      <c r="A4249" s="2">
        <v>45507</v>
      </c>
      <c r="B4249" s="3">
        <f t="shared" si="198"/>
        <v>2025</v>
      </c>
      <c r="C4249" t="str">
        <f t="shared" si="199"/>
        <v>2024-2025</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2">
      <c r="A4250" s="2">
        <v>45186</v>
      </c>
      <c r="B4250" s="3">
        <f t="shared" si="198"/>
        <v>2024</v>
      </c>
      <c r="C4250" t="str">
        <f t="shared" si="199"/>
        <v>2023-2024</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2">
      <c r="A4251" s="2">
        <v>45169</v>
      </c>
      <c r="B4251" s="3">
        <f t="shared" si="198"/>
        <v>2024</v>
      </c>
      <c r="C4251" t="str">
        <f t="shared" si="199"/>
        <v>2023-2024</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2">
      <c r="A4252" s="2">
        <v>45635</v>
      </c>
      <c r="B4252" s="3">
        <f t="shared" si="198"/>
        <v>2025</v>
      </c>
      <c r="C4252" t="str">
        <f t="shared" si="199"/>
        <v>2024-2025</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2">
      <c r="A4253" s="2">
        <v>45531</v>
      </c>
      <c r="B4253" s="3">
        <f t="shared" si="198"/>
        <v>2025</v>
      </c>
      <c r="C4253" t="str">
        <f t="shared" si="199"/>
        <v>2024-2025</v>
      </c>
      <c r="D4253" t="s">
        <v>147</v>
      </c>
      <c r="E4253" t="s">
        <v>135</v>
      </c>
      <c r="F4253" t="str">
        <f t="shared" si="200"/>
        <v>Victoria</v>
      </c>
      <c r="G4253" t="s">
        <v>45</v>
      </c>
      <c r="H4253">
        <v>3550</v>
      </c>
      <c r="I4253" t="s">
        <v>11</v>
      </c>
      <c r="J4253" t="s">
        <v>60</v>
      </c>
      <c r="K4253" t="s">
        <v>151</v>
      </c>
      <c r="L4253" t="s">
        <v>21</v>
      </c>
      <c r="M4253" s="5">
        <v>3282.9</v>
      </c>
      <c r="N4253">
        <v>1</v>
      </c>
    </row>
    <row r="4254" spans="1:14" x14ac:dyDescent="0.2">
      <c r="A4254" s="2">
        <v>44959</v>
      </c>
      <c r="B4254" s="3">
        <f t="shared" si="198"/>
        <v>2023</v>
      </c>
      <c r="C4254" t="str">
        <f t="shared" si="199"/>
        <v>2022-2023</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2">
      <c r="A4255" s="2">
        <v>45418</v>
      </c>
      <c r="B4255" s="3">
        <f t="shared" si="198"/>
        <v>2024</v>
      </c>
      <c r="C4255" t="str">
        <f t="shared" si="199"/>
        <v>2023-2024</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2">
      <c r="A4256" s="2">
        <v>45115</v>
      </c>
      <c r="B4256" s="3">
        <f t="shared" si="198"/>
        <v>2024</v>
      </c>
      <c r="C4256" t="str">
        <f t="shared" si="199"/>
        <v>2023-2024</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2">
      <c r="A4257" s="2">
        <v>44991</v>
      </c>
      <c r="B4257" s="3">
        <f t="shared" si="198"/>
        <v>2023</v>
      </c>
      <c r="C4257" t="str">
        <f t="shared" si="199"/>
        <v>2022-2023</v>
      </c>
      <c r="D4257" t="s">
        <v>148</v>
      </c>
      <c r="E4257" t="s">
        <v>108</v>
      </c>
      <c r="F4257" t="str">
        <f t="shared" si="200"/>
        <v>Victoria</v>
      </c>
      <c r="G4257" t="s">
        <v>45</v>
      </c>
      <c r="H4257">
        <v>3018</v>
      </c>
      <c r="I4257" t="s">
        <v>11</v>
      </c>
      <c r="J4257" t="s">
        <v>46</v>
      </c>
      <c r="K4257" t="s">
        <v>153</v>
      </c>
      <c r="L4257" t="s">
        <v>16</v>
      </c>
      <c r="M4257" s="5">
        <v>3326.51</v>
      </c>
      <c r="N4257">
        <v>1</v>
      </c>
    </row>
    <row r="4258" spans="1:14" x14ac:dyDescent="0.2">
      <c r="A4258" s="2">
        <v>45536</v>
      </c>
      <c r="B4258" s="3">
        <f t="shared" si="198"/>
        <v>2025</v>
      </c>
      <c r="C4258" t="str">
        <f t="shared" si="199"/>
        <v>2024-2025</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2">
      <c r="A4259" s="2">
        <v>45180</v>
      </c>
      <c r="B4259" s="3">
        <f t="shared" si="198"/>
        <v>2024</v>
      </c>
      <c r="C4259" t="str">
        <f t="shared" si="199"/>
        <v>2023-2024</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2">
      <c r="A4260" s="2">
        <v>45481</v>
      </c>
      <c r="B4260" s="3">
        <f t="shared" si="198"/>
        <v>2025</v>
      </c>
      <c r="C4260" t="str">
        <f t="shared" si="199"/>
        <v>2024-2025</v>
      </c>
      <c r="D4260" t="s">
        <v>147</v>
      </c>
      <c r="E4260" t="s">
        <v>73</v>
      </c>
      <c r="F4260" t="str">
        <f t="shared" si="200"/>
        <v>Victoria</v>
      </c>
      <c r="G4260" t="s">
        <v>45</v>
      </c>
      <c r="H4260">
        <v>3136</v>
      </c>
      <c r="I4260" t="s">
        <v>11</v>
      </c>
      <c r="J4260" t="s">
        <v>63</v>
      </c>
      <c r="K4260" t="s">
        <v>151</v>
      </c>
      <c r="L4260" t="s">
        <v>21</v>
      </c>
      <c r="M4260" s="5">
        <v>3343.95</v>
      </c>
      <c r="N4260">
        <v>1</v>
      </c>
    </row>
    <row r="4261" spans="1:14" x14ac:dyDescent="0.2">
      <c r="A4261" s="2">
        <v>45549</v>
      </c>
      <c r="B4261" s="3">
        <f t="shared" si="198"/>
        <v>2025</v>
      </c>
      <c r="C4261" t="str">
        <f t="shared" si="199"/>
        <v>2024-2025</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2">
      <c r="A4262" s="2">
        <v>45649</v>
      </c>
      <c r="B4262" s="3">
        <f t="shared" si="198"/>
        <v>2025</v>
      </c>
      <c r="C4262" t="str">
        <f t="shared" si="199"/>
        <v>2024-2025</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2">
      <c r="A4263" s="2">
        <v>44990</v>
      </c>
      <c r="B4263" s="3">
        <f t="shared" si="198"/>
        <v>2023</v>
      </c>
      <c r="C4263" t="str">
        <f t="shared" si="199"/>
        <v>2022-2023</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2">
      <c r="A4264" s="2">
        <v>45081</v>
      </c>
      <c r="B4264" s="3">
        <f t="shared" si="198"/>
        <v>2023</v>
      </c>
      <c r="C4264" t="str">
        <f t="shared" si="199"/>
        <v>2022-2023</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2">
      <c r="A4265" s="2">
        <v>45080</v>
      </c>
      <c r="B4265" s="3">
        <f t="shared" si="198"/>
        <v>2023</v>
      </c>
      <c r="C4265" t="str">
        <f t="shared" si="199"/>
        <v>2022-2023</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2">
      <c r="A4266" s="2">
        <v>45183</v>
      </c>
      <c r="B4266" s="3">
        <f t="shared" si="198"/>
        <v>2024</v>
      </c>
      <c r="C4266" t="str">
        <f t="shared" si="199"/>
        <v>2023-2024</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2">
      <c r="A4267" s="2">
        <v>45482</v>
      </c>
      <c r="B4267" s="3">
        <f t="shared" si="198"/>
        <v>2025</v>
      </c>
      <c r="C4267" t="str">
        <f t="shared" si="199"/>
        <v>2024-2025</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2">
      <c r="A4268" s="2">
        <v>45344</v>
      </c>
      <c r="B4268" s="3">
        <f t="shared" si="198"/>
        <v>2024</v>
      </c>
      <c r="C4268" t="str">
        <f t="shared" si="199"/>
        <v>2023-2024</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2">
      <c r="A4269" s="2">
        <v>45584</v>
      </c>
      <c r="B4269" s="3">
        <f t="shared" si="198"/>
        <v>2025</v>
      </c>
      <c r="C4269" t="str">
        <f t="shared" si="199"/>
        <v>2024-2025</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2">
      <c r="A4270" s="2">
        <v>45450</v>
      </c>
      <c r="B4270" s="3">
        <f t="shared" si="198"/>
        <v>2024</v>
      </c>
      <c r="C4270" t="str">
        <f t="shared" si="199"/>
        <v>2023-2024</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2">
      <c r="A4271" s="2">
        <v>45362</v>
      </c>
      <c r="B4271" s="3">
        <f t="shared" si="198"/>
        <v>2024</v>
      </c>
      <c r="C4271" t="str">
        <f t="shared" si="199"/>
        <v>2023-2024</v>
      </c>
      <c r="D4271" t="s">
        <v>147</v>
      </c>
      <c r="E4271" t="s">
        <v>129</v>
      </c>
      <c r="F4271" t="str">
        <f t="shared" si="200"/>
        <v>Tasmania</v>
      </c>
      <c r="G4271" t="s">
        <v>70</v>
      </c>
      <c r="H4271">
        <v>7010</v>
      </c>
      <c r="I4271" t="s">
        <v>11</v>
      </c>
      <c r="J4271" t="s">
        <v>71</v>
      </c>
      <c r="K4271" t="s">
        <v>150</v>
      </c>
      <c r="L4271" t="s">
        <v>18</v>
      </c>
      <c r="M4271" s="5">
        <v>3417.23</v>
      </c>
      <c r="N4271">
        <v>1</v>
      </c>
    </row>
    <row r="4272" spans="1:14" x14ac:dyDescent="0.2">
      <c r="A4272" s="2">
        <v>45604</v>
      </c>
      <c r="B4272" s="3">
        <f t="shared" si="198"/>
        <v>2025</v>
      </c>
      <c r="C4272" t="str">
        <f t="shared" si="199"/>
        <v>2024-2025</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2">
      <c r="A4273" s="2">
        <v>45393</v>
      </c>
      <c r="B4273" s="3">
        <f t="shared" si="198"/>
        <v>2024</v>
      </c>
      <c r="C4273" t="str">
        <f t="shared" si="199"/>
        <v>2023-2024</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2">
      <c r="A4274" s="2">
        <v>45130</v>
      </c>
      <c r="B4274" s="3">
        <f t="shared" si="198"/>
        <v>2024</v>
      </c>
      <c r="C4274" t="str">
        <f t="shared" si="199"/>
        <v>2023-2024</v>
      </c>
      <c r="D4274" t="s">
        <v>147</v>
      </c>
      <c r="E4274" t="s">
        <v>64</v>
      </c>
      <c r="F4274" t="str">
        <f t="shared" si="200"/>
        <v>Victoria</v>
      </c>
      <c r="G4274" t="s">
        <v>45</v>
      </c>
      <c r="H4274">
        <v>3199</v>
      </c>
      <c r="I4274" t="s">
        <v>11</v>
      </c>
      <c r="J4274" t="s">
        <v>63</v>
      </c>
      <c r="K4274" t="s">
        <v>150</v>
      </c>
      <c r="L4274" t="s">
        <v>18</v>
      </c>
      <c r="M4274" s="5">
        <v>3458.11</v>
      </c>
      <c r="N4274">
        <v>1</v>
      </c>
    </row>
    <row r="4275" spans="1:14" x14ac:dyDescent="0.2">
      <c r="A4275" s="2">
        <v>45180</v>
      </c>
      <c r="B4275" s="3">
        <f t="shared" si="198"/>
        <v>2024</v>
      </c>
      <c r="C4275" t="str">
        <f t="shared" si="199"/>
        <v>2023-2024</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2">
      <c r="A4276" s="2">
        <v>45003</v>
      </c>
      <c r="B4276" s="3">
        <f t="shared" si="198"/>
        <v>2023</v>
      </c>
      <c r="C4276" t="str">
        <f t="shared" si="199"/>
        <v>2022-2023</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2">
      <c r="A4277" s="2">
        <v>45305</v>
      </c>
      <c r="B4277" s="3">
        <f t="shared" si="198"/>
        <v>2024</v>
      </c>
      <c r="C4277" t="str">
        <f t="shared" si="199"/>
        <v>2023-2024</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2">
      <c r="A4278" s="2">
        <v>45379</v>
      </c>
      <c r="B4278" s="3">
        <f t="shared" si="198"/>
        <v>2024</v>
      </c>
      <c r="C4278" t="str">
        <f t="shared" si="199"/>
        <v>2023-2024</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2">
      <c r="A4279" s="2">
        <v>45209</v>
      </c>
      <c r="B4279" s="3">
        <f t="shared" si="198"/>
        <v>2024</v>
      </c>
      <c r="C4279" t="str">
        <f t="shared" si="199"/>
        <v>2023-2024</v>
      </c>
      <c r="D4279" t="s">
        <v>147</v>
      </c>
      <c r="E4279" t="s">
        <v>114</v>
      </c>
      <c r="F4279" t="str">
        <f t="shared" si="200"/>
        <v>Victoria</v>
      </c>
      <c r="G4279" t="s">
        <v>45</v>
      </c>
      <c r="H4279">
        <v>3551</v>
      </c>
      <c r="I4279" t="s">
        <v>11</v>
      </c>
      <c r="J4279" t="s">
        <v>60</v>
      </c>
      <c r="K4279" t="s">
        <v>149</v>
      </c>
      <c r="L4279" t="s">
        <v>15</v>
      </c>
      <c r="M4279" s="5">
        <v>3473.19</v>
      </c>
      <c r="N4279">
        <v>1</v>
      </c>
    </row>
    <row r="4280" spans="1:14" x14ac:dyDescent="0.2">
      <c r="A4280" s="2">
        <v>45581</v>
      </c>
      <c r="B4280" s="3">
        <f t="shared" si="198"/>
        <v>2025</v>
      </c>
      <c r="C4280" t="str">
        <f t="shared" si="199"/>
        <v>2024-2025</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2">
      <c r="A4281" s="2">
        <v>45372</v>
      </c>
      <c r="B4281" s="3">
        <f t="shared" si="198"/>
        <v>2024</v>
      </c>
      <c r="C4281" t="str">
        <f t="shared" si="199"/>
        <v>2023-2024</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2">
      <c r="A4282" s="2">
        <v>45522</v>
      </c>
      <c r="B4282" s="3">
        <f t="shared" si="198"/>
        <v>2025</v>
      </c>
      <c r="C4282" t="str">
        <f t="shared" si="199"/>
        <v>2024-2025</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2">
      <c r="A4283" s="2">
        <v>45085</v>
      </c>
      <c r="B4283" s="3">
        <f t="shared" si="198"/>
        <v>2023</v>
      </c>
      <c r="C4283" t="str">
        <f t="shared" si="199"/>
        <v>2022-2023</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2">
      <c r="A4284" s="2">
        <v>45002</v>
      </c>
      <c r="B4284" s="3">
        <f t="shared" si="198"/>
        <v>2023</v>
      </c>
      <c r="C4284" t="str">
        <f t="shared" si="199"/>
        <v>2022-2023</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2">
      <c r="A4285" s="2">
        <v>45232</v>
      </c>
      <c r="B4285" s="3">
        <f t="shared" si="198"/>
        <v>2024</v>
      </c>
      <c r="C4285" t="str">
        <f t="shared" si="199"/>
        <v>2023-2024</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2">
      <c r="A4286" s="2">
        <v>45464</v>
      </c>
      <c r="B4286" s="3">
        <f t="shared" si="198"/>
        <v>2024</v>
      </c>
      <c r="C4286" t="str">
        <f t="shared" si="199"/>
        <v>2023-2024</v>
      </c>
      <c r="D4286" t="s">
        <v>147</v>
      </c>
      <c r="E4286" t="s">
        <v>117</v>
      </c>
      <c r="F4286" t="str">
        <f t="shared" si="200"/>
        <v>Queensland</v>
      </c>
      <c r="G4286" t="s">
        <v>35</v>
      </c>
      <c r="H4286">
        <v>4119</v>
      </c>
      <c r="I4286" t="s">
        <v>11</v>
      </c>
      <c r="J4286" t="s">
        <v>43</v>
      </c>
      <c r="K4286" t="s">
        <v>150</v>
      </c>
      <c r="L4286" t="s">
        <v>18</v>
      </c>
      <c r="M4286" s="5">
        <v>3603.14</v>
      </c>
      <c r="N4286">
        <v>1</v>
      </c>
    </row>
    <row r="4287" spans="1:14" x14ac:dyDescent="0.2">
      <c r="A4287" s="2">
        <v>45636</v>
      </c>
      <c r="B4287" s="3">
        <f t="shared" si="198"/>
        <v>2025</v>
      </c>
      <c r="C4287" t="str">
        <f t="shared" si="199"/>
        <v>2024-2025</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2">
      <c r="A4288" s="2">
        <v>45353</v>
      </c>
      <c r="B4288" s="3">
        <f t="shared" si="198"/>
        <v>2024</v>
      </c>
      <c r="C4288" t="str">
        <f t="shared" si="199"/>
        <v>2023-2024</v>
      </c>
      <c r="D4288" t="s">
        <v>147</v>
      </c>
      <c r="E4288" t="s">
        <v>42</v>
      </c>
      <c r="F4288" t="str">
        <f t="shared" si="200"/>
        <v>Queensland</v>
      </c>
      <c r="G4288" t="s">
        <v>35</v>
      </c>
      <c r="H4288">
        <v>4053</v>
      </c>
      <c r="I4288" t="s">
        <v>11</v>
      </c>
      <c r="J4288" t="s">
        <v>43</v>
      </c>
      <c r="K4288" t="s">
        <v>151</v>
      </c>
      <c r="L4288" t="s">
        <v>21</v>
      </c>
      <c r="M4288" s="5">
        <v>3625.08</v>
      </c>
      <c r="N4288">
        <v>1</v>
      </c>
    </row>
    <row r="4289" spans="1:14" x14ac:dyDescent="0.2">
      <c r="A4289" s="2">
        <v>45366</v>
      </c>
      <c r="B4289" s="3">
        <f t="shared" si="198"/>
        <v>2024</v>
      </c>
      <c r="C4289" t="str">
        <f t="shared" si="199"/>
        <v>2023-2024</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2">
      <c r="A4290" s="2">
        <v>45607</v>
      </c>
      <c r="B4290" s="3">
        <f t="shared" ref="B4290:B4353" si="201">IF(MONTH(A4290)&gt;=7,YEAR(A4290)+1,YEAR(A4290))</f>
        <v>2025</v>
      </c>
      <c r="C4290" t="str">
        <f t="shared" ref="C4290:C4353" si="202">IF(MONTH(A4290) &gt;= 7, YEAR(A4290) &amp; "-" &amp; YEAR(A4290) + 1, YEAR(A4290) - 1 &amp; "-" &amp; YEAR(A4290))</f>
        <v>2024-2025</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2">
      <c r="A4291" s="2">
        <v>45165</v>
      </c>
      <c r="B4291" s="3">
        <f t="shared" si="201"/>
        <v>2024</v>
      </c>
      <c r="C4291" t="str">
        <f t="shared" si="202"/>
        <v>2023-2024</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2">
      <c r="A4292" s="2">
        <v>45304</v>
      </c>
      <c r="B4292" s="3">
        <f t="shared" si="201"/>
        <v>2024</v>
      </c>
      <c r="C4292" t="str">
        <f t="shared" si="202"/>
        <v>2023-2024</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2">
      <c r="A4293" s="2">
        <v>45509</v>
      </c>
      <c r="B4293" s="3">
        <f t="shared" si="201"/>
        <v>2025</v>
      </c>
      <c r="C4293" t="str">
        <f t="shared" si="202"/>
        <v>2024-2025</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2">
      <c r="A4294" s="2">
        <v>45170</v>
      </c>
      <c r="B4294" s="3">
        <f t="shared" si="201"/>
        <v>2024</v>
      </c>
      <c r="C4294" t="str">
        <f t="shared" si="202"/>
        <v>2023-2024</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2">
      <c r="A4295" s="2">
        <v>45432</v>
      </c>
      <c r="B4295" s="3">
        <f t="shared" si="201"/>
        <v>2024</v>
      </c>
      <c r="C4295" t="str">
        <f t="shared" si="202"/>
        <v>2023-2024</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2">
      <c r="A4296" s="2">
        <v>45107</v>
      </c>
      <c r="B4296" s="3">
        <f t="shared" si="201"/>
        <v>2023</v>
      </c>
      <c r="C4296" t="str">
        <f t="shared" si="202"/>
        <v>2022-2023</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2">
      <c r="A4297" s="2">
        <v>44972</v>
      </c>
      <c r="B4297" s="3">
        <f t="shared" si="201"/>
        <v>2023</v>
      </c>
      <c r="C4297" t="str">
        <f t="shared" si="202"/>
        <v>2022-2023</v>
      </c>
      <c r="D4297" t="s">
        <v>147</v>
      </c>
      <c r="E4297" t="s">
        <v>99</v>
      </c>
      <c r="F4297" t="str">
        <f t="shared" si="203"/>
        <v>Victoria</v>
      </c>
      <c r="G4297" t="s">
        <v>45</v>
      </c>
      <c r="H4297">
        <v>3148</v>
      </c>
      <c r="I4297" t="s">
        <v>11</v>
      </c>
      <c r="J4297" t="s">
        <v>63</v>
      </c>
      <c r="K4297" t="s">
        <v>151</v>
      </c>
      <c r="L4297" t="s">
        <v>21</v>
      </c>
      <c r="M4297" s="5">
        <v>3753.87</v>
      </c>
      <c r="N4297">
        <v>1</v>
      </c>
    </row>
    <row r="4298" spans="1:14" x14ac:dyDescent="0.2">
      <c r="A4298" s="2">
        <v>45344</v>
      </c>
      <c r="B4298" s="3">
        <f t="shared" si="201"/>
        <v>2024</v>
      </c>
      <c r="C4298" t="str">
        <f t="shared" si="202"/>
        <v>2023-2024</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2">
      <c r="A4299" s="2">
        <v>45123</v>
      </c>
      <c r="B4299" s="3">
        <f t="shared" si="201"/>
        <v>2024</v>
      </c>
      <c r="C4299" t="str">
        <f t="shared" si="202"/>
        <v>2023-2024</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2">
      <c r="A4300" s="2">
        <v>45306</v>
      </c>
      <c r="B4300" s="3">
        <f t="shared" si="201"/>
        <v>2024</v>
      </c>
      <c r="C4300" t="str">
        <f t="shared" si="202"/>
        <v>2023-2024</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2">
      <c r="A4301" s="2">
        <v>45302</v>
      </c>
      <c r="B4301" s="3">
        <f t="shared" si="201"/>
        <v>2024</v>
      </c>
      <c r="C4301" t="str">
        <f t="shared" si="202"/>
        <v>2023-2024</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2">
      <c r="A4302" s="2">
        <v>45090</v>
      </c>
      <c r="B4302" s="3">
        <f t="shared" si="201"/>
        <v>2023</v>
      </c>
      <c r="C4302" t="str">
        <f t="shared" si="202"/>
        <v>2022-2023</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2">
      <c r="A4303" s="2">
        <v>45641</v>
      </c>
      <c r="B4303" s="3">
        <f t="shared" si="201"/>
        <v>2025</v>
      </c>
      <c r="C4303" t="str">
        <f t="shared" si="202"/>
        <v>2024-2025</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2">
      <c r="A4304" s="2">
        <v>45401</v>
      </c>
      <c r="B4304" s="3">
        <f t="shared" si="201"/>
        <v>2024</v>
      </c>
      <c r="C4304" t="str">
        <f t="shared" si="202"/>
        <v>2023-2024</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2">
      <c r="A4305" s="2">
        <v>45509</v>
      </c>
      <c r="B4305" s="3">
        <f t="shared" si="201"/>
        <v>2025</v>
      </c>
      <c r="C4305" t="str">
        <f t="shared" si="202"/>
        <v>2024-2025</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2">
      <c r="A4306" s="2">
        <v>45154</v>
      </c>
      <c r="B4306" s="3">
        <f t="shared" si="201"/>
        <v>2024</v>
      </c>
      <c r="C4306" t="str">
        <f t="shared" si="202"/>
        <v>2023-2024</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2">
      <c r="A4307" s="2">
        <v>45271</v>
      </c>
      <c r="B4307" s="3">
        <f t="shared" si="201"/>
        <v>2024</v>
      </c>
      <c r="C4307" t="str">
        <f t="shared" si="202"/>
        <v>2023-2024</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2">
      <c r="A4308" s="2">
        <v>45289</v>
      </c>
      <c r="B4308" s="3">
        <f t="shared" si="201"/>
        <v>2024</v>
      </c>
      <c r="C4308" t="str">
        <f t="shared" si="202"/>
        <v>2023-2024</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2">
      <c r="A4309" s="2">
        <v>45058</v>
      </c>
      <c r="B4309" s="3">
        <f t="shared" si="201"/>
        <v>2023</v>
      </c>
      <c r="C4309" t="str">
        <f t="shared" si="202"/>
        <v>2022-2023</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2">
      <c r="A4310" s="2">
        <v>45507</v>
      </c>
      <c r="B4310" s="3">
        <f t="shared" si="201"/>
        <v>2025</v>
      </c>
      <c r="C4310" t="str">
        <f t="shared" si="202"/>
        <v>2024-2025</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2">
      <c r="A4311" s="2">
        <v>45385</v>
      </c>
      <c r="B4311" s="3">
        <f t="shared" si="201"/>
        <v>2024</v>
      </c>
      <c r="C4311" t="str">
        <f t="shared" si="202"/>
        <v>2023-2024</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2">
      <c r="A4312" s="2">
        <v>44951</v>
      </c>
      <c r="B4312" s="3">
        <f t="shared" si="201"/>
        <v>2023</v>
      </c>
      <c r="C4312" t="str">
        <f t="shared" si="202"/>
        <v>2022-2023</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2">
      <c r="A4313" s="2">
        <v>45191</v>
      </c>
      <c r="B4313" s="3">
        <f t="shared" si="201"/>
        <v>2024</v>
      </c>
      <c r="C4313" t="str">
        <f t="shared" si="202"/>
        <v>2023-2024</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2">
      <c r="A4314" s="2">
        <v>45278</v>
      </c>
      <c r="B4314" s="3">
        <f t="shared" si="201"/>
        <v>2024</v>
      </c>
      <c r="C4314" t="str">
        <f t="shared" si="202"/>
        <v>2023-2024</v>
      </c>
      <c r="D4314" t="s">
        <v>147</v>
      </c>
      <c r="E4314" t="s">
        <v>135</v>
      </c>
      <c r="F4314" t="str">
        <f t="shared" si="203"/>
        <v>Victoria</v>
      </c>
      <c r="G4314" t="s">
        <v>45</v>
      </c>
      <c r="H4314">
        <v>3550</v>
      </c>
      <c r="I4314" t="s">
        <v>11</v>
      </c>
      <c r="J4314" t="s">
        <v>60</v>
      </c>
      <c r="K4314" t="s">
        <v>153</v>
      </c>
      <c r="L4314" t="s">
        <v>16</v>
      </c>
      <c r="M4314" s="5">
        <v>3914.42</v>
      </c>
      <c r="N4314">
        <v>1</v>
      </c>
    </row>
    <row r="4315" spans="1:14" x14ac:dyDescent="0.2">
      <c r="A4315" s="2">
        <v>45166</v>
      </c>
      <c r="B4315" s="3">
        <f t="shared" si="201"/>
        <v>2024</v>
      </c>
      <c r="C4315" t="str">
        <f t="shared" si="202"/>
        <v>2023-2024</v>
      </c>
      <c r="D4315" t="s">
        <v>147</v>
      </c>
      <c r="E4315" t="s">
        <v>91</v>
      </c>
      <c r="F4315" t="str">
        <f t="shared" si="203"/>
        <v>Victoria</v>
      </c>
      <c r="G4315" t="s">
        <v>45</v>
      </c>
      <c r="H4315">
        <v>3690</v>
      </c>
      <c r="I4315" t="s">
        <v>11</v>
      </c>
      <c r="J4315" t="s">
        <v>55</v>
      </c>
      <c r="K4315" t="s">
        <v>150</v>
      </c>
      <c r="L4315" t="s">
        <v>18</v>
      </c>
      <c r="M4315" s="5">
        <v>3964.38</v>
      </c>
      <c r="N4315">
        <v>1</v>
      </c>
    </row>
    <row r="4316" spans="1:14" x14ac:dyDescent="0.2">
      <c r="A4316" s="2">
        <v>45305</v>
      </c>
      <c r="B4316" s="3">
        <f t="shared" si="201"/>
        <v>2024</v>
      </c>
      <c r="C4316" t="str">
        <f t="shared" si="202"/>
        <v>2023-2024</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2">
      <c r="A4317" s="2">
        <v>44987</v>
      </c>
      <c r="B4317" s="3">
        <f t="shared" si="201"/>
        <v>2023</v>
      </c>
      <c r="C4317" t="str">
        <f t="shared" si="202"/>
        <v>2022-2023</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2">
      <c r="A4318" s="2">
        <v>45619</v>
      </c>
      <c r="B4318" s="3">
        <f t="shared" si="201"/>
        <v>2025</v>
      </c>
      <c r="C4318" t="str">
        <f t="shared" si="202"/>
        <v>2024-2025</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2">
      <c r="A4319" s="2">
        <v>45085</v>
      </c>
      <c r="B4319" s="3">
        <f t="shared" si="201"/>
        <v>2023</v>
      </c>
      <c r="C4319" t="str">
        <f t="shared" si="202"/>
        <v>2022-2023</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2">
      <c r="A4320" s="2">
        <v>45643</v>
      </c>
      <c r="B4320" s="3">
        <f t="shared" si="201"/>
        <v>2025</v>
      </c>
      <c r="C4320" t="str">
        <f t="shared" si="202"/>
        <v>2024-2025</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2">
      <c r="A4321" s="2">
        <v>44996</v>
      </c>
      <c r="B4321" s="3">
        <f t="shared" si="201"/>
        <v>2023</v>
      </c>
      <c r="C4321" t="str">
        <f t="shared" si="202"/>
        <v>2022-2023</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2">
      <c r="A4322" s="2">
        <v>45027</v>
      </c>
      <c r="B4322" s="3">
        <f t="shared" si="201"/>
        <v>2023</v>
      </c>
      <c r="C4322" t="str">
        <f t="shared" si="202"/>
        <v>2022-2023</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2">
      <c r="A4323" s="2">
        <v>45626</v>
      </c>
      <c r="B4323" s="3">
        <f t="shared" si="201"/>
        <v>2025</v>
      </c>
      <c r="C4323" t="str">
        <f t="shared" si="202"/>
        <v>2024-2025</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2">
      <c r="A4324" s="2">
        <v>45645</v>
      </c>
      <c r="B4324" s="3">
        <f t="shared" si="201"/>
        <v>2025</v>
      </c>
      <c r="C4324" t="str">
        <f t="shared" si="202"/>
        <v>2024-2025</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2">
      <c r="A4325" s="2">
        <v>45167</v>
      </c>
      <c r="B4325" s="3">
        <f t="shared" si="201"/>
        <v>2024</v>
      </c>
      <c r="C4325" t="str">
        <f t="shared" si="202"/>
        <v>2023-2024</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2">
      <c r="A4326" s="2">
        <v>45100</v>
      </c>
      <c r="B4326" s="3">
        <f t="shared" si="201"/>
        <v>2023</v>
      </c>
      <c r="C4326" t="str">
        <f t="shared" si="202"/>
        <v>2022-2023</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2">
      <c r="A4327" s="2">
        <v>45396</v>
      </c>
      <c r="B4327" s="3">
        <f t="shared" si="201"/>
        <v>2024</v>
      </c>
      <c r="C4327" t="str">
        <f t="shared" si="202"/>
        <v>2023-2024</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2">
      <c r="A4328" s="2">
        <v>45138</v>
      </c>
      <c r="B4328" s="3">
        <f t="shared" si="201"/>
        <v>2024</v>
      </c>
      <c r="C4328" t="str">
        <f t="shared" si="202"/>
        <v>2023-2024</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2">
      <c r="A4329" s="2">
        <v>45517</v>
      </c>
      <c r="B4329" s="3">
        <f t="shared" si="201"/>
        <v>2025</v>
      </c>
      <c r="C4329" t="str">
        <f t="shared" si="202"/>
        <v>2024-2025</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2">
      <c r="A4330" s="2">
        <v>45015</v>
      </c>
      <c r="B4330" s="3">
        <f t="shared" si="201"/>
        <v>2023</v>
      </c>
      <c r="C4330" t="str">
        <f t="shared" si="202"/>
        <v>2022-2023</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2">
      <c r="A4331" s="2">
        <v>45651</v>
      </c>
      <c r="B4331" s="3">
        <f t="shared" si="201"/>
        <v>2025</v>
      </c>
      <c r="C4331" t="str">
        <f t="shared" si="202"/>
        <v>2024-2025</v>
      </c>
      <c r="D4331" t="s">
        <v>147</v>
      </c>
      <c r="E4331" t="s">
        <v>64</v>
      </c>
      <c r="F4331" t="str">
        <f t="shared" si="203"/>
        <v>Victoria</v>
      </c>
      <c r="G4331" t="s">
        <v>45</v>
      </c>
      <c r="H4331">
        <v>3199</v>
      </c>
      <c r="I4331" t="s">
        <v>11</v>
      </c>
      <c r="J4331" t="s">
        <v>63</v>
      </c>
      <c r="K4331" t="s">
        <v>150</v>
      </c>
      <c r="L4331" t="s">
        <v>18</v>
      </c>
      <c r="M4331" s="5">
        <v>4096.79</v>
      </c>
      <c r="N4331">
        <v>1</v>
      </c>
    </row>
    <row r="4332" spans="1:14" x14ac:dyDescent="0.2">
      <c r="A4332" s="2">
        <v>45184</v>
      </c>
      <c r="B4332" s="3">
        <f t="shared" si="201"/>
        <v>2024</v>
      </c>
      <c r="C4332" t="str">
        <f t="shared" si="202"/>
        <v>2023-2024</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2">
      <c r="A4333" s="2">
        <v>45342</v>
      </c>
      <c r="B4333" s="3">
        <f t="shared" si="201"/>
        <v>2024</v>
      </c>
      <c r="C4333" t="str">
        <f t="shared" si="202"/>
        <v>2023-2024</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2">
      <c r="A4334" s="2">
        <v>45433</v>
      </c>
      <c r="B4334" s="3">
        <f t="shared" si="201"/>
        <v>2024</v>
      </c>
      <c r="C4334" t="str">
        <f t="shared" si="202"/>
        <v>2023-2024</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2">
      <c r="A4335" s="2">
        <v>45391</v>
      </c>
      <c r="B4335" s="3">
        <f t="shared" si="201"/>
        <v>2024</v>
      </c>
      <c r="C4335" t="str">
        <f t="shared" si="202"/>
        <v>2023-2024</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2">
      <c r="A4336" s="2">
        <v>45211</v>
      </c>
      <c r="B4336" s="3">
        <f t="shared" si="201"/>
        <v>2024</v>
      </c>
      <c r="C4336" t="str">
        <f t="shared" si="202"/>
        <v>2023-2024</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2">
      <c r="A4337" s="2">
        <v>45297</v>
      </c>
      <c r="B4337" s="3">
        <f t="shared" si="201"/>
        <v>2024</v>
      </c>
      <c r="C4337" t="str">
        <f t="shared" si="202"/>
        <v>2023-2024</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2">
      <c r="A4338" s="2">
        <v>44973</v>
      </c>
      <c r="B4338" s="3">
        <f t="shared" si="201"/>
        <v>2023</v>
      </c>
      <c r="C4338" t="str">
        <f t="shared" si="202"/>
        <v>2022-2023</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2">
      <c r="A4339" s="2">
        <v>45020</v>
      </c>
      <c r="B4339" s="3">
        <f t="shared" si="201"/>
        <v>2023</v>
      </c>
      <c r="C4339" t="str">
        <f t="shared" si="202"/>
        <v>2022-2023</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2">
      <c r="A4340" s="2">
        <v>45164</v>
      </c>
      <c r="B4340" s="3">
        <f t="shared" si="201"/>
        <v>2024</v>
      </c>
      <c r="C4340" t="str">
        <f t="shared" si="202"/>
        <v>2023-2024</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2">
      <c r="A4341" s="2">
        <v>45494</v>
      </c>
      <c r="B4341" s="3">
        <f t="shared" si="201"/>
        <v>2025</v>
      </c>
      <c r="C4341" t="str">
        <f t="shared" si="202"/>
        <v>2024-2025</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2">
      <c r="A4342" s="2">
        <v>45324</v>
      </c>
      <c r="B4342" s="3">
        <f t="shared" si="201"/>
        <v>2024</v>
      </c>
      <c r="C4342" t="str">
        <f t="shared" si="202"/>
        <v>2023-2024</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2">
      <c r="A4343" s="2">
        <v>45387</v>
      </c>
      <c r="B4343" s="3">
        <f t="shared" si="201"/>
        <v>2024</v>
      </c>
      <c r="C4343" t="str">
        <f t="shared" si="202"/>
        <v>2023-2024</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2">
      <c r="A4344" s="2">
        <v>45509</v>
      </c>
      <c r="B4344" s="3">
        <f t="shared" si="201"/>
        <v>2025</v>
      </c>
      <c r="C4344" t="str">
        <f t="shared" si="202"/>
        <v>2024-2025</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2">
      <c r="A4345" s="2">
        <v>45147</v>
      </c>
      <c r="B4345" s="3">
        <f t="shared" si="201"/>
        <v>2024</v>
      </c>
      <c r="C4345" t="str">
        <f t="shared" si="202"/>
        <v>2023-2024</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2">
      <c r="A4346" s="2">
        <v>44931</v>
      </c>
      <c r="B4346" s="3">
        <f t="shared" si="201"/>
        <v>2023</v>
      </c>
      <c r="C4346" t="str">
        <f t="shared" si="202"/>
        <v>2022-2023</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2">
      <c r="A4347" s="2">
        <v>45635</v>
      </c>
      <c r="B4347" s="3">
        <f t="shared" si="201"/>
        <v>2025</v>
      </c>
      <c r="C4347" t="str">
        <f t="shared" si="202"/>
        <v>2024-2025</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2">
      <c r="A4348" s="2">
        <v>44933</v>
      </c>
      <c r="B4348" s="3">
        <f t="shared" si="201"/>
        <v>2023</v>
      </c>
      <c r="C4348" t="str">
        <f t="shared" si="202"/>
        <v>2022-2023</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2">
      <c r="A4349" s="2">
        <v>45021</v>
      </c>
      <c r="B4349" s="3">
        <f t="shared" si="201"/>
        <v>2023</v>
      </c>
      <c r="C4349" t="str">
        <f t="shared" si="202"/>
        <v>2022-2023</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2">
      <c r="A4350" s="2">
        <v>45610</v>
      </c>
      <c r="B4350" s="3">
        <f t="shared" si="201"/>
        <v>2025</v>
      </c>
      <c r="C4350" t="str">
        <f t="shared" si="202"/>
        <v>2024-2025</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2">
      <c r="A4351" s="2">
        <v>45160</v>
      </c>
      <c r="B4351" s="3">
        <f t="shared" si="201"/>
        <v>2024</v>
      </c>
      <c r="C4351" t="str">
        <f t="shared" si="202"/>
        <v>2023-2024</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2">
      <c r="A4352" s="2">
        <v>45334</v>
      </c>
      <c r="B4352" s="3">
        <f t="shared" si="201"/>
        <v>2024</v>
      </c>
      <c r="C4352" t="str">
        <f t="shared" si="202"/>
        <v>2023-2024</v>
      </c>
      <c r="D4352" t="s">
        <v>148</v>
      </c>
      <c r="E4352" t="s">
        <v>108</v>
      </c>
      <c r="F4352" t="str">
        <f t="shared" si="203"/>
        <v>Victoria</v>
      </c>
      <c r="G4352" t="s">
        <v>45</v>
      </c>
      <c r="H4352">
        <v>3018</v>
      </c>
      <c r="I4352" t="s">
        <v>11</v>
      </c>
      <c r="J4352" t="s">
        <v>46</v>
      </c>
      <c r="K4352" t="s">
        <v>150</v>
      </c>
      <c r="L4352" t="s">
        <v>18</v>
      </c>
      <c r="M4352" s="5">
        <v>4340.58</v>
      </c>
      <c r="N4352">
        <v>1</v>
      </c>
    </row>
    <row r="4353" spans="1:14" x14ac:dyDescent="0.2">
      <c r="A4353" s="2">
        <v>44968</v>
      </c>
      <c r="B4353" s="3">
        <f t="shared" si="201"/>
        <v>2023</v>
      </c>
      <c r="C4353" t="str">
        <f t="shared" si="202"/>
        <v>2022-2023</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2">
      <c r="A4354" s="2">
        <v>45532</v>
      </c>
      <c r="B4354" s="3">
        <f t="shared" ref="B4354:B4417" si="204">IF(MONTH(A4354)&gt;=7,YEAR(A4354)+1,YEAR(A4354))</f>
        <v>2025</v>
      </c>
      <c r="C4354" t="str">
        <f t="shared" ref="C4354:C4417" si="205">IF(MONTH(A4354) &gt;= 7, YEAR(A4354) &amp; "-" &amp; YEAR(A4354) + 1, YEAR(A4354) - 1 &amp; "-" &amp; YEAR(A4354))</f>
        <v>2024-2025</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2">
      <c r="A4355" s="2">
        <v>45106</v>
      </c>
      <c r="B4355" s="3">
        <f t="shared" si="204"/>
        <v>2023</v>
      </c>
      <c r="C4355" t="str">
        <f t="shared" si="205"/>
        <v>2022-2023</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2">
      <c r="A4356" s="2">
        <v>45269</v>
      </c>
      <c r="B4356" s="3">
        <f t="shared" si="204"/>
        <v>2024</v>
      </c>
      <c r="C4356" t="str">
        <f t="shared" si="205"/>
        <v>2023-2024</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2">
      <c r="A4357" s="2">
        <v>45171</v>
      </c>
      <c r="B4357" s="3">
        <f t="shared" si="204"/>
        <v>2024</v>
      </c>
      <c r="C4357" t="str">
        <f t="shared" si="205"/>
        <v>2023-2024</v>
      </c>
      <c r="D4357" t="s">
        <v>147</v>
      </c>
      <c r="E4357" t="s">
        <v>135</v>
      </c>
      <c r="F4357" t="str">
        <f t="shared" si="206"/>
        <v>Victoria</v>
      </c>
      <c r="G4357" t="s">
        <v>45</v>
      </c>
      <c r="H4357">
        <v>3550</v>
      </c>
      <c r="I4357" t="s">
        <v>11</v>
      </c>
      <c r="J4357" t="s">
        <v>60</v>
      </c>
      <c r="K4357" t="s">
        <v>151</v>
      </c>
      <c r="L4357" t="s">
        <v>21</v>
      </c>
      <c r="M4357" s="5">
        <v>4471.37</v>
      </c>
      <c r="N4357">
        <v>1</v>
      </c>
    </row>
    <row r="4358" spans="1:14" x14ac:dyDescent="0.2">
      <c r="A4358" s="2">
        <v>44989</v>
      </c>
      <c r="B4358" s="3">
        <f t="shared" si="204"/>
        <v>2023</v>
      </c>
      <c r="C4358" t="str">
        <f t="shared" si="205"/>
        <v>2022-2023</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2">
      <c r="A4359" s="2">
        <v>45636</v>
      </c>
      <c r="B4359" s="3">
        <f t="shared" si="204"/>
        <v>2025</v>
      </c>
      <c r="C4359" t="str">
        <f t="shared" si="205"/>
        <v>2024-2025</v>
      </c>
      <c r="D4359" t="s">
        <v>147</v>
      </c>
      <c r="E4359" t="s">
        <v>146</v>
      </c>
      <c r="F4359" t="str">
        <f t="shared" si="206"/>
        <v>Victoria</v>
      </c>
      <c r="G4359" t="s">
        <v>45</v>
      </c>
      <c r="H4359">
        <v>3353</v>
      </c>
      <c r="I4359" t="s">
        <v>11</v>
      </c>
      <c r="J4359" t="s">
        <v>60</v>
      </c>
      <c r="K4359" t="s">
        <v>152</v>
      </c>
      <c r="L4359" t="s">
        <v>13</v>
      </c>
      <c r="M4359" s="5">
        <v>4487.68</v>
      </c>
      <c r="N4359">
        <v>1</v>
      </c>
    </row>
    <row r="4360" spans="1:14" x14ac:dyDescent="0.2">
      <c r="A4360" s="2">
        <v>45086</v>
      </c>
      <c r="B4360" s="3">
        <f t="shared" si="204"/>
        <v>2023</v>
      </c>
      <c r="C4360" t="str">
        <f t="shared" si="205"/>
        <v>2022-2023</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2">
      <c r="A4361" s="2">
        <v>45520</v>
      </c>
      <c r="B4361" s="3">
        <f t="shared" si="204"/>
        <v>2025</v>
      </c>
      <c r="C4361" t="str">
        <f t="shared" si="205"/>
        <v>2024-2025</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2">
      <c r="A4362" s="2">
        <v>45157</v>
      </c>
      <c r="B4362" s="3">
        <f t="shared" si="204"/>
        <v>2024</v>
      </c>
      <c r="C4362" t="str">
        <f t="shared" si="205"/>
        <v>2023-2024</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2">
      <c r="A4363" s="2">
        <v>45033</v>
      </c>
      <c r="B4363" s="3">
        <f t="shared" si="204"/>
        <v>2023</v>
      </c>
      <c r="C4363" t="str">
        <f t="shared" si="205"/>
        <v>2022-2023</v>
      </c>
      <c r="D4363" t="s">
        <v>148</v>
      </c>
      <c r="E4363" t="s">
        <v>108</v>
      </c>
      <c r="F4363" t="str">
        <f t="shared" si="206"/>
        <v>Victoria</v>
      </c>
      <c r="G4363" t="s">
        <v>45</v>
      </c>
      <c r="H4363">
        <v>3018</v>
      </c>
      <c r="I4363" t="s">
        <v>11</v>
      </c>
      <c r="J4363" t="s">
        <v>46</v>
      </c>
      <c r="K4363" t="s">
        <v>149</v>
      </c>
      <c r="L4363" t="s">
        <v>15</v>
      </c>
      <c r="M4363" s="5">
        <v>4557.68</v>
      </c>
      <c r="N4363">
        <v>1</v>
      </c>
    </row>
    <row r="4364" spans="1:14" x14ac:dyDescent="0.2">
      <c r="A4364" s="2">
        <v>45113</v>
      </c>
      <c r="B4364" s="3">
        <f t="shared" si="204"/>
        <v>2024</v>
      </c>
      <c r="C4364" t="str">
        <f t="shared" si="205"/>
        <v>2023-2024</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2">
      <c r="A4365" s="2">
        <v>45046</v>
      </c>
      <c r="B4365" s="3">
        <f t="shared" si="204"/>
        <v>2023</v>
      </c>
      <c r="C4365" t="str">
        <f t="shared" si="205"/>
        <v>2022-2023</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2">
      <c r="A4366" s="2">
        <v>45033</v>
      </c>
      <c r="B4366" s="3">
        <f t="shared" si="204"/>
        <v>2023</v>
      </c>
      <c r="C4366" t="str">
        <f t="shared" si="205"/>
        <v>2022-2023</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2">
      <c r="A4367" s="2">
        <v>45087</v>
      </c>
      <c r="B4367" s="3">
        <f t="shared" si="204"/>
        <v>2023</v>
      </c>
      <c r="C4367" t="str">
        <f t="shared" si="205"/>
        <v>2022-2023</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2">
      <c r="A4368" s="2">
        <v>45262</v>
      </c>
      <c r="B4368" s="3">
        <f t="shared" si="204"/>
        <v>2024</v>
      </c>
      <c r="C4368" t="str">
        <f t="shared" si="205"/>
        <v>2023-2024</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2">
      <c r="A4369" s="2">
        <v>45011</v>
      </c>
      <c r="B4369" s="3">
        <f t="shared" si="204"/>
        <v>2023</v>
      </c>
      <c r="C4369" t="str">
        <f t="shared" si="205"/>
        <v>2022-2023</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2">
      <c r="A4370" s="2">
        <v>45426</v>
      </c>
      <c r="B4370" s="3">
        <f t="shared" si="204"/>
        <v>2024</v>
      </c>
      <c r="C4370" t="str">
        <f t="shared" si="205"/>
        <v>2023-2024</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2">
      <c r="A4371" s="2">
        <v>44977</v>
      </c>
      <c r="B4371" s="3">
        <f t="shared" si="204"/>
        <v>2023</v>
      </c>
      <c r="C4371" t="str">
        <f t="shared" si="205"/>
        <v>2022-2023</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2">
      <c r="A4372" s="2">
        <v>44957</v>
      </c>
      <c r="B4372" s="3">
        <f t="shared" si="204"/>
        <v>2023</v>
      </c>
      <c r="C4372" t="str">
        <f t="shared" si="205"/>
        <v>2022-2023</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2">
      <c r="A4373" s="2">
        <v>45615</v>
      </c>
      <c r="B4373" s="3">
        <f t="shared" si="204"/>
        <v>2025</v>
      </c>
      <c r="C4373" t="str">
        <f t="shared" si="205"/>
        <v>2024-2025</v>
      </c>
      <c r="D4373" t="s">
        <v>147</v>
      </c>
      <c r="E4373" t="s">
        <v>42</v>
      </c>
      <c r="F4373" t="str">
        <f t="shared" si="206"/>
        <v>Queensland</v>
      </c>
      <c r="G4373" t="s">
        <v>35</v>
      </c>
      <c r="H4373">
        <v>4053</v>
      </c>
      <c r="I4373" t="s">
        <v>11</v>
      </c>
      <c r="J4373" t="s">
        <v>43</v>
      </c>
      <c r="K4373" t="s">
        <v>149</v>
      </c>
      <c r="L4373" t="s">
        <v>15</v>
      </c>
      <c r="M4373" s="5">
        <v>4824.82</v>
      </c>
      <c r="N4373">
        <v>1</v>
      </c>
    </row>
    <row r="4374" spans="1:14" x14ac:dyDescent="0.2">
      <c r="A4374" s="2">
        <v>45375</v>
      </c>
      <c r="B4374" s="3">
        <f t="shared" si="204"/>
        <v>2024</v>
      </c>
      <c r="C4374" t="str">
        <f t="shared" si="205"/>
        <v>2023-2024</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2">
      <c r="A4375" s="2">
        <v>45449</v>
      </c>
      <c r="B4375" s="3">
        <f t="shared" si="204"/>
        <v>2024</v>
      </c>
      <c r="C4375" t="str">
        <f t="shared" si="205"/>
        <v>2023-2024</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2">
      <c r="A4376" s="2">
        <v>45615</v>
      </c>
      <c r="B4376" s="3">
        <f t="shared" si="204"/>
        <v>2025</v>
      </c>
      <c r="C4376" t="str">
        <f t="shared" si="205"/>
        <v>2024-2025</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2">
      <c r="A4377" s="2">
        <v>45096</v>
      </c>
      <c r="B4377" s="3">
        <f t="shared" si="204"/>
        <v>2023</v>
      </c>
      <c r="C4377" t="str">
        <f t="shared" si="205"/>
        <v>2022-2023</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2">
      <c r="A4378" s="2">
        <v>45207</v>
      </c>
      <c r="B4378" s="3">
        <f t="shared" si="204"/>
        <v>2024</v>
      </c>
      <c r="C4378" t="str">
        <f t="shared" si="205"/>
        <v>2023-2024</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2">
      <c r="A4379" s="2">
        <v>45641</v>
      </c>
      <c r="B4379" s="3">
        <f t="shared" si="204"/>
        <v>2025</v>
      </c>
      <c r="C4379" t="str">
        <f t="shared" si="205"/>
        <v>2024-2025</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2">
      <c r="A4380" s="2">
        <v>45152</v>
      </c>
      <c r="B4380" s="3">
        <f t="shared" si="204"/>
        <v>2024</v>
      </c>
      <c r="C4380" t="str">
        <f t="shared" si="205"/>
        <v>2023-2024</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2">
      <c r="A4381" s="2">
        <v>45365</v>
      </c>
      <c r="B4381" s="3">
        <f t="shared" si="204"/>
        <v>2024</v>
      </c>
      <c r="C4381" t="str">
        <f t="shared" si="205"/>
        <v>2023-2024</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2">
      <c r="A4382" s="2">
        <v>45639</v>
      </c>
      <c r="B4382" s="3">
        <f t="shared" si="204"/>
        <v>2025</v>
      </c>
      <c r="C4382" t="str">
        <f t="shared" si="205"/>
        <v>2024-2025</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2">
      <c r="A4383" s="2">
        <v>45570</v>
      </c>
      <c r="B4383" s="3">
        <f t="shared" si="204"/>
        <v>2025</v>
      </c>
      <c r="C4383" t="str">
        <f t="shared" si="205"/>
        <v>2024-2025</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2">
      <c r="A4384" s="2">
        <v>45178</v>
      </c>
      <c r="B4384" s="3">
        <f t="shared" si="204"/>
        <v>2024</v>
      </c>
      <c r="C4384" t="str">
        <f t="shared" si="205"/>
        <v>2023-2024</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2">
      <c r="A4385" s="2">
        <v>45579</v>
      </c>
      <c r="B4385" s="3">
        <f t="shared" si="204"/>
        <v>2025</v>
      </c>
      <c r="C4385" t="str">
        <f t="shared" si="205"/>
        <v>2024-2025</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2">
      <c r="A4386" s="2">
        <v>45551</v>
      </c>
      <c r="B4386" s="3">
        <f t="shared" si="204"/>
        <v>2025</v>
      </c>
      <c r="C4386" t="str">
        <f t="shared" si="205"/>
        <v>2024-2025</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2">
      <c r="A4387" s="2">
        <v>45493</v>
      </c>
      <c r="B4387" s="3">
        <f t="shared" si="204"/>
        <v>2025</v>
      </c>
      <c r="C4387" t="str">
        <f t="shared" si="205"/>
        <v>2024-2025</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2">
      <c r="A4388" s="2">
        <v>45098</v>
      </c>
      <c r="B4388" s="3">
        <f t="shared" si="204"/>
        <v>2023</v>
      </c>
      <c r="C4388" t="str">
        <f t="shared" si="205"/>
        <v>2022-2023</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2">
      <c r="A4389" s="2">
        <v>45043</v>
      </c>
      <c r="B4389" s="3">
        <f t="shared" si="204"/>
        <v>2023</v>
      </c>
      <c r="C4389" t="str">
        <f t="shared" si="205"/>
        <v>2022-2023</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2">
      <c r="A4390" s="2">
        <v>45023</v>
      </c>
      <c r="B4390" s="3">
        <f t="shared" si="204"/>
        <v>2023</v>
      </c>
      <c r="C4390" t="str">
        <f t="shared" si="205"/>
        <v>2022-2023</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2">
      <c r="A4391" s="2">
        <v>45511</v>
      </c>
      <c r="B4391" s="3">
        <f t="shared" si="204"/>
        <v>2025</v>
      </c>
      <c r="C4391" t="str">
        <f t="shared" si="205"/>
        <v>2024-2025</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2">
      <c r="A4392" s="2">
        <v>45584</v>
      </c>
      <c r="B4392" s="3">
        <f t="shared" si="204"/>
        <v>2025</v>
      </c>
      <c r="C4392" t="str">
        <f t="shared" si="205"/>
        <v>2024-2025</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2">
      <c r="A4393" s="2">
        <v>45035</v>
      </c>
      <c r="B4393" s="3">
        <f t="shared" si="204"/>
        <v>2023</v>
      </c>
      <c r="C4393" t="str">
        <f t="shared" si="205"/>
        <v>2022-2023</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2">
      <c r="A4394" s="2">
        <v>45651</v>
      </c>
      <c r="B4394" s="3">
        <f t="shared" si="204"/>
        <v>2025</v>
      </c>
      <c r="C4394" t="str">
        <f t="shared" si="205"/>
        <v>2024-2025</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2">
      <c r="A4395" s="2">
        <v>45536</v>
      </c>
      <c r="B4395" s="3">
        <f t="shared" si="204"/>
        <v>2025</v>
      </c>
      <c r="C4395" t="str">
        <f t="shared" si="205"/>
        <v>2024-2025</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2">
      <c r="A4396" s="2">
        <v>45497</v>
      </c>
      <c r="B4396" s="3">
        <f t="shared" si="204"/>
        <v>2025</v>
      </c>
      <c r="C4396" t="str">
        <f t="shared" si="205"/>
        <v>2024-2025</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2">
      <c r="A4397" s="2">
        <v>45169</v>
      </c>
      <c r="B4397" s="3">
        <f t="shared" si="204"/>
        <v>2024</v>
      </c>
      <c r="C4397" t="str">
        <f t="shared" si="205"/>
        <v>2023-2024</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2">
      <c r="A4398" s="2">
        <v>45532</v>
      </c>
      <c r="B4398" s="3">
        <f t="shared" si="204"/>
        <v>2025</v>
      </c>
      <c r="C4398" t="str">
        <f t="shared" si="205"/>
        <v>2024-2025</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2">
      <c r="A4399" s="2">
        <v>45513</v>
      </c>
      <c r="B4399" s="3">
        <f t="shared" si="204"/>
        <v>2025</v>
      </c>
      <c r="C4399" t="str">
        <f t="shared" si="205"/>
        <v>2024-2025</v>
      </c>
      <c r="D4399" t="s">
        <v>148</v>
      </c>
      <c r="E4399" t="s">
        <v>108</v>
      </c>
      <c r="F4399" t="str">
        <f t="shared" si="206"/>
        <v>Victoria</v>
      </c>
      <c r="G4399" t="s">
        <v>45</v>
      </c>
      <c r="H4399">
        <v>3018</v>
      </c>
      <c r="I4399" t="s">
        <v>11</v>
      </c>
      <c r="J4399" t="s">
        <v>46</v>
      </c>
      <c r="K4399" t="s">
        <v>151</v>
      </c>
      <c r="L4399" t="s">
        <v>21</v>
      </c>
      <c r="M4399" s="5">
        <v>5306.62</v>
      </c>
      <c r="N4399">
        <v>1</v>
      </c>
    </row>
    <row r="4400" spans="1:14" x14ac:dyDescent="0.2">
      <c r="A4400" s="2">
        <v>45567</v>
      </c>
      <c r="B4400" s="3">
        <f t="shared" si="204"/>
        <v>2025</v>
      </c>
      <c r="C4400" t="str">
        <f t="shared" si="205"/>
        <v>2024-2025</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2">
      <c r="A4401" s="2">
        <v>45649</v>
      </c>
      <c r="B4401" s="3">
        <f t="shared" si="204"/>
        <v>2025</v>
      </c>
      <c r="C4401" t="str">
        <f t="shared" si="205"/>
        <v>2024-2025</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2">
      <c r="A4402" s="2">
        <v>45103</v>
      </c>
      <c r="B4402" s="3">
        <f t="shared" si="204"/>
        <v>2023</v>
      </c>
      <c r="C4402" t="str">
        <f t="shared" si="205"/>
        <v>2022-2023</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2">
      <c r="A4403" s="2">
        <v>45087</v>
      </c>
      <c r="B4403" s="3">
        <f t="shared" si="204"/>
        <v>2023</v>
      </c>
      <c r="C4403" t="str">
        <f t="shared" si="205"/>
        <v>2022-2023</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2">
      <c r="A4404" s="2">
        <v>45501</v>
      </c>
      <c r="B4404" s="3">
        <f t="shared" si="204"/>
        <v>2025</v>
      </c>
      <c r="C4404" t="str">
        <f t="shared" si="205"/>
        <v>2024-2025</v>
      </c>
      <c r="D4404" t="s">
        <v>147</v>
      </c>
      <c r="E4404" t="s">
        <v>136</v>
      </c>
      <c r="F4404" t="str">
        <f t="shared" si="206"/>
        <v>Victoria</v>
      </c>
      <c r="G4404" t="s">
        <v>45</v>
      </c>
      <c r="H4404">
        <v>3175</v>
      </c>
      <c r="I4404" t="s">
        <v>11</v>
      </c>
      <c r="J4404" t="s">
        <v>63</v>
      </c>
      <c r="K4404" t="s">
        <v>151</v>
      </c>
      <c r="L4404" t="s">
        <v>21</v>
      </c>
      <c r="M4404" s="5">
        <v>5375.47</v>
      </c>
      <c r="N4404">
        <v>1</v>
      </c>
    </row>
    <row r="4405" spans="1:14" x14ac:dyDescent="0.2">
      <c r="A4405" s="2">
        <v>45228</v>
      </c>
      <c r="B4405" s="3">
        <f t="shared" si="204"/>
        <v>2024</v>
      </c>
      <c r="C4405" t="str">
        <f t="shared" si="205"/>
        <v>2023-2024</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2">
      <c r="A4406" s="2">
        <v>45494</v>
      </c>
      <c r="B4406" s="3">
        <f t="shared" si="204"/>
        <v>2025</v>
      </c>
      <c r="C4406" t="str">
        <f t="shared" si="205"/>
        <v>2024-2025</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2">
      <c r="A4407" s="2">
        <v>45581</v>
      </c>
      <c r="B4407" s="3">
        <f t="shared" si="204"/>
        <v>2025</v>
      </c>
      <c r="C4407" t="str">
        <f t="shared" si="205"/>
        <v>2024-2025</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2">
      <c r="A4408" s="2">
        <v>45618</v>
      </c>
      <c r="B4408" s="3">
        <f t="shared" si="204"/>
        <v>2025</v>
      </c>
      <c r="C4408" t="str">
        <f t="shared" si="205"/>
        <v>2024-2025</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2">
      <c r="A4409" s="2">
        <v>45527</v>
      </c>
      <c r="B4409" s="3">
        <f t="shared" si="204"/>
        <v>2025</v>
      </c>
      <c r="C4409" t="str">
        <f t="shared" si="205"/>
        <v>2024-2025</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2">
      <c r="A4410" s="2">
        <v>44935</v>
      </c>
      <c r="B4410" s="3">
        <f t="shared" si="204"/>
        <v>2023</v>
      </c>
      <c r="C4410" t="str">
        <f t="shared" si="205"/>
        <v>2022-2023</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2">
      <c r="A4411" s="2">
        <v>45199</v>
      </c>
      <c r="B4411" s="3">
        <f t="shared" si="204"/>
        <v>2024</v>
      </c>
      <c r="C4411" t="str">
        <f t="shared" si="205"/>
        <v>2023-2024</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2">
      <c r="A4412" s="2">
        <v>45567</v>
      </c>
      <c r="B4412" s="3">
        <f t="shared" si="204"/>
        <v>2025</v>
      </c>
      <c r="C4412" t="str">
        <f t="shared" si="205"/>
        <v>2024-2025</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2">
      <c r="A4413" s="2">
        <v>45107</v>
      </c>
      <c r="B4413" s="3">
        <f t="shared" si="204"/>
        <v>2023</v>
      </c>
      <c r="C4413" t="str">
        <f t="shared" si="205"/>
        <v>2022-2023</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2">
      <c r="A4414" s="2">
        <v>45590</v>
      </c>
      <c r="B4414" s="3">
        <f t="shared" si="204"/>
        <v>2025</v>
      </c>
      <c r="C4414" t="str">
        <f t="shared" si="205"/>
        <v>2024-2025</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2">
      <c r="A4415" s="2">
        <v>45429</v>
      </c>
      <c r="B4415" s="3">
        <f t="shared" si="204"/>
        <v>2024</v>
      </c>
      <c r="C4415" t="str">
        <f t="shared" si="205"/>
        <v>2023-2024</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2">
      <c r="A4416" s="2">
        <v>45252</v>
      </c>
      <c r="B4416" s="3">
        <f t="shared" si="204"/>
        <v>2024</v>
      </c>
      <c r="C4416" t="str">
        <f t="shared" si="205"/>
        <v>2023-2024</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2">
      <c r="A4417" s="2">
        <v>45449</v>
      </c>
      <c r="B4417" s="3">
        <f t="shared" si="204"/>
        <v>2024</v>
      </c>
      <c r="C4417" t="str">
        <f t="shared" si="205"/>
        <v>2023-2024</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2">
      <c r="A4418" s="2">
        <v>45002</v>
      </c>
      <c r="B4418" s="3">
        <f t="shared" ref="B4418:B4481" si="207">IF(MONTH(A4418)&gt;=7,YEAR(A4418)+1,YEAR(A4418))</f>
        <v>2023</v>
      </c>
      <c r="C4418" t="str">
        <f t="shared" ref="C4418:C4481" si="208">IF(MONTH(A4418) &gt;= 7, YEAR(A4418) &amp; "-" &amp; YEAR(A4418) + 1, YEAR(A4418) - 1 &amp; "-" &amp; YEAR(A4418))</f>
        <v>2022-2023</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2">
      <c r="A4419" s="2">
        <v>45087</v>
      </c>
      <c r="B4419" s="3">
        <f t="shared" si="207"/>
        <v>2023</v>
      </c>
      <c r="C4419" t="str">
        <f t="shared" si="208"/>
        <v>2022-2023</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2">
      <c r="A4420" s="2">
        <v>45203</v>
      </c>
      <c r="B4420" s="3">
        <f t="shared" si="207"/>
        <v>2024</v>
      </c>
      <c r="C4420" t="str">
        <f t="shared" si="208"/>
        <v>2023-2024</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2">
      <c r="A4421" s="2">
        <v>45118</v>
      </c>
      <c r="B4421" s="3">
        <f t="shared" si="207"/>
        <v>2024</v>
      </c>
      <c r="C4421" t="str">
        <f t="shared" si="208"/>
        <v>2023-2024</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2">
      <c r="A4422" s="2">
        <v>45350</v>
      </c>
      <c r="B4422" s="3">
        <f t="shared" si="207"/>
        <v>2024</v>
      </c>
      <c r="C4422" t="str">
        <f t="shared" si="208"/>
        <v>2023-2024</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2">
      <c r="A4423" s="2">
        <v>45373</v>
      </c>
      <c r="B4423" s="3">
        <f t="shared" si="207"/>
        <v>2024</v>
      </c>
      <c r="C4423" t="str">
        <f t="shared" si="208"/>
        <v>2023-2024</v>
      </c>
      <c r="D4423" t="s">
        <v>147</v>
      </c>
      <c r="E4423" t="s">
        <v>146</v>
      </c>
      <c r="F4423" t="str">
        <f t="shared" si="209"/>
        <v>Victoria</v>
      </c>
      <c r="G4423" t="s">
        <v>45</v>
      </c>
      <c r="H4423">
        <v>3353</v>
      </c>
      <c r="I4423" t="s">
        <v>11</v>
      </c>
      <c r="J4423" t="s">
        <v>60</v>
      </c>
      <c r="K4423" t="s">
        <v>150</v>
      </c>
      <c r="L4423" t="s">
        <v>18</v>
      </c>
      <c r="M4423" s="5">
        <v>5647.9</v>
      </c>
      <c r="N4423">
        <v>1</v>
      </c>
    </row>
    <row r="4424" spans="1:14" x14ac:dyDescent="0.2">
      <c r="A4424" s="2">
        <v>45090</v>
      </c>
      <c r="B4424" s="3">
        <f t="shared" si="207"/>
        <v>2023</v>
      </c>
      <c r="C4424" t="str">
        <f t="shared" si="208"/>
        <v>2022-2023</v>
      </c>
      <c r="D4424" t="s">
        <v>148</v>
      </c>
      <c r="E4424" t="s">
        <v>108</v>
      </c>
      <c r="F4424" t="str">
        <f t="shared" si="209"/>
        <v>Victoria</v>
      </c>
      <c r="G4424" t="s">
        <v>45</v>
      </c>
      <c r="H4424">
        <v>3018</v>
      </c>
      <c r="I4424" t="s">
        <v>11</v>
      </c>
      <c r="J4424" t="s">
        <v>46</v>
      </c>
      <c r="K4424" t="s">
        <v>151</v>
      </c>
      <c r="L4424" t="s">
        <v>21</v>
      </c>
      <c r="M4424" s="5">
        <v>5652.74</v>
      </c>
      <c r="N4424">
        <v>1</v>
      </c>
    </row>
    <row r="4425" spans="1:14" x14ac:dyDescent="0.2">
      <c r="A4425" s="2">
        <v>45474</v>
      </c>
      <c r="B4425" s="3">
        <f t="shared" si="207"/>
        <v>2025</v>
      </c>
      <c r="C4425" t="str">
        <f t="shared" si="208"/>
        <v>2024-2025</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2">
      <c r="A4426" s="2">
        <v>44945</v>
      </c>
      <c r="B4426" s="3">
        <f t="shared" si="207"/>
        <v>2023</v>
      </c>
      <c r="C4426" t="str">
        <f t="shared" si="208"/>
        <v>2022-2023</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2">
      <c r="A4427" s="2">
        <v>45147</v>
      </c>
      <c r="B4427" s="3">
        <f t="shared" si="207"/>
        <v>2024</v>
      </c>
      <c r="C4427" t="str">
        <f t="shared" si="208"/>
        <v>2023-2024</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2">
      <c r="A4428" s="2">
        <v>45287</v>
      </c>
      <c r="B4428" s="3">
        <f t="shared" si="207"/>
        <v>2024</v>
      </c>
      <c r="C4428" t="str">
        <f t="shared" si="208"/>
        <v>2023-2024</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2">
      <c r="A4429" s="2">
        <v>45394</v>
      </c>
      <c r="B4429" s="3">
        <f t="shared" si="207"/>
        <v>2024</v>
      </c>
      <c r="C4429" t="str">
        <f t="shared" si="208"/>
        <v>2023-2024</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2">
      <c r="A4430" s="2">
        <v>44977</v>
      </c>
      <c r="B4430" s="3">
        <f t="shared" si="207"/>
        <v>2023</v>
      </c>
      <c r="C4430" t="str">
        <f t="shared" si="208"/>
        <v>2022-2023</v>
      </c>
      <c r="D4430" t="s">
        <v>147</v>
      </c>
      <c r="E4430" t="s">
        <v>64</v>
      </c>
      <c r="F4430" t="str">
        <f t="shared" si="209"/>
        <v>Victoria</v>
      </c>
      <c r="G4430" t="s">
        <v>45</v>
      </c>
      <c r="H4430">
        <v>3199</v>
      </c>
      <c r="I4430" t="s">
        <v>11</v>
      </c>
      <c r="J4430" t="s">
        <v>63</v>
      </c>
      <c r="K4430" t="s">
        <v>152</v>
      </c>
      <c r="L4430" t="s">
        <v>13</v>
      </c>
      <c r="M4430" s="5">
        <v>5804.51</v>
      </c>
      <c r="N4430">
        <v>1</v>
      </c>
    </row>
    <row r="4431" spans="1:14" x14ac:dyDescent="0.2">
      <c r="A4431" s="2">
        <v>45026</v>
      </c>
      <c r="B4431" s="3">
        <f t="shared" si="207"/>
        <v>2023</v>
      </c>
      <c r="C4431" t="str">
        <f t="shared" si="208"/>
        <v>2022-2023</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2">
      <c r="A4432" s="2">
        <v>45169</v>
      </c>
      <c r="B4432" s="3">
        <f t="shared" si="207"/>
        <v>2024</v>
      </c>
      <c r="C4432" t="str">
        <f t="shared" si="208"/>
        <v>2023-2024</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2">
      <c r="A4433" s="2">
        <v>45519</v>
      </c>
      <c r="B4433" s="3">
        <f t="shared" si="207"/>
        <v>2025</v>
      </c>
      <c r="C4433" t="str">
        <f t="shared" si="208"/>
        <v>2024-2025</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2">
      <c r="A4434" s="2">
        <v>45490</v>
      </c>
      <c r="B4434" s="3">
        <f t="shared" si="207"/>
        <v>2025</v>
      </c>
      <c r="C4434" t="str">
        <f t="shared" si="208"/>
        <v>2024-2025</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2">
      <c r="A4435" s="2">
        <v>45456</v>
      </c>
      <c r="B4435" s="3">
        <f t="shared" si="207"/>
        <v>2024</v>
      </c>
      <c r="C4435" t="str">
        <f t="shared" si="208"/>
        <v>2023-2024</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2">
      <c r="A4436" s="2">
        <v>44966</v>
      </c>
      <c r="B4436" s="3">
        <f t="shared" si="207"/>
        <v>2023</v>
      </c>
      <c r="C4436" t="str">
        <f t="shared" si="208"/>
        <v>2022-2023</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2">
      <c r="A4437" s="2">
        <v>44961</v>
      </c>
      <c r="B4437" s="3">
        <f t="shared" si="207"/>
        <v>2023</v>
      </c>
      <c r="C4437" t="str">
        <f t="shared" si="208"/>
        <v>2022-2023</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2">
      <c r="A4438" s="2">
        <v>45084</v>
      </c>
      <c r="B4438" s="3">
        <f t="shared" si="207"/>
        <v>2023</v>
      </c>
      <c r="C4438" t="str">
        <f t="shared" si="208"/>
        <v>2022-2023</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2">
      <c r="A4439" s="2">
        <v>45034</v>
      </c>
      <c r="B4439" s="3">
        <f t="shared" si="207"/>
        <v>2023</v>
      </c>
      <c r="C4439" t="str">
        <f t="shared" si="208"/>
        <v>2022-2023</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2">
      <c r="A4440" s="2">
        <v>45293</v>
      </c>
      <c r="B4440" s="3">
        <f t="shared" si="207"/>
        <v>2024</v>
      </c>
      <c r="C4440" t="str">
        <f t="shared" si="208"/>
        <v>2023-2024</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2">
      <c r="A4441" s="2">
        <v>45100</v>
      </c>
      <c r="B4441" s="3">
        <f t="shared" si="207"/>
        <v>2023</v>
      </c>
      <c r="C4441" t="str">
        <f t="shared" si="208"/>
        <v>2022-2023</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2">
      <c r="A4442" s="2">
        <v>45330</v>
      </c>
      <c r="B4442" s="3">
        <f t="shared" si="207"/>
        <v>2024</v>
      </c>
      <c r="C4442" t="str">
        <f t="shared" si="208"/>
        <v>2023-2024</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2">
      <c r="A4443" s="2">
        <v>45365</v>
      </c>
      <c r="B4443" s="3">
        <f t="shared" si="207"/>
        <v>2024</v>
      </c>
      <c r="C4443" t="str">
        <f t="shared" si="208"/>
        <v>2023-2024</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2">
      <c r="A4444" s="2">
        <v>45524</v>
      </c>
      <c r="B4444" s="3">
        <f t="shared" si="207"/>
        <v>2025</v>
      </c>
      <c r="C4444" t="str">
        <f t="shared" si="208"/>
        <v>2024-2025</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2">
      <c r="A4445" s="2">
        <v>45127</v>
      </c>
      <c r="B4445" s="3">
        <f t="shared" si="207"/>
        <v>2024</v>
      </c>
      <c r="C4445" t="str">
        <f t="shared" si="208"/>
        <v>2023-2024</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2">
      <c r="A4446" s="2">
        <v>45586</v>
      </c>
      <c r="B4446" s="3">
        <f t="shared" si="207"/>
        <v>2025</v>
      </c>
      <c r="C4446" t="str">
        <f t="shared" si="208"/>
        <v>2024-2025</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2">
      <c r="A4447" s="2">
        <v>44944</v>
      </c>
      <c r="B4447" s="3">
        <f t="shared" si="207"/>
        <v>2023</v>
      </c>
      <c r="C4447" t="str">
        <f t="shared" si="208"/>
        <v>2022-2023</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2">
      <c r="A4448" s="2">
        <v>45236</v>
      </c>
      <c r="B4448" s="3">
        <f t="shared" si="207"/>
        <v>2024</v>
      </c>
      <c r="C4448" t="str">
        <f t="shared" si="208"/>
        <v>2023-2024</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2">
      <c r="A4449" s="2">
        <v>45053</v>
      </c>
      <c r="B4449" s="3">
        <f t="shared" si="207"/>
        <v>2023</v>
      </c>
      <c r="C4449" t="str">
        <f t="shared" si="208"/>
        <v>2022-2023</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2">
      <c r="A4450" s="2">
        <v>45166</v>
      </c>
      <c r="B4450" s="3">
        <f t="shared" si="207"/>
        <v>2024</v>
      </c>
      <c r="C4450" t="str">
        <f t="shared" si="208"/>
        <v>2023-2024</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2">
      <c r="A4451" s="2">
        <v>44964</v>
      </c>
      <c r="B4451" s="3">
        <f t="shared" si="207"/>
        <v>2023</v>
      </c>
      <c r="C4451" t="str">
        <f t="shared" si="208"/>
        <v>2022-2023</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2">
      <c r="A4452" s="2">
        <v>45201</v>
      </c>
      <c r="B4452" s="3">
        <f t="shared" si="207"/>
        <v>2024</v>
      </c>
      <c r="C4452" t="str">
        <f t="shared" si="208"/>
        <v>2023-2024</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2">
      <c r="A4453" s="2">
        <v>45164</v>
      </c>
      <c r="B4453" s="3">
        <f t="shared" si="207"/>
        <v>2024</v>
      </c>
      <c r="C4453" t="str">
        <f t="shared" si="208"/>
        <v>2023-2024</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2">
      <c r="A4454" s="2">
        <v>45238</v>
      </c>
      <c r="B4454" s="3">
        <f t="shared" si="207"/>
        <v>2024</v>
      </c>
      <c r="C4454" t="str">
        <f t="shared" si="208"/>
        <v>2023-2024</v>
      </c>
      <c r="D4454" t="s">
        <v>147</v>
      </c>
      <c r="E4454" t="s">
        <v>146</v>
      </c>
      <c r="F4454" t="str">
        <f t="shared" si="209"/>
        <v>Victoria</v>
      </c>
      <c r="G4454" t="s">
        <v>45</v>
      </c>
      <c r="H4454">
        <v>3353</v>
      </c>
      <c r="I4454" t="s">
        <v>11</v>
      </c>
      <c r="J4454" t="s">
        <v>60</v>
      </c>
      <c r="K4454" t="s">
        <v>151</v>
      </c>
      <c r="L4454" t="s">
        <v>21</v>
      </c>
      <c r="M4454" s="5">
        <v>6511.67</v>
      </c>
      <c r="N4454">
        <v>1</v>
      </c>
    </row>
    <row r="4455" spans="1:14" x14ac:dyDescent="0.2">
      <c r="A4455" s="2">
        <v>45142</v>
      </c>
      <c r="B4455" s="3">
        <f t="shared" si="207"/>
        <v>2024</v>
      </c>
      <c r="C4455" t="str">
        <f t="shared" si="208"/>
        <v>2023-2024</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2">
      <c r="A4456" s="2">
        <v>45488</v>
      </c>
      <c r="B4456" s="3">
        <f t="shared" si="207"/>
        <v>2025</v>
      </c>
      <c r="C4456" t="str">
        <f t="shared" si="208"/>
        <v>2024-2025</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2">
      <c r="A4457" s="2">
        <v>45546</v>
      </c>
      <c r="B4457" s="3">
        <f t="shared" si="207"/>
        <v>2025</v>
      </c>
      <c r="C4457" t="str">
        <f t="shared" si="208"/>
        <v>2024-2025</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2">
      <c r="A4458" s="2">
        <v>45223</v>
      </c>
      <c r="B4458" s="3">
        <f t="shared" si="207"/>
        <v>2024</v>
      </c>
      <c r="C4458" t="str">
        <f t="shared" si="208"/>
        <v>2023-2024</v>
      </c>
      <c r="D4458" t="s">
        <v>147</v>
      </c>
      <c r="E4458" t="s">
        <v>99</v>
      </c>
      <c r="F4458" t="str">
        <f t="shared" si="209"/>
        <v>Victoria</v>
      </c>
      <c r="G4458" t="s">
        <v>45</v>
      </c>
      <c r="H4458">
        <v>3148</v>
      </c>
      <c r="I4458" t="s">
        <v>11</v>
      </c>
      <c r="J4458" t="s">
        <v>63</v>
      </c>
      <c r="K4458" t="s">
        <v>150</v>
      </c>
      <c r="L4458" t="s">
        <v>18</v>
      </c>
      <c r="M4458" s="5">
        <v>6642.2</v>
      </c>
      <c r="N4458">
        <v>1</v>
      </c>
    </row>
    <row r="4459" spans="1:14" x14ac:dyDescent="0.2">
      <c r="A4459" s="2">
        <v>45073</v>
      </c>
      <c r="B4459" s="3">
        <f t="shared" si="207"/>
        <v>2023</v>
      </c>
      <c r="C4459" t="str">
        <f t="shared" si="208"/>
        <v>2022-2023</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2">
      <c r="A4460" s="2">
        <v>45166</v>
      </c>
      <c r="B4460" s="3">
        <f t="shared" si="207"/>
        <v>2024</v>
      </c>
      <c r="C4460" t="str">
        <f t="shared" si="208"/>
        <v>2023-2024</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2">
      <c r="A4461" s="2">
        <v>45115</v>
      </c>
      <c r="B4461" s="3">
        <f t="shared" si="207"/>
        <v>2024</v>
      </c>
      <c r="C4461" t="str">
        <f t="shared" si="208"/>
        <v>2023-2024</v>
      </c>
      <c r="D4461" t="s">
        <v>147</v>
      </c>
      <c r="E4461" t="s">
        <v>112</v>
      </c>
      <c r="F4461" t="str">
        <f t="shared" si="209"/>
        <v>Victoria</v>
      </c>
      <c r="G4461" t="s">
        <v>45</v>
      </c>
      <c r="H4461">
        <v>3076</v>
      </c>
      <c r="I4461" t="s">
        <v>11</v>
      </c>
      <c r="J4461" t="s">
        <v>46</v>
      </c>
      <c r="K4461" t="s">
        <v>149</v>
      </c>
      <c r="L4461" t="s">
        <v>15</v>
      </c>
      <c r="M4461" s="5">
        <v>6740.72</v>
      </c>
      <c r="N4461">
        <v>1</v>
      </c>
    </row>
    <row r="4462" spans="1:14" x14ac:dyDescent="0.2">
      <c r="A4462" s="2">
        <v>45537</v>
      </c>
      <c r="B4462" s="3">
        <f t="shared" si="207"/>
        <v>2025</v>
      </c>
      <c r="C4462" t="str">
        <f t="shared" si="208"/>
        <v>2024-2025</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2">
      <c r="A4463" s="2">
        <v>45218</v>
      </c>
      <c r="B4463" s="3">
        <f t="shared" si="207"/>
        <v>2024</v>
      </c>
      <c r="C4463" t="str">
        <f t="shared" si="208"/>
        <v>2023-2024</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2">
      <c r="A4464" s="2">
        <v>45550</v>
      </c>
      <c r="B4464" s="3">
        <f t="shared" si="207"/>
        <v>2025</v>
      </c>
      <c r="C4464" t="str">
        <f t="shared" si="208"/>
        <v>2024-2025</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2">
      <c r="A4465" s="2">
        <v>45592</v>
      </c>
      <c r="B4465" s="3">
        <f t="shared" si="207"/>
        <v>2025</v>
      </c>
      <c r="C4465" t="str">
        <f t="shared" si="208"/>
        <v>2024-2025</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2">
      <c r="A4466" s="2">
        <v>45521</v>
      </c>
      <c r="B4466" s="3">
        <f t="shared" si="207"/>
        <v>2025</v>
      </c>
      <c r="C4466" t="str">
        <f t="shared" si="208"/>
        <v>2024-2025</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2">
      <c r="A4467" s="2">
        <v>45065</v>
      </c>
      <c r="B4467" s="3">
        <f t="shared" si="207"/>
        <v>2023</v>
      </c>
      <c r="C4467" t="str">
        <f t="shared" si="208"/>
        <v>2022-2023</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2">
      <c r="A4468" s="2">
        <v>44932</v>
      </c>
      <c r="B4468" s="3">
        <f t="shared" si="207"/>
        <v>2023</v>
      </c>
      <c r="C4468" t="str">
        <f t="shared" si="208"/>
        <v>2022-2023</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2">
      <c r="A4469" s="2">
        <v>45391</v>
      </c>
      <c r="B4469" s="3">
        <f t="shared" si="207"/>
        <v>2024</v>
      </c>
      <c r="C4469" t="str">
        <f t="shared" si="208"/>
        <v>2023-2024</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2">
      <c r="A4470" s="2">
        <v>45630</v>
      </c>
      <c r="B4470" s="3">
        <f t="shared" si="207"/>
        <v>2025</v>
      </c>
      <c r="C4470" t="str">
        <f t="shared" si="208"/>
        <v>2024-2025</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2">
      <c r="A4471" s="2">
        <v>45509</v>
      </c>
      <c r="B4471" s="3">
        <f t="shared" si="207"/>
        <v>2025</v>
      </c>
      <c r="C4471" t="str">
        <f t="shared" si="208"/>
        <v>2024-2025</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2">
      <c r="A4472" s="2">
        <v>45328</v>
      </c>
      <c r="B4472" s="3">
        <f t="shared" si="207"/>
        <v>2024</v>
      </c>
      <c r="C4472" t="str">
        <f t="shared" si="208"/>
        <v>2023-2024</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2">
      <c r="A4473" s="2">
        <v>44957</v>
      </c>
      <c r="B4473" s="3">
        <f t="shared" si="207"/>
        <v>2023</v>
      </c>
      <c r="C4473" t="str">
        <f t="shared" si="208"/>
        <v>2022-2023</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2">
      <c r="A4474" s="2">
        <v>45216</v>
      </c>
      <c r="B4474" s="3">
        <f t="shared" si="207"/>
        <v>2024</v>
      </c>
      <c r="C4474" t="str">
        <f t="shared" si="208"/>
        <v>2023-2024</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2">
      <c r="A4475" s="2">
        <v>45278</v>
      </c>
      <c r="B4475" s="3">
        <f t="shared" si="207"/>
        <v>2024</v>
      </c>
      <c r="C4475" t="str">
        <f t="shared" si="208"/>
        <v>2023-2024</v>
      </c>
      <c r="D4475" t="s">
        <v>147</v>
      </c>
      <c r="E4475" t="s">
        <v>136</v>
      </c>
      <c r="F4475" t="str">
        <f t="shared" si="209"/>
        <v>Victoria</v>
      </c>
      <c r="G4475" t="s">
        <v>45</v>
      </c>
      <c r="H4475">
        <v>3175</v>
      </c>
      <c r="I4475" t="s">
        <v>11</v>
      </c>
      <c r="J4475" t="s">
        <v>63</v>
      </c>
      <c r="K4475" t="s">
        <v>149</v>
      </c>
      <c r="L4475" t="s">
        <v>15</v>
      </c>
      <c r="M4475" s="5">
        <v>7339.49</v>
      </c>
      <c r="N4475">
        <v>1</v>
      </c>
    </row>
    <row r="4476" spans="1:14" x14ac:dyDescent="0.2">
      <c r="A4476" s="2">
        <v>45093</v>
      </c>
      <c r="B4476" s="3">
        <f t="shared" si="207"/>
        <v>2023</v>
      </c>
      <c r="C4476" t="str">
        <f t="shared" si="208"/>
        <v>2022-2023</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2">
      <c r="A4477" s="2">
        <v>45505</v>
      </c>
      <c r="B4477" s="3">
        <f t="shared" si="207"/>
        <v>2025</v>
      </c>
      <c r="C4477" t="str">
        <f t="shared" si="208"/>
        <v>2024-2025</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2">
      <c r="A4478" s="2">
        <v>45077</v>
      </c>
      <c r="B4478" s="3">
        <f t="shared" si="207"/>
        <v>2023</v>
      </c>
      <c r="C4478" t="str">
        <f t="shared" si="208"/>
        <v>2022-2023</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2">
      <c r="A4479" s="2">
        <v>44994</v>
      </c>
      <c r="B4479" s="3">
        <f t="shared" si="207"/>
        <v>2023</v>
      </c>
      <c r="C4479" t="str">
        <f t="shared" si="208"/>
        <v>2022-2023</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2">
      <c r="A4480" s="2">
        <v>45657</v>
      </c>
      <c r="B4480" s="3">
        <f t="shared" si="207"/>
        <v>2025</v>
      </c>
      <c r="C4480" t="str">
        <f t="shared" si="208"/>
        <v>2024-2025</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2">
      <c r="A4481" s="2">
        <v>45582</v>
      </c>
      <c r="B4481" s="3">
        <f t="shared" si="207"/>
        <v>2025</v>
      </c>
      <c r="C4481" t="str">
        <f t="shared" si="208"/>
        <v>2024-2025</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2">
      <c r="A4482" s="2">
        <v>45601</v>
      </c>
      <c r="B4482" s="3">
        <f t="shared" ref="B4482:B4506" si="210">IF(MONTH(A4482)&gt;=7,YEAR(A4482)+1,YEAR(A4482))</f>
        <v>2025</v>
      </c>
      <c r="C4482" t="str">
        <f t="shared" ref="C4482:C4506" si="211">IF(MONTH(A4482) &gt;= 7, YEAR(A4482) &amp; "-" &amp; YEAR(A4482) + 1, YEAR(A4482) - 1 &amp; "-" &amp; YEAR(A4482))</f>
        <v>2024-2025</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2">
      <c r="A4483" s="2">
        <v>45440</v>
      </c>
      <c r="B4483" s="3">
        <f t="shared" si="210"/>
        <v>2024</v>
      </c>
      <c r="C4483" t="str">
        <f t="shared" si="211"/>
        <v>2023-2024</v>
      </c>
      <c r="D4483" t="s">
        <v>148</v>
      </c>
      <c r="E4483" t="s">
        <v>108</v>
      </c>
      <c r="F4483" t="str">
        <f t="shared" si="212"/>
        <v>Victoria</v>
      </c>
      <c r="G4483" t="s">
        <v>45</v>
      </c>
      <c r="H4483">
        <v>3018</v>
      </c>
      <c r="I4483" t="s">
        <v>11</v>
      </c>
      <c r="J4483" t="s">
        <v>46</v>
      </c>
      <c r="K4483" t="s">
        <v>149</v>
      </c>
      <c r="L4483" t="s">
        <v>15</v>
      </c>
      <c r="M4483" s="5">
        <v>7862.59</v>
      </c>
      <c r="N4483">
        <v>1</v>
      </c>
    </row>
    <row r="4484" spans="1:14" x14ac:dyDescent="0.2">
      <c r="A4484" s="2">
        <v>45615</v>
      </c>
      <c r="B4484" s="3">
        <f t="shared" si="210"/>
        <v>2025</v>
      </c>
      <c r="C4484" t="str">
        <f t="shared" si="211"/>
        <v>2024-2025</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2">
      <c r="A4485" s="2">
        <v>45420</v>
      </c>
      <c r="B4485" s="3">
        <f t="shared" si="210"/>
        <v>2024</v>
      </c>
      <c r="C4485" t="str">
        <f t="shared" si="211"/>
        <v>2023-2024</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2">
      <c r="A4486" s="2">
        <v>44946</v>
      </c>
      <c r="B4486" s="3">
        <f t="shared" si="210"/>
        <v>2023</v>
      </c>
      <c r="C4486" t="str">
        <f t="shared" si="211"/>
        <v>2022-2023</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2">
      <c r="A4487" s="2">
        <v>45562</v>
      </c>
      <c r="B4487" s="3">
        <f t="shared" si="210"/>
        <v>2025</v>
      </c>
      <c r="C4487" t="str">
        <f t="shared" si="211"/>
        <v>2024-2025</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2">
      <c r="A4488" s="2">
        <v>45615</v>
      </c>
      <c r="B4488" s="3">
        <f t="shared" si="210"/>
        <v>2025</v>
      </c>
      <c r="C4488" t="str">
        <f t="shared" si="211"/>
        <v>2024-2025</v>
      </c>
      <c r="D4488" t="s">
        <v>147</v>
      </c>
      <c r="E4488" t="s">
        <v>64</v>
      </c>
      <c r="F4488" t="str">
        <f t="shared" si="212"/>
        <v>Victoria</v>
      </c>
      <c r="G4488" t="s">
        <v>45</v>
      </c>
      <c r="H4488">
        <v>3199</v>
      </c>
      <c r="I4488" t="s">
        <v>11</v>
      </c>
      <c r="J4488" t="s">
        <v>63</v>
      </c>
      <c r="K4488" t="s">
        <v>151</v>
      </c>
      <c r="L4488" t="s">
        <v>21</v>
      </c>
      <c r="M4488" s="5">
        <v>8106.36</v>
      </c>
      <c r="N4488">
        <v>1</v>
      </c>
    </row>
    <row r="4489" spans="1:14" x14ac:dyDescent="0.2">
      <c r="A4489" s="2">
        <v>45183</v>
      </c>
      <c r="B4489" s="3">
        <f t="shared" si="210"/>
        <v>2024</v>
      </c>
      <c r="C4489" t="str">
        <f t="shared" si="211"/>
        <v>2023-2024</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2">
      <c r="A4490" s="2">
        <v>45577</v>
      </c>
      <c r="B4490" s="3">
        <f t="shared" si="210"/>
        <v>2025</v>
      </c>
      <c r="C4490" t="str">
        <f t="shared" si="211"/>
        <v>2024-2025</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2">
      <c r="A4491" s="2">
        <v>44929</v>
      </c>
      <c r="B4491" s="3">
        <f t="shared" si="210"/>
        <v>2023</v>
      </c>
      <c r="C4491" t="str">
        <f t="shared" si="211"/>
        <v>2022-2023</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2">
      <c r="A4492" s="2">
        <v>45133</v>
      </c>
      <c r="B4492" s="3">
        <f t="shared" si="210"/>
        <v>2024</v>
      </c>
      <c r="C4492" t="str">
        <f t="shared" si="211"/>
        <v>2023-2024</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2">
      <c r="A4493" s="2">
        <v>45038</v>
      </c>
      <c r="B4493" s="3">
        <f t="shared" si="210"/>
        <v>2023</v>
      </c>
      <c r="C4493" t="str">
        <f t="shared" si="211"/>
        <v>2022-2023</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2">
      <c r="A4494" s="2">
        <v>45375</v>
      </c>
      <c r="B4494" s="3">
        <f t="shared" si="210"/>
        <v>2024</v>
      </c>
      <c r="C4494" t="str">
        <f t="shared" si="211"/>
        <v>2023-2024</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2">
      <c r="A4495" s="2">
        <v>45440</v>
      </c>
      <c r="B4495" s="3">
        <f t="shared" si="210"/>
        <v>2024</v>
      </c>
      <c r="C4495" t="str">
        <f t="shared" si="211"/>
        <v>2023-2024</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2">
      <c r="A4496" s="2">
        <v>45097</v>
      </c>
      <c r="B4496" s="3">
        <f t="shared" si="210"/>
        <v>2023</v>
      </c>
      <c r="C4496" t="str">
        <f t="shared" si="211"/>
        <v>2022-2023</v>
      </c>
      <c r="D4496" t="s">
        <v>147</v>
      </c>
      <c r="E4496" t="s">
        <v>146</v>
      </c>
      <c r="F4496" t="str">
        <f t="shared" si="212"/>
        <v>Victoria</v>
      </c>
      <c r="G4496" t="s">
        <v>45</v>
      </c>
      <c r="H4496">
        <v>3353</v>
      </c>
      <c r="I4496" t="s">
        <v>11</v>
      </c>
      <c r="J4496" t="s">
        <v>60</v>
      </c>
      <c r="K4496" t="s">
        <v>149</v>
      </c>
      <c r="L4496" t="s">
        <v>15</v>
      </c>
      <c r="M4496" s="5">
        <v>9965.91</v>
      </c>
      <c r="N4496">
        <v>1</v>
      </c>
    </row>
    <row r="4497" spans="1:14" x14ac:dyDescent="0.2">
      <c r="A4497" s="2">
        <v>45268</v>
      </c>
      <c r="B4497" s="3">
        <f t="shared" si="210"/>
        <v>2024</v>
      </c>
      <c r="C4497" t="str">
        <f t="shared" si="211"/>
        <v>2023-2024</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2">
      <c r="A4498" s="2">
        <v>45277</v>
      </c>
      <c r="B4498" s="3">
        <f t="shared" si="210"/>
        <v>2024</v>
      </c>
      <c r="C4498" t="str">
        <f t="shared" si="211"/>
        <v>2023-2024</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2">
      <c r="A4499" s="2">
        <v>45055</v>
      </c>
      <c r="B4499" s="3">
        <f t="shared" si="210"/>
        <v>2023</v>
      </c>
      <c r="C4499" t="str">
        <f t="shared" si="211"/>
        <v>2022-2023</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2">
      <c r="A4500" s="2">
        <v>45533</v>
      </c>
      <c r="B4500" s="3">
        <f t="shared" si="210"/>
        <v>2025</v>
      </c>
      <c r="C4500" t="str">
        <f t="shared" si="211"/>
        <v>2024-2025</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2">
      <c r="A4501" s="2">
        <v>45494</v>
      </c>
      <c r="B4501" s="3">
        <f t="shared" si="210"/>
        <v>2025</v>
      </c>
      <c r="C4501" t="str">
        <f t="shared" si="211"/>
        <v>2024-2025</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2">
      <c r="A4502" s="2">
        <v>45123</v>
      </c>
      <c r="B4502" s="3">
        <f t="shared" si="210"/>
        <v>2024</v>
      </c>
      <c r="C4502" t="str">
        <f t="shared" si="211"/>
        <v>2023-2024</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2">
      <c r="A4503" s="2">
        <v>45510</v>
      </c>
      <c r="B4503" s="3">
        <f t="shared" si="210"/>
        <v>2025</v>
      </c>
      <c r="C4503" t="str">
        <f t="shared" si="211"/>
        <v>2024-2025</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2">
      <c r="A4504" s="2">
        <v>45505</v>
      </c>
      <c r="B4504" s="3">
        <f t="shared" si="210"/>
        <v>2025</v>
      </c>
      <c r="C4504" t="str">
        <f t="shared" si="211"/>
        <v>2024-2025</v>
      </c>
      <c r="D4504" t="s">
        <v>147</v>
      </c>
      <c r="E4504" t="s">
        <v>99</v>
      </c>
      <c r="F4504" t="str">
        <f t="shared" si="212"/>
        <v>Victoria</v>
      </c>
      <c r="G4504" t="s">
        <v>45</v>
      </c>
      <c r="H4504">
        <v>3148</v>
      </c>
      <c r="I4504" t="s">
        <v>11</v>
      </c>
      <c r="J4504" t="s">
        <v>63</v>
      </c>
      <c r="K4504" t="s">
        <v>149</v>
      </c>
      <c r="L4504" t="s">
        <v>15</v>
      </c>
      <c r="M4504" s="5">
        <v>11864.76</v>
      </c>
      <c r="N4504">
        <v>1</v>
      </c>
    </row>
    <row r="4505" spans="1:14" x14ac:dyDescent="0.2">
      <c r="A4505" s="2">
        <v>45023</v>
      </c>
      <c r="B4505" s="3">
        <f t="shared" si="210"/>
        <v>2023</v>
      </c>
      <c r="C4505" t="str">
        <f t="shared" si="211"/>
        <v>2022-2023</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2">
      <c r="A4506" s="2">
        <v>44960</v>
      </c>
      <c r="B4506" s="3">
        <f t="shared" si="210"/>
        <v>2023</v>
      </c>
      <c r="C4506" t="str">
        <f t="shared" si="211"/>
        <v>2022-2023</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7F54-92A8-4CB0-B4FC-E1B1254BF74B}">
  <dimension ref="D1:U33"/>
  <sheetViews>
    <sheetView showGridLines="0" tabSelected="1" zoomScale="69" workbookViewId="0">
      <selection activeCell="B6" sqref="B6"/>
    </sheetView>
  </sheetViews>
  <sheetFormatPr defaultRowHeight="14.25" x14ac:dyDescent="0.2"/>
  <cols>
    <col min="17" max="17" width="15" customWidth="1"/>
    <col min="18" max="18" width="10" customWidth="1"/>
    <col min="19" max="19" width="10.75" customWidth="1"/>
  </cols>
  <sheetData>
    <row r="1" spans="4:15" ht="45" x14ac:dyDescent="0.6">
      <c r="D1" s="10" t="s">
        <v>194</v>
      </c>
      <c r="E1" s="10"/>
      <c r="F1" s="10"/>
      <c r="G1" s="10"/>
      <c r="H1" s="10"/>
      <c r="I1" s="10"/>
      <c r="J1" s="9"/>
      <c r="K1" s="9"/>
      <c r="L1" s="9"/>
      <c r="M1" s="11"/>
      <c r="O1" s="11"/>
    </row>
    <row r="24" spans="17:21" ht="18" x14ac:dyDescent="0.25">
      <c r="Q24" s="13" t="s">
        <v>195</v>
      </c>
      <c r="R24" s="13"/>
      <c r="S24" s="13"/>
    </row>
    <row r="25" spans="17:21" x14ac:dyDescent="0.2">
      <c r="Q25" s="11" t="s">
        <v>2</v>
      </c>
      <c r="R25" s="11" t="s">
        <v>196</v>
      </c>
      <c r="S25" s="11" t="s">
        <v>197</v>
      </c>
      <c r="T25" s="11" t="s">
        <v>198</v>
      </c>
      <c r="U25" s="11" t="s">
        <v>199</v>
      </c>
    </row>
    <row r="26" spans="17:21" x14ac:dyDescent="0.2">
      <c r="Q26" t="s">
        <v>185</v>
      </c>
      <c r="R26" s="12">
        <f>GETPIVOTDATA("Sales",'Map - Sales By Stat'!$A$3,"Full State",Q26,"Country","Australia")</f>
        <v>38681.96</v>
      </c>
    </row>
    <row r="27" spans="17:21" x14ac:dyDescent="0.2">
      <c r="Q27" t="s">
        <v>186</v>
      </c>
      <c r="R27" s="12">
        <f>GETPIVOTDATA("Sales",'Map - Sales By Stat'!$A$3,"Full State",Q27,"Country","Australia")</f>
        <v>1165603.4700000004</v>
      </c>
    </row>
    <row r="28" spans="17:21" x14ac:dyDescent="0.2">
      <c r="Q28" t="s">
        <v>187</v>
      </c>
      <c r="R28" s="12">
        <f>GETPIVOTDATA("Sales",'Map - Sales By Stat'!$A$3,"Full State",Q28,"Country","Australia")</f>
        <v>67846.81</v>
      </c>
    </row>
    <row r="29" spans="17:21" x14ac:dyDescent="0.2">
      <c r="Q29" t="s">
        <v>188</v>
      </c>
      <c r="R29" s="12">
        <f>GETPIVOTDATA("Sales",'Map - Sales By Stat'!$A$3,"Full State",Q29,"Country","Australia")</f>
        <v>603864.97999999952</v>
      </c>
    </row>
    <row r="30" spans="17:21" x14ac:dyDescent="0.2">
      <c r="Q30" t="s">
        <v>189</v>
      </c>
      <c r="R30" s="12">
        <f>GETPIVOTDATA("Sales",'Map - Sales By Stat'!$A$3,"Full State",Q30,"Country","Australia")</f>
        <v>112716.26999999997</v>
      </c>
    </row>
    <row r="31" spans="17:21" x14ac:dyDescent="0.2">
      <c r="Q31" t="s">
        <v>190</v>
      </c>
      <c r="R31" s="12">
        <f>GETPIVOTDATA("Sales",'Map - Sales By Stat'!$A$3,"Full State",Q31,"Country","Australia")</f>
        <v>59512.450000000004</v>
      </c>
    </row>
    <row r="32" spans="17:21" x14ac:dyDescent="0.2">
      <c r="Q32" t="s">
        <v>191</v>
      </c>
      <c r="R32" s="12">
        <f>GETPIVOTDATA("Sales",'Map - Sales By Stat'!$A$3,"Full State",Q32,"Country","Australia")</f>
        <v>825449.32000000018</v>
      </c>
    </row>
    <row r="33" spans="17:18" x14ac:dyDescent="0.2">
      <c r="Q33" t="s">
        <v>192</v>
      </c>
      <c r="R33" s="12">
        <f>GETPIVOTDATA("Sales",'Map - Sales By Stat'!$A$3,"Full State",Q33,"Country","Australia")</f>
        <v>312583.21999999997</v>
      </c>
    </row>
  </sheetData>
  <conditionalFormatting sqref="R26:R33">
    <cfRule type="dataBar" priority="1">
      <dataBar>
        <cfvo type="min"/>
        <cfvo type="max"/>
        <color theme="0" tint="-0.249977111117893"/>
      </dataBar>
      <extLst>
        <ext xmlns:x14="http://schemas.microsoft.com/office/spreadsheetml/2009/9/main" uri="{B025F937-C7B1-47D3-B67F-A62EFF666E3E}">
          <x14:id>{B276BCDB-D74B-4A64-96B3-D2B594FF3D64}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276BCDB-D74B-4A64-96B3-D2B594FF3D64}">
            <x14:dataBar minLength="0" maxLength="100" gradient="0">
              <x14:cfvo type="autoMin"/>
              <x14:cfvo type="autoMax"/>
              <x14:negativeFillColor rgb="FFFF0000"/>
              <x14:axisColor rgb="FF000000"/>
            </x14:dataBar>
          </x14:cfRule>
          <xm:sqref>R26:R33</xm:sqref>
        </x14:conditionalFormatting>
      </x14:conditionalFormattings>
    </ext>
    <ext xmlns:x14="http://schemas.microsoft.com/office/spreadsheetml/2009/9/main" uri="{05C60535-1F16-4fd2-B633-F4F36F0B64E0}">
      <x14:sparklineGroups xmlns:xm="http://schemas.microsoft.com/office/excel/2006/main">
        <x14:sparklineGroup displayEmptyCellsAs="gap" xr2:uid="{AEA0ADD9-E4B4-4827-89BD-744ED85A9DDA}">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'State Sparkline'!B40:Y40</xm:f>
              <xm:sqref>U26</xm:sqref>
            </x14:sparkline>
            <x14:sparkline>
              <xm:f>'State Sparkline'!B41:Y41</xm:f>
              <xm:sqref>U27</xm:sqref>
            </x14:sparkline>
            <x14:sparkline>
              <xm:f>'State Sparkline'!B42:Y42</xm:f>
              <xm:sqref>U28</xm:sqref>
            </x14:sparkline>
            <x14:sparkline>
              <xm:f>'State Sparkline'!B43:Y43</xm:f>
              <xm:sqref>U29</xm:sqref>
            </x14:sparkline>
            <x14:sparkline>
              <xm:f>'State Sparkline'!B44:Y44</xm:f>
              <xm:sqref>U30</xm:sqref>
            </x14:sparkline>
            <x14:sparkline>
              <xm:f>'State Sparkline'!B45:Y45</xm:f>
              <xm:sqref>U31</xm:sqref>
            </x14:sparkline>
            <x14:sparkline>
              <xm:f>'State Sparkline'!B46:Y46</xm:f>
              <xm:sqref>U32</xm:sqref>
            </x14:sparkline>
            <x14:sparkline>
              <xm:f>'State Sparkline'!B47:Y47</xm:f>
              <xm:sqref>U33</xm:sqref>
            </x14:sparkline>
          </x14:sparklines>
        </x14:sparklineGroup>
        <x14:sparklineGroup displayEmptyCellsAs="gap" xr2:uid="{4A58078E-E077-46D2-A27C-C92676BE9D3C}">
          <x14:colorSeries rgb="FF376092"/>
          <x14:colorNegative rgb="FFD00000"/>
          <x14:colorAxis rgb="FF000000"/>
          <x14:colorMarkers rgb="FFD00000"/>
          <x14:colorFirst rgb="FFD00000"/>
          <x14:colorLast rgb="FFD00000"/>
          <x14:colorHigh rgb="FFD00000"/>
          <x14:colorLow rgb="FFD00000"/>
          <x14:sparklines>
            <x14:sparkline>
              <xm:f>'State Sparkline'!B23:Y23</xm:f>
              <xm:sqref>T26</xm:sqref>
            </x14:sparkline>
            <x14:sparkline>
              <xm:f>'State Sparkline'!B24:Y24</xm:f>
              <xm:sqref>T27</xm:sqref>
            </x14:sparkline>
            <x14:sparkline>
              <xm:f>'State Sparkline'!B25:Y25</xm:f>
              <xm:sqref>T28</xm:sqref>
            </x14:sparkline>
            <x14:sparkline>
              <xm:f>'State Sparkline'!B26:Y26</xm:f>
              <xm:sqref>T29</xm:sqref>
            </x14:sparkline>
            <x14:sparkline>
              <xm:f>'State Sparkline'!B27:Y27</xm:f>
              <xm:sqref>T30</xm:sqref>
            </x14:sparkline>
            <x14:sparkline>
              <xm:f>'State Sparkline'!B28:Y28</xm:f>
              <xm:sqref>T31</xm:sqref>
            </x14:sparkline>
            <x14:sparkline>
              <xm:f>'State Sparkline'!B29:Y29</xm:f>
              <xm:sqref>T32</xm:sqref>
            </x14:sparkline>
            <x14:sparkline>
              <xm:f>'State Sparkline'!B30:Y30</xm:f>
              <xm:sqref>T33</xm:sqref>
            </x14:sparkline>
          </x14:sparklines>
        </x14:sparklineGroup>
        <x14:sparklineGroup displayEmptyCellsAs="gap" xr2:uid="{7B72CEFF-1A6E-47A0-8784-A0045CA6F64E}">
          <x14:colorSeries theme="6" tint="-0.249977111117893"/>
          <x14:colorNegative theme="7"/>
          <x14:colorAxis rgb="FF000000"/>
          <x14:colorMarkers theme="7" tint="-0.249977111117893"/>
          <x14:colorFirst theme="7" tint="-0.249977111117893"/>
          <x14:colorLast theme="7" tint="-0.249977111117893"/>
          <x14:colorHigh theme="7" tint="-0.249977111117893"/>
          <x14:colorLow theme="7" tint="-0.249977111117893"/>
          <x14:sparklines>
            <x14:sparkline>
              <xm:f>'State Sparkline'!B6:Z6</xm:f>
              <xm:sqref>S26</xm:sqref>
            </x14:sparkline>
            <x14:sparkline>
              <xm:f>'State Sparkline'!B7:Z7</xm:f>
              <xm:sqref>S27</xm:sqref>
            </x14:sparkline>
            <x14:sparkline>
              <xm:f>'State Sparkline'!B8:Z8</xm:f>
              <xm:sqref>S28</xm:sqref>
            </x14:sparkline>
            <x14:sparkline>
              <xm:f>'State Sparkline'!B9:Z9</xm:f>
              <xm:sqref>S29</xm:sqref>
            </x14:sparkline>
            <x14:sparkline>
              <xm:f>'State Sparkline'!B10:Z10</xm:f>
              <xm:sqref>S30</xm:sqref>
            </x14:sparkline>
            <x14:sparkline>
              <xm:f>'State Sparkline'!B11:Z11</xm:f>
              <xm:sqref>S31</xm:sqref>
            </x14:sparkline>
            <x14:sparkline>
              <xm:f>'State Sparkline'!B12:Z12</xm:f>
              <xm:sqref>S32</xm:sqref>
            </x14:sparkline>
            <x14:sparkline>
              <xm:f>'State Sparkline'!B13:Z13</xm:f>
              <xm:sqref>S33</xm:sqref>
            </x14:sparkline>
          </x14:sparklines>
        </x14:sparklineGroup>
      </x14:sparklineGroup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10CF-512A-4B56-8860-B3447058B53C}">
  <dimension ref="A3:G31"/>
  <sheetViews>
    <sheetView workbookViewId="0">
      <selection activeCell="E49" sqref="E49"/>
    </sheetView>
  </sheetViews>
  <sheetFormatPr defaultRowHeight="14.25" x14ac:dyDescent="0.2"/>
  <cols>
    <col min="1" max="1" width="13" bestFit="1" customWidth="1"/>
    <col min="2" max="2" width="16" bestFit="1" customWidth="1"/>
    <col min="3" max="3" width="14.125" bestFit="1" customWidth="1"/>
    <col min="4" max="4" width="13.5" bestFit="1" customWidth="1"/>
    <col min="7" max="7" width="12" bestFit="1" customWidth="1"/>
  </cols>
  <sheetData>
    <row r="3" spans="1:4" x14ac:dyDescent="0.2">
      <c r="A3" s="6" t="s">
        <v>170</v>
      </c>
      <c r="B3" s="6" t="s">
        <v>169</v>
      </c>
    </row>
    <row r="4" spans="1:4" x14ac:dyDescent="0.2">
      <c r="A4" s="6" t="s">
        <v>165</v>
      </c>
      <c r="B4" t="s">
        <v>148</v>
      </c>
      <c r="C4" t="s">
        <v>147</v>
      </c>
      <c r="D4" t="s">
        <v>166</v>
      </c>
    </row>
    <row r="5" spans="1:4" x14ac:dyDescent="0.2">
      <c r="A5" s="7" t="s">
        <v>167</v>
      </c>
      <c r="B5" s="5">
        <v>312187.35000000003</v>
      </c>
      <c r="C5" s="5">
        <v>1319266.31</v>
      </c>
      <c r="D5" s="5">
        <v>1631453.66</v>
      </c>
    </row>
    <row r="6" spans="1:4" x14ac:dyDescent="0.2">
      <c r="A6" s="8" t="s">
        <v>171</v>
      </c>
      <c r="B6" s="5">
        <v>17665.07</v>
      </c>
      <c r="C6" s="5">
        <v>113131.16</v>
      </c>
      <c r="D6" s="5">
        <v>130796.23000000001</v>
      </c>
    </row>
    <row r="7" spans="1:4" x14ac:dyDescent="0.2">
      <c r="A7" s="8" t="s">
        <v>172</v>
      </c>
      <c r="B7" s="5">
        <v>12622.539999999999</v>
      </c>
      <c r="C7" s="5">
        <v>119907.95</v>
      </c>
      <c r="D7" s="5">
        <v>132530.49</v>
      </c>
    </row>
    <row r="8" spans="1:4" x14ac:dyDescent="0.2">
      <c r="A8" s="8" t="s">
        <v>173</v>
      </c>
      <c r="B8" s="5">
        <v>30766.69</v>
      </c>
      <c r="C8" s="5">
        <v>90020.700000000012</v>
      </c>
      <c r="D8" s="5">
        <v>120787.39000000001</v>
      </c>
    </row>
    <row r="9" spans="1:4" x14ac:dyDescent="0.2">
      <c r="A9" s="8" t="s">
        <v>174</v>
      </c>
      <c r="B9" s="5">
        <v>27919.519999999997</v>
      </c>
      <c r="C9" s="5">
        <v>142763.91</v>
      </c>
      <c r="D9" s="5">
        <v>170683.43</v>
      </c>
    </row>
    <row r="10" spans="1:4" x14ac:dyDescent="0.2">
      <c r="A10" s="8" t="s">
        <v>175</v>
      </c>
      <c r="B10" s="5">
        <v>32337.620000000006</v>
      </c>
      <c r="C10" s="5">
        <v>92188.860000000015</v>
      </c>
      <c r="D10" s="5">
        <v>124526.48000000003</v>
      </c>
    </row>
    <row r="11" spans="1:4" x14ac:dyDescent="0.2">
      <c r="A11" s="8" t="s">
        <v>176</v>
      </c>
      <c r="B11" s="5">
        <v>42988.65</v>
      </c>
      <c r="C11" s="5">
        <v>145977.94</v>
      </c>
      <c r="D11" s="5">
        <v>188966.59</v>
      </c>
    </row>
    <row r="12" spans="1:4" x14ac:dyDescent="0.2">
      <c r="A12" s="8" t="s">
        <v>177</v>
      </c>
      <c r="B12" s="5">
        <v>23888.629999999997</v>
      </c>
      <c r="C12" s="5">
        <v>109827.61</v>
      </c>
      <c r="D12" s="5">
        <v>133716.24</v>
      </c>
    </row>
    <row r="13" spans="1:4" x14ac:dyDescent="0.2">
      <c r="A13" s="8" t="s">
        <v>178</v>
      </c>
      <c r="B13" s="5">
        <v>31904.03</v>
      </c>
      <c r="C13" s="5">
        <v>120579.63</v>
      </c>
      <c r="D13" s="5">
        <v>152483.66</v>
      </c>
    </row>
    <row r="14" spans="1:4" x14ac:dyDescent="0.2">
      <c r="A14" s="8" t="s">
        <v>179</v>
      </c>
      <c r="B14" s="5">
        <v>24828.080000000002</v>
      </c>
      <c r="C14" s="5">
        <v>108649.16000000002</v>
      </c>
      <c r="D14" s="5">
        <v>133477.24000000002</v>
      </c>
    </row>
    <row r="15" spans="1:4" x14ac:dyDescent="0.2">
      <c r="A15" s="8" t="s">
        <v>180</v>
      </c>
      <c r="B15" s="5">
        <v>17343.39</v>
      </c>
      <c r="C15" s="5">
        <v>106032.67000000001</v>
      </c>
      <c r="D15" s="5">
        <v>123376.06000000001</v>
      </c>
    </row>
    <row r="16" spans="1:4" x14ac:dyDescent="0.2">
      <c r="A16" s="8" t="s">
        <v>181</v>
      </c>
      <c r="B16" s="5">
        <v>18723.63</v>
      </c>
      <c r="C16" s="5">
        <v>73922.55</v>
      </c>
      <c r="D16" s="5">
        <v>92646.180000000008</v>
      </c>
    </row>
    <row r="17" spans="1:7" x14ac:dyDescent="0.2">
      <c r="A17" s="8" t="s">
        <v>182</v>
      </c>
      <c r="B17" s="5">
        <v>31199.5</v>
      </c>
      <c r="C17" s="5">
        <v>96264.170000000013</v>
      </c>
      <c r="D17" s="5">
        <v>127463.67000000001</v>
      </c>
    </row>
    <row r="18" spans="1:7" x14ac:dyDescent="0.2">
      <c r="A18" s="7" t="s">
        <v>168</v>
      </c>
      <c r="B18" s="5">
        <v>345928.14</v>
      </c>
      <c r="C18" s="5">
        <v>1208876.68</v>
      </c>
      <c r="D18" s="5">
        <v>1554804.8200000003</v>
      </c>
    </row>
    <row r="19" spans="1:7" x14ac:dyDescent="0.2">
      <c r="A19" s="8" t="s">
        <v>171</v>
      </c>
      <c r="B19" s="5">
        <v>27492.12</v>
      </c>
      <c r="C19" s="5">
        <v>80258.24000000002</v>
      </c>
      <c r="D19" s="5">
        <v>107750.36000000002</v>
      </c>
    </row>
    <row r="20" spans="1:7" x14ac:dyDescent="0.2">
      <c r="A20" s="8" t="s">
        <v>172</v>
      </c>
      <c r="B20" s="5">
        <v>24833.15</v>
      </c>
      <c r="C20" s="5">
        <v>85681.38</v>
      </c>
      <c r="D20" s="5">
        <v>110514.53</v>
      </c>
    </row>
    <row r="21" spans="1:7" x14ac:dyDescent="0.2">
      <c r="A21" s="8" t="s">
        <v>173</v>
      </c>
      <c r="B21" s="5">
        <v>10692.77</v>
      </c>
      <c r="C21" s="5">
        <v>105683.08000000003</v>
      </c>
      <c r="D21" s="5">
        <v>116375.85000000003</v>
      </c>
    </row>
    <row r="22" spans="1:7" x14ac:dyDescent="0.2">
      <c r="A22" s="8" t="s">
        <v>174</v>
      </c>
      <c r="B22" s="5">
        <v>38255.050000000003</v>
      </c>
      <c r="C22" s="5">
        <v>88755.87</v>
      </c>
      <c r="D22" s="5">
        <v>127010.92</v>
      </c>
      <c r="G22" s="12">
        <f>SUM(Data[Sales])</f>
        <v>3186258.4800000009</v>
      </c>
    </row>
    <row r="23" spans="1:7" x14ac:dyDescent="0.2">
      <c r="A23" s="8" t="s">
        <v>175</v>
      </c>
      <c r="B23" s="5">
        <v>29125.190000000006</v>
      </c>
      <c r="C23" s="5">
        <v>99078.17</v>
      </c>
      <c r="D23" s="5">
        <v>128203.36</v>
      </c>
    </row>
    <row r="24" spans="1:7" x14ac:dyDescent="0.2">
      <c r="A24" s="8" t="s">
        <v>176</v>
      </c>
      <c r="B24" s="5">
        <v>25348.78</v>
      </c>
      <c r="C24" s="5">
        <v>68440.260000000009</v>
      </c>
      <c r="D24" s="5">
        <v>93789.040000000008</v>
      </c>
    </row>
    <row r="25" spans="1:7" x14ac:dyDescent="0.2">
      <c r="A25" s="8" t="s">
        <v>177</v>
      </c>
      <c r="B25" s="5">
        <v>25256.57</v>
      </c>
      <c r="C25" s="5">
        <v>103031.79999999997</v>
      </c>
      <c r="D25" s="5">
        <v>128288.36999999997</v>
      </c>
    </row>
    <row r="26" spans="1:7" x14ac:dyDescent="0.2">
      <c r="A26" s="8" t="s">
        <v>178</v>
      </c>
      <c r="B26" s="5">
        <v>52893.440000000002</v>
      </c>
      <c r="C26" s="5">
        <v>154883.61000000002</v>
      </c>
      <c r="D26" s="5">
        <v>207777.05000000002</v>
      </c>
    </row>
    <row r="27" spans="1:7" x14ac:dyDescent="0.2">
      <c r="A27" s="8" t="s">
        <v>179</v>
      </c>
      <c r="B27" s="5">
        <v>22345.94</v>
      </c>
      <c r="C27" s="5">
        <v>92873.920000000013</v>
      </c>
      <c r="D27" s="5">
        <v>115219.86000000002</v>
      </c>
    </row>
    <row r="28" spans="1:7" x14ac:dyDescent="0.2">
      <c r="A28" s="8" t="s">
        <v>180</v>
      </c>
      <c r="B28" s="5">
        <v>26766.299999999996</v>
      </c>
      <c r="C28" s="5">
        <v>113682.51000000004</v>
      </c>
      <c r="D28" s="5">
        <v>140448.81000000003</v>
      </c>
    </row>
    <row r="29" spans="1:7" x14ac:dyDescent="0.2">
      <c r="A29" s="8" t="s">
        <v>181</v>
      </c>
      <c r="B29" s="5">
        <v>38143.5</v>
      </c>
      <c r="C29" s="5">
        <v>103374.33</v>
      </c>
      <c r="D29" s="5">
        <v>141517.83000000002</v>
      </c>
    </row>
    <row r="30" spans="1:7" x14ac:dyDescent="0.2">
      <c r="A30" s="8" t="s">
        <v>182</v>
      </c>
      <c r="B30" s="5">
        <v>24775.330000000005</v>
      </c>
      <c r="C30" s="5">
        <v>113133.51000000002</v>
      </c>
      <c r="D30" s="5">
        <v>137908.84000000003</v>
      </c>
    </row>
    <row r="31" spans="1:7" x14ac:dyDescent="0.2">
      <c r="A31" s="7" t="s">
        <v>166</v>
      </c>
      <c r="B31" s="5">
        <v>658115.49</v>
      </c>
      <c r="C31" s="5">
        <v>2528142.9900000007</v>
      </c>
      <c r="D31" s="5">
        <v>3186258.48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28271-CA50-4C55-B68B-6407E326B7B5}">
  <dimension ref="A3:H31"/>
  <sheetViews>
    <sheetView workbookViewId="0">
      <selection activeCell="H23" sqref="H23"/>
    </sheetView>
  </sheetViews>
  <sheetFormatPr defaultRowHeight="14.25" x14ac:dyDescent="0.2"/>
  <cols>
    <col min="1" max="1" width="15.375" bestFit="1" customWidth="1"/>
    <col min="2" max="2" width="16" bestFit="1" customWidth="1"/>
    <col min="3" max="3" width="14.125" bestFit="1" customWidth="1"/>
    <col min="4" max="4" width="11.5" bestFit="1" customWidth="1"/>
  </cols>
  <sheetData>
    <row r="3" spans="1:4" x14ac:dyDescent="0.2">
      <c r="A3" s="6" t="s">
        <v>183</v>
      </c>
      <c r="B3" s="6" t="s">
        <v>169</v>
      </c>
    </row>
    <row r="4" spans="1:4" x14ac:dyDescent="0.2">
      <c r="A4" s="6" t="s">
        <v>165</v>
      </c>
      <c r="B4" t="s">
        <v>148</v>
      </c>
      <c r="C4" t="s">
        <v>147</v>
      </c>
      <c r="D4" t="s">
        <v>166</v>
      </c>
    </row>
    <row r="5" spans="1:4" x14ac:dyDescent="0.2">
      <c r="A5" s="7" t="s">
        <v>167</v>
      </c>
      <c r="B5" s="5">
        <v>493.96732594936708</v>
      </c>
      <c r="C5" s="5">
        <v>803.94046922608027</v>
      </c>
      <c r="D5" s="5">
        <v>717.75347998240193</v>
      </c>
    </row>
    <row r="6" spans="1:4" x14ac:dyDescent="0.2">
      <c r="A6" s="8" t="s">
        <v>171</v>
      </c>
      <c r="B6" s="5">
        <v>353.3014</v>
      </c>
      <c r="C6" s="5">
        <v>844.26238805970149</v>
      </c>
      <c r="D6" s="5">
        <v>710.84907608695653</v>
      </c>
    </row>
    <row r="7" spans="1:4" x14ac:dyDescent="0.2">
      <c r="A7" s="8" t="s">
        <v>172</v>
      </c>
      <c r="B7" s="5">
        <v>293.54744186046509</v>
      </c>
      <c r="C7" s="5">
        <v>826.95137931034481</v>
      </c>
      <c r="D7" s="5">
        <v>704.94941489361702</v>
      </c>
    </row>
    <row r="8" spans="1:4" x14ac:dyDescent="0.2">
      <c r="A8" s="8" t="s">
        <v>173</v>
      </c>
      <c r="B8" s="5">
        <v>530.46017241379309</v>
      </c>
      <c r="C8" s="5">
        <v>652.32391304347834</v>
      </c>
      <c r="D8" s="5">
        <v>616.26219387755111</v>
      </c>
    </row>
    <row r="9" spans="1:4" x14ac:dyDescent="0.2">
      <c r="A9" s="8" t="s">
        <v>174</v>
      </c>
      <c r="B9" s="5">
        <v>507.62763636363633</v>
      </c>
      <c r="C9" s="5">
        <v>951.75940000000003</v>
      </c>
      <c r="D9" s="5">
        <v>832.60209756097538</v>
      </c>
    </row>
    <row r="10" spans="1:4" x14ac:dyDescent="0.2">
      <c r="A10" s="8" t="s">
        <v>175</v>
      </c>
      <c r="B10" s="5">
        <v>557.54517241379324</v>
      </c>
      <c r="C10" s="5">
        <v>720.22546875000012</v>
      </c>
      <c r="D10" s="5">
        <v>669.49720430107493</v>
      </c>
    </row>
    <row r="11" spans="1:4" x14ac:dyDescent="0.2">
      <c r="A11" s="8" t="s">
        <v>176</v>
      </c>
      <c r="B11" s="5">
        <v>741.18362068965519</v>
      </c>
      <c r="C11" s="5">
        <v>1035.3045390070922</v>
      </c>
      <c r="D11" s="5">
        <v>949.58085427135677</v>
      </c>
    </row>
    <row r="12" spans="1:4" x14ac:dyDescent="0.2">
      <c r="A12" s="8" t="s">
        <v>177</v>
      </c>
      <c r="B12" s="5">
        <v>487.52306122448977</v>
      </c>
      <c r="C12" s="5">
        <v>762.69173611111114</v>
      </c>
      <c r="D12" s="5">
        <v>692.83025906735747</v>
      </c>
    </row>
    <row r="13" spans="1:4" x14ac:dyDescent="0.2">
      <c r="A13" s="8" t="s">
        <v>178</v>
      </c>
      <c r="B13" s="5">
        <v>540.74627118644071</v>
      </c>
      <c r="C13" s="5">
        <v>803.86419999999998</v>
      </c>
      <c r="D13" s="5">
        <v>729.58688995215311</v>
      </c>
    </row>
    <row r="14" spans="1:4" x14ac:dyDescent="0.2">
      <c r="A14" s="8" t="s">
        <v>179</v>
      </c>
      <c r="B14" s="5">
        <v>591.14476190476194</v>
      </c>
      <c r="C14" s="5">
        <v>749.30455172413804</v>
      </c>
      <c r="D14" s="5">
        <v>713.78203208556158</v>
      </c>
    </row>
    <row r="15" spans="1:4" x14ac:dyDescent="0.2">
      <c r="A15" s="8" t="s">
        <v>180</v>
      </c>
      <c r="B15" s="5">
        <v>327.23377358490563</v>
      </c>
      <c r="C15" s="5">
        <v>821.95868217054272</v>
      </c>
      <c r="D15" s="5">
        <v>677.89043956043952</v>
      </c>
    </row>
    <row r="16" spans="1:4" x14ac:dyDescent="0.2">
      <c r="A16" s="8" t="s">
        <v>181</v>
      </c>
      <c r="B16" s="5">
        <v>374.4726</v>
      </c>
      <c r="C16" s="5">
        <v>642.80478260869563</v>
      </c>
      <c r="D16" s="5">
        <v>561.49199999999996</v>
      </c>
    </row>
    <row r="17" spans="1:8" x14ac:dyDescent="0.2">
      <c r="A17" s="8" t="s">
        <v>182</v>
      </c>
      <c r="B17" s="5">
        <v>547.35964912280701</v>
      </c>
      <c r="C17" s="5">
        <v>789.05057377049195</v>
      </c>
      <c r="D17" s="5">
        <v>712.08754189944136</v>
      </c>
    </row>
    <row r="18" spans="1:8" x14ac:dyDescent="0.2">
      <c r="A18" s="7" t="s">
        <v>168</v>
      </c>
      <c r="B18" s="5">
        <v>510.97214180206737</v>
      </c>
      <c r="C18" s="5">
        <v>777.41265594855258</v>
      </c>
      <c r="D18" s="5">
        <v>696.59714157706094</v>
      </c>
    </row>
    <row r="19" spans="1:8" x14ac:dyDescent="0.2">
      <c r="A19" s="8" t="s">
        <v>171</v>
      </c>
      <c r="B19" s="5">
        <v>458.202</v>
      </c>
      <c r="C19" s="5">
        <v>697.89773913043496</v>
      </c>
      <c r="D19" s="5">
        <v>615.71634285714276</v>
      </c>
    </row>
    <row r="20" spans="1:8" x14ac:dyDescent="0.2">
      <c r="A20" s="8" t="s">
        <v>172</v>
      </c>
      <c r="B20" s="5">
        <v>620.82875000000001</v>
      </c>
      <c r="C20" s="5">
        <v>690.97887096774195</v>
      </c>
      <c r="D20" s="5">
        <v>673.86908536585395</v>
      </c>
    </row>
    <row r="21" spans="1:8" x14ac:dyDescent="0.2">
      <c r="A21" s="8" t="s">
        <v>173</v>
      </c>
      <c r="B21" s="5">
        <v>274.17358974358973</v>
      </c>
      <c r="C21" s="5">
        <v>825.64906250000024</v>
      </c>
      <c r="D21" s="5">
        <v>696.86137724550906</v>
      </c>
    </row>
    <row r="22" spans="1:8" x14ac:dyDescent="0.2">
      <c r="A22" s="8" t="s">
        <v>174</v>
      </c>
      <c r="B22" s="5">
        <v>659.569827586207</v>
      </c>
      <c r="C22" s="5">
        <v>657.45088888888881</v>
      </c>
      <c r="D22" s="5">
        <v>658.08766839378256</v>
      </c>
    </row>
    <row r="23" spans="1:8" x14ac:dyDescent="0.2">
      <c r="A23" s="8" t="s">
        <v>175</v>
      </c>
      <c r="B23" s="5">
        <v>448.07984615384623</v>
      </c>
      <c r="C23" s="5">
        <v>728.51595588235296</v>
      </c>
      <c r="D23" s="5">
        <v>637.8276616915424</v>
      </c>
      <c r="H23" s="12">
        <f>AVERAGE(Data[Sales])</f>
        <v>707.27158268590472</v>
      </c>
    </row>
    <row r="24" spans="1:8" x14ac:dyDescent="0.2">
      <c r="A24" s="8" t="s">
        <v>176</v>
      </c>
      <c r="B24" s="5">
        <v>437.04793103448276</v>
      </c>
      <c r="C24" s="5">
        <v>514.5884210526317</v>
      </c>
      <c r="D24" s="5">
        <v>491.04209424083774</v>
      </c>
    </row>
    <row r="25" spans="1:8" x14ac:dyDescent="0.2">
      <c r="A25" s="8" t="s">
        <v>177</v>
      </c>
      <c r="B25" s="5">
        <v>459.21036363636364</v>
      </c>
      <c r="C25" s="5">
        <v>830.90161290322555</v>
      </c>
      <c r="D25" s="5">
        <v>716.69480446927366</v>
      </c>
    </row>
    <row r="26" spans="1:8" x14ac:dyDescent="0.2">
      <c r="A26" s="8" t="s">
        <v>178</v>
      </c>
      <c r="B26" s="5">
        <v>826.46</v>
      </c>
      <c r="C26" s="5">
        <v>1155.8478358208956</v>
      </c>
      <c r="D26" s="5">
        <v>1049.3790404040403</v>
      </c>
    </row>
    <row r="27" spans="1:8" x14ac:dyDescent="0.2">
      <c r="A27" s="8" t="s">
        <v>179</v>
      </c>
      <c r="B27" s="5">
        <v>446.91879999999998</v>
      </c>
      <c r="C27" s="5">
        <v>714.41476923076937</v>
      </c>
      <c r="D27" s="5">
        <v>640.11033333333341</v>
      </c>
    </row>
    <row r="28" spans="1:8" x14ac:dyDescent="0.2">
      <c r="A28" s="8" t="s">
        <v>180</v>
      </c>
      <c r="B28" s="5">
        <v>505.02452830188673</v>
      </c>
      <c r="C28" s="5">
        <v>817.8597841726621</v>
      </c>
      <c r="D28" s="5">
        <v>731.50421874999984</v>
      </c>
    </row>
    <row r="29" spans="1:8" x14ac:dyDescent="0.2">
      <c r="A29" s="8" t="s">
        <v>181</v>
      </c>
      <c r="B29" s="5">
        <v>529.77083333333337</v>
      </c>
      <c r="C29" s="5">
        <v>868.69184873949587</v>
      </c>
      <c r="D29" s="5">
        <v>740.93104712041895</v>
      </c>
    </row>
    <row r="30" spans="1:8" x14ac:dyDescent="0.2">
      <c r="A30" s="8" t="s">
        <v>182</v>
      </c>
      <c r="B30" s="5">
        <v>393.25920634920641</v>
      </c>
      <c r="C30" s="5">
        <v>819.80804347826108</v>
      </c>
      <c r="D30" s="5">
        <v>686.11363184079573</v>
      </c>
    </row>
    <row r="31" spans="1:8" x14ac:dyDescent="0.2">
      <c r="A31" s="7" t="s">
        <v>166</v>
      </c>
      <c r="B31" s="5">
        <v>502.76202444614233</v>
      </c>
      <c r="C31" s="5">
        <v>791.03347622027559</v>
      </c>
      <c r="D31" s="5">
        <v>707.27158268590449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7CD49-8B47-4838-8C9A-A0BF93D3C28E}">
  <dimension ref="A3:D15"/>
  <sheetViews>
    <sheetView zoomScale="82" workbookViewId="0">
      <selection activeCell="P31" sqref="P31"/>
    </sheetView>
  </sheetViews>
  <sheetFormatPr defaultRowHeight="14.25" x14ac:dyDescent="0.2"/>
  <cols>
    <col min="1" max="1" width="23.75" bestFit="1" customWidth="1"/>
    <col min="2" max="2" width="16" bestFit="1" customWidth="1"/>
    <col min="3" max="3" width="14.125" bestFit="1" customWidth="1"/>
    <col min="4" max="4" width="13.5" bestFit="1" customWidth="1"/>
  </cols>
  <sheetData>
    <row r="3" spans="1:4" x14ac:dyDescent="0.2">
      <c r="A3" s="6" t="s">
        <v>170</v>
      </c>
      <c r="B3" s="6" t="s">
        <v>169</v>
      </c>
    </row>
    <row r="4" spans="1:4" x14ac:dyDescent="0.2">
      <c r="A4" s="6" t="s">
        <v>165</v>
      </c>
      <c r="B4" t="s">
        <v>148</v>
      </c>
      <c r="C4" t="s">
        <v>147</v>
      </c>
      <c r="D4" t="s">
        <v>166</v>
      </c>
    </row>
    <row r="5" spans="1:4" x14ac:dyDescent="0.2">
      <c r="A5" s="7" t="s">
        <v>157</v>
      </c>
      <c r="B5" s="5">
        <v>12738.55</v>
      </c>
      <c r="C5" s="5">
        <v>48848.580000000009</v>
      </c>
      <c r="D5" s="5">
        <v>61587.130000000005</v>
      </c>
    </row>
    <row r="6" spans="1:4" x14ac:dyDescent="0.2">
      <c r="A6" s="7" t="s">
        <v>156</v>
      </c>
      <c r="B6" s="5">
        <v>15631.689999999997</v>
      </c>
      <c r="C6" s="5">
        <v>51254.19</v>
      </c>
      <c r="D6" s="5">
        <v>66885.88</v>
      </c>
    </row>
    <row r="7" spans="1:4" x14ac:dyDescent="0.2">
      <c r="A7" s="7" t="s">
        <v>19</v>
      </c>
      <c r="B7" s="5">
        <v>23548.909999999993</v>
      </c>
      <c r="C7" s="5">
        <v>63908.990000000005</v>
      </c>
      <c r="D7" s="5">
        <v>87457.9</v>
      </c>
    </row>
    <row r="8" spans="1:4" x14ac:dyDescent="0.2">
      <c r="A8" s="7" t="s">
        <v>155</v>
      </c>
      <c r="B8" s="5">
        <v>39203.43</v>
      </c>
      <c r="C8" s="5">
        <v>125502.73000000001</v>
      </c>
      <c r="D8" s="5">
        <v>164706.16</v>
      </c>
    </row>
    <row r="9" spans="1:4" x14ac:dyDescent="0.2">
      <c r="A9" s="7" t="s">
        <v>154</v>
      </c>
      <c r="B9" s="5">
        <v>45816.3</v>
      </c>
      <c r="C9" s="5">
        <v>174100.77999999994</v>
      </c>
      <c r="D9" s="5">
        <v>219917.07999999996</v>
      </c>
    </row>
    <row r="10" spans="1:4" x14ac:dyDescent="0.2">
      <c r="A10" s="7" t="s">
        <v>153</v>
      </c>
      <c r="B10" s="5">
        <v>81915.97</v>
      </c>
      <c r="C10" s="5">
        <v>278257.8</v>
      </c>
      <c r="D10" s="5">
        <v>360173.77</v>
      </c>
    </row>
    <row r="11" spans="1:4" x14ac:dyDescent="0.2">
      <c r="A11" s="7" t="s">
        <v>152</v>
      </c>
      <c r="B11" s="5">
        <v>69084.55</v>
      </c>
      <c r="C11" s="5">
        <v>312539.23000000021</v>
      </c>
      <c r="D11" s="5">
        <v>381623.7800000002</v>
      </c>
    </row>
    <row r="12" spans="1:4" x14ac:dyDescent="0.2">
      <c r="A12" s="7" t="s">
        <v>151</v>
      </c>
      <c r="B12" s="5">
        <v>121697.56</v>
      </c>
      <c r="C12" s="5">
        <v>427704.99000000005</v>
      </c>
      <c r="D12" s="5">
        <v>549402.55000000005</v>
      </c>
    </row>
    <row r="13" spans="1:4" x14ac:dyDescent="0.2">
      <c r="A13" s="7" t="s">
        <v>149</v>
      </c>
      <c r="B13" s="5">
        <v>104554.15999999999</v>
      </c>
      <c r="C13" s="5">
        <v>503470.23</v>
      </c>
      <c r="D13" s="5">
        <v>608024.39</v>
      </c>
    </row>
    <row r="14" spans="1:4" x14ac:dyDescent="0.2">
      <c r="A14" s="7" t="s">
        <v>150</v>
      </c>
      <c r="B14" s="5">
        <v>143924.37</v>
      </c>
      <c r="C14" s="5">
        <v>542555.46999999986</v>
      </c>
      <c r="D14" s="5">
        <v>686479.83999999985</v>
      </c>
    </row>
    <row r="15" spans="1:4" x14ac:dyDescent="0.2">
      <c r="A15" s="7" t="s">
        <v>166</v>
      </c>
      <c r="B15" s="5">
        <v>658115.49</v>
      </c>
      <c r="C15" s="5">
        <v>2528142.9900000002</v>
      </c>
      <c r="D15" s="5">
        <v>3186258.4799999995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2F436-1DC2-4385-8050-02B27BF0B2E7}">
  <dimension ref="A3:E22"/>
  <sheetViews>
    <sheetView zoomScale="82" workbookViewId="0">
      <selection activeCell="E22" sqref="E22"/>
    </sheetView>
  </sheetViews>
  <sheetFormatPr defaultRowHeight="14.25" x14ac:dyDescent="0.2"/>
  <cols>
    <col min="1" max="1" width="13.25" bestFit="1" customWidth="1"/>
    <col min="2" max="2" width="16" bestFit="1" customWidth="1"/>
    <col min="3" max="3" width="14.125" bestFit="1" customWidth="1"/>
    <col min="4" max="4" width="11.875" bestFit="1" customWidth="1"/>
  </cols>
  <sheetData>
    <row r="3" spans="1:4" x14ac:dyDescent="0.2">
      <c r="A3" s="6" t="s">
        <v>170</v>
      </c>
      <c r="B3" s="6" t="s">
        <v>169</v>
      </c>
    </row>
    <row r="4" spans="1:4" x14ac:dyDescent="0.2">
      <c r="A4" s="6" t="s">
        <v>165</v>
      </c>
      <c r="B4" t="s">
        <v>148</v>
      </c>
      <c r="C4" t="s">
        <v>147</v>
      </c>
      <c r="D4" t="s">
        <v>166</v>
      </c>
    </row>
    <row r="5" spans="1:4" x14ac:dyDescent="0.2">
      <c r="A5" s="7" t="s">
        <v>64</v>
      </c>
      <c r="B5" s="5">
        <v>1627.1699999999996</v>
      </c>
      <c r="C5" s="5">
        <v>104095.13999999998</v>
      </c>
      <c r="D5" s="5">
        <v>105722.30999999998</v>
      </c>
    </row>
    <row r="6" spans="1:4" x14ac:dyDescent="0.2">
      <c r="A6" s="7" t="s">
        <v>57</v>
      </c>
      <c r="B6" s="5">
        <v>2666.7400000000002</v>
      </c>
      <c r="C6" s="5">
        <v>94778.62000000001</v>
      </c>
      <c r="D6" s="5">
        <v>97445.360000000015</v>
      </c>
    </row>
    <row r="7" spans="1:4" x14ac:dyDescent="0.2">
      <c r="A7" s="7" t="s">
        <v>99</v>
      </c>
      <c r="B7" s="5">
        <v>1827.37</v>
      </c>
      <c r="C7" s="5">
        <v>82414.69</v>
      </c>
      <c r="D7" s="5">
        <v>84242.06</v>
      </c>
    </row>
    <row r="8" spans="1:4" x14ac:dyDescent="0.2">
      <c r="A8" s="7" t="s">
        <v>117</v>
      </c>
      <c r="B8" s="5">
        <v>1632.75</v>
      </c>
      <c r="C8" s="5">
        <v>75585.830000000016</v>
      </c>
      <c r="D8" s="5">
        <v>77218.580000000016</v>
      </c>
    </row>
    <row r="9" spans="1:4" x14ac:dyDescent="0.2">
      <c r="A9" s="7" t="s">
        <v>96</v>
      </c>
      <c r="B9" s="5">
        <v>63673.17</v>
      </c>
      <c r="C9" s="5">
        <v>12433.82</v>
      </c>
      <c r="D9" s="5">
        <v>76106.989999999991</v>
      </c>
    </row>
    <row r="10" spans="1:4" x14ac:dyDescent="0.2">
      <c r="A10" s="7" t="s">
        <v>124</v>
      </c>
      <c r="B10" s="5">
        <v>64607.830000000009</v>
      </c>
      <c r="C10" s="5">
        <v>10855.09</v>
      </c>
      <c r="D10" s="5">
        <v>75462.920000000013</v>
      </c>
    </row>
    <row r="11" spans="1:4" x14ac:dyDescent="0.2">
      <c r="A11" s="7" t="s">
        <v>41</v>
      </c>
      <c r="B11" s="5">
        <v>3266.7700000000004</v>
      </c>
      <c r="C11" s="5">
        <v>71472.150000000009</v>
      </c>
      <c r="D11" s="5">
        <v>74738.920000000013</v>
      </c>
    </row>
    <row r="12" spans="1:4" x14ac:dyDescent="0.2">
      <c r="A12" s="7" t="s">
        <v>146</v>
      </c>
      <c r="B12" s="5">
        <v>15847.229999999998</v>
      </c>
      <c r="C12" s="5">
        <v>58570.100000000006</v>
      </c>
      <c r="D12" s="5">
        <v>74417.33</v>
      </c>
    </row>
    <row r="13" spans="1:4" x14ac:dyDescent="0.2">
      <c r="A13" s="7" t="s">
        <v>78</v>
      </c>
      <c r="B13" s="5">
        <v>65457.710000000006</v>
      </c>
      <c r="C13" s="5">
        <v>7650.54</v>
      </c>
      <c r="D13" s="5">
        <v>73108.25</v>
      </c>
    </row>
    <row r="14" spans="1:4" x14ac:dyDescent="0.2">
      <c r="A14" s="7" t="s">
        <v>143</v>
      </c>
      <c r="B14" s="5">
        <v>4935.67</v>
      </c>
      <c r="C14" s="5">
        <v>66856.09</v>
      </c>
      <c r="D14" s="5">
        <v>71791.759999999995</v>
      </c>
    </row>
    <row r="15" spans="1:4" x14ac:dyDescent="0.2">
      <c r="A15" s="7" t="s">
        <v>166</v>
      </c>
      <c r="B15" s="5">
        <v>225542.41000000003</v>
      </c>
      <c r="C15" s="5">
        <v>584712.07000000007</v>
      </c>
      <c r="D15" s="5">
        <v>810254.48</v>
      </c>
    </row>
    <row r="22" spans="5:5" x14ac:dyDescent="0.2">
      <c r="E22" t="str">
        <f>INDEX(A5:A14,MATCH(MAX(D5:D14),D5:D14,0))</f>
        <v>Frankston</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2BD7-47E1-4CCF-AA78-795867734ED1}">
  <dimension ref="A3:B6"/>
  <sheetViews>
    <sheetView workbookViewId="0">
      <selection activeCell="C36" sqref="C36"/>
    </sheetView>
  </sheetViews>
  <sheetFormatPr defaultRowHeight="14.25" x14ac:dyDescent="0.2"/>
  <cols>
    <col min="1" max="1" width="13.875" bestFit="1" customWidth="1"/>
    <col min="2" max="2" width="13.5" bestFit="1" customWidth="1"/>
    <col min="3" max="3" width="14.125" bestFit="1" customWidth="1"/>
    <col min="4" max="4" width="13.5" bestFit="1" customWidth="1"/>
  </cols>
  <sheetData>
    <row r="3" spans="1:2" x14ac:dyDescent="0.2">
      <c r="A3" s="6" t="s">
        <v>165</v>
      </c>
      <c r="B3" t="s">
        <v>170</v>
      </c>
    </row>
    <row r="4" spans="1:2" x14ac:dyDescent="0.2">
      <c r="A4" s="7" t="s">
        <v>148</v>
      </c>
      <c r="B4" s="5">
        <v>658115.49</v>
      </c>
    </row>
    <row r="5" spans="1:2" x14ac:dyDescent="0.2">
      <c r="A5" s="7" t="s">
        <v>147</v>
      </c>
      <c r="B5" s="5">
        <v>2528142.9900000012</v>
      </c>
    </row>
    <row r="6" spans="1:2" x14ac:dyDescent="0.2">
      <c r="A6" s="7" t="s">
        <v>166</v>
      </c>
      <c r="B6" s="5">
        <v>3186258.4800000014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90BF1-7134-4B4B-86E9-6067EA18F29C}">
  <dimension ref="A1:Y47"/>
  <sheetViews>
    <sheetView topLeftCell="H1" zoomScale="69" workbookViewId="0">
      <selection activeCell="A40" sqref="A40"/>
    </sheetView>
  </sheetViews>
  <sheetFormatPr defaultRowHeight="14.25" x14ac:dyDescent="0.2"/>
  <cols>
    <col min="1" max="1" width="23.125" bestFit="1" customWidth="1"/>
    <col min="2" max="2" width="19.375" bestFit="1" customWidth="1"/>
    <col min="3" max="21" width="11" bestFit="1" customWidth="1"/>
    <col min="22" max="22" width="10.625" bestFit="1" customWidth="1"/>
    <col min="23" max="25" width="11" bestFit="1" customWidth="1"/>
    <col min="26" max="26" width="16.25" bestFit="1" customWidth="1"/>
    <col min="27" max="28" width="13.5" bestFit="1" customWidth="1"/>
  </cols>
  <sheetData>
    <row r="1" spans="1:25" x14ac:dyDescent="0.2">
      <c r="A1" s="6" t="s">
        <v>158</v>
      </c>
      <c r="B1" t="s">
        <v>184</v>
      </c>
    </row>
    <row r="3" spans="1:25" x14ac:dyDescent="0.2">
      <c r="A3" s="6" t="s">
        <v>170</v>
      </c>
      <c r="B3" s="6" t="s">
        <v>169</v>
      </c>
    </row>
    <row r="4" spans="1:25" x14ac:dyDescent="0.2">
      <c r="B4" t="s">
        <v>167</v>
      </c>
      <c r="N4" t="s">
        <v>168</v>
      </c>
    </row>
    <row r="5" spans="1:25" x14ac:dyDescent="0.2">
      <c r="A5" s="6" t="s">
        <v>165</v>
      </c>
      <c r="B5" t="s">
        <v>171</v>
      </c>
      <c r="C5" t="s">
        <v>172</v>
      </c>
      <c r="D5" t="s">
        <v>173</v>
      </c>
      <c r="E5" t="s">
        <v>174</v>
      </c>
      <c r="F5" t="s">
        <v>175</v>
      </c>
      <c r="G5" t="s">
        <v>176</v>
      </c>
      <c r="H5" t="s">
        <v>177</v>
      </c>
      <c r="I5" t="s">
        <v>178</v>
      </c>
      <c r="J5" t="s">
        <v>179</v>
      </c>
      <c r="K5" t="s">
        <v>180</v>
      </c>
      <c r="L5" t="s">
        <v>181</v>
      </c>
      <c r="M5" t="s">
        <v>182</v>
      </c>
      <c r="N5" t="s">
        <v>171</v>
      </c>
      <c r="O5" t="s">
        <v>172</v>
      </c>
      <c r="P5" t="s">
        <v>173</v>
      </c>
      <c r="Q5" t="s">
        <v>174</v>
      </c>
      <c r="R5" t="s">
        <v>175</v>
      </c>
      <c r="S5" t="s">
        <v>176</v>
      </c>
      <c r="T5" t="s">
        <v>177</v>
      </c>
      <c r="U5" t="s">
        <v>178</v>
      </c>
      <c r="V5" t="s">
        <v>179</v>
      </c>
      <c r="W5" t="s">
        <v>180</v>
      </c>
      <c r="X5" t="s">
        <v>181</v>
      </c>
      <c r="Y5" t="s">
        <v>182</v>
      </c>
    </row>
    <row r="6" spans="1:25" x14ac:dyDescent="0.2">
      <c r="A6" s="7" t="s">
        <v>185</v>
      </c>
      <c r="B6" s="5">
        <v>2487.9300000000003</v>
      </c>
      <c r="C6" s="5">
        <v>31</v>
      </c>
      <c r="D6" s="5">
        <v>522.22</v>
      </c>
      <c r="E6" s="5">
        <v>2517.59</v>
      </c>
      <c r="F6" s="5">
        <v>547.48</v>
      </c>
      <c r="G6" s="5">
        <v>1882.32</v>
      </c>
      <c r="H6" s="5">
        <v>2351.4300000000003</v>
      </c>
      <c r="I6" s="5">
        <v>747.94</v>
      </c>
      <c r="J6" s="5">
        <v>859.16</v>
      </c>
      <c r="K6" s="5">
        <v>1291.5100000000002</v>
      </c>
      <c r="L6" s="5">
        <v>1043.02</v>
      </c>
      <c r="M6" s="5">
        <v>1358.68</v>
      </c>
      <c r="N6" s="5">
        <v>1261.25</v>
      </c>
      <c r="O6" s="5">
        <v>832.84</v>
      </c>
      <c r="P6" s="5">
        <v>102.80000000000001</v>
      </c>
      <c r="Q6" s="5">
        <v>1345.3400000000001</v>
      </c>
      <c r="R6" s="5">
        <v>2312.9700000000007</v>
      </c>
      <c r="S6" s="5">
        <v>3207.8300000000008</v>
      </c>
      <c r="T6" s="5">
        <v>8576.91</v>
      </c>
      <c r="U6" s="5">
        <v>91.25</v>
      </c>
      <c r="V6" s="5">
        <v>609.46</v>
      </c>
      <c r="W6" s="5">
        <v>3779.8199999999997</v>
      </c>
      <c r="X6" s="5">
        <v>57.8</v>
      </c>
      <c r="Y6" s="5">
        <v>863.41</v>
      </c>
    </row>
    <row r="7" spans="1:25" x14ac:dyDescent="0.2">
      <c r="A7" s="7" t="s">
        <v>186</v>
      </c>
      <c r="B7" s="5">
        <v>34786.910000000003</v>
      </c>
      <c r="C7" s="5">
        <v>53147.220000000016</v>
      </c>
      <c r="D7" s="5">
        <v>47054.91</v>
      </c>
      <c r="E7" s="5">
        <v>65289.14</v>
      </c>
      <c r="F7" s="5">
        <v>42797.460000000006</v>
      </c>
      <c r="G7" s="5">
        <v>75352.899999999994</v>
      </c>
      <c r="H7" s="5">
        <v>43487.30000000001</v>
      </c>
      <c r="I7" s="5">
        <v>52364.45</v>
      </c>
      <c r="J7" s="5">
        <v>36195.920000000006</v>
      </c>
      <c r="K7" s="5">
        <v>36885.590000000004</v>
      </c>
      <c r="L7" s="5">
        <v>29161.069999999996</v>
      </c>
      <c r="M7" s="5">
        <v>53154.850000000006</v>
      </c>
      <c r="N7" s="5">
        <v>46181.350000000006</v>
      </c>
      <c r="O7" s="5">
        <v>32879.500000000007</v>
      </c>
      <c r="P7" s="5">
        <v>54809.26</v>
      </c>
      <c r="Q7" s="5">
        <v>51842.820000000007</v>
      </c>
      <c r="R7" s="5">
        <v>59859.290000000008</v>
      </c>
      <c r="S7" s="5">
        <v>26656.730000000003</v>
      </c>
      <c r="T7" s="5">
        <v>41840.67</v>
      </c>
      <c r="U7" s="5">
        <v>96334.980000000025</v>
      </c>
      <c r="V7" s="5">
        <v>51098.700000000004</v>
      </c>
      <c r="W7" s="5">
        <v>56519.549999999996</v>
      </c>
      <c r="X7" s="5">
        <v>39642.65</v>
      </c>
      <c r="Y7" s="5">
        <v>38260.250000000007</v>
      </c>
    </row>
    <row r="8" spans="1:25" x14ac:dyDescent="0.2">
      <c r="A8" s="7" t="s">
        <v>187</v>
      </c>
      <c r="B8" s="5">
        <v>5444.25</v>
      </c>
      <c r="C8" s="5">
        <v>6893.44</v>
      </c>
      <c r="D8" s="5">
        <v>283.01</v>
      </c>
      <c r="E8" s="5">
        <v>2888.44</v>
      </c>
      <c r="F8" s="5">
        <v>3095.21</v>
      </c>
      <c r="G8" s="5">
        <v>1090.93</v>
      </c>
      <c r="H8" s="5">
        <v>3061.76</v>
      </c>
      <c r="I8" s="5">
        <v>1037.0900000000001</v>
      </c>
      <c r="J8" s="5">
        <v>1766.6599999999999</v>
      </c>
      <c r="K8" s="5">
        <v>5480.28</v>
      </c>
      <c r="L8" s="5">
        <v>1867.1200000000001</v>
      </c>
      <c r="M8" s="5">
        <v>975.43000000000006</v>
      </c>
      <c r="N8" s="5">
        <v>667.67000000000007</v>
      </c>
      <c r="O8" s="5">
        <v>375.27</v>
      </c>
      <c r="P8" s="5">
        <v>2939.04</v>
      </c>
      <c r="Q8" s="5">
        <v>1920.3200000000002</v>
      </c>
      <c r="R8" s="5">
        <v>1808.31</v>
      </c>
      <c r="S8" s="5">
        <v>207.42000000000002</v>
      </c>
      <c r="T8" s="5">
        <v>3318.2599999999993</v>
      </c>
      <c r="U8" s="5">
        <v>325.47000000000003</v>
      </c>
      <c r="V8" s="5">
        <v>9915.380000000001</v>
      </c>
      <c r="W8" s="5">
        <v>325.86</v>
      </c>
      <c r="X8" s="5">
        <v>10540.670000000004</v>
      </c>
      <c r="Y8" s="5">
        <v>1619.52</v>
      </c>
    </row>
    <row r="9" spans="1:25" x14ac:dyDescent="0.2">
      <c r="A9" s="7" t="s">
        <v>188</v>
      </c>
      <c r="B9" s="5">
        <v>20657.059999999998</v>
      </c>
      <c r="C9" s="5">
        <v>23682.339999999997</v>
      </c>
      <c r="D9" s="5">
        <v>24229.68</v>
      </c>
      <c r="E9" s="5">
        <v>27449.050000000003</v>
      </c>
      <c r="F9" s="5">
        <v>38339.410000000011</v>
      </c>
      <c r="G9" s="5">
        <v>43033.21</v>
      </c>
      <c r="H9" s="5">
        <v>19780.93</v>
      </c>
      <c r="I9" s="5">
        <v>38129.71</v>
      </c>
      <c r="J9" s="5">
        <v>44197.53</v>
      </c>
      <c r="K9" s="5">
        <v>5681.1299999999992</v>
      </c>
      <c r="L9" s="5">
        <v>23206.230000000003</v>
      </c>
      <c r="M9" s="5">
        <v>18849.859999999997</v>
      </c>
      <c r="N9" s="5">
        <v>24303.97</v>
      </c>
      <c r="O9" s="5">
        <v>25062.28</v>
      </c>
      <c r="P9" s="5">
        <v>13944.380000000003</v>
      </c>
      <c r="Q9" s="5">
        <v>27965.3</v>
      </c>
      <c r="R9" s="5">
        <v>24158.300000000003</v>
      </c>
      <c r="S9" s="5">
        <v>28111.27</v>
      </c>
      <c r="T9" s="5">
        <v>22330.28</v>
      </c>
      <c r="U9" s="5">
        <v>19140.330000000002</v>
      </c>
      <c r="V9" s="5">
        <v>15295.259999999998</v>
      </c>
      <c r="W9" s="5">
        <v>16906.899999999998</v>
      </c>
      <c r="X9" s="5">
        <v>30509.220000000005</v>
      </c>
      <c r="Y9" s="5">
        <v>28901.350000000002</v>
      </c>
    </row>
    <row r="10" spans="1:25" x14ac:dyDescent="0.2">
      <c r="A10" s="7" t="s">
        <v>189</v>
      </c>
      <c r="B10" s="5">
        <v>6127.46</v>
      </c>
      <c r="C10" s="5">
        <v>2657.02</v>
      </c>
      <c r="D10" s="5">
        <v>1639.22</v>
      </c>
      <c r="E10" s="5">
        <v>3449.05</v>
      </c>
      <c r="F10" s="5">
        <v>2693.26</v>
      </c>
      <c r="G10" s="5">
        <v>4159.7299999999996</v>
      </c>
      <c r="H10" s="5">
        <v>3013.54</v>
      </c>
      <c r="I10" s="5">
        <v>5542.8</v>
      </c>
      <c r="J10" s="5">
        <v>4511.49</v>
      </c>
      <c r="K10" s="5">
        <v>7133.27</v>
      </c>
      <c r="L10" s="5">
        <v>4808.09</v>
      </c>
      <c r="M10" s="5">
        <v>4008.05</v>
      </c>
      <c r="N10" s="5">
        <v>3172.76</v>
      </c>
      <c r="O10" s="5">
        <v>5262.75</v>
      </c>
      <c r="P10" s="5">
        <v>3046.49</v>
      </c>
      <c r="Q10" s="5">
        <v>6725.42</v>
      </c>
      <c r="R10" s="5">
        <v>1583.25</v>
      </c>
      <c r="S10" s="5">
        <v>5915.53</v>
      </c>
      <c r="T10" s="5">
        <v>8457.0300000000007</v>
      </c>
      <c r="U10" s="5">
        <v>5144.95</v>
      </c>
      <c r="V10" s="5">
        <v>5652.97</v>
      </c>
      <c r="W10" s="5">
        <v>6560.21</v>
      </c>
      <c r="X10" s="5">
        <v>6358.13</v>
      </c>
      <c r="Y10" s="5">
        <v>5093.7999999999993</v>
      </c>
    </row>
    <row r="11" spans="1:25" x14ac:dyDescent="0.2">
      <c r="A11" s="7" t="s">
        <v>190</v>
      </c>
      <c r="B11" s="5">
        <v>2982.1399999999994</v>
      </c>
      <c r="C11" s="5">
        <v>3427.43</v>
      </c>
      <c r="D11" s="5">
        <v>552.31999999999994</v>
      </c>
      <c r="E11" s="5">
        <v>2185</v>
      </c>
      <c r="F11" s="5">
        <v>3372.0299999999997</v>
      </c>
      <c r="G11" s="5">
        <v>1828.1</v>
      </c>
      <c r="H11" s="5">
        <v>1840.51</v>
      </c>
      <c r="I11" s="5">
        <v>2493.61</v>
      </c>
      <c r="J11" s="5">
        <v>4015.0199999999995</v>
      </c>
      <c r="K11" s="5">
        <v>2474.2799999999997</v>
      </c>
      <c r="L11" s="5">
        <v>2305.1800000000003</v>
      </c>
      <c r="M11" s="5">
        <v>2311.21</v>
      </c>
      <c r="N11" s="5">
        <v>2810.8799999999997</v>
      </c>
      <c r="O11" s="5">
        <v>3643.46</v>
      </c>
      <c r="P11" s="5">
        <v>7370.8600000000006</v>
      </c>
      <c r="Q11" s="5">
        <v>2103.9900000000002</v>
      </c>
      <c r="R11" s="5">
        <v>1498.6499999999999</v>
      </c>
      <c r="S11" s="5">
        <v>2758.87</v>
      </c>
      <c r="T11" s="5">
        <v>783.95</v>
      </c>
      <c r="U11" s="5">
        <v>456.23</v>
      </c>
      <c r="V11" s="5">
        <v>4576.7300000000005</v>
      </c>
      <c r="W11" s="5">
        <v>1710.2800000000002</v>
      </c>
      <c r="X11" s="5">
        <v>1347.56</v>
      </c>
      <c r="Y11" s="5">
        <v>664.16</v>
      </c>
    </row>
    <row r="12" spans="1:25" x14ac:dyDescent="0.2">
      <c r="A12" s="7" t="s">
        <v>191</v>
      </c>
      <c r="B12" s="5">
        <v>39578.92</v>
      </c>
      <c r="C12" s="5">
        <v>27773.33</v>
      </c>
      <c r="D12" s="5">
        <v>39689.170000000006</v>
      </c>
      <c r="E12" s="5">
        <v>57017.140000000021</v>
      </c>
      <c r="F12" s="5">
        <v>21766.870000000003</v>
      </c>
      <c r="G12" s="5">
        <v>38197.990000000005</v>
      </c>
      <c r="H12" s="5">
        <v>47882.67</v>
      </c>
      <c r="I12" s="5">
        <v>38629.980000000003</v>
      </c>
      <c r="J12" s="5">
        <v>35624.46</v>
      </c>
      <c r="K12" s="5">
        <v>35095.760000000002</v>
      </c>
      <c r="L12" s="5">
        <v>22766.989999999998</v>
      </c>
      <c r="M12" s="5">
        <v>36863.53</v>
      </c>
      <c r="N12" s="5">
        <v>22197.230000000003</v>
      </c>
      <c r="O12" s="5">
        <v>29964.019999999997</v>
      </c>
      <c r="P12" s="5">
        <v>22233.410000000003</v>
      </c>
      <c r="Q12" s="5">
        <v>28750.120000000003</v>
      </c>
      <c r="R12" s="5">
        <v>28477.100000000002</v>
      </c>
      <c r="S12" s="5">
        <v>16526.490000000002</v>
      </c>
      <c r="T12" s="5">
        <v>32150.340000000004</v>
      </c>
      <c r="U12" s="5">
        <v>66180.38</v>
      </c>
      <c r="V12" s="5">
        <v>16808.3</v>
      </c>
      <c r="W12" s="5">
        <v>38666.619999999995</v>
      </c>
      <c r="X12" s="5">
        <v>34258.490000000005</v>
      </c>
      <c r="Y12" s="5">
        <v>48350.010000000009</v>
      </c>
    </row>
    <row r="13" spans="1:25" x14ac:dyDescent="0.2">
      <c r="A13" s="7" t="s">
        <v>192</v>
      </c>
      <c r="B13" s="5">
        <v>18731.560000000001</v>
      </c>
      <c r="C13" s="5">
        <v>14918.710000000001</v>
      </c>
      <c r="D13" s="5">
        <v>6816.86</v>
      </c>
      <c r="E13" s="5">
        <v>9888.02</v>
      </c>
      <c r="F13" s="5">
        <v>11914.759999999998</v>
      </c>
      <c r="G13" s="5">
        <v>23421.41</v>
      </c>
      <c r="H13" s="5">
        <v>12298.100000000002</v>
      </c>
      <c r="I13" s="5">
        <v>13538.08</v>
      </c>
      <c r="J13" s="5">
        <v>6306.9999999999991</v>
      </c>
      <c r="K13" s="5">
        <v>29334.240000000005</v>
      </c>
      <c r="L13" s="5">
        <v>7488.4800000000005</v>
      </c>
      <c r="M13" s="5">
        <v>9942.06</v>
      </c>
      <c r="N13" s="5">
        <v>7155.2500000000018</v>
      </c>
      <c r="O13" s="5">
        <v>12494.41</v>
      </c>
      <c r="P13" s="5">
        <v>11929.609999999997</v>
      </c>
      <c r="Q13" s="5">
        <v>6357.6100000000006</v>
      </c>
      <c r="R13" s="5">
        <v>8505.49</v>
      </c>
      <c r="S13" s="5">
        <v>10404.900000000001</v>
      </c>
      <c r="T13" s="5">
        <v>10830.93</v>
      </c>
      <c r="U13" s="5">
        <v>20103.46</v>
      </c>
      <c r="V13" s="5">
        <v>11263.060000000001</v>
      </c>
      <c r="W13" s="5">
        <v>15979.57</v>
      </c>
      <c r="X13" s="5">
        <v>18803.310000000005</v>
      </c>
      <c r="Y13" s="5">
        <v>14156.34</v>
      </c>
    </row>
    <row r="18" spans="1:25" x14ac:dyDescent="0.2">
      <c r="A18" s="6" t="s">
        <v>158</v>
      </c>
      <c r="B18" t="s">
        <v>184</v>
      </c>
    </row>
    <row r="20" spans="1:25" x14ac:dyDescent="0.2">
      <c r="A20" s="6" t="s">
        <v>170</v>
      </c>
      <c r="B20" s="6" t="s">
        <v>169</v>
      </c>
    </row>
    <row r="21" spans="1:25" x14ac:dyDescent="0.2">
      <c r="B21" t="s">
        <v>167</v>
      </c>
      <c r="N21" t="s">
        <v>168</v>
      </c>
    </row>
    <row r="22" spans="1:25" x14ac:dyDescent="0.2">
      <c r="A22" s="6" t="s">
        <v>165</v>
      </c>
      <c r="B22" t="s">
        <v>171</v>
      </c>
      <c r="C22" t="s">
        <v>172</v>
      </c>
      <c r="D22" t="s">
        <v>173</v>
      </c>
      <c r="E22" t="s">
        <v>174</v>
      </c>
      <c r="F22" t="s">
        <v>175</v>
      </c>
      <c r="G22" t="s">
        <v>176</v>
      </c>
      <c r="H22" t="s">
        <v>177</v>
      </c>
      <c r="I22" t="s">
        <v>178</v>
      </c>
      <c r="J22" t="s">
        <v>179</v>
      </c>
      <c r="K22" t="s">
        <v>180</v>
      </c>
      <c r="L22" t="s">
        <v>181</v>
      </c>
      <c r="M22" t="s">
        <v>182</v>
      </c>
      <c r="N22" t="s">
        <v>171</v>
      </c>
      <c r="O22" t="s">
        <v>172</v>
      </c>
      <c r="P22" t="s">
        <v>173</v>
      </c>
      <c r="Q22" t="s">
        <v>174</v>
      </c>
      <c r="R22" t="s">
        <v>175</v>
      </c>
      <c r="S22" t="s">
        <v>176</v>
      </c>
      <c r="T22" t="s">
        <v>177</v>
      </c>
      <c r="U22" t="s">
        <v>178</v>
      </c>
      <c r="V22" t="s">
        <v>179</v>
      </c>
      <c r="W22" t="s">
        <v>180</v>
      </c>
      <c r="X22" t="s">
        <v>181</v>
      </c>
      <c r="Y22" t="s">
        <v>182</v>
      </c>
    </row>
    <row r="23" spans="1:25" x14ac:dyDescent="0.2">
      <c r="A23" s="7" t="s">
        <v>185</v>
      </c>
      <c r="B23" s="5">
        <v>2487.9300000000003</v>
      </c>
      <c r="C23" s="5">
        <v>31</v>
      </c>
      <c r="D23" s="5">
        <v>522.22</v>
      </c>
      <c r="E23" s="5">
        <v>2517.59</v>
      </c>
      <c r="F23" s="5">
        <v>547.48</v>
      </c>
      <c r="G23" s="5">
        <v>1882.32</v>
      </c>
      <c r="H23" s="5">
        <v>2351.4300000000003</v>
      </c>
      <c r="I23" s="5">
        <v>747.94</v>
      </c>
      <c r="J23" s="5">
        <v>859.16</v>
      </c>
      <c r="K23" s="5">
        <v>1291.5100000000002</v>
      </c>
      <c r="L23" s="5">
        <v>1043.02</v>
      </c>
      <c r="M23" s="5">
        <v>1358.68</v>
      </c>
      <c r="N23" s="5">
        <v>1261.25</v>
      </c>
      <c r="O23" s="5">
        <v>832.84</v>
      </c>
      <c r="P23" s="5">
        <v>102.80000000000001</v>
      </c>
      <c r="Q23" s="5">
        <v>1345.3400000000001</v>
      </c>
      <c r="R23" s="5">
        <v>2312.9700000000007</v>
      </c>
      <c r="S23" s="5">
        <v>3207.8300000000008</v>
      </c>
      <c r="T23" s="5">
        <v>8576.91</v>
      </c>
      <c r="U23" s="5">
        <v>91.25</v>
      </c>
      <c r="V23" s="5">
        <v>609.46</v>
      </c>
      <c r="W23" s="5">
        <v>3779.8199999999997</v>
      </c>
      <c r="X23" s="5">
        <v>57.8</v>
      </c>
      <c r="Y23" s="5">
        <v>863.41</v>
      </c>
    </row>
    <row r="24" spans="1:25" x14ac:dyDescent="0.2">
      <c r="A24" s="7" t="s">
        <v>186</v>
      </c>
      <c r="B24" s="5">
        <v>34786.910000000003</v>
      </c>
      <c r="C24" s="5">
        <v>53147.220000000016</v>
      </c>
      <c r="D24" s="5">
        <v>47054.91</v>
      </c>
      <c r="E24" s="5">
        <v>65289.14</v>
      </c>
      <c r="F24" s="5">
        <v>42797.460000000006</v>
      </c>
      <c r="G24" s="5">
        <v>75352.899999999994</v>
      </c>
      <c r="H24" s="5">
        <v>43487.30000000001</v>
      </c>
      <c r="I24" s="5">
        <v>52364.45</v>
      </c>
      <c r="J24" s="5">
        <v>36195.920000000006</v>
      </c>
      <c r="K24" s="5">
        <v>36885.590000000004</v>
      </c>
      <c r="L24" s="5">
        <v>29161.069999999996</v>
      </c>
      <c r="M24" s="5">
        <v>53154.850000000006</v>
      </c>
      <c r="N24" s="5">
        <v>46181.350000000006</v>
      </c>
      <c r="O24" s="5">
        <v>32879.500000000007</v>
      </c>
      <c r="P24" s="5">
        <v>54809.26</v>
      </c>
      <c r="Q24" s="5">
        <v>51842.820000000007</v>
      </c>
      <c r="R24" s="5">
        <v>59859.290000000008</v>
      </c>
      <c r="S24" s="5">
        <v>26656.730000000003</v>
      </c>
      <c r="T24" s="5">
        <v>41840.67</v>
      </c>
      <c r="U24" s="5">
        <v>96334.980000000025</v>
      </c>
      <c r="V24" s="5">
        <v>51098.700000000004</v>
      </c>
      <c r="W24" s="5">
        <v>56519.549999999996</v>
      </c>
      <c r="X24" s="5">
        <v>39642.65</v>
      </c>
      <c r="Y24" s="5">
        <v>38260.250000000007</v>
      </c>
    </row>
    <row r="25" spans="1:25" x14ac:dyDescent="0.2">
      <c r="A25" s="7" t="s">
        <v>187</v>
      </c>
      <c r="B25" s="5">
        <v>5444.25</v>
      </c>
      <c r="C25" s="5">
        <v>6893.44</v>
      </c>
      <c r="D25" s="5">
        <v>283.01</v>
      </c>
      <c r="E25" s="5">
        <v>2888.44</v>
      </c>
      <c r="F25" s="5">
        <v>3095.21</v>
      </c>
      <c r="G25" s="5">
        <v>1090.93</v>
      </c>
      <c r="H25" s="5">
        <v>3061.76</v>
      </c>
      <c r="I25" s="5">
        <v>1037.0900000000001</v>
      </c>
      <c r="J25" s="5">
        <v>1766.6599999999999</v>
      </c>
      <c r="K25" s="5">
        <v>5480.28</v>
      </c>
      <c r="L25" s="5">
        <v>1867.1200000000001</v>
      </c>
      <c r="M25" s="5">
        <v>975.43000000000006</v>
      </c>
      <c r="N25" s="5">
        <v>667.67000000000007</v>
      </c>
      <c r="O25" s="5">
        <v>375.27</v>
      </c>
      <c r="P25" s="5">
        <v>2939.04</v>
      </c>
      <c r="Q25" s="5">
        <v>1920.3200000000002</v>
      </c>
      <c r="R25" s="5">
        <v>1808.31</v>
      </c>
      <c r="S25" s="5">
        <v>207.42000000000002</v>
      </c>
      <c r="T25" s="5">
        <v>3318.2599999999993</v>
      </c>
      <c r="U25" s="5">
        <v>325.47000000000003</v>
      </c>
      <c r="V25" s="5">
        <v>9915.380000000001</v>
      </c>
      <c r="W25" s="5">
        <v>325.86</v>
      </c>
      <c r="X25" s="5">
        <v>10540.670000000004</v>
      </c>
      <c r="Y25" s="5">
        <v>1619.52</v>
      </c>
    </row>
    <row r="26" spans="1:25" x14ac:dyDescent="0.2">
      <c r="A26" s="7" t="s">
        <v>188</v>
      </c>
      <c r="B26" s="5">
        <v>20657.059999999998</v>
      </c>
      <c r="C26" s="5">
        <v>23682.339999999997</v>
      </c>
      <c r="D26" s="5">
        <v>24229.68</v>
      </c>
      <c r="E26" s="5">
        <v>27449.050000000003</v>
      </c>
      <c r="F26" s="5">
        <v>38339.410000000011</v>
      </c>
      <c r="G26" s="5">
        <v>43033.21</v>
      </c>
      <c r="H26" s="5">
        <v>19780.93</v>
      </c>
      <c r="I26" s="5">
        <v>38129.71</v>
      </c>
      <c r="J26" s="5">
        <v>44197.53</v>
      </c>
      <c r="K26" s="5">
        <v>5681.1299999999992</v>
      </c>
      <c r="L26" s="5">
        <v>23206.230000000003</v>
      </c>
      <c r="M26" s="5">
        <v>18849.859999999997</v>
      </c>
      <c r="N26" s="5">
        <v>24303.97</v>
      </c>
      <c r="O26" s="5">
        <v>25062.28</v>
      </c>
      <c r="P26" s="5">
        <v>13944.380000000003</v>
      </c>
      <c r="Q26" s="5">
        <v>27965.3</v>
      </c>
      <c r="R26" s="5">
        <v>24158.300000000003</v>
      </c>
      <c r="S26" s="5">
        <v>28111.27</v>
      </c>
      <c r="T26" s="5">
        <v>22330.28</v>
      </c>
      <c r="U26" s="5">
        <v>19140.330000000002</v>
      </c>
      <c r="V26" s="5">
        <v>15295.259999999998</v>
      </c>
      <c r="W26" s="5">
        <v>16906.899999999998</v>
      </c>
      <c r="X26" s="5">
        <v>30509.220000000005</v>
      </c>
      <c r="Y26" s="5">
        <v>28901.350000000002</v>
      </c>
    </row>
    <row r="27" spans="1:25" x14ac:dyDescent="0.2">
      <c r="A27" s="7" t="s">
        <v>189</v>
      </c>
      <c r="B27" s="5">
        <v>6127.46</v>
      </c>
      <c r="C27" s="5">
        <v>2657.02</v>
      </c>
      <c r="D27" s="5">
        <v>1639.22</v>
      </c>
      <c r="E27" s="5">
        <v>3449.05</v>
      </c>
      <c r="F27" s="5">
        <v>2693.26</v>
      </c>
      <c r="G27" s="5">
        <v>4159.7299999999996</v>
      </c>
      <c r="H27" s="5">
        <v>3013.54</v>
      </c>
      <c r="I27" s="5">
        <v>5542.8</v>
      </c>
      <c r="J27" s="5">
        <v>4511.49</v>
      </c>
      <c r="K27" s="5">
        <v>7133.27</v>
      </c>
      <c r="L27" s="5">
        <v>4808.09</v>
      </c>
      <c r="M27" s="5">
        <v>4008.05</v>
      </c>
      <c r="N27" s="5">
        <v>3172.76</v>
      </c>
      <c r="O27" s="5">
        <v>5262.75</v>
      </c>
      <c r="P27" s="5">
        <v>3046.49</v>
      </c>
      <c r="Q27" s="5">
        <v>6725.42</v>
      </c>
      <c r="R27" s="5">
        <v>1583.25</v>
      </c>
      <c r="S27" s="5">
        <v>5915.53</v>
      </c>
      <c r="T27" s="5">
        <v>8457.0300000000007</v>
      </c>
      <c r="U27" s="5">
        <v>5144.95</v>
      </c>
      <c r="V27" s="5">
        <v>5652.97</v>
      </c>
      <c r="W27" s="5">
        <v>6560.21</v>
      </c>
      <c r="X27" s="5">
        <v>6358.13</v>
      </c>
      <c r="Y27" s="5">
        <v>5093.7999999999993</v>
      </c>
    </row>
    <row r="28" spans="1:25" x14ac:dyDescent="0.2">
      <c r="A28" s="7" t="s">
        <v>190</v>
      </c>
      <c r="B28" s="5">
        <v>2982.1399999999994</v>
      </c>
      <c r="C28" s="5">
        <v>3427.43</v>
      </c>
      <c r="D28" s="5">
        <v>552.31999999999994</v>
      </c>
      <c r="E28" s="5">
        <v>2185</v>
      </c>
      <c r="F28" s="5">
        <v>3372.0299999999997</v>
      </c>
      <c r="G28" s="5">
        <v>1828.1</v>
      </c>
      <c r="H28" s="5">
        <v>1840.51</v>
      </c>
      <c r="I28" s="5">
        <v>2493.61</v>
      </c>
      <c r="J28" s="5">
        <v>4015.0199999999995</v>
      </c>
      <c r="K28" s="5">
        <v>2474.2799999999997</v>
      </c>
      <c r="L28" s="5">
        <v>2305.1800000000003</v>
      </c>
      <c r="M28" s="5">
        <v>2311.21</v>
      </c>
      <c r="N28" s="5">
        <v>2810.8799999999997</v>
      </c>
      <c r="O28" s="5">
        <v>3643.46</v>
      </c>
      <c r="P28" s="5">
        <v>7370.8600000000006</v>
      </c>
      <c r="Q28" s="5">
        <v>2103.9900000000002</v>
      </c>
      <c r="R28" s="5">
        <v>1498.6499999999999</v>
      </c>
      <c r="S28" s="5">
        <v>2758.87</v>
      </c>
      <c r="T28" s="5">
        <v>783.95</v>
      </c>
      <c r="U28" s="5">
        <v>456.23</v>
      </c>
      <c r="V28" s="5">
        <v>4576.7300000000005</v>
      </c>
      <c r="W28" s="5">
        <v>1710.2800000000002</v>
      </c>
      <c r="X28" s="5">
        <v>1347.56</v>
      </c>
      <c r="Y28" s="5">
        <v>664.16</v>
      </c>
    </row>
    <row r="29" spans="1:25" x14ac:dyDescent="0.2">
      <c r="A29" s="7" t="s">
        <v>191</v>
      </c>
      <c r="B29" s="5">
        <v>39578.92</v>
      </c>
      <c r="C29" s="5">
        <v>27773.33</v>
      </c>
      <c r="D29" s="5">
        <v>39689.170000000006</v>
      </c>
      <c r="E29" s="5">
        <v>57017.140000000021</v>
      </c>
      <c r="F29" s="5">
        <v>21766.870000000003</v>
      </c>
      <c r="G29" s="5">
        <v>38197.990000000005</v>
      </c>
      <c r="H29" s="5">
        <v>47882.67</v>
      </c>
      <c r="I29" s="5">
        <v>38629.980000000003</v>
      </c>
      <c r="J29" s="5">
        <v>35624.46</v>
      </c>
      <c r="K29" s="5">
        <v>35095.760000000002</v>
      </c>
      <c r="L29" s="5">
        <v>22766.989999999998</v>
      </c>
      <c r="M29" s="5">
        <v>36863.53</v>
      </c>
      <c r="N29" s="5">
        <v>22197.230000000003</v>
      </c>
      <c r="O29" s="5">
        <v>29964.019999999997</v>
      </c>
      <c r="P29" s="5">
        <v>22233.410000000003</v>
      </c>
      <c r="Q29" s="5">
        <v>28750.120000000003</v>
      </c>
      <c r="R29" s="5">
        <v>28477.100000000002</v>
      </c>
      <c r="S29" s="5">
        <v>16526.490000000002</v>
      </c>
      <c r="T29" s="5">
        <v>32150.340000000004</v>
      </c>
      <c r="U29" s="5">
        <v>66180.38</v>
      </c>
      <c r="V29" s="5">
        <v>16808.3</v>
      </c>
      <c r="W29" s="5">
        <v>38666.619999999995</v>
      </c>
      <c r="X29" s="5">
        <v>34258.490000000005</v>
      </c>
      <c r="Y29" s="5">
        <v>48350.010000000009</v>
      </c>
    </row>
    <row r="30" spans="1:25" x14ac:dyDescent="0.2">
      <c r="A30" s="7" t="s">
        <v>192</v>
      </c>
      <c r="B30" s="5">
        <v>18731.560000000001</v>
      </c>
      <c r="C30" s="5">
        <v>14918.710000000001</v>
      </c>
      <c r="D30" s="5">
        <v>6816.86</v>
      </c>
      <c r="E30" s="5">
        <v>9888.02</v>
      </c>
      <c r="F30" s="5">
        <v>11914.759999999998</v>
      </c>
      <c r="G30" s="5">
        <v>23421.41</v>
      </c>
      <c r="H30" s="5">
        <v>12298.100000000002</v>
      </c>
      <c r="I30" s="5">
        <v>13538.08</v>
      </c>
      <c r="J30" s="5">
        <v>6306.9999999999991</v>
      </c>
      <c r="K30" s="5">
        <v>29334.240000000005</v>
      </c>
      <c r="L30" s="5">
        <v>7488.4800000000005</v>
      </c>
      <c r="M30" s="5">
        <v>9942.06</v>
      </c>
      <c r="N30" s="5">
        <v>7155.2500000000018</v>
      </c>
      <c r="O30" s="5">
        <v>12494.41</v>
      </c>
      <c r="P30" s="5">
        <v>11929.609999999997</v>
      </c>
      <c r="Q30" s="5">
        <v>6357.6100000000006</v>
      </c>
      <c r="R30" s="5">
        <v>8505.49</v>
      </c>
      <c r="S30" s="5">
        <v>10404.900000000001</v>
      </c>
      <c r="T30" s="5">
        <v>10830.93</v>
      </c>
      <c r="U30" s="5">
        <v>20103.46</v>
      </c>
      <c r="V30" s="5">
        <v>11263.060000000001</v>
      </c>
      <c r="W30" s="5">
        <v>15979.57</v>
      </c>
      <c r="X30" s="5">
        <v>18803.310000000005</v>
      </c>
      <c r="Y30" s="5">
        <v>14156.34</v>
      </c>
    </row>
    <row r="35" spans="1:25" x14ac:dyDescent="0.2">
      <c r="A35" s="6" t="s">
        <v>158</v>
      </c>
      <c r="B35" t="s">
        <v>184</v>
      </c>
    </row>
    <row r="37" spans="1:25" x14ac:dyDescent="0.2">
      <c r="A37" s="6" t="s">
        <v>170</v>
      </c>
      <c r="B37" s="6" t="s">
        <v>169</v>
      </c>
    </row>
    <row r="38" spans="1:25" x14ac:dyDescent="0.2">
      <c r="B38" t="s">
        <v>167</v>
      </c>
      <c r="N38" t="s">
        <v>168</v>
      </c>
    </row>
    <row r="39" spans="1:25" x14ac:dyDescent="0.2">
      <c r="A39" s="6" t="s">
        <v>165</v>
      </c>
      <c r="B39" t="s">
        <v>171</v>
      </c>
      <c r="C39" t="s">
        <v>172</v>
      </c>
      <c r="D39" t="s">
        <v>173</v>
      </c>
      <c r="E39" t="s">
        <v>174</v>
      </c>
      <c r="F39" t="s">
        <v>175</v>
      </c>
      <c r="G39" t="s">
        <v>176</v>
      </c>
      <c r="H39" t="s">
        <v>177</v>
      </c>
      <c r="I39" t="s">
        <v>178</v>
      </c>
      <c r="J39" t="s">
        <v>179</v>
      </c>
      <c r="K39" t="s">
        <v>180</v>
      </c>
      <c r="L39" t="s">
        <v>181</v>
      </c>
      <c r="M39" t="s">
        <v>182</v>
      </c>
      <c r="N39" t="s">
        <v>171</v>
      </c>
      <c r="O39" t="s">
        <v>172</v>
      </c>
      <c r="P39" t="s">
        <v>173</v>
      </c>
      <c r="Q39" t="s">
        <v>174</v>
      </c>
      <c r="R39" t="s">
        <v>175</v>
      </c>
      <c r="S39" t="s">
        <v>176</v>
      </c>
      <c r="T39" t="s">
        <v>177</v>
      </c>
      <c r="U39" t="s">
        <v>178</v>
      </c>
      <c r="V39" t="s">
        <v>179</v>
      </c>
      <c r="W39" t="s">
        <v>180</v>
      </c>
      <c r="X39" t="s">
        <v>181</v>
      </c>
      <c r="Y39" t="s">
        <v>182</v>
      </c>
    </row>
    <row r="40" spans="1:25" x14ac:dyDescent="0.2">
      <c r="A40" s="7" t="s">
        <v>185</v>
      </c>
      <c r="B40" s="5">
        <v>2487.9300000000003</v>
      </c>
      <c r="C40" s="5">
        <v>31</v>
      </c>
      <c r="D40" s="5">
        <v>522.22</v>
      </c>
      <c r="E40" s="5">
        <v>2517.59</v>
      </c>
      <c r="F40" s="5">
        <v>547.48</v>
      </c>
      <c r="G40" s="5">
        <v>1882.32</v>
      </c>
      <c r="H40" s="5">
        <v>2351.4300000000003</v>
      </c>
      <c r="I40" s="5">
        <v>747.94</v>
      </c>
      <c r="J40" s="5">
        <v>859.16</v>
      </c>
      <c r="K40" s="5">
        <v>1291.5100000000002</v>
      </c>
      <c r="L40" s="5">
        <v>1043.02</v>
      </c>
      <c r="M40" s="5">
        <v>1358.68</v>
      </c>
      <c r="N40" s="5">
        <v>1261.25</v>
      </c>
      <c r="O40" s="5">
        <v>832.84</v>
      </c>
      <c r="P40" s="5">
        <v>102.80000000000001</v>
      </c>
      <c r="Q40" s="5">
        <v>1345.3400000000001</v>
      </c>
      <c r="R40" s="5">
        <v>2312.9700000000007</v>
      </c>
      <c r="S40" s="5">
        <v>3207.8300000000008</v>
      </c>
      <c r="T40" s="5">
        <v>8576.91</v>
      </c>
      <c r="U40" s="5">
        <v>91.25</v>
      </c>
      <c r="V40" s="5">
        <v>609.46</v>
      </c>
      <c r="W40" s="5">
        <v>3779.8199999999997</v>
      </c>
      <c r="X40" s="5">
        <v>57.8</v>
      </c>
      <c r="Y40" s="5">
        <v>863.41</v>
      </c>
    </row>
    <row r="41" spans="1:25" x14ac:dyDescent="0.2">
      <c r="A41" s="7" t="s">
        <v>186</v>
      </c>
      <c r="B41" s="5">
        <v>34786.910000000003</v>
      </c>
      <c r="C41" s="5">
        <v>53147.220000000016</v>
      </c>
      <c r="D41" s="5">
        <v>47054.91</v>
      </c>
      <c r="E41" s="5">
        <v>65289.14</v>
      </c>
      <c r="F41" s="5">
        <v>42797.460000000006</v>
      </c>
      <c r="G41" s="5">
        <v>75352.899999999994</v>
      </c>
      <c r="H41" s="5">
        <v>43487.30000000001</v>
      </c>
      <c r="I41" s="5">
        <v>52364.45</v>
      </c>
      <c r="J41" s="5">
        <v>36195.920000000006</v>
      </c>
      <c r="K41" s="5">
        <v>36885.590000000004</v>
      </c>
      <c r="L41" s="5">
        <v>29161.069999999996</v>
      </c>
      <c r="M41" s="5">
        <v>53154.850000000006</v>
      </c>
      <c r="N41" s="5">
        <v>46181.350000000006</v>
      </c>
      <c r="O41" s="5">
        <v>32879.500000000007</v>
      </c>
      <c r="P41" s="5">
        <v>54809.26</v>
      </c>
      <c r="Q41" s="5">
        <v>51842.820000000007</v>
      </c>
      <c r="R41" s="5">
        <v>59859.290000000008</v>
      </c>
      <c r="S41" s="5">
        <v>26656.730000000003</v>
      </c>
      <c r="T41" s="5">
        <v>41840.67</v>
      </c>
      <c r="U41" s="5">
        <v>96334.980000000025</v>
      </c>
      <c r="V41" s="5">
        <v>51098.700000000004</v>
      </c>
      <c r="W41" s="5">
        <v>56519.549999999996</v>
      </c>
      <c r="X41" s="5">
        <v>39642.65</v>
      </c>
      <c r="Y41" s="5">
        <v>38260.250000000007</v>
      </c>
    </row>
    <row r="42" spans="1:25" x14ac:dyDescent="0.2">
      <c r="A42" s="7" t="s">
        <v>187</v>
      </c>
      <c r="B42" s="5">
        <v>5444.25</v>
      </c>
      <c r="C42" s="5">
        <v>6893.44</v>
      </c>
      <c r="D42" s="5">
        <v>283.01</v>
      </c>
      <c r="E42" s="5">
        <v>2888.44</v>
      </c>
      <c r="F42" s="5">
        <v>3095.21</v>
      </c>
      <c r="G42" s="5">
        <v>1090.93</v>
      </c>
      <c r="H42" s="5">
        <v>3061.76</v>
      </c>
      <c r="I42" s="5">
        <v>1037.0900000000001</v>
      </c>
      <c r="J42" s="5">
        <v>1766.6599999999999</v>
      </c>
      <c r="K42" s="5">
        <v>5480.28</v>
      </c>
      <c r="L42" s="5">
        <v>1867.1200000000001</v>
      </c>
      <c r="M42" s="5">
        <v>975.43000000000006</v>
      </c>
      <c r="N42" s="5">
        <v>667.67000000000007</v>
      </c>
      <c r="O42" s="5">
        <v>375.27</v>
      </c>
      <c r="P42" s="5">
        <v>2939.04</v>
      </c>
      <c r="Q42" s="5">
        <v>1920.3200000000002</v>
      </c>
      <c r="R42" s="5">
        <v>1808.31</v>
      </c>
      <c r="S42" s="5">
        <v>207.42000000000002</v>
      </c>
      <c r="T42" s="5">
        <v>3318.2599999999993</v>
      </c>
      <c r="U42" s="5">
        <v>325.47000000000003</v>
      </c>
      <c r="V42" s="5">
        <v>9915.380000000001</v>
      </c>
      <c r="W42" s="5">
        <v>325.86</v>
      </c>
      <c r="X42" s="5">
        <v>10540.670000000004</v>
      </c>
      <c r="Y42" s="5">
        <v>1619.52</v>
      </c>
    </row>
    <row r="43" spans="1:25" x14ac:dyDescent="0.2">
      <c r="A43" s="7" t="s">
        <v>188</v>
      </c>
      <c r="B43" s="5">
        <v>20657.059999999998</v>
      </c>
      <c r="C43" s="5">
        <v>23682.339999999997</v>
      </c>
      <c r="D43" s="5">
        <v>24229.68</v>
      </c>
      <c r="E43" s="5">
        <v>27449.050000000003</v>
      </c>
      <c r="F43" s="5">
        <v>38339.410000000011</v>
      </c>
      <c r="G43" s="5">
        <v>43033.21</v>
      </c>
      <c r="H43" s="5">
        <v>19780.93</v>
      </c>
      <c r="I43" s="5">
        <v>38129.71</v>
      </c>
      <c r="J43" s="5">
        <v>44197.53</v>
      </c>
      <c r="K43" s="5">
        <v>5681.1299999999992</v>
      </c>
      <c r="L43" s="5">
        <v>23206.230000000003</v>
      </c>
      <c r="M43" s="5">
        <v>18849.859999999997</v>
      </c>
      <c r="N43" s="5">
        <v>24303.97</v>
      </c>
      <c r="O43" s="5">
        <v>25062.28</v>
      </c>
      <c r="P43" s="5">
        <v>13944.380000000003</v>
      </c>
      <c r="Q43" s="5">
        <v>27965.3</v>
      </c>
      <c r="R43" s="5">
        <v>24158.300000000003</v>
      </c>
      <c r="S43" s="5">
        <v>28111.27</v>
      </c>
      <c r="T43" s="5">
        <v>22330.28</v>
      </c>
      <c r="U43" s="5">
        <v>19140.330000000002</v>
      </c>
      <c r="V43" s="5">
        <v>15295.259999999998</v>
      </c>
      <c r="W43" s="5">
        <v>16906.899999999998</v>
      </c>
      <c r="X43" s="5">
        <v>30509.220000000005</v>
      </c>
      <c r="Y43" s="5">
        <v>28901.350000000002</v>
      </c>
    </row>
    <row r="44" spans="1:25" x14ac:dyDescent="0.2">
      <c r="A44" s="7" t="s">
        <v>189</v>
      </c>
      <c r="B44" s="5">
        <v>6127.46</v>
      </c>
      <c r="C44" s="5">
        <v>2657.02</v>
      </c>
      <c r="D44" s="5">
        <v>1639.22</v>
      </c>
      <c r="E44" s="5">
        <v>3449.05</v>
      </c>
      <c r="F44" s="5">
        <v>2693.26</v>
      </c>
      <c r="G44" s="5">
        <v>4159.7299999999996</v>
      </c>
      <c r="H44" s="5">
        <v>3013.54</v>
      </c>
      <c r="I44" s="5">
        <v>5542.8</v>
      </c>
      <c r="J44" s="5">
        <v>4511.49</v>
      </c>
      <c r="K44" s="5">
        <v>7133.27</v>
      </c>
      <c r="L44" s="5">
        <v>4808.09</v>
      </c>
      <c r="M44" s="5">
        <v>4008.05</v>
      </c>
      <c r="N44" s="5">
        <v>3172.76</v>
      </c>
      <c r="O44" s="5">
        <v>5262.75</v>
      </c>
      <c r="P44" s="5">
        <v>3046.49</v>
      </c>
      <c r="Q44" s="5">
        <v>6725.42</v>
      </c>
      <c r="R44" s="5">
        <v>1583.25</v>
      </c>
      <c r="S44" s="5">
        <v>5915.53</v>
      </c>
      <c r="T44" s="5">
        <v>8457.0300000000007</v>
      </c>
      <c r="U44" s="5">
        <v>5144.95</v>
      </c>
      <c r="V44" s="5">
        <v>5652.97</v>
      </c>
      <c r="W44" s="5">
        <v>6560.21</v>
      </c>
      <c r="X44" s="5">
        <v>6358.13</v>
      </c>
      <c r="Y44" s="5">
        <v>5093.7999999999993</v>
      </c>
    </row>
    <row r="45" spans="1:25" x14ac:dyDescent="0.2">
      <c r="A45" s="7" t="s">
        <v>190</v>
      </c>
      <c r="B45" s="5">
        <v>2982.1399999999994</v>
      </c>
      <c r="C45" s="5">
        <v>3427.43</v>
      </c>
      <c r="D45" s="5">
        <v>552.31999999999994</v>
      </c>
      <c r="E45" s="5">
        <v>2185</v>
      </c>
      <c r="F45" s="5">
        <v>3372.0299999999997</v>
      </c>
      <c r="G45" s="5">
        <v>1828.1</v>
      </c>
      <c r="H45" s="5">
        <v>1840.51</v>
      </c>
      <c r="I45" s="5">
        <v>2493.61</v>
      </c>
      <c r="J45" s="5">
        <v>4015.0199999999995</v>
      </c>
      <c r="K45" s="5">
        <v>2474.2799999999997</v>
      </c>
      <c r="L45" s="5">
        <v>2305.1800000000003</v>
      </c>
      <c r="M45" s="5">
        <v>2311.21</v>
      </c>
      <c r="N45" s="5">
        <v>2810.8799999999997</v>
      </c>
      <c r="O45" s="5">
        <v>3643.46</v>
      </c>
      <c r="P45" s="5">
        <v>7370.8600000000006</v>
      </c>
      <c r="Q45" s="5">
        <v>2103.9900000000002</v>
      </c>
      <c r="R45" s="5">
        <v>1498.6499999999999</v>
      </c>
      <c r="S45" s="5">
        <v>2758.87</v>
      </c>
      <c r="T45" s="5">
        <v>783.95</v>
      </c>
      <c r="U45" s="5">
        <v>456.23</v>
      </c>
      <c r="V45" s="5">
        <v>4576.7300000000005</v>
      </c>
      <c r="W45" s="5">
        <v>1710.2800000000002</v>
      </c>
      <c r="X45" s="5">
        <v>1347.56</v>
      </c>
      <c r="Y45" s="5">
        <v>664.16</v>
      </c>
    </row>
    <row r="46" spans="1:25" x14ac:dyDescent="0.2">
      <c r="A46" s="7" t="s">
        <v>191</v>
      </c>
      <c r="B46" s="5">
        <v>39578.92</v>
      </c>
      <c r="C46" s="5">
        <v>27773.33</v>
      </c>
      <c r="D46" s="5">
        <v>39689.170000000006</v>
      </c>
      <c r="E46" s="5">
        <v>57017.140000000021</v>
      </c>
      <c r="F46" s="5">
        <v>21766.870000000003</v>
      </c>
      <c r="G46" s="5">
        <v>38197.990000000005</v>
      </c>
      <c r="H46" s="5">
        <v>47882.67</v>
      </c>
      <c r="I46" s="5">
        <v>38629.980000000003</v>
      </c>
      <c r="J46" s="5">
        <v>35624.46</v>
      </c>
      <c r="K46" s="5">
        <v>35095.760000000002</v>
      </c>
      <c r="L46" s="5">
        <v>22766.989999999998</v>
      </c>
      <c r="M46" s="5">
        <v>36863.53</v>
      </c>
      <c r="N46" s="5">
        <v>22197.230000000003</v>
      </c>
      <c r="O46" s="5">
        <v>29964.019999999997</v>
      </c>
      <c r="P46" s="5">
        <v>22233.410000000003</v>
      </c>
      <c r="Q46" s="5">
        <v>28750.120000000003</v>
      </c>
      <c r="R46" s="5">
        <v>28477.100000000002</v>
      </c>
      <c r="S46" s="5">
        <v>16526.490000000002</v>
      </c>
      <c r="T46" s="5">
        <v>32150.340000000004</v>
      </c>
      <c r="U46" s="5">
        <v>66180.38</v>
      </c>
      <c r="V46" s="5">
        <v>16808.3</v>
      </c>
      <c r="W46" s="5">
        <v>38666.619999999995</v>
      </c>
      <c r="X46" s="5">
        <v>34258.490000000005</v>
      </c>
      <c r="Y46" s="5">
        <v>48350.010000000009</v>
      </c>
    </row>
    <row r="47" spans="1:25" x14ac:dyDescent="0.2">
      <c r="A47" s="7" t="s">
        <v>192</v>
      </c>
      <c r="B47" s="5">
        <v>18731.560000000001</v>
      </c>
      <c r="C47" s="5">
        <v>14918.710000000001</v>
      </c>
      <c r="D47" s="5">
        <v>6816.86</v>
      </c>
      <c r="E47" s="5">
        <v>9888.02</v>
      </c>
      <c r="F47" s="5">
        <v>11914.759999999998</v>
      </c>
      <c r="G47" s="5">
        <v>23421.41</v>
      </c>
      <c r="H47" s="5">
        <v>12298.100000000002</v>
      </c>
      <c r="I47" s="5">
        <v>13538.08</v>
      </c>
      <c r="J47" s="5">
        <v>6306.9999999999991</v>
      </c>
      <c r="K47" s="5">
        <v>29334.240000000005</v>
      </c>
      <c r="L47" s="5">
        <v>7488.4800000000005</v>
      </c>
      <c r="M47" s="5">
        <v>9942.06</v>
      </c>
      <c r="N47" s="5">
        <v>7155.2500000000018</v>
      </c>
      <c r="O47" s="5">
        <v>12494.41</v>
      </c>
      <c r="P47" s="5">
        <v>11929.609999999997</v>
      </c>
      <c r="Q47" s="5">
        <v>6357.6100000000006</v>
      </c>
      <c r="R47" s="5">
        <v>8505.49</v>
      </c>
      <c r="S47" s="5">
        <v>10404.900000000001</v>
      </c>
      <c r="T47" s="5">
        <v>10830.93</v>
      </c>
      <c r="U47" s="5">
        <v>20103.46</v>
      </c>
      <c r="V47" s="5">
        <v>11263.060000000001</v>
      </c>
      <c r="W47" s="5">
        <v>15979.57</v>
      </c>
      <c r="X47" s="5">
        <v>18803.310000000005</v>
      </c>
      <c r="Y47" s="5">
        <v>14156.34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325F-A5BA-4E48-A336-1C535E2BF13C}">
  <dimension ref="A3:G13"/>
  <sheetViews>
    <sheetView workbookViewId="0">
      <selection activeCell="F18" sqref="F18"/>
    </sheetView>
  </sheetViews>
  <sheetFormatPr defaultRowHeight="14.25" x14ac:dyDescent="0.2"/>
  <cols>
    <col min="1" max="1" width="14.25" bestFit="1" customWidth="1"/>
    <col min="2" max="2" width="22.75" bestFit="1" customWidth="1"/>
    <col min="3" max="3" width="13.5" bestFit="1" customWidth="1"/>
    <col min="4" max="5" width="11.875" bestFit="1" customWidth="1"/>
    <col min="6" max="6" width="22.75" bestFit="1" customWidth="1"/>
    <col min="7" max="13" width="11.875" bestFit="1" customWidth="1"/>
    <col min="14" max="14" width="13.5" bestFit="1" customWidth="1"/>
    <col min="15" max="16" width="10.75" bestFit="1" customWidth="1"/>
    <col min="17" max="17" width="11.875" bestFit="1" customWidth="1"/>
    <col min="18" max="20" width="10.75" bestFit="1" customWidth="1"/>
    <col min="21" max="22" width="11.875" bestFit="1" customWidth="1"/>
    <col min="23" max="23" width="10.75" bestFit="1" customWidth="1"/>
    <col min="24" max="26" width="11.875" bestFit="1" customWidth="1"/>
    <col min="27" max="28" width="13.5" bestFit="1" customWidth="1"/>
  </cols>
  <sheetData>
    <row r="3" spans="1:7" x14ac:dyDescent="0.2">
      <c r="A3" s="6" t="s">
        <v>165</v>
      </c>
      <c r="B3" s="6" t="s">
        <v>161</v>
      </c>
      <c r="C3" t="s">
        <v>170</v>
      </c>
      <c r="E3" t="s">
        <v>4</v>
      </c>
      <c r="F3" t="s">
        <v>161</v>
      </c>
      <c r="G3" t="s">
        <v>170</v>
      </c>
    </row>
    <row r="4" spans="1:7" x14ac:dyDescent="0.2">
      <c r="A4" s="7" t="s">
        <v>11</v>
      </c>
      <c r="B4" s="7" t="s">
        <v>185</v>
      </c>
      <c r="C4" s="5">
        <v>38681.96</v>
      </c>
      <c r="E4" t="s">
        <v>11</v>
      </c>
      <c r="F4" t="s">
        <v>185</v>
      </c>
      <c r="G4">
        <v>38681.96</v>
      </c>
    </row>
    <row r="5" spans="1:7" x14ac:dyDescent="0.2">
      <c r="A5" s="7" t="s">
        <v>11</v>
      </c>
      <c r="B5" s="7" t="s">
        <v>186</v>
      </c>
      <c r="C5" s="5">
        <v>1165603.4700000004</v>
      </c>
      <c r="E5" t="s">
        <v>11</v>
      </c>
      <c r="F5" t="s">
        <v>186</v>
      </c>
      <c r="G5">
        <v>1165603.4700000004</v>
      </c>
    </row>
    <row r="6" spans="1:7" x14ac:dyDescent="0.2">
      <c r="A6" s="7" t="s">
        <v>11</v>
      </c>
      <c r="B6" s="7" t="s">
        <v>187</v>
      </c>
      <c r="C6" s="5">
        <v>67846.81</v>
      </c>
      <c r="E6" t="s">
        <v>11</v>
      </c>
      <c r="F6" t="s">
        <v>187</v>
      </c>
      <c r="G6">
        <v>67846.81</v>
      </c>
    </row>
    <row r="7" spans="1:7" x14ac:dyDescent="0.2">
      <c r="A7" s="7" t="s">
        <v>11</v>
      </c>
      <c r="B7" s="7" t="s">
        <v>188</v>
      </c>
      <c r="C7" s="5">
        <v>603864.97999999952</v>
      </c>
      <c r="E7" t="s">
        <v>11</v>
      </c>
      <c r="F7" t="s">
        <v>188</v>
      </c>
      <c r="G7">
        <v>603864.97999999952</v>
      </c>
    </row>
    <row r="8" spans="1:7" x14ac:dyDescent="0.2">
      <c r="A8" s="7" t="s">
        <v>11</v>
      </c>
      <c r="B8" s="7" t="s">
        <v>189</v>
      </c>
      <c r="C8" s="5">
        <v>112716.26999999997</v>
      </c>
      <c r="E8" t="s">
        <v>11</v>
      </c>
      <c r="F8" t="s">
        <v>189</v>
      </c>
      <c r="G8">
        <v>112716.26999999997</v>
      </c>
    </row>
    <row r="9" spans="1:7" x14ac:dyDescent="0.2">
      <c r="A9" s="7" t="s">
        <v>11</v>
      </c>
      <c r="B9" s="7" t="s">
        <v>190</v>
      </c>
      <c r="C9" s="5">
        <v>59512.450000000004</v>
      </c>
      <c r="E9" t="s">
        <v>11</v>
      </c>
      <c r="F9" t="s">
        <v>190</v>
      </c>
      <c r="G9">
        <v>59512.450000000004</v>
      </c>
    </row>
    <row r="10" spans="1:7" x14ac:dyDescent="0.2">
      <c r="A10" s="7" t="s">
        <v>11</v>
      </c>
      <c r="B10" s="7" t="s">
        <v>191</v>
      </c>
      <c r="C10" s="5">
        <v>825449.32000000018</v>
      </c>
      <c r="E10" t="s">
        <v>11</v>
      </c>
      <c r="F10" t="s">
        <v>191</v>
      </c>
      <c r="G10">
        <v>825449.32000000018</v>
      </c>
    </row>
    <row r="11" spans="1:7" x14ac:dyDescent="0.2">
      <c r="A11" s="7" t="s">
        <v>11</v>
      </c>
      <c r="B11" s="7" t="s">
        <v>192</v>
      </c>
      <c r="C11" s="5">
        <v>312583.21999999997</v>
      </c>
      <c r="E11" t="s">
        <v>11</v>
      </c>
      <c r="F11" t="s">
        <v>192</v>
      </c>
      <c r="G11">
        <v>312583.21999999997</v>
      </c>
    </row>
    <row r="12" spans="1:7" x14ac:dyDescent="0.2">
      <c r="A12" s="7" t="s">
        <v>193</v>
      </c>
      <c r="C12" s="5">
        <v>3186258.4800000004</v>
      </c>
    </row>
    <row r="13" spans="1:7" x14ac:dyDescent="0.2">
      <c r="A13" s="7" t="s">
        <v>166</v>
      </c>
      <c r="C13" s="5">
        <v>3186258.4800000004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92C97-FE9F-43E0-A055-1ABE416B6384}">
  <dimension ref="A3:G26"/>
  <sheetViews>
    <sheetView zoomScale="82" workbookViewId="0">
      <selection activeCell="G26" sqref="G26"/>
    </sheetView>
  </sheetViews>
  <sheetFormatPr defaultRowHeight="14.25" x14ac:dyDescent="0.2"/>
  <cols>
    <col min="1" max="1" width="14" bestFit="1" customWidth="1"/>
    <col min="2" max="2" width="16" bestFit="1" customWidth="1"/>
    <col min="3" max="3" width="14.125" bestFit="1" customWidth="1"/>
    <col min="4" max="4" width="13.5" bestFit="1" customWidth="1"/>
  </cols>
  <sheetData>
    <row r="3" spans="1:4" x14ac:dyDescent="0.2">
      <c r="A3" s="6" t="s">
        <v>170</v>
      </c>
      <c r="B3" s="6" t="s">
        <v>169</v>
      </c>
    </row>
    <row r="4" spans="1:4" x14ac:dyDescent="0.2">
      <c r="A4" s="6" t="s">
        <v>165</v>
      </c>
      <c r="B4" t="s">
        <v>148</v>
      </c>
      <c r="C4" t="s">
        <v>147</v>
      </c>
      <c r="D4" t="s">
        <v>166</v>
      </c>
    </row>
    <row r="5" spans="1:4" x14ac:dyDescent="0.2">
      <c r="A5" s="7" t="s">
        <v>63</v>
      </c>
      <c r="B5" s="5">
        <v>16223.210000000001</v>
      </c>
      <c r="C5" s="5">
        <v>293553.06</v>
      </c>
      <c r="D5" s="5">
        <v>309776.27</v>
      </c>
    </row>
    <row r="6" spans="1:4" x14ac:dyDescent="0.2">
      <c r="A6" s="7" t="s">
        <v>25</v>
      </c>
      <c r="B6" s="5">
        <v>23870.300000000003</v>
      </c>
      <c r="C6" s="5">
        <v>272210.60000000003</v>
      </c>
      <c r="D6" s="5">
        <v>296080.90000000002</v>
      </c>
    </row>
    <row r="7" spans="1:4" x14ac:dyDescent="0.2">
      <c r="A7" s="7" t="s">
        <v>27</v>
      </c>
      <c r="B7" s="5">
        <v>70065.939999999988</v>
      </c>
      <c r="C7" s="5">
        <v>201015.24999999997</v>
      </c>
      <c r="D7" s="5">
        <v>271081.18999999994</v>
      </c>
    </row>
    <row r="8" spans="1:4" x14ac:dyDescent="0.2">
      <c r="A8" s="7" t="s">
        <v>12</v>
      </c>
      <c r="B8" s="5">
        <v>81133.34</v>
      </c>
      <c r="C8" s="5">
        <v>172533.9</v>
      </c>
      <c r="D8" s="5">
        <v>253667.24</v>
      </c>
    </row>
    <row r="9" spans="1:4" x14ac:dyDescent="0.2">
      <c r="A9" s="7" t="s">
        <v>60</v>
      </c>
      <c r="B9" s="5">
        <v>38138.720000000008</v>
      </c>
      <c r="C9" s="5">
        <v>210632.55</v>
      </c>
      <c r="D9" s="5">
        <v>248771.27</v>
      </c>
    </row>
    <row r="10" spans="1:4" x14ac:dyDescent="0.2">
      <c r="A10" s="7" t="s">
        <v>58</v>
      </c>
      <c r="B10" s="5">
        <v>19648.400000000001</v>
      </c>
      <c r="C10" s="5">
        <v>205043.04999999996</v>
      </c>
      <c r="D10" s="5">
        <v>224691.44999999995</v>
      </c>
    </row>
    <row r="11" spans="1:4" x14ac:dyDescent="0.2">
      <c r="A11" s="7" t="s">
        <v>43</v>
      </c>
      <c r="B11" s="5">
        <v>8133.15</v>
      </c>
      <c r="C11" s="5">
        <v>204205.12000000008</v>
      </c>
      <c r="D11" s="5">
        <v>212338.27000000008</v>
      </c>
    </row>
    <row r="12" spans="1:4" x14ac:dyDescent="0.2">
      <c r="A12" s="7" t="s">
        <v>46</v>
      </c>
      <c r="B12" s="5">
        <v>101079.18000000001</v>
      </c>
      <c r="C12" s="5">
        <v>98503.730000000025</v>
      </c>
      <c r="D12" s="5">
        <v>199582.91000000003</v>
      </c>
    </row>
    <row r="13" spans="1:4" x14ac:dyDescent="0.2">
      <c r="A13" s="7" t="s">
        <v>68</v>
      </c>
      <c r="B13" s="5">
        <v>72424.009999999995</v>
      </c>
      <c r="C13" s="5">
        <v>86340.640000000014</v>
      </c>
      <c r="D13" s="5">
        <v>158764.65000000002</v>
      </c>
    </row>
    <row r="14" spans="1:4" x14ac:dyDescent="0.2">
      <c r="A14" s="7" t="s">
        <v>94</v>
      </c>
      <c r="B14" s="5">
        <v>65967.66</v>
      </c>
      <c r="C14" s="5">
        <v>83827.009999999995</v>
      </c>
      <c r="D14" s="5">
        <v>149794.66999999998</v>
      </c>
    </row>
    <row r="15" spans="1:4" x14ac:dyDescent="0.2">
      <c r="A15" s="7" t="s">
        <v>166</v>
      </c>
      <c r="B15" s="5">
        <v>496683.91000000009</v>
      </c>
      <c r="C15" s="5">
        <v>1827864.9100000004</v>
      </c>
      <c r="D15" s="5">
        <v>2324548.8199999998</v>
      </c>
    </row>
    <row r="26" spans="7:7" x14ac:dyDescent="0.2">
      <c r="G26" t="str">
        <f>INDEX(A5:A14,MATCH(MAX(D5:D14),D5:D14,0))</f>
        <v>Rachael Long</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C0A-C7A2-4A03-AE9D-732FB538E888}">
  <dimension ref="A3:G24"/>
  <sheetViews>
    <sheetView zoomScale="82" workbookViewId="0">
      <selection activeCell="G34" sqref="G34"/>
    </sheetView>
  </sheetViews>
  <sheetFormatPr defaultRowHeight="14.25" x14ac:dyDescent="0.2"/>
  <cols>
    <col min="1" max="1" width="14.25" bestFit="1" customWidth="1"/>
    <col min="2" max="2" width="16" bestFit="1" customWidth="1"/>
    <col min="3" max="3" width="14.125" bestFit="1" customWidth="1"/>
    <col min="4" max="4" width="13.5" bestFit="1" customWidth="1"/>
  </cols>
  <sheetData>
    <row r="3" spans="1:4" x14ac:dyDescent="0.2">
      <c r="A3" s="6" t="s">
        <v>170</v>
      </c>
      <c r="B3" s="6" t="s">
        <v>169</v>
      </c>
    </row>
    <row r="4" spans="1:4" x14ac:dyDescent="0.2">
      <c r="A4" s="6" t="s">
        <v>165</v>
      </c>
      <c r="B4" t="s">
        <v>148</v>
      </c>
      <c r="C4" t="s">
        <v>147</v>
      </c>
      <c r="D4" t="s">
        <v>166</v>
      </c>
    </row>
    <row r="5" spans="1:4" x14ac:dyDescent="0.2">
      <c r="A5" s="7" t="s">
        <v>18</v>
      </c>
      <c r="B5" s="5">
        <v>143924.37</v>
      </c>
      <c r="C5" s="5">
        <v>542555.46999999986</v>
      </c>
      <c r="D5" s="5">
        <v>686479.83999999985</v>
      </c>
    </row>
    <row r="6" spans="1:4" x14ac:dyDescent="0.2">
      <c r="A6" s="7" t="s">
        <v>15</v>
      </c>
      <c r="B6" s="5">
        <v>104554.15999999999</v>
      </c>
      <c r="C6" s="5">
        <v>503470.23</v>
      </c>
      <c r="D6" s="5">
        <v>608024.39</v>
      </c>
    </row>
    <row r="7" spans="1:4" x14ac:dyDescent="0.2">
      <c r="A7" s="7" t="s">
        <v>21</v>
      </c>
      <c r="B7" s="5">
        <v>121697.56</v>
      </c>
      <c r="C7" s="5">
        <v>427704.99000000005</v>
      </c>
      <c r="D7" s="5">
        <v>549402.55000000005</v>
      </c>
    </row>
    <row r="8" spans="1:4" x14ac:dyDescent="0.2">
      <c r="A8" s="7" t="s">
        <v>13</v>
      </c>
      <c r="B8" s="5">
        <v>69084.55</v>
      </c>
      <c r="C8" s="5">
        <v>312539.23000000021</v>
      </c>
      <c r="D8" s="5">
        <v>381623.7800000002</v>
      </c>
    </row>
    <row r="9" spans="1:4" x14ac:dyDescent="0.2">
      <c r="A9" s="7" t="s">
        <v>16</v>
      </c>
      <c r="B9" s="5">
        <v>81915.97</v>
      </c>
      <c r="C9" s="5">
        <v>278257.8</v>
      </c>
      <c r="D9" s="5">
        <v>360173.77</v>
      </c>
    </row>
    <row r="10" spans="1:4" x14ac:dyDescent="0.2">
      <c r="A10" s="7" t="s">
        <v>14</v>
      </c>
      <c r="B10" s="5">
        <v>45816.3</v>
      </c>
      <c r="C10" s="5">
        <v>174100.77999999994</v>
      </c>
      <c r="D10" s="5">
        <v>219917.07999999996</v>
      </c>
    </row>
    <row r="11" spans="1:4" x14ac:dyDescent="0.2">
      <c r="A11" s="7" t="s">
        <v>20</v>
      </c>
      <c r="B11" s="5">
        <v>39203.43</v>
      </c>
      <c r="C11" s="5">
        <v>125502.73000000001</v>
      </c>
      <c r="D11" s="5">
        <v>164706.16</v>
      </c>
    </row>
    <row r="12" spans="1:4" x14ac:dyDescent="0.2">
      <c r="A12" s="7" t="s">
        <v>23</v>
      </c>
      <c r="B12" s="5">
        <v>23548.909999999993</v>
      </c>
      <c r="C12" s="5">
        <v>63908.990000000005</v>
      </c>
      <c r="D12" s="5">
        <v>87457.9</v>
      </c>
    </row>
    <row r="13" spans="1:4" x14ac:dyDescent="0.2">
      <c r="A13" s="7" t="s">
        <v>17</v>
      </c>
      <c r="B13" s="5">
        <v>15631.689999999997</v>
      </c>
      <c r="C13" s="5">
        <v>51254.19</v>
      </c>
      <c r="D13" s="5">
        <v>66885.88</v>
      </c>
    </row>
    <row r="14" spans="1:4" x14ac:dyDescent="0.2">
      <c r="A14" s="7" t="s">
        <v>22</v>
      </c>
      <c r="B14" s="5">
        <v>12738.55</v>
      </c>
      <c r="C14" s="5">
        <v>48848.580000000009</v>
      </c>
      <c r="D14" s="5">
        <v>61587.130000000005</v>
      </c>
    </row>
    <row r="15" spans="1:4" x14ac:dyDescent="0.2">
      <c r="A15" s="7" t="s">
        <v>166</v>
      </c>
      <c r="B15" s="5">
        <v>658115.49000000011</v>
      </c>
      <c r="C15" s="5">
        <v>2528142.9900000002</v>
      </c>
      <c r="D15" s="5">
        <v>3186258.48</v>
      </c>
    </row>
    <row r="24" spans="7:7" x14ac:dyDescent="0.2">
      <c r="G24" t="str">
        <f>INDEX(A3:A12,MATCH(MAX(D3:D12),D3:D12,0))</f>
        <v>Bruce Curran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KMART DATA - UNCLEAN</vt:lpstr>
      <vt:lpstr>KMART DATA</vt:lpstr>
      <vt:lpstr>Main Dashboard</vt:lpstr>
      <vt:lpstr>Total Sales Over time</vt:lpstr>
      <vt:lpstr>Average Sales Over Time</vt:lpstr>
      <vt:lpstr>Sales By Category</vt:lpstr>
      <vt:lpstr>Sales By Suburb</vt:lpstr>
      <vt:lpstr>online vs store</vt:lpstr>
      <vt:lpstr>State Sparkline</vt:lpstr>
      <vt:lpstr>Map - Sales By Stat</vt:lpstr>
      <vt:lpstr>Sales By Manager</vt:lpstr>
      <vt:lpstr>Sales By Buyers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Neel Shah</cp:lastModifiedBy>
  <dcterms:created xsi:type="dcterms:W3CDTF">2025-02-04T04:19:03Z</dcterms:created>
  <dcterms:modified xsi:type="dcterms:W3CDTF">2026-04-05T15:47:07Z</dcterms:modified>
</cp:coreProperties>
</file>