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lajain/dataProjects/2025-NIH-NYC-Funding/NIH Terminated Grants Pitch/"/>
    </mc:Choice>
  </mc:AlternateContent>
  <xr:revisionPtr revIDLastSave="0" documentId="13_ncr:1_{4456F35E-E4F0-4344-B35F-0F4E1C935E0D}" xr6:coauthVersionLast="47" xr6:coauthVersionMax="47" xr10:uidLastSave="{00000000-0000-0000-0000-000000000000}"/>
  <bookViews>
    <workbookView xWindow="720" yWindow="1040" windowWidth="28040" windowHeight="17440" xr2:uid="{678BC1E8-66BF-F04B-943F-3FE2F9A212C9}"/>
  </bookViews>
  <sheets>
    <sheet name="terminated_gran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5" i="1"/>
  <c r="E5" i="1" s="1"/>
  <c r="D12" i="1"/>
  <c r="E12" i="1" s="1"/>
  <c r="D4" i="1"/>
  <c r="E4" i="1" s="1"/>
  <c r="D9" i="1"/>
  <c r="E9" i="1" s="1"/>
  <c r="D7" i="1"/>
  <c r="E7" i="1" s="1"/>
  <c r="D2" i="1"/>
  <c r="E2" i="1" s="1"/>
  <c r="D10" i="1"/>
  <c r="E10" i="1" s="1"/>
  <c r="D6" i="1"/>
  <c r="E6" i="1" s="1"/>
  <c r="D3" i="1"/>
  <c r="E3" i="1" s="1"/>
  <c r="D11" i="1"/>
  <c r="E11" i="1" s="1"/>
</calcChain>
</file>

<file path=xl/sharedStrings.xml><?xml version="1.0" encoding="utf-8"?>
<sst xmlns="http://schemas.openxmlformats.org/spreadsheetml/2006/main" count="17" uniqueCount="17">
  <si>
    <t>Grant Family</t>
  </si>
  <si>
    <t>C</t>
  </si>
  <si>
    <t>D</t>
  </si>
  <si>
    <t>F</t>
  </si>
  <si>
    <t>G</t>
  </si>
  <si>
    <t>K</t>
  </si>
  <si>
    <t>O</t>
  </si>
  <si>
    <t>P</t>
  </si>
  <si>
    <t>R</t>
  </si>
  <si>
    <t>S</t>
  </si>
  <si>
    <t>T</t>
  </si>
  <si>
    <t>U</t>
  </si>
  <si>
    <t>Total Including Terminated</t>
  </si>
  <si>
    <t>Percent Termination</t>
  </si>
  <si>
    <t>No data</t>
  </si>
  <si>
    <t>Number of Active Awards excluding Terminated Awards (Per 'NIH Active Grants Pivot Table')</t>
  </si>
  <si>
    <t>Number of Terminated Awards (Per 'NIH Grant Family' Pivot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</si>
</sst>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7508-78C3-F54F-9D68-79FD0C9CC4A5}">
  <dimension ref="A1:G12"/>
  <sheetViews>
    <sheetView tabSelected="1" workbookViewId="0">
      <selection activeCell="D7" sqref="D7"/>
    </sheetView>
  </sheetViews>
  <sheetFormatPr baseColWidth="10" defaultRowHeight="16" x14ac:dyDescent="0.2"/>
  <cols>
    <col min="2" max="2" width="27.6640625" customWidth="1"/>
    <col min="3" max="3" width="57.1640625" customWidth="1"/>
    <col min="4" max="4" width="43.1640625" customWidth="1"/>
    <col min="5" max="5" width="32" customWidth="1"/>
  </cols>
  <sheetData>
    <row r="1" spans="1:7" s="3" customFormat="1" x14ac:dyDescent="0.2">
      <c r="A1" s="3" t="s">
        <v>0</v>
      </c>
      <c r="B1" s="3" t="s">
        <v>16</v>
      </c>
      <c r="C1" s="3" t="s">
        <v>15</v>
      </c>
      <c r="D1" s="3" t="s">
        <v>12</v>
      </c>
      <c r="E1" s="3" t="s">
        <v>13</v>
      </c>
    </row>
    <row r="2" spans="1:7" s="1" customFormat="1" x14ac:dyDescent="0.2">
      <c r="A2" t="s">
        <v>8</v>
      </c>
      <c r="B2">
        <v>403</v>
      </c>
      <c r="C2">
        <v>52698</v>
      </c>
      <c r="D2">
        <f>B2+C2</f>
        <v>53101</v>
      </c>
      <c r="E2">
        <f>(B2/D2)*100</f>
        <v>0.7589310935763921</v>
      </c>
      <c r="G2" s="1" t="s">
        <v>14</v>
      </c>
    </row>
    <row r="3" spans="1:7" x14ac:dyDescent="0.2">
      <c r="A3" t="s">
        <v>11</v>
      </c>
      <c r="B3">
        <v>98</v>
      </c>
      <c r="C3">
        <v>5799</v>
      </c>
      <c r="D3">
        <f>B3+C3</f>
        <v>5897</v>
      </c>
      <c r="E3">
        <f>(B3/D3)*100</f>
        <v>1.6618619637103611</v>
      </c>
    </row>
    <row r="4" spans="1:7" x14ac:dyDescent="0.2">
      <c r="A4" t="s">
        <v>5</v>
      </c>
      <c r="B4">
        <v>34</v>
      </c>
      <c r="C4">
        <v>5212</v>
      </c>
      <c r="D4">
        <f>B4+C4</f>
        <v>5246</v>
      </c>
      <c r="E4">
        <f>(B4/D4)*100</f>
        <v>0.64811284788410217</v>
      </c>
    </row>
    <row r="5" spans="1:7" s="2" customFormat="1" x14ac:dyDescent="0.2">
      <c r="A5" s="2" t="s">
        <v>3</v>
      </c>
      <c r="B5" s="2">
        <v>74</v>
      </c>
      <c r="C5" s="2">
        <v>3579</v>
      </c>
      <c r="D5" s="2">
        <f>B5+C5</f>
        <v>3653</v>
      </c>
      <c r="E5" s="2">
        <f>(B5/D5)*100</f>
        <v>2.025732274842595</v>
      </c>
    </row>
    <row r="6" spans="1:7" x14ac:dyDescent="0.2">
      <c r="A6" t="s">
        <v>10</v>
      </c>
      <c r="B6">
        <v>30</v>
      </c>
      <c r="C6">
        <v>2070</v>
      </c>
      <c r="D6">
        <f>B6+C6</f>
        <v>2100</v>
      </c>
      <c r="E6">
        <f>(B6/D6)*100</f>
        <v>1.4285714285714286</v>
      </c>
    </row>
    <row r="7" spans="1:7" x14ac:dyDescent="0.2">
      <c r="A7" t="s">
        <v>7</v>
      </c>
      <c r="B7">
        <v>21</v>
      </c>
      <c r="C7">
        <v>1442</v>
      </c>
      <c r="D7">
        <f>B7+C7</f>
        <v>1463</v>
      </c>
      <c r="E7">
        <f>(B7/D7)*100</f>
        <v>1.4354066985645932</v>
      </c>
    </row>
    <row r="8" spans="1:7" x14ac:dyDescent="0.2">
      <c r="A8" t="s">
        <v>2</v>
      </c>
      <c r="B8">
        <v>9</v>
      </c>
      <c r="C8">
        <v>801</v>
      </c>
      <c r="D8">
        <f>B8+C8</f>
        <v>810</v>
      </c>
      <c r="E8">
        <f>(B8/D8)*100</f>
        <v>1.1111111111111112</v>
      </c>
    </row>
    <row r="9" spans="1:7" x14ac:dyDescent="0.2">
      <c r="A9" t="s">
        <v>6</v>
      </c>
      <c r="B9">
        <v>11</v>
      </c>
      <c r="C9">
        <v>408</v>
      </c>
      <c r="D9">
        <f>B9+C9</f>
        <v>419</v>
      </c>
      <c r="E9">
        <f>(B9/D9)*100</f>
        <v>2.6252983293556085</v>
      </c>
    </row>
    <row r="10" spans="1:7" x14ac:dyDescent="0.2">
      <c r="A10" t="s">
        <v>9</v>
      </c>
      <c r="B10">
        <v>6</v>
      </c>
      <c r="C10">
        <v>323</v>
      </c>
      <c r="D10">
        <f>B10+C10</f>
        <v>329</v>
      </c>
      <c r="E10">
        <f>(B10/D10)*100</f>
        <v>1.8237082066869299</v>
      </c>
    </row>
    <row r="11" spans="1:7" x14ac:dyDescent="0.2">
      <c r="A11" t="s">
        <v>1</v>
      </c>
      <c r="B11">
        <v>3</v>
      </c>
      <c r="C11">
        <v>50</v>
      </c>
      <c r="D11">
        <f>B11+C11</f>
        <v>53</v>
      </c>
      <c r="E11">
        <f>(B11/D11)*100</f>
        <v>5.6603773584905666</v>
      </c>
    </row>
    <row r="12" spans="1:7" x14ac:dyDescent="0.2">
      <c r="A12" s="1" t="s">
        <v>4</v>
      </c>
      <c r="B12" s="1">
        <v>2</v>
      </c>
      <c r="C12" s="1"/>
      <c r="D12" s="1">
        <f>B12+C12</f>
        <v>2</v>
      </c>
      <c r="E12" s="1">
        <f>(B12/D12)*100</f>
        <v>100</v>
      </c>
    </row>
  </sheetData>
  <sortState xmlns:xlrd2="http://schemas.microsoft.com/office/spreadsheetml/2017/richdata2" ref="A2:E13">
    <sortCondition descending="1" ref="D1:D1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6279-FFF8-3948-86E6-EEE78D5051D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terminated_grants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 Jain</dc:creator>
  <cp:lastModifiedBy>Neela Jain</cp:lastModifiedBy>
  <dcterms:created xsi:type="dcterms:W3CDTF">2025-04-09T01:43:35Z</dcterms:created>
  <dcterms:modified xsi:type="dcterms:W3CDTF">2025-04-11T04:30:41Z</dcterms:modified>
</cp:coreProperties>
</file>