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a\Desktop\"/>
    </mc:Choice>
  </mc:AlternateContent>
  <xr:revisionPtr revIDLastSave="0" documentId="13_ncr:1_{6001EBC9-93BC-4D9D-8618-37ABA21D2183}" xr6:coauthVersionLast="45" xr6:coauthVersionMax="45" xr10:uidLastSave="{00000000-0000-0000-0000-000000000000}"/>
  <bookViews>
    <workbookView xWindow="-108" yWindow="-108" windowWidth="23256" windowHeight="12576" xr2:uid="{9AC5ED03-51AB-41E5-B001-427CCCF382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1" l="1"/>
  <c r="H29" i="1"/>
  <c r="G35" i="1"/>
  <c r="I35" i="1" s="1"/>
  <c r="G42" i="1"/>
  <c r="I42" i="1" s="1"/>
  <c r="G43" i="1"/>
  <c r="I43" i="1" s="1"/>
  <c r="G26" i="1"/>
  <c r="I26" i="1" s="1"/>
  <c r="G27" i="1"/>
  <c r="I27" i="1" s="1"/>
  <c r="G28" i="1"/>
  <c r="I28" i="1" s="1"/>
  <c r="G25" i="1"/>
  <c r="I25" i="1" s="1"/>
  <c r="O27" i="1"/>
  <c r="O28" i="1"/>
  <c r="O29" i="1"/>
  <c r="O30" i="1"/>
  <c r="G29" i="1" s="1"/>
  <c r="I29" i="1" s="1"/>
  <c r="O31" i="1"/>
  <c r="G30" i="1" s="1"/>
  <c r="I30" i="1" s="1"/>
  <c r="O32" i="1"/>
  <c r="G31" i="1" s="1"/>
  <c r="I31" i="1" s="1"/>
  <c r="O33" i="1"/>
  <c r="G32" i="1" s="1"/>
  <c r="I32" i="1" s="1"/>
  <c r="O34" i="1"/>
  <c r="G33" i="1" s="1"/>
  <c r="I33" i="1" s="1"/>
  <c r="O35" i="1"/>
  <c r="G34" i="1" s="1"/>
  <c r="I34" i="1" s="1"/>
  <c r="O36" i="1"/>
  <c r="O37" i="1"/>
  <c r="G36" i="1" s="1"/>
  <c r="I36" i="1" s="1"/>
  <c r="O38" i="1"/>
  <c r="G37" i="1" s="1"/>
  <c r="I37" i="1" s="1"/>
  <c r="O39" i="1"/>
  <c r="G38" i="1" s="1"/>
  <c r="I38" i="1" s="1"/>
  <c r="O40" i="1"/>
  <c r="G39" i="1" s="1"/>
  <c r="I39" i="1" s="1"/>
  <c r="O41" i="1"/>
  <c r="G40" i="1" s="1"/>
  <c r="I40" i="1" s="1"/>
  <c r="O42" i="1"/>
  <c r="G41" i="1" s="1"/>
  <c r="I41" i="1" s="1"/>
  <c r="O43" i="1"/>
  <c r="O44" i="1"/>
  <c r="O45" i="1"/>
  <c r="G44" i="1" s="1"/>
  <c r="I44" i="1" s="1"/>
  <c r="O46" i="1"/>
  <c r="G45" i="1" s="1"/>
  <c r="I45" i="1" s="1"/>
  <c r="O47" i="1"/>
  <c r="G46" i="1" s="1"/>
  <c r="I46" i="1" s="1"/>
  <c r="O48" i="1"/>
  <c r="G47" i="1" s="1"/>
  <c r="I47" i="1" s="1"/>
  <c r="O49" i="1"/>
  <c r="G48" i="1" s="1"/>
  <c r="I48" i="1" s="1"/>
  <c r="O50" i="1"/>
  <c r="G49" i="1" s="1"/>
  <c r="I49" i="1" s="1"/>
  <c r="O26" i="1"/>
  <c r="H28" i="1" l="1"/>
  <c r="K25" i="1" s="1"/>
</calcChain>
</file>

<file path=xl/sharedStrings.xml><?xml version="1.0" encoding="utf-8"?>
<sst xmlns="http://schemas.openxmlformats.org/spreadsheetml/2006/main" count="36" uniqueCount="33">
  <si>
    <t>Hours</t>
  </si>
  <si>
    <t>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</si>
  <si>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</si>
  <si>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</si>
  <si>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</si>
  <si>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</si>
  <si>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</si>
  <si>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</si>
  <si>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</si>
  <si>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</si>
  <si>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</si>
  <si>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</si>
  <si>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</si>
  <si>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</si>
  <si>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</si>
  <si>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</si>
  <si>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</si>
  <si>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</si>
  <si>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</si>
  <si>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</si>
  <si>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</si>
  <si>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</si>
  <si>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</si>
  <si>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</si>
  <si>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</si>
  <si>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</si>
  <si>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Actual</t>
  </si>
  <si>
    <t>Predicted</t>
  </si>
  <si>
    <t>Mean Absolute Error</t>
  </si>
  <si>
    <t>NEELANSHU SUNIL - Data Science &amp; Business Analytics</t>
  </si>
  <si>
    <t>TASK 1 - Prediction using Supervised ML</t>
  </si>
  <si>
    <t>Question - What will be predicted score if a student studies for 9.25 hrs/ day?</t>
  </si>
  <si>
    <t>Answer - 92.91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</si>
</sst>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Unicode MS"/>
    </font>
    <font>
      <b/>
      <u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0" xfId="0" applyFont="1"/>
    <xf numFmtId="0" fontId="2" fillId="3" borderId="0" xfId="0" applyFont="1" applyFill="1" applyBorder="1" applyAlignment="1"/>
    <xf numFmtId="164" fontId="0" fillId="3" borderId="0" xfId="0" applyNumberFormat="1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6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0" fillId="3" borderId="5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11"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rgb="FF00206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42279090113737"/>
                  <c:y val="-2.7808219178082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Sheet1!$B$6:$B$30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1.5</c:v>
                </c:pt>
                <c:pt idx="2">
                  <c:v>1.9</c:v>
                </c:pt>
                <c:pt idx="3">
                  <c:v>2.5</c:v>
                </c:pt>
                <c:pt idx="4">
                  <c:v>2.5</c:v>
                </c:pt>
                <c:pt idx="5">
                  <c:v>2.7</c:v>
                </c:pt>
                <c:pt idx="6">
                  <c:v>2.7</c:v>
                </c:pt>
                <c:pt idx="7">
                  <c:v>3.2</c:v>
                </c:pt>
                <c:pt idx="8">
                  <c:v>3.3</c:v>
                </c:pt>
                <c:pt idx="9">
                  <c:v>3.5</c:v>
                </c:pt>
                <c:pt idx="10">
                  <c:v>3.8</c:v>
                </c:pt>
                <c:pt idx="11">
                  <c:v>4.5</c:v>
                </c:pt>
                <c:pt idx="12">
                  <c:v>4.8</c:v>
                </c:pt>
                <c:pt idx="13">
                  <c:v>5.0999999999999996</c:v>
                </c:pt>
                <c:pt idx="14">
                  <c:v>5.5</c:v>
                </c:pt>
                <c:pt idx="15">
                  <c:v>5.9</c:v>
                </c:pt>
                <c:pt idx="16">
                  <c:v>6.1</c:v>
                </c:pt>
                <c:pt idx="17">
                  <c:v>6.9</c:v>
                </c:pt>
                <c:pt idx="18">
                  <c:v>7.4</c:v>
                </c:pt>
                <c:pt idx="19">
                  <c:v>7.7</c:v>
                </c:pt>
                <c:pt idx="20">
                  <c:v>7.8</c:v>
                </c:pt>
                <c:pt idx="21">
                  <c:v>8.3000000000000007</c:v>
                </c:pt>
                <c:pt idx="22">
                  <c:v>8.5</c:v>
                </c:pt>
                <c:pt idx="23">
                  <c:v>8.9</c:v>
                </c:pt>
                <c:pt idx="24">
                  <c:v>9.1999999999999993</c:v>
                </c:pt>
              </c:numCache>
            </c:numRef>
          </c:xVal>
          <c:yVal>
            <c:numRef>
              <c:f>Sheet1!$C$6:$C$30</c:f>
              <c:numCache>
                <c:formatCode>General</c:formatCode>
                <c:ptCount val="25"/>
                <c:pt idx="0">
                  <c:v>17</c:v>
                </c:pt>
                <c:pt idx="1">
                  <c:v>20</c:v>
                </c:pt>
                <c:pt idx="2">
                  <c:v>24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27</c:v>
                </c:pt>
                <c:pt idx="8">
                  <c:v>42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54</c:v>
                </c:pt>
                <c:pt idx="13">
                  <c:v>47</c:v>
                </c:pt>
                <c:pt idx="14">
                  <c:v>60</c:v>
                </c:pt>
                <c:pt idx="15">
                  <c:v>62</c:v>
                </c:pt>
                <c:pt idx="16">
                  <c:v>67</c:v>
                </c:pt>
                <c:pt idx="17">
                  <c:v>76</c:v>
                </c:pt>
                <c:pt idx="18">
                  <c:v>69</c:v>
                </c:pt>
                <c:pt idx="19">
                  <c:v>85</c:v>
                </c:pt>
                <c:pt idx="20">
                  <c:v>86</c:v>
                </c:pt>
                <c:pt idx="21">
                  <c:v>81</c:v>
                </c:pt>
                <c:pt idx="22">
                  <c:v>75</c:v>
                </c:pt>
                <c:pt idx="23">
                  <c:v>95</c:v>
                </c:pt>
                <c:pt idx="2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F-488E-AD00-C15F4921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97512"/>
        <c:axId val="573597840"/>
      </c:scatterChart>
      <c:valAx>
        <c:axId val="5735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840"/>
        <c:crosses val="autoZero"/>
        <c:crossBetween val="midCat"/>
      </c:valAx>
      <c:valAx>
        <c:axId val="5735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106680</xdr:rowOff>
    </xdr:from>
    <xdr:to>
      <xdr:col>11</xdr:col>
      <xdr:colOff>373380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8A754-BD75-460E-B058-DF83C5D1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21B7B-A1AB-4AFB-81E6-64CAAEC3AE30}" name="Table1" displayName="Table1" ref="B5:C30" totalsRowShown="0" headerRowDxfId="10" dataDxfId="9" tableBorderDxfId="8">
  <sortState xmlns:xlrd2="http://schemas.microsoft.com/office/spreadsheetml/2017/richdata2" ref="B6:C30">
    <sortCondition ref="B5:B30"/>
  </sortState>
  <tableColumns count="2">
    <tableColumn id="1" xr3:uid="{8339E5A7-4794-4B9C-83AC-203F5BD3DBE3}" name="Hours" dataDxfId="7"/>
    <tableColumn id="2" xr3:uid="{D491724A-2036-450E-BB3F-D33FDDD7E734}" name="Scor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8A4EFF-5E18-4C8C-A32C-D56085859088}" name="Table2" displayName="Table2" ref="M25:O51" totalsRowShown="0" headerRowDxfId="5" dataDxfId="4" tableBorderDxfId="3">
  <tableColumns count="3">
    <tableColumn id="1" xr3:uid="{72707789-4280-4BA2-8B2A-FE07B95C648C}" name="Hours" dataDxfId="2"/>
    <tableColumn id="2" xr3:uid="{B89FFA49-C221-41DE-8822-4E4FB01E40EB}" name="Actual" dataDxfId="1"/>
    <tableColumn id="3" xr3:uid="{19ABF498-C9AD-4A47-87F4-3D2B62E60FC9}" name="Predicted" dataDxfId="0">
      <calculatedColumnFormula>$O$21+($O$22*$M26)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D466-EFC2-442C-8E8B-03333516763B}">
  <dimension ref="B1:V51"/>
  <sheetViews>
    <sheetView showGridLines="0" tabSelected="1" workbookViewId="0">
      <selection activeCell="H28" sqref="H28"/>
    </sheetView>
  </sheetViews>
  <sheetFormatPr defaultRowHeight="14.4"/>
  <cols>
    <col min="1" max="1" width="2" customWidth="1"/>
    <col min="9" max="9" width="12" bestFit="1" customWidth="1"/>
    <col min="11" max="11" width="18" bestFit="1" customWidth="1"/>
    <col min="14" max="14" width="17.44140625" bestFit="1" customWidth="1"/>
    <col min="15" max="15" width="12" bestFit="1" customWidth="1"/>
    <col min="16" max="16" width="13.44140625" bestFit="1" customWidth="1"/>
    <col min="17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.109375" bestFit="1" customWidth="1"/>
  </cols>
  <sheetData>
    <row r="1" spans="2:19" ht="18">
      <c r="B1" s="18" t="s">
        <v>29</v>
      </c>
    </row>
    <row r="2" spans="2:19" ht="18">
      <c r="B2" s="18" t="s">
        <v>30</v>
      </c>
    </row>
    <row r="3" spans="2:19" ht="18">
      <c r="B3" s="18" t="s">
        <v>31</v>
      </c>
      <c r="K3" s="18" t="s">
        <v>32</v>
      </c>
    </row>
    <row r="5" spans="2:19">
      <c r="B5" s="1" t="s">
        <v>0</v>
      </c>
      <c r="C5" s="2" t="s">
        <v>1</v>
      </c>
      <c r="N5" s="6" t="s">
        <v>2</v>
      </c>
    </row>
    <row r="6" spans="2:19" ht="15" thickBot="1">
      <c r="B6" s="15">
        <v>1.1000000000000001</v>
      </c>
      <c r="C6" s="16">
        <v>17</v>
      </c>
    </row>
    <row r="7" spans="2:19">
      <c r="B7" s="15">
        <v>1.5</v>
      </c>
      <c r="C7" s="16">
        <v>20</v>
      </c>
      <c r="N7" s="17" t="s">
        <v>3</v>
      </c>
      <c r="O7" s="17"/>
    </row>
    <row r="8" spans="2:19">
      <c r="B8" s="15">
        <v>1.9</v>
      </c>
      <c r="C8" s="16">
        <v>24</v>
      </c>
      <c r="N8" s="7" t="s">
        <v>4</v>
      </c>
      <c r="O8" s="8">
        <v>0.97619065602208854</v>
      </c>
    </row>
    <row r="9" spans="2:19">
      <c r="B9" s="15">
        <v>2.5</v>
      </c>
      <c r="C9" s="16">
        <v>21</v>
      </c>
      <c r="N9" s="7" t="s">
        <v>5</v>
      </c>
      <c r="O9" s="8">
        <v>0.95294819690483556</v>
      </c>
    </row>
    <row r="10" spans="2:19">
      <c r="B10" s="15">
        <v>2.5</v>
      </c>
      <c r="C10" s="16">
        <v>30</v>
      </c>
      <c r="N10" s="7" t="s">
        <v>6</v>
      </c>
      <c r="O10" s="8">
        <v>0.95090246633548059</v>
      </c>
    </row>
    <row r="11" spans="2:19">
      <c r="B11" s="15">
        <v>2.7</v>
      </c>
      <c r="C11" s="16">
        <v>25</v>
      </c>
      <c r="N11" s="7" t="s">
        <v>7</v>
      </c>
      <c r="O11" s="8">
        <v>5.6030591905367269</v>
      </c>
    </row>
    <row r="12" spans="2:19" ht="15" thickBot="1">
      <c r="B12" s="15">
        <v>2.7</v>
      </c>
      <c r="C12" s="16">
        <v>30</v>
      </c>
      <c r="N12" s="9" t="s">
        <v>8</v>
      </c>
      <c r="O12" s="10">
        <v>25</v>
      </c>
    </row>
    <row r="13" spans="2:19">
      <c r="B13" s="15">
        <v>3.2</v>
      </c>
      <c r="C13" s="16">
        <v>27</v>
      </c>
    </row>
    <row r="14" spans="2:19" ht="15" thickBot="1">
      <c r="B14" s="15">
        <v>3.3</v>
      </c>
      <c r="C14" s="16">
        <v>42</v>
      </c>
      <c r="N14" s="6" t="s">
        <v>9</v>
      </c>
    </row>
    <row r="15" spans="2:19">
      <c r="B15" s="15">
        <v>3.5</v>
      </c>
      <c r="C15" s="16">
        <v>30</v>
      </c>
      <c r="N15" s="12"/>
      <c r="O15" s="12" t="s">
        <v>14</v>
      </c>
      <c r="P15" s="12" t="s">
        <v>15</v>
      </c>
      <c r="Q15" s="12" t="s">
        <v>16</v>
      </c>
      <c r="R15" s="12" t="s">
        <v>17</v>
      </c>
      <c r="S15" s="12" t="s">
        <v>18</v>
      </c>
    </row>
    <row r="16" spans="2:19">
      <c r="B16" s="15">
        <v>3.8</v>
      </c>
      <c r="C16" s="16">
        <v>35</v>
      </c>
      <c r="N16" s="11" t="s">
        <v>10</v>
      </c>
      <c r="O16" s="11">
        <v>1</v>
      </c>
      <c r="P16" s="11">
        <v>14624.171737268864</v>
      </c>
      <c r="Q16" s="11">
        <v>14624.171737268864</v>
      </c>
      <c r="R16" s="11">
        <v>465.82292467052656</v>
      </c>
      <c r="S16" s="11">
        <v>9.1326244674598077E-17</v>
      </c>
    </row>
    <row r="17" spans="2:22">
      <c r="B17" s="15">
        <v>4.5</v>
      </c>
      <c r="C17" s="16">
        <v>41</v>
      </c>
      <c r="N17" s="11" t="s">
        <v>11</v>
      </c>
      <c r="O17" s="11">
        <v>23</v>
      </c>
      <c r="P17" s="11">
        <v>722.06826273113586</v>
      </c>
      <c r="Q17" s="11">
        <v>31.39427229265808</v>
      </c>
      <c r="R17" s="11"/>
      <c r="S17" s="11"/>
    </row>
    <row r="18" spans="2:22" ht="15" thickBot="1">
      <c r="B18" s="15">
        <v>4.8</v>
      </c>
      <c r="C18" s="16">
        <v>54</v>
      </c>
      <c r="N18" s="10" t="s">
        <v>12</v>
      </c>
      <c r="O18" s="10">
        <v>24</v>
      </c>
      <c r="P18" s="10">
        <v>15346.24</v>
      </c>
      <c r="Q18" s="10"/>
      <c r="R18" s="10"/>
      <c r="S18" s="10"/>
    </row>
    <row r="19" spans="2:22" ht="15" thickBot="1">
      <c r="B19" s="15">
        <v>5.0999999999999996</v>
      </c>
      <c r="C19" s="16">
        <v>47</v>
      </c>
    </row>
    <row r="20" spans="2:22">
      <c r="B20" s="15">
        <v>5.5</v>
      </c>
      <c r="C20" s="16">
        <v>60</v>
      </c>
      <c r="N20" s="12"/>
      <c r="O20" s="12" t="s">
        <v>19</v>
      </c>
      <c r="P20" s="12" t="s">
        <v>7</v>
      </c>
      <c r="Q20" s="12" t="s">
        <v>20</v>
      </c>
      <c r="R20" s="12" t="s">
        <v>21</v>
      </c>
      <c r="S20" s="12" t="s">
        <v>22</v>
      </c>
      <c r="T20" s="12" t="s">
        <v>23</v>
      </c>
      <c r="U20" s="12" t="s">
        <v>24</v>
      </c>
      <c r="V20" s="12" t="s">
        <v>25</v>
      </c>
    </row>
    <row r="21" spans="2:22">
      <c r="B21" s="15">
        <v>5.9</v>
      </c>
      <c r="C21" s="16">
        <v>62</v>
      </c>
      <c r="N21" s="11" t="s">
        <v>13</v>
      </c>
      <c r="O21" s="11">
        <v>2.4836734053731817</v>
      </c>
      <c r="P21" s="11">
        <v>2.5316629342999617</v>
      </c>
      <c r="Q21" s="11">
        <v>0.98104426609221984</v>
      </c>
      <c r="R21" s="11">
        <v>0.33677854348009539</v>
      </c>
      <c r="S21" s="11">
        <v>-2.7534703906822546</v>
      </c>
      <c r="T21" s="11">
        <v>7.720817201428618</v>
      </c>
      <c r="U21" s="11">
        <v>-2.7534703906822546</v>
      </c>
      <c r="V21" s="11">
        <v>7.720817201428618</v>
      </c>
    </row>
    <row r="22" spans="2:22" ht="15" thickBot="1">
      <c r="B22" s="15">
        <v>6.1</v>
      </c>
      <c r="C22" s="16">
        <v>67</v>
      </c>
      <c r="N22" s="10" t="s">
        <v>0</v>
      </c>
      <c r="O22" s="10">
        <v>9.7758033907874733</v>
      </c>
      <c r="P22" s="10">
        <v>0.45294141201804849</v>
      </c>
      <c r="Q22" s="10">
        <v>21.582931327104916</v>
      </c>
      <c r="R22" s="10">
        <v>9.1326244674598077E-17</v>
      </c>
      <c r="S22" s="10">
        <v>8.8388226917423864</v>
      </c>
      <c r="T22" s="10">
        <v>10.71278408983256</v>
      </c>
      <c r="U22" s="10">
        <v>8.8388226917423864</v>
      </c>
      <c r="V22" s="10">
        <v>10.71278408983256</v>
      </c>
    </row>
    <row r="23" spans="2:22" ht="15" thickBot="1">
      <c r="B23" s="15">
        <v>6.9</v>
      </c>
      <c r="C23" s="16">
        <v>76</v>
      </c>
    </row>
    <row r="24" spans="2:22">
      <c r="B24" s="15">
        <v>7.4</v>
      </c>
      <c r="C24" s="16">
        <v>69</v>
      </c>
      <c r="K24" s="13" t="s">
        <v>28</v>
      </c>
    </row>
    <row r="25" spans="2:22" ht="15" thickBot="1">
      <c r="B25" s="15">
        <v>7.7</v>
      </c>
      <c r="C25" s="16">
        <v>85</v>
      </c>
      <c r="G25">
        <f>N26-O26</f>
        <v>3.7629428647605963</v>
      </c>
      <c r="I25">
        <f>ABS(G25)</f>
        <v>3.7629428647605963</v>
      </c>
      <c r="K25" s="14">
        <f>H28/H29</f>
        <v>4.7815435767945926</v>
      </c>
      <c r="M25" s="3" t="s">
        <v>0</v>
      </c>
      <c r="N25" s="3" t="s">
        <v>26</v>
      </c>
      <c r="O25" s="3" t="s">
        <v>27</v>
      </c>
    </row>
    <row r="26" spans="2:22">
      <c r="B26" s="15">
        <v>7.8</v>
      </c>
      <c r="C26" s="16">
        <v>86</v>
      </c>
      <c r="G26">
        <f t="shared" ref="G26:G49" si="0">N27-O27</f>
        <v>2.8526215084456084</v>
      </c>
      <c r="I26">
        <f t="shared" ref="I26:I49" si="1">ABS(G26)</f>
        <v>2.8526215084456084</v>
      </c>
      <c r="M26" s="4">
        <v>1.1000000000000001</v>
      </c>
      <c r="N26" s="4">
        <v>17</v>
      </c>
      <c r="O26" s="5">
        <f>$O$21+($O$22*$M26)</f>
        <v>13.237057135239404</v>
      </c>
    </row>
    <row r="27" spans="2:22">
      <c r="B27" s="15">
        <v>8.3000000000000007</v>
      </c>
      <c r="C27" s="16">
        <v>81</v>
      </c>
      <c r="G27">
        <f t="shared" si="0"/>
        <v>2.9423001521306205</v>
      </c>
      <c r="I27">
        <f t="shared" si="1"/>
        <v>2.9423001521306205</v>
      </c>
      <c r="M27" s="4">
        <v>1.5</v>
      </c>
      <c r="N27" s="4">
        <v>20</v>
      </c>
      <c r="O27" s="5">
        <f t="shared" ref="O27:O50" si="2">$O$21+($O$22*$M27)</f>
        <v>17.147378491554392</v>
      </c>
    </row>
    <row r="28" spans="2:22">
      <c r="B28" s="15">
        <v>8.5</v>
      </c>
      <c r="C28" s="16">
        <v>75</v>
      </c>
      <c r="G28">
        <f t="shared" si="0"/>
        <v>-5.9231818823418649</v>
      </c>
      <c r="H28">
        <f>SUM(I25:I49)</f>
        <v>124.32013299665941</v>
      </c>
      <c r="I28">
        <f t="shared" si="1"/>
        <v>5.9231818823418649</v>
      </c>
      <c r="M28" s="4">
        <v>1.9</v>
      </c>
      <c r="N28" s="4">
        <v>24</v>
      </c>
      <c r="O28" s="5">
        <f t="shared" si="2"/>
        <v>21.05769984786938</v>
      </c>
    </row>
    <row r="29" spans="2:22">
      <c r="B29" s="15">
        <v>8.9</v>
      </c>
      <c r="C29" s="16">
        <v>95</v>
      </c>
      <c r="G29">
        <f t="shared" si="0"/>
        <v>3.0768181176581351</v>
      </c>
      <c r="H29">
        <f>COUNT(Table2[Hours])</f>
        <v>26</v>
      </c>
      <c r="I29">
        <f t="shared" si="1"/>
        <v>3.0768181176581351</v>
      </c>
      <c r="M29" s="4">
        <v>2.5</v>
      </c>
      <c r="N29" s="4">
        <v>21</v>
      </c>
      <c r="O29" s="5">
        <f t="shared" si="2"/>
        <v>26.923181882341865</v>
      </c>
    </row>
    <row r="30" spans="2:22">
      <c r="B30" s="15">
        <v>9.1999999999999993</v>
      </c>
      <c r="C30" s="16">
        <v>88</v>
      </c>
      <c r="G30">
        <f t="shared" si="0"/>
        <v>-3.8783425604993624</v>
      </c>
      <c r="I30">
        <f t="shared" si="1"/>
        <v>3.8783425604993624</v>
      </c>
      <c r="M30" s="4">
        <v>2.5</v>
      </c>
      <c r="N30" s="4">
        <v>30</v>
      </c>
      <c r="O30" s="5">
        <f t="shared" si="2"/>
        <v>26.923181882341865</v>
      </c>
    </row>
    <row r="31" spans="2:22">
      <c r="G31">
        <f t="shared" si="0"/>
        <v>1.1216574395006376</v>
      </c>
      <c r="I31">
        <f t="shared" si="1"/>
        <v>1.1216574395006376</v>
      </c>
      <c r="M31" s="4">
        <v>2.7</v>
      </c>
      <c r="N31" s="4">
        <v>25</v>
      </c>
      <c r="O31" s="5">
        <f t="shared" si="2"/>
        <v>28.878342560499362</v>
      </c>
    </row>
    <row r="32" spans="2:22">
      <c r="G32">
        <f t="shared" si="0"/>
        <v>-6.7662442558930991</v>
      </c>
      <c r="I32">
        <f t="shared" si="1"/>
        <v>6.7662442558930991</v>
      </c>
      <c r="M32" s="4">
        <v>2.7</v>
      </c>
      <c r="N32" s="4">
        <v>30</v>
      </c>
      <c r="O32" s="5">
        <f t="shared" si="2"/>
        <v>28.878342560499362</v>
      </c>
    </row>
    <row r="33" spans="7:15">
      <c r="G33">
        <f t="shared" si="0"/>
        <v>7.2561754050281593</v>
      </c>
      <c r="I33">
        <f t="shared" si="1"/>
        <v>7.2561754050281593</v>
      </c>
      <c r="M33" s="4">
        <v>3.2</v>
      </c>
      <c r="N33" s="4">
        <v>27</v>
      </c>
      <c r="O33" s="5">
        <f t="shared" si="2"/>
        <v>33.766244255893099</v>
      </c>
    </row>
    <row r="34" spans="7:15">
      <c r="G34">
        <f t="shared" si="0"/>
        <v>-6.6989852731293382</v>
      </c>
      <c r="I34">
        <f t="shared" si="1"/>
        <v>6.6989852731293382</v>
      </c>
      <c r="M34" s="4">
        <v>3.3</v>
      </c>
      <c r="N34" s="4">
        <v>42</v>
      </c>
      <c r="O34" s="5">
        <f t="shared" si="2"/>
        <v>34.743824594971841</v>
      </c>
    </row>
    <row r="35" spans="7:15">
      <c r="G35">
        <f t="shared" si="0"/>
        <v>-4.6317262903655774</v>
      </c>
      <c r="I35">
        <f t="shared" si="1"/>
        <v>4.6317262903655774</v>
      </c>
      <c r="M35" s="4">
        <v>3.5</v>
      </c>
      <c r="N35" s="4">
        <v>30</v>
      </c>
      <c r="O35" s="5">
        <f t="shared" si="2"/>
        <v>36.698985273129338</v>
      </c>
    </row>
    <row r="36" spans="7:15">
      <c r="G36">
        <f t="shared" si="0"/>
        <v>-5.4747886639168115</v>
      </c>
      <c r="I36">
        <f t="shared" si="1"/>
        <v>5.4747886639168115</v>
      </c>
      <c r="M36" s="4">
        <v>3.8</v>
      </c>
      <c r="N36" s="4">
        <v>35</v>
      </c>
      <c r="O36" s="5">
        <f t="shared" si="2"/>
        <v>39.631726290365577</v>
      </c>
    </row>
    <row r="37" spans="7:15">
      <c r="G37">
        <f t="shared" si="0"/>
        <v>4.5924703188469493</v>
      </c>
      <c r="I37">
        <f t="shared" si="1"/>
        <v>4.5924703188469493</v>
      </c>
      <c r="M37" s="4">
        <v>4.5</v>
      </c>
      <c r="N37" s="4">
        <v>41</v>
      </c>
      <c r="O37" s="5">
        <f t="shared" si="2"/>
        <v>46.474788663916812</v>
      </c>
    </row>
    <row r="38" spans="7:15">
      <c r="G38">
        <f t="shared" si="0"/>
        <v>-5.3402706983892898</v>
      </c>
      <c r="I38">
        <f t="shared" si="1"/>
        <v>5.3402706983892898</v>
      </c>
      <c r="M38" s="4">
        <v>4.8</v>
      </c>
      <c r="N38" s="4">
        <v>54</v>
      </c>
      <c r="O38" s="5">
        <f t="shared" si="2"/>
        <v>49.407529681153051</v>
      </c>
    </row>
    <row r="39" spans="7:15">
      <c r="G39">
        <f t="shared" si="0"/>
        <v>3.7494079452957152</v>
      </c>
      <c r="I39">
        <f t="shared" si="1"/>
        <v>3.7494079452957152</v>
      </c>
      <c r="M39" s="4">
        <v>5.0999999999999996</v>
      </c>
      <c r="N39" s="4">
        <v>47</v>
      </c>
      <c r="O39" s="5">
        <f t="shared" si="2"/>
        <v>52.34027069838929</v>
      </c>
    </row>
    <row r="40" spans="7:15">
      <c r="G40">
        <f t="shared" si="0"/>
        <v>1.8390865889807202</v>
      </c>
      <c r="I40">
        <f t="shared" si="1"/>
        <v>1.8390865889807202</v>
      </c>
      <c r="M40" s="4">
        <v>5.5</v>
      </c>
      <c r="N40" s="4">
        <v>60</v>
      </c>
      <c r="O40" s="5">
        <f t="shared" si="2"/>
        <v>56.250592054704285</v>
      </c>
    </row>
    <row r="41" spans="7:15">
      <c r="G41">
        <f t="shared" si="0"/>
        <v>4.8839259108232369</v>
      </c>
      <c r="I41">
        <f t="shared" si="1"/>
        <v>4.8839259108232369</v>
      </c>
      <c r="M41" s="4">
        <v>5.9</v>
      </c>
      <c r="N41" s="4">
        <v>62</v>
      </c>
      <c r="O41" s="5">
        <f t="shared" si="2"/>
        <v>60.16091341101928</v>
      </c>
    </row>
    <row r="42" spans="7:15">
      <c r="G42">
        <f t="shared" si="0"/>
        <v>6.0632831981932469</v>
      </c>
      <c r="I42">
        <f t="shared" si="1"/>
        <v>6.0632831981932469</v>
      </c>
      <c r="M42" s="4">
        <v>6.1</v>
      </c>
      <c r="N42" s="4">
        <v>67</v>
      </c>
      <c r="O42" s="5">
        <f t="shared" si="2"/>
        <v>62.116074089176763</v>
      </c>
    </row>
    <row r="43" spans="7:15">
      <c r="G43">
        <f t="shared" si="0"/>
        <v>-5.8246184972004897</v>
      </c>
      <c r="I43">
        <f t="shared" si="1"/>
        <v>5.8246184972004897</v>
      </c>
      <c r="M43" s="4">
        <v>6.9</v>
      </c>
      <c r="N43" s="4">
        <v>76</v>
      </c>
      <c r="O43" s="5">
        <f t="shared" si="2"/>
        <v>69.936716801806753</v>
      </c>
    </row>
    <row r="44" spans="7:15">
      <c r="G44">
        <f t="shared" si="0"/>
        <v>7.2426404855632711</v>
      </c>
      <c r="I44">
        <f t="shared" si="1"/>
        <v>7.2426404855632711</v>
      </c>
      <c r="M44" s="4">
        <v>7.4</v>
      </c>
      <c r="N44" s="4">
        <v>69</v>
      </c>
      <c r="O44" s="5">
        <f t="shared" si="2"/>
        <v>74.82461849720049</v>
      </c>
    </row>
    <row r="45" spans="7:15">
      <c r="G45">
        <f t="shared" si="0"/>
        <v>7.2650601464845295</v>
      </c>
      <c r="I45">
        <f t="shared" si="1"/>
        <v>7.2650601464845295</v>
      </c>
      <c r="M45" s="4">
        <v>7.7</v>
      </c>
      <c r="N45" s="4">
        <v>85</v>
      </c>
      <c r="O45" s="5">
        <f t="shared" si="2"/>
        <v>77.757359514436729</v>
      </c>
    </row>
    <row r="46" spans="7:15">
      <c r="G46">
        <f t="shared" si="0"/>
        <v>-2.6228415489092214</v>
      </c>
      <c r="I46">
        <f t="shared" si="1"/>
        <v>2.6228415489092214</v>
      </c>
      <c r="M46" s="4">
        <v>7.8</v>
      </c>
      <c r="N46" s="4">
        <v>86</v>
      </c>
      <c r="O46" s="5">
        <f t="shared" si="2"/>
        <v>78.734939853515471</v>
      </c>
    </row>
    <row r="47" spans="7:15">
      <c r="G47">
        <f t="shared" si="0"/>
        <v>-10.578002227066705</v>
      </c>
      <c r="I47">
        <f t="shared" si="1"/>
        <v>10.578002227066705</v>
      </c>
      <c r="M47" s="4">
        <v>8.3000000000000007</v>
      </c>
      <c r="N47" s="4">
        <v>81</v>
      </c>
      <c r="O47" s="5">
        <f t="shared" si="2"/>
        <v>83.622841548909221</v>
      </c>
    </row>
    <row r="48" spans="7:15">
      <c r="G48">
        <f t="shared" si="0"/>
        <v>5.5116764166183003</v>
      </c>
      <c r="I48">
        <f t="shared" si="1"/>
        <v>5.5116764166183003</v>
      </c>
      <c r="M48" s="4">
        <v>8.5</v>
      </c>
      <c r="N48" s="4">
        <v>75</v>
      </c>
      <c r="O48" s="5">
        <f t="shared" si="2"/>
        <v>85.578002227066705</v>
      </c>
    </row>
    <row r="49" spans="7:15">
      <c r="G49">
        <f t="shared" si="0"/>
        <v>-4.4210646006179246</v>
      </c>
      <c r="I49">
        <f t="shared" si="1"/>
        <v>4.4210646006179246</v>
      </c>
      <c r="M49" s="4">
        <v>8.9</v>
      </c>
      <c r="N49" s="4">
        <v>95</v>
      </c>
      <c r="O49" s="5">
        <f t="shared" si="2"/>
        <v>89.4883235833817</v>
      </c>
    </row>
    <row r="50" spans="7:15">
      <c r="M50" s="4">
        <v>9.1999999999999993</v>
      </c>
      <c r="N50" s="4">
        <v>88</v>
      </c>
      <c r="O50" s="5">
        <f t="shared" si="2"/>
        <v>92.421064600617925</v>
      </c>
    </row>
    <row r="51" spans="7:15">
      <c r="M51" s="4">
        <v>9.25</v>
      </c>
      <c r="N51" s="4"/>
      <c r="O51" s="5">
        <f>$O$21+($O$22*$M51)</f>
        <v>92.90985477015731</v>
      </c>
    </row>
  </sheetData>
  <mergeCells count="1">
    <mergeCell ref="N7:O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Neelanshu Sunil</dc:creator>
  <cp:lastModifiedBy>Neelanshu Sunil</cp:lastModifiedBy>
  <dcterms:created xsi:type="dcterms:W3CDTF">2020-11-03T11:00:02Z</dcterms:created>
  <dcterms:modified xsi:type="dcterms:W3CDTF">2020-11-06T08:36:43Z</dcterms:modified>
</cp:coreProperties>
</file>