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_model_GRL\"/>
    </mc:Choice>
  </mc:AlternateContent>
  <xr:revisionPtr revIDLastSave="0" documentId="13_ncr:1_{46BF6BD0-08CA-4DE9-B856-B9AB64A032CB}" xr6:coauthVersionLast="47" xr6:coauthVersionMax="47" xr10:uidLastSave="{00000000-0000-0000-0000-000000000000}"/>
  <bookViews>
    <workbookView xWindow="-120" yWindow="-120" windowWidth="25440" windowHeight="15270" xr2:uid="{B8AD15EB-256B-4263-A508-09832D8E25CD}"/>
  </bookViews>
  <sheets>
    <sheet name="master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0" i="3" l="1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3" i="3"/>
  <c r="L94" i="3"/>
  <c r="L95" i="3"/>
  <c r="L96" i="3"/>
  <c r="L97" i="3"/>
  <c r="L98" i="3"/>
  <c r="L99" i="3"/>
  <c r="L100" i="3"/>
  <c r="L101" i="3"/>
  <c r="L102" i="3"/>
  <c r="L105" i="3"/>
  <c r="L106" i="3"/>
  <c r="L107" i="3"/>
  <c r="L108" i="3"/>
  <c r="L109" i="3"/>
  <c r="L110" i="3"/>
  <c r="L111" i="3"/>
  <c r="L112" i="3"/>
  <c r="L113" i="3"/>
  <c r="L114" i="3"/>
  <c r="L115" i="3"/>
  <c r="L117" i="3"/>
  <c r="L119" i="3"/>
  <c r="L120" i="3"/>
  <c r="L121" i="3"/>
  <c r="L122" i="3"/>
  <c r="L123" i="3"/>
  <c r="L124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  <c r="P41" i="2"/>
  <c r="P40" i="2"/>
  <c r="P39" i="2"/>
  <c r="P38" i="2"/>
  <c r="P37" i="2"/>
  <c r="P36" i="2"/>
  <c r="P35" i="2"/>
  <c r="P34" i="2"/>
  <c r="P33" i="2"/>
  <c r="P32" i="2"/>
  <c r="P31" i="2"/>
  <c r="P30" i="2"/>
  <c r="P22" i="2"/>
  <c r="P21" i="2"/>
  <c r="P20" i="2"/>
  <c r="P19" i="2"/>
  <c r="P18" i="2"/>
  <c r="P17" i="2"/>
  <c r="P16" i="2"/>
</calcChain>
</file>

<file path=xl/sharedStrings.xml><?xml version="1.0" encoding="utf-8"?>
<sst xmlns="http://schemas.openxmlformats.org/spreadsheetml/2006/main" count="570" uniqueCount="159">
  <si>
    <t>SAR18_008</t>
  </si>
  <si>
    <t>Saturated sedgy mess next to 007</t>
  </si>
  <si>
    <t>Sedges</t>
  </si>
  <si>
    <t>Riparian</t>
  </si>
  <si>
    <t>SAR18_206</t>
  </si>
  <si>
    <t>Riparian area of mixed vegetation</t>
  </si>
  <si>
    <t>SAR18_209</t>
  </si>
  <si>
    <t>Riparian zone of small creek</t>
  </si>
  <si>
    <t>Woody shrubs</t>
  </si>
  <si>
    <t>SAR18_506</t>
  </si>
  <si>
    <t>Riparian zone, east-facing ridge, local low</t>
  </si>
  <si>
    <t>SAR18_507</t>
  </si>
  <si>
    <t>Riparian zone, east-facing ridge, local high</t>
  </si>
  <si>
    <t>SAR18_508</t>
  </si>
  <si>
    <t>Riparian zone, west-facing ridge, local high</t>
  </si>
  <si>
    <t>SAR18_509</t>
  </si>
  <si>
    <t>Riparian zone, west-facing ridge, local low</t>
  </si>
  <si>
    <t>SAR18_510</t>
  </si>
  <si>
    <t>Tufty hummock with red-leafed plants and mosses</t>
  </si>
  <si>
    <t>SAR18_513</t>
  </si>
  <si>
    <t>Frost boil</t>
  </si>
  <si>
    <t>Lichen</t>
  </si>
  <si>
    <t>SAR18_611</t>
  </si>
  <si>
    <t>Local high, very poofy</t>
  </si>
  <si>
    <t>SAR18_620</t>
  </si>
  <si>
    <t>Riparian zone: east hillslope</t>
  </si>
  <si>
    <t>SAR18_621</t>
  </si>
  <si>
    <t>Riparian zone: west hillslope</t>
  </si>
  <si>
    <t>SAR18_622</t>
  </si>
  <si>
    <t>Birch tuff, sample from top of tuff</t>
  </si>
  <si>
    <t>SAR18_712</t>
  </si>
  <si>
    <t>Riparian zone next to thermokarst</t>
  </si>
  <si>
    <t>SAR19_001</t>
  </si>
  <si>
    <t>SAR19_003</t>
  </si>
  <si>
    <t>Tussock tundra</t>
  </si>
  <si>
    <t>SAR19_004</t>
  </si>
  <si>
    <t>SAR19_007</t>
  </si>
  <si>
    <t>SAR19_103</t>
  </si>
  <si>
    <t>SAR19_108</t>
  </si>
  <si>
    <t>SAR19_112</t>
  </si>
  <si>
    <t>SAR19_200</t>
  </si>
  <si>
    <t>SAR19_201</t>
  </si>
  <si>
    <t>SAR19_202</t>
  </si>
  <si>
    <t>SAR19_203</t>
  </si>
  <si>
    <t>SAR19_204</t>
  </si>
  <si>
    <t>SAR19_205</t>
  </si>
  <si>
    <t>SAR19_206</t>
  </si>
  <si>
    <t>SAR19_208</t>
  </si>
  <si>
    <t>SAR19_301</t>
  </si>
  <si>
    <t>SAR19_311</t>
  </si>
  <si>
    <t>SAR19_313</t>
  </si>
  <si>
    <t>SAR19_401</t>
  </si>
  <si>
    <t>SAR19_402</t>
  </si>
  <si>
    <t>SAR19_403</t>
  </si>
  <si>
    <t>SAR19_408</t>
  </si>
  <si>
    <t>SAR19_409</t>
  </si>
  <si>
    <t>SAR19_410</t>
  </si>
  <si>
    <t>SAR19_411</t>
  </si>
  <si>
    <t>SAR19_413</t>
  </si>
  <si>
    <t>SAR19_500</t>
  </si>
  <si>
    <t>SAR19_507</t>
  </si>
  <si>
    <t>SAR19_508</t>
  </si>
  <si>
    <t>SAR19_509</t>
  </si>
  <si>
    <t>UKP_001</t>
  </si>
  <si>
    <t>Meander in the Kup Riparian</t>
  </si>
  <si>
    <t>UKP_101</t>
  </si>
  <si>
    <t>Riparian Kup West Face</t>
  </si>
  <si>
    <t>UKP_102</t>
  </si>
  <si>
    <t>Riparian Low Sedges Kup West Face - near 101</t>
  </si>
  <si>
    <t>UKP_114</t>
  </si>
  <si>
    <t>Broad Riparian zone western Kup</t>
  </si>
  <si>
    <t>UKP_301</t>
  </si>
  <si>
    <t>West face Kup, riparian, very tall willows</t>
  </si>
  <si>
    <t>UKP_302</t>
  </si>
  <si>
    <t>West face Kup, riparian, sedge depression surrounded by taller willows</t>
  </si>
  <si>
    <t>UKP_305</t>
  </si>
  <si>
    <t>East face Kup, riparian, very tall willows</t>
  </si>
  <si>
    <t>UKP_410</t>
  </si>
  <si>
    <t>Reedy, extremely wet 'riparian zone'</t>
  </si>
  <si>
    <t>UKP_509</t>
  </si>
  <si>
    <t>Bright green, grassy, riparian area</t>
  </si>
  <si>
    <t>UKP_515</t>
  </si>
  <si>
    <t>Flat valley bottom low, mossy and grassy</t>
  </si>
  <si>
    <t>UKP_516</t>
  </si>
  <si>
    <t>Flat, broad island in the middle of the Kup</t>
  </si>
  <si>
    <t>UKP_611</t>
  </si>
  <si>
    <t>Dead birch and grasses outside water track</t>
  </si>
  <si>
    <t>SAR22_103</t>
  </si>
  <si>
    <t>Moderate burn, W to the tower, smaller hummock, stronger roots, observed water track nearby, fully-saturated grey silty mineral soil</t>
  </si>
  <si>
    <t>Tussock</t>
  </si>
  <si>
    <t>SAR22_104</t>
  </si>
  <si>
    <t>Moderate burn, right N close to the tower, large hummock, still wet, fibers mixed with organic soil at ~ 10 cm, getting blacker at depth, brownish silty mineral soil stick to the thaw bar</t>
  </si>
  <si>
    <t>Tussock with moss</t>
  </si>
  <si>
    <t>SAR22_105</t>
  </si>
  <si>
    <t>In a water track N to the tower, some organic soil full of fabric roots, silty wet brown mineral soil, soil does not stick to the thaw bar</t>
  </si>
  <si>
    <t>Tussock and crawberries</t>
  </si>
  <si>
    <t>SAR22_300</t>
  </si>
  <si>
    <t>At the intersection of boardwalk, water at surface</t>
  </si>
  <si>
    <t>SAR22_301</t>
  </si>
  <si>
    <t>Next to boardwalk</t>
  </si>
  <si>
    <t>SAR22_302</t>
  </si>
  <si>
    <t>Water at surface</t>
  </si>
  <si>
    <t>Sedge</t>
  </si>
  <si>
    <t>SAR22_303</t>
  </si>
  <si>
    <t>Wet, starting uphill</t>
  </si>
  <si>
    <t>SAR22_312</t>
  </si>
  <si>
    <t>Near valley bottom next to 303, water at the surface</t>
  </si>
  <si>
    <t>Tussock mixed with moss</t>
  </si>
  <si>
    <t>SAR22_313</t>
  </si>
  <si>
    <t>At the intersection of boardwalk, next to 300, well into very comparct mineral soil, probably not into permafrost table</t>
  </si>
  <si>
    <t>SAR22_314</t>
  </si>
  <si>
    <t>At valley bottom between 301 and 302</t>
  </si>
  <si>
    <t>SAR22_315</t>
  </si>
  <si>
    <t>At valley bottom near 314</t>
  </si>
  <si>
    <t>Tussock and sedge</t>
  </si>
  <si>
    <t>ID</t>
  </si>
  <si>
    <t>Description</t>
  </si>
  <si>
    <t>E</t>
  </si>
  <si>
    <t>N</t>
  </si>
  <si>
    <t>Observed Veg</t>
  </si>
  <si>
    <t>Local High or Low (1 = low)</t>
  </si>
  <si>
    <t>Thaw 1</t>
  </si>
  <si>
    <t>Thaw 2</t>
  </si>
  <si>
    <t>Thaw 3</t>
  </si>
  <si>
    <t>Thaw 4</t>
  </si>
  <si>
    <t>Thaw 5</t>
  </si>
  <si>
    <t>zAC</t>
  </si>
  <si>
    <t>zCT</t>
  </si>
  <si>
    <t>Estimated depth to water</t>
  </si>
  <si>
    <t>Slope</t>
  </si>
  <si>
    <t>LS Type</t>
  </si>
  <si>
    <t>UTM Zone 6N</t>
  </si>
  <si>
    <t>MASL</t>
  </si>
  <si>
    <t>cm</t>
  </si>
  <si>
    <t>Grid Name</t>
  </si>
  <si>
    <t>Well ID</t>
  </si>
  <si>
    <t>Measurement Date</t>
  </si>
  <si>
    <t>Easting</t>
  </si>
  <si>
    <t>Northing</t>
  </si>
  <si>
    <t>Top-of-Casing Elevation</t>
  </si>
  <si>
    <t>Ground Surface Elevation</t>
  </si>
  <si>
    <t>Thaw Depth 1</t>
  </si>
  <si>
    <t>Thaw Depth 2</t>
  </si>
  <si>
    <t>Thaw Depth 3</t>
  </si>
  <si>
    <t>Saturated Thickness</t>
  </si>
  <si>
    <t>Near-Stream East</t>
  </si>
  <si>
    <t>Near-Stream West</t>
  </si>
  <si>
    <t>Thaw_avg</t>
  </si>
  <si>
    <t>dtA</t>
  </si>
  <si>
    <t>dtC</t>
  </si>
  <si>
    <t>avg thaw</t>
  </si>
  <si>
    <t>dtw</t>
  </si>
  <si>
    <t>Broad Riparian</t>
  </si>
  <si>
    <t>dtw_nse</t>
  </si>
  <si>
    <t>dtw_nsw</t>
  </si>
  <si>
    <t>dtw_br</t>
  </si>
  <si>
    <t>thaw_nsw</t>
  </si>
  <si>
    <t>thaw_nse</t>
  </si>
  <si>
    <t>thaw_br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</si>
</sst>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164" fontId="3" fillId="0" borderId="0" xfId="1" applyNumberFormat="1" applyFont="1"/>
    <xf numFmtId="164" fontId="2" fillId="0" borderId="0" xfId="1" applyNumberFormat="1" applyFont="1"/>
    <xf numFmtId="15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0" fontId="0" fillId="2" borderId="0" xfId="0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4993-F288-47C4-87FD-118B2C737553}">
  <dimension ref="A1:Q67"/>
  <sheetViews>
    <sheetView tabSelected="1" workbookViewId="0">
      <selection activeCell="O18" sqref="O18"/>
    </sheetView>
  </sheetViews>
  <sheetFormatPr defaultRowHeight="15" x14ac:dyDescent="0.25"/>
  <cols>
    <col min="1" max="1" width="31.85546875" customWidth="1"/>
    <col min="8" max="8" width="11.140625" customWidth="1"/>
    <col min="11" max="11" width="16.7109375" customWidth="1"/>
    <col min="12" max="12" width="11.28515625" customWidth="1"/>
    <col min="13" max="13" width="10.85546875" customWidth="1"/>
    <col min="14" max="14" width="9.85546875" customWidth="1"/>
  </cols>
  <sheetData>
    <row r="1" spans="1:17" ht="30" x14ac:dyDescent="0.25">
      <c r="A1" s="4" t="s">
        <v>115</v>
      </c>
      <c r="B1" s="4" t="s">
        <v>119</v>
      </c>
      <c r="C1" s="4" t="s">
        <v>121</v>
      </c>
      <c r="D1" s="4" t="s">
        <v>122</v>
      </c>
      <c r="E1" s="4" t="s">
        <v>123</v>
      </c>
      <c r="F1" s="4" t="s">
        <v>124</v>
      </c>
      <c r="G1" s="4" t="s">
        <v>125</v>
      </c>
      <c r="H1" s="4" t="s">
        <v>147</v>
      </c>
      <c r="I1" s="4" t="s">
        <v>148</v>
      </c>
      <c r="J1" s="4" t="s">
        <v>149</v>
      </c>
      <c r="K1" s="4" t="s">
        <v>128</v>
      </c>
      <c r="L1" s="4" t="s">
        <v>157</v>
      </c>
      <c r="M1" s="1" t="s">
        <v>153</v>
      </c>
      <c r="N1" s="1" t="s">
        <v>156</v>
      </c>
      <c r="O1" s="1" t="s">
        <v>154</v>
      </c>
      <c r="P1" s="4" t="s">
        <v>158</v>
      </c>
      <c r="Q1" s="4" t="s">
        <v>155</v>
      </c>
    </row>
    <row r="2" spans="1:17" x14ac:dyDescent="0.25">
      <c r="A2" t="s">
        <v>0</v>
      </c>
      <c r="B2" t="s">
        <v>2</v>
      </c>
      <c r="C2">
        <v>56</v>
      </c>
      <c r="H2">
        <f>AVERAGE(C2:F2)</f>
        <v>56</v>
      </c>
      <c r="I2">
        <v>0</v>
      </c>
      <c r="J2" s="2">
        <v>14</v>
      </c>
      <c r="K2">
        <v>0</v>
      </c>
      <c r="L2" s="2">
        <v>61.666666666666664</v>
      </c>
      <c r="M2">
        <v>5.6666666666666643</v>
      </c>
      <c r="N2">
        <v>38</v>
      </c>
      <c r="O2">
        <v>18</v>
      </c>
      <c r="P2">
        <v>44</v>
      </c>
      <c r="Q2">
        <v>9</v>
      </c>
    </row>
    <row r="3" spans="1:17" x14ac:dyDescent="0.25">
      <c r="A3" t="s">
        <v>4</v>
      </c>
      <c r="B3" t="s">
        <v>2</v>
      </c>
      <c r="C3">
        <v>33</v>
      </c>
      <c r="H3">
        <f t="shared" ref="H3:H54" si="0">AVERAGE(C3:F3)</f>
        <v>33</v>
      </c>
      <c r="I3">
        <v>14</v>
      </c>
      <c r="J3" s="2">
        <v>23</v>
      </c>
      <c r="K3">
        <v>23</v>
      </c>
      <c r="L3" s="2">
        <v>64</v>
      </c>
      <c r="M3">
        <v>3</v>
      </c>
      <c r="N3">
        <v>36</v>
      </c>
      <c r="O3">
        <v>29</v>
      </c>
      <c r="P3">
        <v>35.333333333333336</v>
      </c>
      <c r="Q3">
        <v>16.333333333333336</v>
      </c>
    </row>
    <row r="4" spans="1:17" x14ac:dyDescent="0.25">
      <c r="A4" t="s">
        <v>6</v>
      </c>
      <c r="B4" t="s">
        <v>8</v>
      </c>
      <c r="C4">
        <v>73</v>
      </c>
      <c r="H4">
        <f t="shared" si="0"/>
        <v>73</v>
      </c>
      <c r="I4">
        <v>11</v>
      </c>
      <c r="J4" s="2">
        <v>25</v>
      </c>
      <c r="K4">
        <v>25</v>
      </c>
      <c r="L4" s="2">
        <v>65.666666666666671</v>
      </c>
      <c r="M4">
        <v>1.6666666666666714</v>
      </c>
      <c r="N4">
        <v>61.333333333333336</v>
      </c>
      <c r="O4">
        <v>42.333333333333336</v>
      </c>
      <c r="P4">
        <v>46.333333333333336</v>
      </c>
      <c r="Q4">
        <v>11.333333333333336</v>
      </c>
    </row>
    <row r="5" spans="1:17" x14ac:dyDescent="0.25">
      <c r="A5" t="s">
        <v>9</v>
      </c>
      <c r="B5" t="s">
        <v>2</v>
      </c>
      <c r="C5">
        <v>41</v>
      </c>
      <c r="H5">
        <f t="shared" si="0"/>
        <v>41</v>
      </c>
      <c r="I5">
        <v>11</v>
      </c>
      <c r="J5" s="2">
        <v>41</v>
      </c>
      <c r="K5">
        <v>6</v>
      </c>
      <c r="L5" s="2">
        <v>69.666666666666671</v>
      </c>
      <c r="M5">
        <v>4.6666666666666714</v>
      </c>
      <c r="N5">
        <v>32.666666666666664</v>
      </c>
      <c r="O5">
        <v>16.666666666666664</v>
      </c>
      <c r="P5">
        <v>41.666666666666664</v>
      </c>
      <c r="Q5">
        <v>1.6666666666666643</v>
      </c>
    </row>
    <row r="6" spans="1:17" x14ac:dyDescent="0.25">
      <c r="A6" t="s">
        <v>11</v>
      </c>
      <c r="B6" t="s">
        <v>2</v>
      </c>
      <c r="C6">
        <v>45</v>
      </c>
      <c r="H6">
        <f t="shared" si="0"/>
        <v>45</v>
      </c>
      <c r="I6">
        <v>19</v>
      </c>
      <c r="J6" s="2">
        <v>45</v>
      </c>
      <c r="K6">
        <v>19</v>
      </c>
      <c r="L6" s="2">
        <v>64.666666666666671</v>
      </c>
      <c r="M6">
        <v>3.6666666666666714</v>
      </c>
      <c r="N6">
        <v>50</v>
      </c>
      <c r="O6">
        <v>12</v>
      </c>
      <c r="P6">
        <v>48.333333333333336</v>
      </c>
      <c r="Q6">
        <v>4.3333333333333357</v>
      </c>
    </row>
    <row r="7" spans="1:17" x14ac:dyDescent="0.25">
      <c r="A7" t="s">
        <v>13</v>
      </c>
      <c r="B7" t="s">
        <v>2</v>
      </c>
      <c r="C7">
        <v>47</v>
      </c>
      <c r="H7">
        <f t="shared" si="0"/>
        <v>47</v>
      </c>
      <c r="I7">
        <v>9</v>
      </c>
      <c r="J7" s="2">
        <v>46.6666666666666</v>
      </c>
      <c r="K7">
        <v>17</v>
      </c>
      <c r="L7" s="2">
        <v>65.333333333333329</v>
      </c>
      <c r="M7">
        <v>6.3333333333333286</v>
      </c>
      <c r="N7">
        <v>67</v>
      </c>
      <c r="O7">
        <v>2</v>
      </c>
      <c r="P7">
        <v>45.333333333333336</v>
      </c>
      <c r="Q7">
        <v>2.3333333333333357</v>
      </c>
    </row>
    <row r="8" spans="1:17" x14ac:dyDescent="0.25">
      <c r="A8" t="s">
        <v>15</v>
      </c>
      <c r="B8" t="s">
        <v>2</v>
      </c>
      <c r="C8">
        <v>62</v>
      </c>
      <c r="H8">
        <f t="shared" si="0"/>
        <v>62</v>
      </c>
      <c r="I8">
        <v>12</v>
      </c>
      <c r="J8" s="2">
        <v>62.3333333333333</v>
      </c>
      <c r="K8">
        <v>0</v>
      </c>
      <c r="L8" s="2">
        <v>63.666666666666664</v>
      </c>
      <c r="M8">
        <v>1.6666666666666643</v>
      </c>
      <c r="N8">
        <v>55.666666666666664</v>
      </c>
      <c r="O8">
        <v>29.666666666666664</v>
      </c>
      <c r="P8">
        <v>44.666666666666664</v>
      </c>
      <c r="Q8">
        <v>4.6666666666666643</v>
      </c>
    </row>
    <row r="9" spans="1:17" x14ac:dyDescent="0.25">
      <c r="A9" t="s">
        <v>17</v>
      </c>
      <c r="B9" t="s">
        <v>8</v>
      </c>
      <c r="C9">
        <v>40</v>
      </c>
      <c r="H9">
        <f t="shared" si="0"/>
        <v>40</v>
      </c>
      <c r="I9">
        <v>17</v>
      </c>
      <c r="J9" s="2">
        <v>39.6666666666666</v>
      </c>
      <c r="K9" s="11">
        <v>99</v>
      </c>
      <c r="L9" s="2">
        <v>71.333333333333329</v>
      </c>
      <c r="M9">
        <v>-0.6666666666666714</v>
      </c>
      <c r="N9">
        <v>55.333333333333336</v>
      </c>
      <c r="O9">
        <v>16.333333333333336</v>
      </c>
      <c r="P9">
        <v>57.666666666666664</v>
      </c>
      <c r="Q9">
        <v>16.666666666666664</v>
      </c>
    </row>
    <row r="10" spans="1:17" x14ac:dyDescent="0.25">
      <c r="A10" t="s">
        <v>19</v>
      </c>
      <c r="B10" t="s">
        <v>21</v>
      </c>
      <c r="C10">
        <v>70</v>
      </c>
      <c r="H10">
        <f t="shared" si="0"/>
        <v>70</v>
      </c>
      <c r="I10">
        <v>4</v>
      </c>
      <c r="J10" s="2">
        <v>4</v>
      </c>
      <c r="K10">
        <v>4</v>
      </c>
      <c r="L10" s="2">
        <v>60.333333333333336</v>
      </c>
      <c r="M10">
        <v>5.3333333333333357</v>
      </c>
      <c r="N10">
        <v>57.666666666666664</v>
      </c>
      <c r="O10">
        <v>18.666666666666664</v>
      </c>
      <c r="P10">
        <v>53.333333333333336</v>
      </c>
      <c r="Q10">
        <v>13.333333333333336</v>
      </c>
    </row>
    <row r="11" spans="1:17" x14ac:dyDescent="0.25">
      <c r="A11" t="s">
        <v>22</v>
      </c>
      <c r="B11" t="s">
        <v>8</v>
      </c>
      <c r="C11">
        <v>44</v>
      </c>
      <c r="H11">
        <f t="shared" si="0"/>
        <v>44</v>
      </c>
      <c r="I11">
        <v>13</v>
      </c>
      <c r="J11" s="2">
        <v>19</v>
      </c>
      <c r="K11">
        <v>19</v>
      </c>
      <c r="L11" s="2">
        <v>57.666666666666664</v>
      </c>
      <c r="M11">
        <v>-1.3333333333333357</v>
      </c>
      <c r="N11">
        <v>67.333333333333329</v>
      </c>
      <c r="O11">
        <v>7.3333333333333286</v>
      </c>
      <c r="P11">
        <v>42.666666666666664</v>
      </c>
      <c r="Q11">
        <v>-4.3333333333333357</v>
      </c>
    </row>
    <row r="12" spans="1:17" x14ac:dyDescent="0.25">
      <c r="A12" t="s">
        <v>24</v>
      </c>
      <c r="B12" t="s">
        <v>2</v>
      </c>
      <c r="C12">
        <v>56</v>
      </c>
      <c r="H12">
        <f t="shared" si="0"/>
        <v>56</v>
      </c>
      <c r="I12">
        <v>10</v>
      </c>
      <c r="J12" s="2">
        <v>46</v>
      </c>
      <c r="K12">
        <v>7</v>
      </c>
      <c r="L12" s="2">
        <v>60</v>
      </c>
      <c r="M12">
        <v>3</v>
      </c>
      <c r="N12">
        <v>46.666666666666664</v>
      </c>
      <c r="O12">
        <v>35.666666666666664</v>
      </c>
      <c r="P12">
        <v>35</v>
      </c>
      <c r="Q12">
        <v>5</v>
      </c>
    </row>
    <row r="13" spans="1:17" x14ac:dyDescent="0.25">
      <c r="A13" t="s">
        <v>26</v>
      </c>
      <c r="B13" t="s">
        <v>2</v>
      </c>
      <c r="C13">
        <v>82</v>
      </c>
      <c r="H13">
        <f t="shared" si="0"/>
        <v>82</v>
      </c>
      <c r="I13">
        <v>7</v>
      </c>
      <c r="J13" s="2">
        <v>22</v>
      </c>
      <c r="K13">
        <v>22</v>
      </c>
      <c r="L13" s="2">
        <v>67.333333333333329</v>
      </c>
      <c r="M13">
        <v>15.333333333333329</v>
      </c>
      <c r="N13">
        <v>60.666666666666664</v>
      </c>
      <c r="O13">
        <v>39.666666666666664</v>
      </c>
      <c r="P13">
        <v>43</v>
      </c>
      <c r="Q13">
        <v>18</v>
      </c>
    </row>
    <row r="14" spans="1:17" x14ac:dyDescent="0.25">
      <c r="A14" t="s">
        <v>28</v>
      </c>
      <c r="B14" t="s">
        <v>8</v>
      </c>
      <c r="C14">
        <v>45</v>
      </c>
      <c r="H14">
        <f t="shared" si="0"/>
        <v>45</v>
      </c>
      <c r="I14">
        <v>17</v>
      </c>
      <c r="J14" s="2">
        <v>45</v>
      </c>
      <c r="K14" s="11">
        <v>99</v>
      </c>
      <c r="L14" s="2">
        <v>66</v>
      </c>
      <c r="M14">
        <v>4</v>
      </c>
      <c r="N14">
        <v>34.333333333333336</v>
      </c>
      <c r="O14">
        <v>29.333333333333336</v>
      </c>
      <c r="P14">
        <v>52.333333333333336</v>
      </c>
      <c r="Q14">
        <v>19.333333333333336</v>
      </c>
    </row>
    <row r="15" spans="1:17" x14ac:dyDescent="0.25">
      <c r="A15" t="s">
        <v>30</v>
      </c>
      <c r="B15" t="s">
        <v>2</v>
      </c>
      <c r="C15">
        <v>65</v>
      </c>
      <c r="H15">
        <f t="shared" si="0"/>
        <v>65</v>
      </c>
      <c r="I15">
        <v>12</v>
      </c>
      <c r="J15" s="2">
        <v>30</v>
      </c>
      <c r="K15">
        <v>30</v>
      </c>
      <c r="L15" s="2">
        <v>77.666666666666671</v>
      </c>
      <c r="M15">
        <v>5.6666666666666714</v>
      </c>
      <c r="N15">
        <v>67</v>
      </c>
      <c r="O15">
        <v>8</v>
      </c>
      <c r="P15">
        <v>40.333333333333336</v>
      </c>
      <c r="Q15">
        <v>4.3333333333333357</v>
      </c>
    </row>
    <row r="16" spans="1:17" x14ac:dyDescent="0.25">
      <c r="A16" t="s">
        <v>32</v>
      </c>
      <c r="B16" s="3" t="s">
        <v>2</v>
      </c>
      <c r="C16">
        <v>50</v>
      </c>
      <c r="D16">
        <v>42</v>
      </c>
      <c r="E16">
        <v>40</v>
      </c>
      <c r="H16">
        <f t="shared" si="0"/>
        <v>44</v>
      </c>
      <c r="I16">
        <v>18</v>
      </c>
      <c r="J16" s="11">
        <v>99</v>
      </c>
      <c r="L16" s="2">
        <v>62.666666666666664</v>
      </c>
      <c r="M16">
        <v>17.666666666666664</v>
      </c>
      <c r="N16">
        <v>56.333333333333336</v>
      </c>
      <c r="O16">
        <v>12.333333333333336</v>
      </c>
      <c r="P16">
        <v>43.666666666666664</v>
      </c>
      <c r="Q16">
        <v>3.6666666666666643</v>
      </c>
    </row>
    <row r="17" spans="1:17" ht="30" x14ac:dyDescent="0.25">
      <c r="A17" t="s">
        <v>33</v>
      </c>
      <c r="B17" s="3" t="s">
        <v>34</v>
      </c>
      <c r="C17">
        <v>32</v>
      </c>
      <c r="D17">
        <v>35</v>
      </c>
      <c r="E17">
        <v>48</v>
      </c>
      <c r="H17">
        <f t="shared" si="0"/>
        <v>38.333333333333336</v>
      </c>
      <c r="I17">
        <v>23</v>
      </c>
      <c r="J17">
        <v>48</v>
      </c>
      <c r="L17" s="2">
        <v>53</v>
      </c>
      <c r="M17">
        <v>23</v>
      </c>
      <c r="N17">
        <v>58.666666666666664</v>
      </c>
      <c r="O17">
        <v>18.666666666666664</v>
      </c>
      <c r="P17">
        <v>49.666666666666664</v>
      </c>
      <c r="Q17">
        <v>17.666666666666664</v>
      </c>
    </row>
    <row r="18" spans="1:17" ht="30" x14ac:dyDescent="0.25">
      <c r="A18" t="s">
        <v>35</v>
      </c>
      <c r="B18" s="3" t="s">
        <v>34</v>
      </c>
      <c r="C18">
        <v>36</v>
      </c>
      <c r="D18">
        <v>45</v>
      </c>
      <c r="H18">
        <f t="shared" si="0"/>
        <v>40.5</v>
      </c>
      <c r="I18">
        <v>12</v>
      </c>
      <c r="J18">
        <v>99</v>
      </c>
      <c r="L18" s="2">
        <v>-9999</v>
      </c>
      <c r="N18">
        <v>45.333333333333336</v>
      </c>
      <c r="O18">
        <v>7.3333333333333357</v>
      </c>
      <c r="P18">
        <v>51.666666666666664</v>
      </c>
      <c r="Q18">
        <v>4.6666666666666643</v>
      </c>
    </row>
    <row r="19" spans="1:17" ht="30" x14ac:dyDescent="0.25">
      <c r="A19" t="s">
        <v>36</v>
      </c>
      <c r="B19" s="3" t="s">
        <v>8</v>
      </c>
      <c r="C19">
        <v>40</v>
      </c>
      <c r="D19">
        <v>46</v>
      </c>
      <c r="E19">
        <v>47</v>
      </c>
      <c r="H19">
        <f t="shared" si="0"/>
        <v>44.333333333333336</v>
      </c>
      <c r="I19">
        <v>12.7</v>
      </c>
      <c r="J19">
        <v>25</v>
      </c>
      <c r="L19" s="2">
        <v>34.666666666666664</v>
      </c>
      <c r="N19">
        <v>59</v>
      </c>
      <c r="O19">
        <v>13</v>
      </c>
      <c r="P19">
        <v>45</v>
      </c>
      <c r="Q19">
        <v>5</v>
      </c>
    </row>
    <row r="20" spans="1:17" x14ac:dyDescent="0.25">
      <c r="A20" t="s">
        <v>37</v>
      </c>
      <c r="B20" t="s">
        <v>8</v>
      </c>
      <c r="C20">
        <v>35</v>
      </c>
      <c r="D20">
        <v>38</v>
      </c>
      <c r="E20">
        <v>38</v>
      </c>
      <c r="H20">
        <f t="shared" si="0"/>
        <v>37</v>
      </c>
      <c r="I20">
        <v>17</v>
      </c>
      <c r="J20">
        <v>25</v>
      </c>
      <c r="L20" s="2">
        <v>49.333333333333336</v>
      </c>
      <c r="M20">
        <v>34.333333333333336</v>
      </c>
      <c r="N20">
        <v>59</v>
      </c>
      <c r="O20">
        <v>10</v>
      </c>
      <c r="P20">
        <v>56.666666666666664</v>
      </c>
      <c r="Q20">
        <v>23.666666666666664</v>
      </c>
    </row>
    <row r="21" spans="1:17" x14ac:dyDescent="0.25">
      <c r="A21" t="s">
        <v>38</v>
      </c>
      <c r="B21" t="s">
        <v>34</v>
      </c>
      <c r="C21">
        <v>60</v>
      </c>
      <c r="D21">
        <v>64</v>
      </c>
      <c r="E21">
        <v>67</v>
      </c>
      <c r="H21">
        <f t="shared" si="0"/>
        <v>63.666666666666664</v>
      </c>
      <c r="I21">
        <v>15</v>
      </c>
      <c r="J21">
        <v>31</v>
      </c>
      <c r="L21" s="2">
        <v>51.666666666666664</v>
      </c>
      <c r="M21">
        <v>47.666666666666664</v>
      </c>
      <c r="N21">
        <v>63.666666666666664</v>
      </c>
      <c r="O21">
        <v>3.6666666666666643</v>
      </c>
      <c r="P21">
        <v>51.666666666666664</v>
      </c>
      <c r="Q21">
        <v>7.6666666666666643</v>
      </c>
    </row>
    <row r="22" spans="1:17" x14ac:dyDescent="0.25">
      <c r="A22" t="s">
        <v>39</v>
      </c>
      <c r="B22" t="s">
        <v>34</v>
      </c>
      <c r="C22">
        <v>59</v>
      </c>
      <c r="D22">
        <v>43</v>
      </c>
      <c r="E22">
        <v>64</v>
      </c>
      <c r="H22">
        <f t="shared" si="0"/>
        <v>55.333333333333336</v>
      </c>
      <c r="I22">
        <v>17</v>
      </c>
      <c r="J22">
        <v>29</v>
      </c>
      <c r="L22" s="2">
        <v>70.666666666666671</v>
      </c>
      <c r="M22">
        <v>0.6666666666666714</v>
      </c>
      <c r="N22">
        <v>64.333333333333329</v>
      </c>
      <c r="O22">
        <v>48.333333333333329</v>
      </c>
      <c r="P22">
        <v>50.666666666666664</v>
      </c>
      <c r="Q22">
        <v>14.666666666666664</v>
      </c>
    </row>
    <row r="23" spans="1:17" x14ac:dyDescent="0.25">
      <c r="A23" t="s">
        <v>40</v>
      </c>
      <c r="B23" t="s">
        <v>34</v>
      </c>
      <c r="C23">
        <v>41</v>
      </c>
      <c r="H23">
        <f t="shared" si="0"/>
        <v>41</v>
      </c>
      <c r="I23">
        <v>15</v>
      </c>
      <c r="J23">
        <v>28</v>
      </c>
      <c r="L23" s="2">
        <v>62.333333333333336</v>
      </c>
      <c r="M23">
        <v>15.333333333333336</v>
      </c>
      <c r="N23">
        <v>53</v>
      </c>
      <c r="O23">
        <v>7</v>
      </c>
      <c r="P23">
        <v>46.333333333333336</v>
      </c>
      <c r="Q23">
        <v>14.333333333333336</v>
      </c>
    </row>
    <row r="24" spans="1:17" x14ac:dyDescent="0.25">
      <c r="A24" t="s">
        <v>41</v>
      </c>
      <c r="B24" s="3" t="s">
        <v>2</v>
      </c>
      <c r="C24">
        <v>39</v>
      </c>
      <c r="D24">
        <v>38</v>
      </c>
      <c r="E24">
        <v>38</v>
      </c>
      <c r="H24">
        <f t="shared" si="0"/>
        <v>38.333333333333336</v>
      </c>
      <c r="I24">
        <v>10</v>
      </c>
      <c r="J24">
        <v>27</v>
      </c>
      <c r="L24" s="2">
        <v>48.666666666666664</v>
      </c>
      <c r="M24">
        <v>9.6666666666666643</v>
      </c>
      <c r="N24">
        <v>38.333333333333336</v>
      </c>
      <c r="P24">
        <v>48.333333333333336</v>
      </c>
      <c r="Q24">
        <v>13.333333333333336</v>
      </c>
    </row>
    <row r="25" spans="1:17" x14ac:dyDescent="0.25">
      <c r="A25" t="s">
        <v>42</v>
      </c>
      <c r="B25" t="s">
        <v>8</v>
      </c>
      <c r="C25">
        <v>999</v>
      </c>
      <c r="D25">
        <v>999</v>
      </c>
      <c r="E25">
        <v>999</v>
      </c>
      <c r="H25">
        <f t="shared" si="0"/>
        <v>999</v>
      </c>
      <c r="I25">
        <v>8</v>
      </c>
      <c r="J25" s="11">
        <v>99</v>
      </c>
      <c r="L25" s="2">
        <v>55.666666666666664</v>
      </c>
      <c r="M25">
        <v>10.666666666666664</v>
      </c>
      <c r="N25">
        <v>50.666666666666664</v>
      </c>
      <c r="P25">
        <v>39.333333333333336</v>
      </c>
      <c r="Q25">
        <v>-38.666666666666664</v>
      </c>
    </row>
    <row r="26" spans="1:17" x14ac:dyDescent="0.25">
      <c r="A26" t="s">
        <v>43</v>
      </c>
      <c r="B26" t="s">
        <v>21</v>
      </c>
      <c r="C26">
        <v>999</v>
      </c>
      <c r="D26">
        <v>999</v>
      </c>
      <c r="E26">
        <v>999</v>
      </c>
      <c r="H26">
        <f t="shared" si="0"/>
        <v>999</v>
      </c>
      <c r="I26">
        <v>0</v>
      </c>
      <c r="J26" s="11">
        <v>99</v>
      </c>
      <c r="L26" s="2">
        <v>47.333333333333336</v>
      </c>
      <c r="M26">
        <v>13.333333333333336</v>
      </c>
      <c r="N26">
        <v>54</v>
      </c>
      <c r="O26">
        <v>43</v>
      </c>
      <c r="P26">
        <v>46</v>
      </c>
      <c r="Q26">
        <v>5</v>
      </c>
    </row>
    <row r="27" spans="1:17" x14ac:dyDescent="0.25">
      <c r="A27" t="s">
        <v>44</v>
      </c>
      <c r="B27" t="s">
        <v>34</v>
      </c>
      <c r="C27">
        <v>38</v>
      </c>
      <c r="D27">
        <v>39</v>
      </c>
      <c r="E27">
        <v>41</v>
      </c>
      <c r="H27">
        <f t="shared" si="0"/>
        <v>39.333333333333336</v>
      </c>
      <c r="I27">
        <v>8</v>
      </c>
      <c r="J27">
        <v>21</v>
      </c>
      <c r="L27" s="2">
        <v>39.666666666666664</v>
      </c>
      <c r="M27">
        <v>14.666666666666664</v>
      </c>
      <c r="N27">
        <v>59.666666666666664</v>
      </c>
      <c r="O27">
        <v>15.666666666666664</v>
      </c>
      <c r="P27">
        <v>46.666666666666664</v>
      </c>
      <c r="Q27">
        <v>18.666666666666664</v>
      </c>
    </row>
    <row r="28" spans="1:17" x14ac:dyDescent="0.25">
      <c r="A28" t="s">
        <v>45</v>
      </c>
      <c r="B28" s="3" t="s">
        <v>2</v>
      </c>
      <c r="C28">
        <v>60</v>
      </c>
      <c r="D28">
        <v>59</v>
      </c>
      <c r="E28">
        <v>54</v>
      </c>
      <c r="H28">
        <f t="shared" si="0"/>
        <v>57.666666666666664</v>
      </c>
      <c r="I28">
        <v>2</v>
      </c>
      <c r="J28">
        <v>32</v>
      </c>
      <c r="L28" s="2">
        <v>31.666666666666668</v>
      </c>
      <c r="M28">
        <v>24.666666666666668</v>
      </c>
      <c r="N28">
        <v>54</v>
      </c>
      <c r="O28">
        <v>1</v>
      </c>
      <c r="P28">
        <v>51.333333333333336</v>
      </c>
      <c r="Q28">
        <v>11.333333333333336</v>
      </c>
    </row>
    <row r="29" spans="1:17" x14ac:dyDescent="0.25">
      <c r="A29" t="s">
        <v>46</v>
      </c>
      <c r="B29" t="s">
        <v>8</v>
      </c>
      <c r="C29">
        <v>36</v>
      </c>
      <c r="D29">
        <v>37</v>
      </c>
      <c r="E29">
        <v>43</v>
      </c>
      <c r="H29">
        <f t="shared" si="0"/>
        <v>38.666666666666664</v>
      </c>
      <c r="I29">
        <v>17</v>
      </c>
      <c r="J29" s="11">
        <v>99</v>
      </c>
      <c r="L29" s="2">
        <v>42.666666666666664</v>
      </c>
      <c r="M29">
        <v>12.666666666666664</v>
      </c>
      <c r="N29">
        <v>49.333333333333336</v>
      </c>
      <c r="O29">
        <v>7.3333333333333357</v>
      </c>
      <c r="P29">
        <v>55</v>
      </c>
      <c r="Q29">
        <v>20</v>
      </c>
    </row>
    <row r="30" spans="1:17" x14ac:dyDescent="0.25">
      <c r="A30" t="s">
        <v>47</v>
      </c>
      <c r="B30" t="s">
        <v>2</v>
      </c>
      <c r="C30">
        <v>75</v>
      </c>
      <c r="D30">
        <v>70</v>
      </c>
      <c r="E30">
        <v>68</v>
      </c>
      <c r="H30">
        <f t="shared" si="0"/>
        <v>71</v>
      </c>
      <c r="I30">
        <v>5</v>
      </c>
      <c r="J30">
        <v>25</v>
      </c>
      <c r="L30" s="2">
        <v>46.333333333333336</v>
      </c>
      <c r="M30">
        <v>14.333333333333336</v>
      </c>
      <c r="N30">
        <v>54</v>
      </c>
      <c r="O30">
        <v>1</v>
      </c>
      <c r="P30">
        <v>53.666666666666664</v>
      </c>
      <c r="Q30">
        <v>6.6666666666666643</v>
      </c>
    </row>
    <row r="31" spans="1:17" x14ac:dyDescent="0.25">
      <c r="A31" t="s">
        <v>48</v>
      </c>
      <c r="B31" t="s">
        <v>2</v>
      </c>
      <c r="C31">
        <v>41</v>
      </c>
      <c r="D31">
        <v>45</v>
      </c>
      <c r="E31">
        <v>43</v>
      </c>
      <c r="H31">
        <f t="shared" si="0"/>
        <v>43</v>
      </c>
      <c r="I31">
        <v>7</v>
      </c>
      <c r="J31">
        <v>35</v>
      </c>
      <c r="L31" s="2">
        <v>47.666666666666664</v>
      </c>
      <c r="M31">
        <v>27.666666666666664</v>
      </c>
      <c r="N31">
        <v>60</v>
      </c>
      <c r="O31">
        <v>27</v>
      </c>
      <c r="P31">
        <v>51</v>
      </c>
      <c r="Q31">
        <v>6</v>
      </c>
    </row>
    <row r="32" spans="1:17" x14ac:dyDescent="0.25">
      <c r="A32" t="s">
        <v>49</v>
      </c>
      <c r="B32" t="s">
        <v>34</v>
      </c>
      <c r="C32">
        <v>46</v>
      </c>
      <c r="D32">
        <v>47</v>
      </c>
      <c r="E32">
        <v>43</v>
      </c>
      <c r="H32">
        <f t="shared" si="0"/>
        <v>45.333333333333336</v>
      </c>
      <c r="I32">
        <v>13</v>
      </c>
      <c r="J32">
        <v>30</v>
      </c>
      <c r="L32" s="2">
        <v>52</v>
      </c>
      <c r="M32">
        <v>9</v>
      </c>
      <c r="N32">
        <v>68</v>
      </c>
      <c r="O32">
        <v>64</v>
      </c>
      <c r="P32">
        <v>43.666666666666664</v>
      </c>
      <c r="Q32">
        <v>-6.3333333333333357</v>
      </c>
    </row>
    <row r="33" spans="1:17" x14ac:dyDescent="0.25">
      <c r="A33" t="s">
        <v>50</v>
      </c>
      <c r="B33" t="s">
        <v>34</v>
      </c>
      <c r="C33">
        <v>50</v>
      </c>
      <c r="D33">
        <v>61</v>
      </c>
      <c r="E33">
        <v>60</v>
      </c>
      <c r="H33">
        <f t="shared" si="0"/>
        <v>57</v>
      </c>
      <c r="I33">
        <v>20</v>
      </c>
      <c r="J33">
        <v>24</v>
      </c>
      <c r="L33" s="2">
        <v>39.666666666666664</v>
      </c>
      <c r="M33">
        <v>10.666666666666664</v>
      </c>
      <c r="N33">
        <v>43</v>
      </c>
      <c r="O33">
        <v>37</v>
      </c>
      <c r="P33">
        <v>52.666666666666664</v>
      </c>
      <c r="Q33">
        <v>7.6666666666666643</v>
      </c>
    </row>
    <row r="34" spans="1:17" x14ac:dyDescent="0.25">
      <c r="A34" t="s">
        <v>51</v>
      </c>
      <c r="B34" t="s">
        <v>2</v>
      </c>
      <c r="C34">
        <v>52</v>
      </c>
      <c r="D34">
        <v>50</v>
      </c>
      <c r="E34">
        <v>48</v>
      </c>
      <c r="H34">
        <f t="shared" si="0"/>
        <v>50</v>
      </c>
      <c r="I34">
        <v>10</v>
      </c>
      <c r="J34">
        <v>30</v>
      </c>
      <c r="K34">
        <v>10</v>
      </c>
      <c r="L34" s="2">
        <v>40</v>
      </c>
      <c r="M34">
        <v>38</v>
      </c>
      <c r="N34">
        <v>35</v>
      </c>
      <c r="O34">
        <v>21</v>
      </c>
      <c r="P34">
        <v>49.666666666666664</v>
      </c>
      <c r="Q34">
        <v>1.6666666666666643</v>
      </c>
    </row>
    <row r="35" spans="1:17" x14ac:dyDescent="0.25">
      <c r="A35" t="s">
        <v>52</v>
      </c>
      <c r="B35" t="s">
        <v>8</v>
      </c>
      <c r="C35">
        <v>42</v>
      </c>
      <c r="D35">
        <v>41</v>
      </c>
      <c r="E35">
        <v>36</v>
      </c>
      <c r="H35">
        <f t="shared" si="0"/>
        <v>39.666666666666664</v>
      </c>
      <c r="I35">
        <v>9</v>
      </c>
      <c r="J35">
        <v>20</v>
      </c>
      <c r="K35">
        <v>99</v>
      </c>
      <c r="L35" s="2">
        <v>46.333333333333336</v>
      </c>
      <c r="M35">
        <v>9.3333333333333357</v>
      </c>
      <c r="N35">
        <v>43.333333333333336</v>
      </c>
      <c r="O35">
        <v>42.333333333333336</v>
      </c>
      <c r="P35">
        <v>49.333333333333336</v>
      </c>
      <c r="Q35">
        <v>11.333333333333336</v>
      </c>
    </row>
    <row r="36" spans="1:17" x14ac:dyDescent="0.25">
      <c r="A36" t="s">
        <v>53</v>
      </c>
      <c r="B36" t="s">
        <v>34</v>
      </c>
      <c r="C36">
        <v>37</v>
      </c>
      <c r="D36">
        <v>48</v>
      </c>
      <c r="E36">
        <v>47</v>
      </c>
      <c r="H36">
        <f t="shared" si="0"/>
        <v>44</v>
      </c>
      <c r="I36">
        <v>16</v>
      </c>
      <c r="J36">
        <v>36</v>
      </c>
      <c r="K36">
        <v>30</v>
      </c>
      <c r="L36" s="2">
        <v>54</v>
      </c>
      <c r="M36">
        <v>8</v>
      </c>
      <c r="N36">
        <v>37.333333333333336</v>
      </c>
      <c r="P36">
        <v>47</v>
      </c>
      <c r="Q36">
        <v>8</v>
      </c>
    </row>
    <row r="37" spans="1:17" x14ac:dyDescent="0.25">
      <c r="A37" t="s">
        <v>54</v>
      </c>
      <c r="B37" t="s">
        <v>34</v>
      </c>
      <c r="C37">
        <v>60</v>
      </c>
      <c r="D37">
        <v>65</v>
      </c>
      <c r="E37">
        <v>65</v>
      </c>
      <c r="H37">
        <f t="shared" si="0"/>
        <v>63.333333333333336</v>
      </c>
      <c r="I37">
        <v>15</v>
      </c>
      <c r="J37">
        <v>21</v>
      </c>
      <c r="K37" s="11">
        <v>99</v>
      </c>
      <c r="L37" s="2">
        <v>56</v>
      </c>
      <c r="M37">
        <v>17</v>
      </c>
      <c r="N37">
        <v>44.333333333333336</v>
      </c>
      <c r="P37">
        <v>45.666666666666664</v>
      </c>
      <c r="Q37">
        <v>10.666666666666664</v>
      </c>
    </row>
    <row r="38" spans="1:17" x14ac:dyDescent="0.25">
      <c r="A38" t="s">
        <v>55</v>
      </c>
      <c r="B38" t="s">
        <v>34</v>
      </c>
      <c r="C38">
        <v>42</v>
      </c>
      <c r="D38">
        <v>36</v>
      </c>
      <c r="E38">
        <v>36</v>
      </c>
      <c r="H38">
        <f t="shared" si="0"/>
        <v>38</v>
      </c>
      <c r="I38">
        <v>13</v>
      </c>
      <c r="J38">
        <v>29</v>
      </c>
      <c r="K38" s="11">
        <v>99</v>
      </c>
      <c r="L38" s="2">
        <v>40.333333333333336</v>
      </c>
      <c r="M38">
        <v>36.333333333333336</v>
      </c>
      <c r="N38">
        <v>50.333333333333336</v>
      </c>
      <c r="O38">
        <v>42.333333333333336</v>
      </c>
      <c r="P38">
        <v>60.666666666666664</v>
      </c>
      <c r="Q38">
        <v>17.666666666666664</v>
      </c>
    </row>
    <row r="39" spans="1:17" x14ac:dyDescent="0.25">
      <c r="A39" t="s">
        <v>56</v>
      </c>
      <c r="B39" t="s">
        <v>2</v>
      </c>
      <c r="C39">
        <v>44</v>
      </c>
      <c r="D39">
        <v>43</v>
      </c>
      <c r="E39">
        <v>48</v>
      </c>
      <c r="H39">
        <f t="shared" si="0"/>
        <v>45</v>
      </c>
      <c r="I39">
        <v>5</v>
      </c>
      <c r="J39">
        <v>27</v>
      </c>
      <c r="K39">
        <v>5</v>
      </c>
      <c r="L39" s="2">
        <v>36.666666666666664</v>
      </c>
      <c r="M39">
        <v>29.666666666666664</v>
      </c>
      <c r="N39">
        <v>60</v>
      </c>
      <c r="O39">
        <v>5</v>
      </c>
      <c r="P39">
        <v>41.666666666666664</v>
      </c>
      <c r="Q39">
        <v>21.666666666666664</v>
      </c>
    </row>
    <row r="40" spans="1:17" x14ac:dyDescent="0.25">
      <c r="A40" t="s">
        <v>57</v>
      </c>
      <c r="B40" t="s">
        <v>34</v>
      </c>
      <c r="C40">
        <v>46</v>
      </c>
      <c r="D40">
        <v>47</v>
      </c>
      <c r="E40">
        <v>41</v>
      </c>
      <c r="H40">
        <f t="shared" si="0"/>
        <v>44.666666666666664</v>
      </c>
      <c r="I40">
        <v>11</v>
      </c>
      <c r="J40">
        <v>31</v>
      </c>
      <c r="K40">
        <v>14</v>
      </c>
      <c r="L40" s="2">
        <v>44</v>
      </c>
      <c r="M40">
        <v>36</v>
      </c>
      <c r="N40">
        <v>62.333333333333336</v>
      </c>
      <c r="O40">
        <v>9.3333333333333357</v>
      </c>
      <c r="P40">
        <v>48</v>
      </c>
      <c r="Q40">
        <v>8</v>
      </c>
    </row>
    <row r="41" spans="1:17" x14ac:dyDescent="0.25">
      <c r="A41" t="s">
        <v>58</v>
      </c>
      <c r="B41" t="s">
        <v>8</v>
      </c>
      <c r="C41">
        <v>44</v>
      </c>
      <c r="D41">
        <v>42</v>
      </c>
      <c r="E41">
        <v>46</v>
      </c>
      <c r="H41">
        <f t="shared" si="0"/>
        <v>44</v>
      </c>
      <c r="I41">
        <v>11</v>
      </c>
      <c r="J41">
        <v>20</v>
      </c>
      <c r="K41">
        <v>20</v>
      </c>
      <c r="L41" s="2">
        <v>45</v>
      </c>
      <c r="M41">
        <v>17</v>
      </c>
      <c r="N41">
        <v>60.333333333333336</v>
      </c>
      <c r="O41">
        <v>30.333333333333336</v>
      </c>
      <c r="P41">
        <v>51</v>
      </c>
      <c r="Q41">
        <v>15</v>
      </c>
    </row>
    <row r="42" spans="1:17" x14ac:dyDescent="0.25">
      <c r="A42" t="s">
        <v>59</v>
      </c>
      <c r="B42" t="s">
        <v>34</v>
      </c>
      <c r="C42">
        <v>42</v>
      </c>
      <c r="D42">
        <v>45</v>
      </c>
      <c r="E42">
        <v>50</v>
      </c>
      <c r="H42">
        <f t="shared" si="0"/>
        <v>45.666666666666664</v>
      </c>
      <c r="I42">
        <v>14</v>
      </c>
      <c r="J42">
        <v>24</v>
      </c>
      <c r="K42" s="11">
        <v>99</v>
      </c>
      <c r="L42" s="2">
        <v>38.333333333333336</v>
      </c>
      <c r="M42">
        <v>21.333333333333336</v>
      </c>
      <c r="N42">
        <v>52.333333333333336</v>
      </c>
      <c r="O42">
        <v>50.333333333333336</v>
      </c>
      <c r="P42">
        <v>57.333333333333336</v>
      </c>
      <c r="Q42">
        <v>12.333333333333336</v>
      </c>
    </row>
    <row r="43" spans="1:17" x14ac:dyDescent="0.25">
      <c r="A43" t="s">
        <v>60</v>
      </c>
      <c r="B43" t="s">
        <v>8</v>
      </c>
      <c r="C43">
        <v>30</v>
      </c>
      <c r="D43">
        <v>33</v>
      </c>
      <c r="E43">
        <v>40</v>
      </c>
      <c r="H43">
        <f t="shared" si="0"/>
        <v>34.333333333333336</v>
      </c>
      <c r="I43">
        <v>13</v>
      </c>
      <c r="J43" s="11">
        <v>99</v>
      </c>
      <c r="K43" s="11">
        <v>99</v>
      </c>
      <c r="L43" s="2">
        <v>39.666666666666664</v>
      </c>
      <c r="M43">
        <v>18.666666666666664</v>
      </c>
      <c r="N43">
        <v>45.666666666666664</v>
      </c>
      <c r="O43">
        <v>32.666666666666664</v>
      </c>
      <c r="P43">
        <v>46</v>
      </c>
      <c r="Q43">
        <v>13</v>
      </c>
    </row>
    <row r="44" spans="1:17" x14ac:dyDescent="0.25">
      <c r="A44" t="s">
        <v>61</v>
      </c>
      <c r="B44" t="s">
        <v>2</v>
      </c>
      <c r="C44">
        <v>91</v>
      </c>
      <c r="D44">
        <v>75</v>
      </c>
      <c r="E44">
        <v>80</v>
      </c>
      <c r="H44">
        <f t="shared" si="0"/>
        <v>82</v>
      </c>
      <c r="I44">
        <v>8</v>
      </c>
      <c r="J44">
        <v>54</v>
      </c>
      <c r="K44">
        <v>5</v>
      </c>
      <c r="L44" s="2">
        <v>40.333333333333336</v>
      </c>
      <c r="M44">
        <v>13.333333333333336</v>
      </c>
      <c r="N44">
        <v>51</v>
      </c>
      <c r="O44">
        <v>44</v>
      </c>
      <c r="P44">
        <v>46.333333333333336</v>
      </c>
      <c r="Q44">
        <v>14.333333333333336</v>
      </c>
    </row>
    <row r="45" spans="1:17" x14ac:dyDescent="0.25">
      <c r="A45" t="s">
        <v>62</v>
      </c>
      <c r="B45" t="s">
        <v>34</v>
      </c>
      <c r="C45">
        <v>37</v>
      </c>
      <c r="D45">
        <v>35</v>
      </c>
      <c r="E45">
        <v>40</v>
      </c>
      <c r="H45">
        <f t="shared" si="0"/>
        <v>37.333333333333336</v>
      </c>
      <c r="I45">
        <v>7</v>
      </c>
      <c r="J45" s="11">
        <v>99</v>
      </c>
      <c r="K45">
        <v>23</v>
      </c>
      <c r="L45" s="2">
        <v>43.666666666666664</v>
      </c>
      <c r="M45">
        <v>35.666666666666664</v>
      </c>
      <c r="N45">
        <v>65</v>
      </c>
      <c r="O45">
        <v>28</v>
      </c>
      <c r="P45">
        <v>45.666666666666664</v>
      </c>
      <c r="Q45">
        <v>3.6666666666666643</v>
      </c>
    </row>
    <row r="46" spans="1:17" x14ac:dyDescent="0.25">
      <c r="A46" t="s">
        <v>87</v>
      </c>
      <c r="B46" t="s">
        <v>89</v>
      </c>
      <c r="C46">
        <v>62</v>
      </c>
      <c r="D46">
        <v>50</v>
      </c>
      <c r="E46">
        <v>47</v>
      </c>
      <c r="F46">
        <v>66</v>
      </c>
      <c r="H46">
        <f t="shared" si="0"/>
        <v>56.25</v>
      </c>
      <c r="I46">
        <v>8</v>
      </c>
      <c r="J46">
        <v>32</v>
      </c>
      <c r="K46">
        <v>25</v>
      </c>
      <c r="L46" s="2">
        <v>44</v>
      </c>
      <c r="M46">
        <v>22</v>
      </c>
      <c r="N46">
        <v>57</v>
      </c>
      <c r="O46">
        <v>52</v>
      </c>
      <c r="P46">
        <v>47</v>
      </c>
      <c r="Q46">
        <v>8</v>
      </c>
    </row>
    <row r="47" spans="1:17" x14ac:dyDescent="0.25">
      <c r="A47" t="s">
        <v>90</v>
      </c>
      <c r="B47" t="s">
        <v>92</v>
      </c>
      <c r="C47">
        <v>82</v>
      </c>
      <c r="D47">
        <v>82</v>
      </c>
      <c r="E47">
        <v>80</v>
      </c>
      <c r="H47">
        <f t="shared" si="0"/>
        <v>81.333333333333329</v>
      </c>
      <c r="I47">
        <v>5</v>
      </c>
      <c r="J47">
        <v>17</v>
      </c>
      <c r="K47">
        <v>17</v>
      </c>
      <c r="L47" s="2">
        <v>41.333333333333336</v>
      </c>
      <c r="M47">
        <v>34.333333333333336</v>
      </c>
      <c r="N47">
        <v>59</v>
      </c>
      <c r="O47">
        <v>52</v>
      </c>
      <c r="P47">
        <v>49</v>
      </c>
      <c r="Q47">
        <v>7</v>
      </c>
    </row>
    <row r="48" spans="1:17" x14ac:dyDescent="0.25">
      <c r="A48" t="s">
        <v>93</v>
      </c>
      <c r="B48" t="s">
        <v>95</v>
      </c>
      <c r="C48">
        <v>77</v>
      </c>
      <c r="D48">
        <v>80</v>
      </c>
      <c r="E48">
        <v>75</v>
      </c>
      <c r="H48">
        <f t="shared" si="0"/>
        <v>77.333333333333329</v>
      </c>
      <c r="I48">
        <v>8</v>
      </c>
      <c r="J48">
        <v>58</v>
      </c>
      <c r="K48">
        <v>0</v>
      </c>
      <c r="L48" s="2">
        <v>45.666666666666664</v>
      </c>
      <c r="N48">
        <v>54.666666666666664</v>
      </c>
      <c r="O48">
        <v>41.666666666666664</v>
      </c>
      <c r="P48">
        <v>36</v>
      </c>
      <c r="Q48">
        <v>-3</v>
      </c>
    </row>
    <row r="49" spans="1:17" x14ac:dyDescent="0.25">
      <c r="A49" t="s">
        <v>96</v>
      </c>
      <c r="B49" t="s">
        <v>89</v>
      </c>
      <c r="C49">
        <v>65</v>
      </c>
      <c r="D49">
        <v>51</v>
      </c>
      <c r="E49">
        <v>58</v>
      </c>
      <c r="H49">
        <f t="shared" si="0"/>
        <v>58</v>
      </c>
      <c r="L49" s="2">
        <v>38</v>
      </c>
      <c r="M49">
        <v>35</v>
      </c>
      <c r="N49">
        <v>54.333333333333336</v>
      </c>
      <c r="P49">
        <v>47.666666666666664</v>
      </c>
      <c r="Q49">
        <v>16.666666666666664</v>
      </c>
    </row>
    <row r="50" spans="1:17" x14ac:dyDescent="0.25">
      <c r="A50" t="s">
        <v>98</v>
      </c>
      <c r="B50" t="s">
        <v>89</v>
      </c>
      <c r="C50">
        <v>35</v>
      </c>
      <c r="D50">
        <v>35</v>
      </c>
      <c r="E50">
        <v>36</v>
      </c>
      <c r="H50">
        <f t="shared" si="0"/>
        <v>35.333333333333336</v>
      </c>
      <c r="L50" s="2">
        <v>46.333333333333336</v>
      </c>
      <c r="M50">
        <v>15.333333333333336</v>
      </c>
      <c r="N50">
        <v>50</v>
      </c>
      <c r="O50">
        <v>43</v>
      </c>
      <c r="P50">
        <v>70</v>
      </c>
      <c r="Q50">
        <v>20</v>
      </c>
    </row>
    <row r="51" spans="1:17" x14ac:dyDescent="0.25">
      <c r="A51" t="s">
        <v>100</v>
      </c>
      <c r="B51" t="s">
        <v>102</v>
      </c>
      <c r="C51">
        <v>42</v>
      </c>
      <c r="D51">
        <v>47</v>
      </c>
      <c r="E51">
        <v>52</v>
      </c>
      <c r="H51">
        <f t="shared" si="0"/>
        <v>47</v>
      </c>
      <c r="L51" s="2">
        <v>45.333333333333336</v>
      </c>
      <c r="M51">
        <v>24.333333333333336</v>
      </c>
      <c r="N51">
        <v>71.333333333333329</v>
      </c>
      <c r="P51">
        <v>48</v>
      </c>
      <c r="Q51">
        <v>4</v>
      </c>
    </row>
    <row r="52" spans="1:17" x14ac:dyDescent="0.25">
      <c r="A52" t="s">
        <v>103</v>
      </c>
      <c r="B52" t="s">
        <v>89</v>
      </c>
      <c r="C52">
        <v>57</v>
      </c>
      <c r="D52">
        <v>70</v>
      </c>
      <c r="E52">
        <v>46</v>
      </c>
      <c r="F52">
        <v>55</v>
      </c>
      <c r="H52">
        <f t="shared" si="0"/>
        <v>57</v>
      </c>
      <c r="L52" s="2">
        <v>39</v>
      </c>
      <c r="M52">
        <v>31</v>
      </c>
      <c r="N52">
        <v>37</v>
      </c>
      <c r="O52">
        <v>33</v>
      </c>
      <c r="P52">
        <v>50.666666666666664</v>
      </c>
      <c r="Q52">
        <v>12.666666666666664</v>
      </c>
    </row>
    <row r="53" spans="1:17" x14ac:dyDescent="0.25">
      <c r="A53" t="s">
        <v>105</v>
      </c>
      <c r="B53" t="s">
        <v>107</v>
      </c>
      <c r="C53">
        <v>47</v>
      </c>
      <c r="D53">
        <v>43</v>
      </c>
      <c r="E53">
        <v>37</v>
      </c>
      <c r="H53">
        <f t="shared" si="0"/>
        <v>42.333333333333336</v>
      </c>
      <c r="L53" s="2">
        <v>35.333333333333336</v>
      </c>
      <c r="M53">
        <v>25.333333333333336</v>
      </c>
      <c r="N53">
        <v>45.666666666666664</v>
      </c>
      <c r="O53">
        <v>42.666666666666664</v>
      </c>
      <c r="P53">
        <v>42.666666666666664</v>
      </c>
      <c r="Q53">
        <v>1.6666666666666643</v>
      </c>
    </row>
    <row r="54" spans="1:17" x14ac:dyDescent="0.25">
      <c r="A54" t="s">
        <v>108</v>
      </c>
      <c r="B54" t="s">
        <v>89</v>
      </c>
      <c r="C54">
        <v>67</v>
      </c>
      <c r="D54">
        <v>77</v>
      </c>
      <c r="E54">
        <v>75</v>
      </c>
      <c r="H54">
        <f t="shared" si="0"/>
        <v>73</v>
      </c>
      <c r="L54" s="2">
        <v>42.666666666666664</v>
      </c>
      <c r="M54">
        <v>16.666666666666664</v>
      </c>
      <c r="N54">
        <v>66.666666666666671</v>
      </c>
      <c r="O54">
        <v>64.666666666666671</v>
      </c>
      <c r="P54">
        <v>38</v>
      </c>
      <c r="Q54">
        <v>3</v>
      </c>
    </row>
    <row r="55" spans="1:17" x14ac:dyDescent="0.25">
      <c r="A55" t="s">
        <v>110</v>
      </c>
      <c r="B55" t="s">
        <v>89</v>
      </c>
      <c r="C55">
        <v>48</v>
      </c>
      <c r="D55">
        <v>51</v>
      </c>
      <c r="E55">
        <v>45</v>
      </c>
      <c r="H55">
        <f t="shared" ref="H55:H56" si="1">AVERAGE(C55:F55)</f>
        <v>48</v>
      </c>
      <c r="L55" s="2">
        <v>43.333333333333336</v>
      </c>
      <c r="M55">
        <v>19.333333333333336</v>
      </c>
      <c r="N55">
        <v>57.333333333333336</v>
      </c>
      <c r="O55">
        <v>52.333333333333336</v>
      </c>
      <c r="P55">
        <v>44.666666666666664</v>
      </c>
      <c r="Q55">
        <v>10.666666666666664</v>
      </c>
    </row>
    <row r="56" spans="1:17" x14ac:dyDescent="0.25">
      <c r="A56" t="s">
        <v>112</v>
      </c>
      <c r="B56" t="s">
        <v>114</v>
      </c>
      <c r="C56">
        <v>42</v>
      </c>
      <c r="D56">
        <v>49</v>
      </c>
      <c r="E56">
        <v>46</v>
      </c>
      <c r="H56">
        <f t="shared" si="1"/>
        <v>45.666666666666664</v>
      </c>
      <c r="L56" s="2">
        <v>55</v>
      </c>
      <c r="M56">
        <v>13</v>
      </c>
      <c r="N56">
        <v>53.333333333333336</v>
      </c>
      <c r="O56">
        <v>53.333333333333336</v>
      </c>
      <c r="P56">
        <v>36.333333333333336</v>
      </c>
      <c r="Q56">
        <v>-1.6666666666666643</v>
      </c>
    </row>
    <row r="57" spans="1:17" x14ac:dyDescent="0.25">
      <c r="L57">
        <v>47</v>
      </c>
      <c r="M57">
        <v>22</v>
      </c>
      <c r="N57">
        <v>58.333333333333336</v>
      </c>
      <c r="O57">
        <v>56.333333333333336</v>
      </c>
      <c r="P57">
        <v>45.333333333333336</v>
      </c>
      <c r="Q57">
        <v>3.3333333333333357</v>
      </c>
    </row>
    <row r="58" spans="1:17" x14ac:dyDescent="0.25">
      <c r="L58">
        <v>40.333333333333336</v>
      </c>
      <c r="M58">
        <v>17.333333333333336</v>
      </c>
      <c r="N58">
        <v>57.333333333333336</v>
      </c>
      <c r="P58">
        <v>61</v>
      </c>
      <c r="Q58">
        <v>9</v>
      </c>
    </row>
    <row r="59" spans="1:17" x14ac:dyDescent="0.25">
      <c r="L59">
        <v>53</v>
      </c>
      <c r="M59">
        <v>2</v>
      </c>
      <c r="N59">
        <v>60.666666666666664</v>
      </c>
      <c r="P59">
        <v>48.666666666666664</v>
      </c>
      <c r="Q59">
        <v>2.6666666666666643</v>
      </c>
    </row>
    <row r="60" spans="1:17" x14ac:dyDescent="0.25">
      <c r="L60">
        <v>62.333333333333336</v>
      </c>
      <c r="M60">
        <v>-1.6666666666666643</v>
      </c>
      <c r="N60">
        <v>66</v>
      </c>
      <c r="P60">
        <v>45.666666666666664</v>
      </c>
      <c r="Q60">
        <v>12.666666666666664</v>
      </c>
    </row>
    <row r="61" spans="1:17" x14ac:dyDescent="0.25">
      <c r="L61">
        <v>44.666666666666664</v>
      </c>
      <c r="M61">
        <v>20.666666666666664</v>
      </c>
      <c r="N61">
        <v>42.666666666666664</v>
      </c>
      <c r="P61">
        <v>47.666666666666664</v>
      </c>
      <c r="Q61">
        <v>4.6666666666666643</v>
      </c>
    </row>
    <row r="62" spans="1:17" x14ac:dyDescent="0.25">
      <c r="L62">
        <v>52.666666666666664</v>
      </c>
      <c r="M62">
        <v>3.6666666666666643</v>
      </c>
      <c r="N62">
        <v>52.333333333333336</v>
      </c>
    </row>
    <row r="63" spans="1:17" x14ac:dyDescent="0.25">
      <c r="L63">
        <v>55.666666666666664</v>
      </c>
      <c r="M63">
        <v>21.666666666666664</v>
      </c>
    </row>
    <row r="64" spans="1:17" x14ac:dyDescent="0.25">
      <c r="L64">
        <v>90</v>
      </c>
      <c r="M64">
        <v>21</v>
      </c>
    </row>
    <row r="65" spans="12:13" x14ac:dyDescent="0.25">
      <c r="L65">
        <v>64</v>
      </c>
      <c r="M65">
        <v>-1</v>
      </c>
    </row>
    <row r="66" spans="12:13" x14ac:dyDescent="0.25">
      <c r="L66">
        <v>61.666666666666664</v>
      </c>
      <c r="M66">
        <v>-5.3333333333333357</v>
      </c>
    </row>
    <row r="67" spans="12:13" x14ac:dyDescent="0.25">
      <c r="L67">
        <v>54</v>
      </c>
      <c r="M67">
        <v>-21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94D8-A1E9-46B1-A8E7-B3A5CF723844}">
  <dimension ref="A1:M189"/>
  <sheetViews>
    <sheetView topLeftCell="A165" workbookViewId="0">
      <selection activeCell="K130" sqref="K130:L189"/>
    </sheetView>
  </sheetViews>
  <sheetFormatPr defaultRowHeight="15" x14ac:dyDescent="0.25"/>
  <cols>
    <col min="1" max="1" width="16.28515625" customWidth="1"/>
    <col min="5" max="5" width="13" customWidth="1"/>
    <col min="7" max="7" width="27.7109375" customWidth="1"/>
    <col min="8" max="8" width="15.42578125" customWidth="1"/>
    <col min="9" max="9" width="12.5703125" customWidth="1"/>
    <col min="10" max="12" width="17.7109375" customWidth="1"/>
    <col min="13" max="13" width="20" customWidth="1"/>
  </cols>
  <sheetData>
    <row r="1" spans="1:13" x14ac:dyDescent="0.25">
      <c r="A1" s="5"/>
      <c r="B1" s="5"/>
      <c r="C1" s="5"/>
      <c r="D1" s="5" t="s">
        <v>131</v>
      </c>
      <c r="E1" s="5" t="s">
        <v>131</v>
      </c>
      <c r="F1" s="5" t="s">
        <v>132</v>
      </c>
      <c r="G1" s="5" t="s">
        <v>132</v>
      </c>
      <c r="H1" s="5" t="s">
        <v>133</v>
      </c>
      <c r="I1" s="5" t="s">
        <v>133</v>
      </c>
      <c r="J1" s="5" t="s">
        <v>133</v>
      </c>
      <c r="K1" s="5"/>
      <c r="L1" s="5"/>
      <c r="M1" s="6" t="s">
        <v>133</v>
      </c>
    </row>
    <row r="2" spans="1:13" x14ac:dyDescent="0.25">
      <c r="A2" s="1" t="s">
        <v>134</v>
      </c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H2" s="1" t="s">
        <v>141</v>
      </c>
      <c r="I2" s="1" t="s">
        <v>142</v>
      </c>
      <c r="J2" s="1" t="s">
        <v>143</v>
      </c>
      <c r="K2" s="1" t="s">
        <v>150</v>
      </c>
      <c r="L2" s="1" t="s">
        <v>151</v>
      </c>
      <c r="M2" s="7" t="s">
        <v>144</v>
      </c>
    </row>
    <row r="3" spans="1:13" x14ac:dyDescent="0.25">
      <c r="A3" t="s">
        <v>145</v>
      </c>
      <c r="B3">
        <v>1</v>
      </c>
      <c r="C3" s="8">
        <v>43683</v>
      </c>
      <c r="D3" s="9">
        <v>405746.185</v>
      </c>
      <c r="E3" s="9">
        <v>7612806.1169999996</v>
      </c>
      <c r="F3" s="9">
        <v>888.59199999999998</v>
      </c>
      <c r="G3" s="9">
        <v>887.97199999999998</v>
      </c>
      <c r="H3">
        <v>58</v>
      </c>
      <c r="I3">
        <v>62</v>
      </c>
      <c r="J3">
        <v>65</v>
      </c>
      <c r="K3">
        <f>AVERAGE(H3:J3)</f>
        <v>61.666666666666664</v>
      </c>
      <c r="L3" s="12">
        <f>K3-M3</f>
        <v>5.6666666666666643</v>
      </c>
      <c r="M3" s="10">
        <v>56</v>
      </c>
    </row>
    <row r="4" spans="1:13" x14ac:dyDescent="0.25">
      <c r="A4" t="s">
        <v>145</v>
      </c>
      <c r="B4">
        <v>2</v>
      </c>
      <c r="C4" s="8">
        <v>43683</v>
      </c>
      <c r="D4" s="9">
        <v>405746.15299999999</v>
      </c>
      <c r="E4" s="9">
        <v>7612802.7199999997</v>
      </c>
      <c r="F4" s="9">
        <v>888.32999999999993</v>
      </c>
      <c r="G4" s="9">
        <v>888.02</v>
      </c>
      <c r="H4">
        <v>65</v>
      </c>
      <c r="I4">
        <v>62</v>
      </c>
      <c r="J4">
        <v>65</v>
      </c>
      <c r="K4">
        <f t="shared" ref="K4:K67" si="0">AVERAGE(H4:J4)</f>
        <v>64</v>
      </c>
      <c r="L4" s="12">
        <f t="shared" ref="L4:L67" si="1">K4-M4</f>
        <v>3</v>
      </c>
      <c r="M4" s="10">
        <v>61</v>
      </c>
    </row>
    <row r="5" spans="1:13" x14ac:dyDescent="0.25">
      <c r="A5" t="s">
        <v>145</v>
      </c>
      <c r="B5">
        <v>3</v>
      </c>
      <c r="C5" s="8">
        <v>43683</v>
      </c>
      <c r="D5" s="9">
        <v>405745.75</v>
      </c>
      <c r="E5" s="9">
        <v>7612798.7939999998</v>
      </c>
      <c r="F5" s="9">
        <v>888.42399999999998</v>
      </c>
      <c r="G5" s="9">
        <v>888.12400000000002</v>
      </c>
      <c r="H5">
        <v>65</v>
      </c>
      <c r="I5">
        <v>66</v>
      </c>
      <c r="J5">
        <v>66</v>
      </c>
      <c r="K5">
        <f t="shared" si="0"/>
        <v>65.666666666666671</v>
      </c>
      <c r="L5" s="12">
        <f t="shared" si="1"/>
        <v>1.6666666666666714</v>
      </c>
      <c r="M5" s="10">
        <v>64</v>
      </c>
    </row>
    <row r="6" spans="1:13" x14ac:dyDescent="0.25">
      <c r="A6" t="s">
        <v>145</v>
      </c>
      <c r="B6">
        <v>4</v>
      </c>
      <c r="C6" s="8">
        <v>43683</v>
      </c>
      <c r="D6" s="9">
        <v>405745.48700000002</v>
      </c>
      <c r="E6" s="9">
        <v>7612794.7810000004</v>
      </c>
      <c r="F6" s="9">
        <v>888.50400000000002</v>
      </c>
      <c r="G6" s="9">
        <v>888.26400000000001</v>
      </c>
      <c r="H6">
        <v>70</v>
      </c>
      <c r="I6">
        <v>70</v>
      </c>
      <c r="J6">
        <v>69</v>
      </c>
      <c r="K6">
        <f t="shared" si="0"/>
        <v>69.666666666666671</v>
      </c>
      <c r="L6" s="12">
        <f t="shared" si="1"/>
        <v>4.6666666666666714</v>
      </c>
      <c r="M6" s="10">
        <v>65</v>
      </c>
    </row>
    <row r="7" spans="1:13" x14ac:dyDescent="0.25">
      <c r="A7" t="s">
        <v>145</v>
      </c>
      <c r="B7">
        <v>5</v>
      </c>
      <c r="C7" s="8">
        <v>43683</v>
      </c>
      <c r="D7" s="9">
        <v>405744.89600000001</v>
      </c>
      <c r="E7" s="9">
        <v>7612790.8310000002</v>
      </c>
      <c r="F7" s="9">
        <v>888.85799999999995</v>
      </c>
      <c r="G7" s="9">
        <v>888.298</v>
      </c>
      <c r="H7">
        <v>65</v>
      </c>
      <c r="I7">
        <v>64</v>
      </c>
      <c r="J7">
        <v>65</v>
      </c>
      <c r="K7">
        <f t="shared" si="0"/>
        <v>64.666666666666671</v>
      </c>
      <c r="L7" s="12">
        <f t="shared" si="1"/>
        <v>3.6666666666666714</v>
      </c>
      <c r="M7" s="10">
        <v>61</v>
      </c>
    </row>
    <row r="8" spans="1:13" x14ac:dyDescent="0.25">
      <c r="A8" t="s">
        <v>145</v>
      </c>
      <c r="B8">
        <v>6</v>
      </c>
      <c r="C8" s="8">
        <v>43683</v>
      </c>
      <c r="D8" s="9">
        <v>405744.07</v>
      </c>
      <c r="E8" s="9">
        <v>7612786.9630000005</v>
      </c>
      <c r="F8" s="9">
        <v>888.89399999999989</v>
      </c>
      <c r="G8" s="9">
        <v>888.33399999999995</v>
      </c>
      <c r="H8">
        <v>65</v>
      </c>
      <c r="I8">
        <v>66</v>
      </c>
      <c r="J8">
        <v>65</v>
      </c>
      <c r="K8">
        <f t="shared" si="0"/>
        <v>65.333333333333329</v>
      </c>
      <c r="L8" s="12">
        <f t="shared" si="1"/>
        <v>6.3333333333333286</v>
      </c>
      <c r="M8" s="10">
        <v>59</v>
      </c>
    </row>
    <row r="9" spans="1:13" x14ac:dyDescent="0.25">
      <c r="A9" t="s">
        <v>145</v>
      </c>
      <c r="B9">
        <v>7</v>
      </c>
      <c r="C9" s="8">
        <v>43683</v>
      </c>
      <c r="D9" s="9">
        <v>405742.31900000002</v>
      </c>
      <c r="E9" s="9">
        <v>7612788.8420000002</v>
      </c>
      <c r="F9" s="9">
        <v>888.56599999999992</v>
      </c>
      <c r="G9" s="9">
        <v>888.28599999999994</v>
      </c>
      <c r="H9">
        <v>63</v>
      </c>
      <c r="I9">
        <v>65</v>
      </c>
      <c r="J9">
        <v>63</v>
      </c>
      <c r="K9">
        <f t="shared" si="0"/>
        <v>63.666666666666664</v>
      </c>
      <c r="L9" s="12">
        <f t="shared" si="1"/>
        <v>1.6666666666666643</v>
      </c>
      <c r="M9" s="10">
        <v>62</v>
      </c>
    </row>
    <row r="10" spans="1:13" x14ac:dyDescent="0.25">
      <c r="A10" t="s">
        <v>145</v>
      </c>
      <c r="B10">
        <v>8</v>
      </c>
      <c r="C10" s="8">
        <v>43683</v>
      </c>
      <c r="D10" s="9">
        <v>405742.83799999999</v>
      </c>
      <c r="E10" s="9">
        <v>7612792.784</v>
      </c>
      <c r="F10" s="9">
        <v>888.45299999999997</v>
      </c>
      <c r="G10" s="9">
        <v>888.23299999999995</v>
      </c>
      <c r="H10">
        <v>70</v>
      </c>
      <c r="I10">
        <v>72</v>
      </c>
      <c r="J10">
        <v>72</v>
      </c>
      <c r="K10">
        <f t="shared" si="0"/>
        <v>71.333333333333329</v>
      </c>
      <c r="L10" s="12">
        <f t="shared" si="1"/>
        <v>-0.6666666666666714</v>
      </c>
      <c r="M10" s="10">
        <v>72</v>
      </c>
    </row>
    <row r="11" spans="1:13" x14ac:dyDescent="0.25">
      <c r="A11" t="s">
        <v>145</v>
      </c>
      <c r="B11">
        <v>9</v>
      </c>
      <c r="C11" s="8">
        <v>43683</v>
      </c>
      <c r="D11" s="9">
        <v>405743.26799999998</v>
      </c>
      <c r="E11" s="9">
        <v>7612796.7199999997</v>
      </c>
      <c r="F11" s="9">
        <v>888.50900000000001</v>
      </c>
      <c r="G11" s="9">
        <v>888.16899999999998</v>
      </c>
      <c r="H11">
        <v>59</v>
      </c>
      <c r="I11">
        <v>60</v>
      </c>
      <c r="J11">
        <v>62</v>
      </c>
      <c r="K11">
        <f t="shared" si="0"/>
        <v>60.333333333333336</v>
      </c>
      <c r="L11" s="12">
        <f t="shared" si="1"/>
        <v>5.3333333333333357</v>
      </c>
      <c r="M11" s="10">
        <v>55</v>
      </c>
    </row>
    <row r="12" spans="1:13" x14ac:dyDescent="0.25">
      <c r="A12" t="s">
        <v>145</v>
      </c>
      <c r="B12">
        <v>10</v>
      </c>
      <c r="C12" s="8">
        <v>43683</v>
      </c>
      <c r="D12" s="9">
        <v>405743.57799999998</v>
      </c>
      <c r="E12" s="9">
        <v>7612800.784</v>
      </c>
      <c r="F12" s="9">
        <v>888.70600000000002</v>
      </c>
      <c r="G12" s="9">
        <v>888.04600000000005</v>
      </c>
      <c r="H12">
        <v>59</v>
      </c>
      <c r="I12">
        <v>58</v>
      </c>
      <c r="J12">
        <v>56</v>
      </c>
      <c r="K12">
        <f t="shared" si="0"/>
        <v>57.666666666666664</v>
      </c>
      <c r="L12" s="12">
        <f t="shared" si="1"/>
        <v>-1.3333333333333357</v>
      </c>
      <c r="M12" s="10">
        <v>59</v>
      </c>
    </row>
    <row r="13" spans="1:13" x14ac:dyDescent="0.25">
      <c r="A13" t="s">
        <v>145</v>
      </c>
      <c r="B13">
        <v>11</v>
      </c>
      <c r="C13" s="8">
        <v>43683</v>
      </c>
      <c r="D13" s="9">
        <v>405744.04</v>
      </c>
      <c r="E13" s="9">
        <v>7612804.6689999998</v>
      </c>
      <c r="F13" s="9">
        <v>888.57999999999993</v>
      </c>
      <c r="G13" s="9">
        <v>887.9</v>
      </c>
      <c r="H13">
        <v>58</v>
      </c>
      <c r="I13">
        <v>60</v>
      </c>
      <c r="J13">
        <v>62</v>
      </c>
      <c r="K13">
        <f t="shared" si="0"/>
        <v>60</v>
      </c>
      <c r="L13" s="12">
        <f t="shared" si="1"/>
        <v>3</v>
      </c>
      <c r="M13" s="10">
        <v>57</v>
      </c>
    </row>
    <row r="14" spans="1:13" x14ac:dyDescent="0.25">
      <c r="A14" t="s">
        <v>145</v>
      </c>
      <c r="B14">
        <v>12</v>
      </c>
      <c r="C14" s="8">
        <v>43683</v>
      </c>
      <c r="D14" s="9">
        <v>405742.04800000001</v>
      </c>
      <c r="E14" s="9">
        <v>7612806.6359999999</v>
      </c>
      <c r="F14" s="9">
        <v>888.23299999999995</v>
      </c>
      <c r="G14" s="9">
        <v>887.923</v>
      </c>
      <c r="H14">
        <v>67</v>
      </c>
      <c r="I14">
        <v>68</v>
      </c>
      <c r="J14">
        <v>67</v>
      </c>
      <c r="K14">
        <f t="shared" si="0"/>
        <v>67.333333333333329</v>
      </c>
      <c r="L14" s="12">
        <f t="shared" si="1"/>
        <v>15.333333333333329</v>
      </c>
      <c r="M14" s="10">
        <v>52</v>
      </c>
    </row>
    <row r="15" spans="1:13" x14ac:dyDescent="0.25">
      <c r="A15" t="s">
        <v>145</v>
      </c>
      <c r="B15">
        <v>13</v>
      </c>
      <c r="C15" s="8">
        <v>43683</v>
      </c>
      <c r="D15" s="9">
        <v>405741.88500000001</v>
      </c>
      <c r="E15" s="9">
        <v>7612803.108</v>
      </c>
      <c r="F15" s="9">
        <v>888.56700000000001</v>
      </c>
      <c r="G15" s="9">
        <v>887.98699999999997</v>
      </c>
      <c r="H15">
        <v>65</v>
      </c>
      <c r="I15">
        <v>66</v>
      </c>
      <c r="J15">
        <v>67</v>
      </c>
      <c r="K15">
        <f t="shared" si="0"/>
        <v>66</v>
      </c>
      <c r="L15" s="12">
        <f t="shared" si="1"/>
        <v>4</v>
      </c>
      <c r="M15" s="10">
        <v>62</v>
      </c>
    </row>
    <row r="16" spans="1:13" x14ac:dyDescent="0.25">
      <c r="A16" t="s">
        <v>145</v>
      </c>
      <c r="B16">
        <v>14</v>
      </c>
      <c r="C16" s="8">
        <v>43683</v>
      </c>
      <c r="D16" s="9">
        <v>405741.32900000003</v>
      </c>
      <c r="E16" s="9">
        <v>7612799.352</v>
      </c>
      <c r="F16" s="9">
        <v>888.57100000000003</v>
      </c>
      <c r="G16" s="9">
        <v>888.11099999999999</v>
      </c>
      <c r="H16">
        <v>73</v>
      </c>
      <c r="I16">
        <v>80</v>
      </c>
      <c r="J16">
        <v>80</v>
      </c>
      <c r="K16">
        <f t="shared" si="0"/>
        <v>77.666666666666671</v>
      </c>
      <c r="L16" s="12">
        <f t="shared" si="1"/>
        <v>5.6666666666666714</v>
      </c>
      <c r="M16" s="10">
        <v>72</v>
      </c>
    </row>
    <row r="17" spans="1:13" x14ac:dyDescent="0.25">
      <c r="A17" t="s">
        <v>145</v>
      </c>
      <c r="B17">
        <v>15</v>
      </c>
      <c r="C17" s="8">
        <v>43683</v>
      </c>
      <c r="D17" s="9">
        <v>405740.68599999999</v>
      </c>
      <c r="E17" s="9">
        <v>7612795.0389999999</v>
      </c>
      <c r="F17" s="9">
        <v>888.64300000000003</v>
      </c>
      <c r="G17" s="9">
        <v>888.28300000000002</v>
      </c>
      <c r="H17">
        <v>63</v>
      </c>
      <c r="I17">
        <v>63</v>
      </c>
      <c r="J17">
        <v>62</v>
      </c>
      <c r="K17">
        <f t="shared" si="0"/>
        <v>62.666666666666664</v>
      </c>
      <c r="L17" s="12">
        <f t="shared" si="1"/>
        <v>17.666666666666664</v>
      </c>
      <c r="M17" s="10">
        <v>45</v>
      </c>
    </row>
    <row r="18" spans="1:13" x14ac:dyDescent="0.25">
      <c r="A18" t="s">
        <v>145</v>
      </c>
      <c r="B18">
        <v>16</v>
      </c>
      <c r="C18" s="8">
        <v>43683</v>
      </c>
      <c r="D18" s="9">
        <v>405740.10399999999</v>
      </c>
      <c r="E18" s="9">
        <v>7612791.0389999999</v>
      </c>
      <c r="F18" s="9">
        <v>888.8420000000001</v>
      </c>
      <c r="G18" s="9">
        <v>888.39200000000005</v>
      </c>
      <c r="H18">
        <v>53</v>
      </c>
      <c r="I18">
        <v>54</v>
      </c>
      <c r="J18">
        <v>52</v>
      </c>
      <c r="K18">
        <f t="shared" si="0"/>
        <v>53</v>
      </c>
      <c r="L18" s="12">
        <f t="shared" si="1"/>
        <v>23</v>
      </c>
      <c r="M18" s="10">
        <v>30</v>
      </c>
    </row>
    <row r="19" spans="1:13" x14ac:dyDescent="0.25">
      <c r="A19" t="s">
        <v>145</v>
      </c>
      <c r="B19">
        <v>17</v>
      </c>
      <c r="C19" s="8">
        <v>43683</v>
      </c>
      <c r="D19" s="9">
        <v>405740.28100000002</v>
      </c>
      <c r="E19" s="9">
        <v>7612786.8569999998</v>
      </c>
      <c r="F19" s="9">
        <v>888.96500000000003</v>
      </c>
      <c r="G19" s="9">
        <v>888.34500000000003</v>
      </c>
      <c r="H19">
        <v>-9999</v>
      </c>
      <c r="I19">
        <v>-9999</v>
      </c>
      <c r="J19">
        <v>-9999</v>
      </c>
      <c r="K19">
        <f t="shared" si="0"/>
        <v>-9999</v>
      </c>
      <c r="L19" s="12"/>
      <c r="M19" s="10"/>
    </row>
    <row r="20" spans="1:13" x14ac:dyDescent="0.25">
      <c r="A20" t="s">
        <v>145</v>
      </c>
      <c r="B20">
        <v>18</v>
      </c>
      <c r="C20" s="8">
        <v>43683</v>
      </c>
      <c r="D20" s="9">
        <v>405738.36499999999</v>
      </c>
      <c r="E20" s="9">
        <v>7612788.6380000003</v>
      </c>
      <c r="F20" s="9">
        <v>889.0200000000001</v>
      </c>
      <c r="G20" s="9">
        <v>888.45</v>
      </c>
      <c r="H20">
        <v>35</v>
      </c>
      <c r="I20">
        <v>35</v>
      </c>
      <c r="J20">
        <v>34</v>
      </c>
      <c r="K20">
        <f t="shared" si="0"/>
        <v>34.666666666666664</v>
      </c>
      <c r="L20" s="12"/>
      <c r="M20" s="10">
        <v>0</v>
      </c>
    </row>
    <row r="21" spans="1:13" x14ac:dyDescent="0.25">
      <c r="A21" t="s">
        <v>145</v>
      </c>
      <c r="B21">
        <v>19</v>
      </c>
      <c r="C21" s="8">
        <v>43683</v>
      </c>
      <c r="D21" s="9">
        <v>405738.86099999998</v>
      </c>
      <c r="E21" s="9">
        <v>7612793.0769999996</v>
      </c>
      <c r="F21" s="9">
        <v>888.87300000000005</v>
      </c>
      <c r="G21" s="9">
        <v>888.37300000000005</v>
      </c>
      <c r="H21">
        <v>48</v>
      </c>
      <c r="I21">
        <v>56</v>
      </c>
      <c r="J21">
        <v>44</v>
      </c>
      <c r="K21">
        <f t="shared" si="0"/>
        <v>49.333333333333336</v>
      </c>
      <c r="L21" s="12">
        <f t="shared" si="1"/>
        <v>34.333333333333336</v>
      </c>
      <c r="M21" s="10">
        <v>15</v>
      </c>
    </row>
    <row r="22" spans="1:13" x14ac:dyDescent="0.25">
      <c r="A22" t="s">
        <v>145</v>
      </c>
      <c r="B22">
        <v>20</v>
      </c>
      <c r="C22" s="8">
        <v>43683</v>
      </c>
      <c r="D22" s="9">
        <v>405739.58600000001</v>
      </c>
      <c r="E22" s="9">
        <v>7612797.176</v>
      </c>
      <c r="F22" s="9">
        <v>888.90899999999999</v>
      </c>
      <c r="G22" s="9">
        <v>888.47900000000004</v>
      </c>
      <c r="H22">
        <v>50</v>
      </c>
      <c r="I22">
        <v>53</v>
      </c>
      <c r="J22">
        <v>52</v>
      </c>
      <c r="K22">
        <f t="shared" si="0"/>
        <v>51.666666666666664</v>
      </c>
      <c r="L22" s="12">
        <f t="shared" si="1"/>
        <v>47.666666666666664</v>
      </c>
      <c r="M22" s="10">
        <v>4</v>
      </c>
    </row>
    <row r="23" spans="1:13" x14ac:dyDescent="0.25">
      <c r="A23" t="s">
        <v>145</v>
      </c>
      <c r="B23">
        <v>21</v>
      </c>
      <c r="C23" s="8">
        <v>43683</v>
      </c>
      <c r="D23" s="9">
        <v>405739.69199999998</v>
      </c>
      <c r="E23" s="9">
        <v>7612801.0779999997</v>
      </c>
      <c r="F23" s="9">
        <v>888.52700000000004</v>
      </c>
      <c r="G23" s="9">
        <v>888.02700000000004</v>
      </c>
      <c r="H23">
        <v>70</v>
      </c>
      <c r="I23">
        <v>70</v>
      </c>
      <c r="J23">
        <v>72</v>
      </c>
      <c r="K23">
        <f t="shared" si="0"/>
        <v>70.666666666666671</v>
      </c>
      <c r="L23" s="12">
        <f t="shared" si="1"/>
        <v>0.6666666666666714</v>
      </c>
      <c r="M23" s="10">
        <v>70</v>
      </c>
    </row>
    <row r="24" spans="1:13" x14ac:dyDescent="0.25">
      <c r="A24" t="s">
        <v>145</v>
      </c>
      <c r="B24">
        <v>22</v>
      </c>
      <c r="C24" s="8">
        <v>43683</v>
      </c>
      <c r="D24" s="9">
        <v>405740.125</v>
      </c>
      <c r="E24" s="9">
        <v>7612804.7869999995</v>
      </c>
      <c r="F24" s="9">
        <v>888.69299999999998</v>
      </c>
      <c r="G24" s="9">
        <v>887.98299999999995</v>
      </c>
      <c r="H24">
        <v>62</v>
      </c>
      <c r="I24">
        <v>65</v>
      </c>
      <c r="J24">
        <v>60</v>
      </c>
      <c r="K24">
        <f t="shared" si="0"/>
        <v>62.333333333333336</v>
      </c>
      <c r="L24" s="12">
        <f t="shared" si="1"/>
        <v>15.333333333333336</v>
      </c>
      <c r="M24" s="10">
        <v>47</v>
      </c>
    </row>
    <row r="25" spans="1:13" x14ac:dyDescent="0.25">
      <c r="A25" t="s">
        <v>145</v>
      </c>
      <c r="B25">
        <v>23</v>
      </c>
      <c r="C25" s="8">
        <v>43683</v>
      </c>
      <c r="D25" s="9">
        <v>405738.092</v>
      </c>
      <c r="E25" s="9">
        <v>7612806.5369999995</v>
      </c>
      <c r="F25" s="9">
        <v>888.39200000000005</v>
      </c>
      <c r="G25" s="9">
        <v>887.952</v>
      </c>
      <c r="H25">
        <v>48</v>
      </c>
      <c r="I25">
        <v>48</v>
      </c>
      <c r="J25">
        <v>50</v>
      </c>
      <c r="K25">
        <f t="shared" si="0"/>
        <v>48.666666666666664</v>
      </c>
      <c r="L25" s="12">
        <f t="shared" si="1"/>
        <v>9.6666666666666643</v>
      </c>
      <c r="M25" s="10">
        <v>39</v>
      </c>
    </row>
    <row r="26" spans="1:13" x14ac:dyDescent="0.25">
      <c r="A26" t="s">
        <v>145</v>
      </c>
      <c r="B26">
        <v>24</v>
      </c>
      <c r="C26" s="8">
        <v>43683</v>
      </c>
      <c r="D26" s="9">
        <v>405738.15600000002</v>
      </c>
      <c r="E26" s="9">
        <v>7612803.3720000004</v>
      </c>
      <c r="F26" s="9">
        <v>888.72199999999998</v>
      </c>
      <c r="G26" s="9">
        <v>888.04200000000003</v>
      </c>
      <c r="H26">
        <v>55</v>
      </c>
      <c r="I26">
        <v>56</v>
      </c>
      <c r="J26">
        <v>56</v>
      </c>
      <c r="K26">
        <f t="shared" si="0"/>
        <v>55.666666666666664</v>
      </c>
      <c r="L26" s="12">
        <f t="shared" si="1"/>
        <v>10.666666666666664</v>
      </c>
      <c r="M26" s="10">
        <v>45</v>
      </c>
    </row>
    <row r="27" spans="1:13" x14ac:dyDescent="0.25">
      <c r="A27" t="s">
        <v>145</v>
      </c>
      <c r="B27">
        <v>25</v>
      </c>
      <c r="C27" s="8">
        <v>43683</v>
      </c>
      <c r="D27" s="9">
        <v>405737.54700000002</v>
      </c>
      <c r="E27" s="9">
        <v>7612799.8310000002</v>
      </c>
      <c r="F27" s="9">
        <v>888.57600000000002</v>
      </c>
      <c r="G27" s="9">
        <v>888.12599999999998</v>
      </c>
      <c r="H27">
        <v>48</v>
      </c>
      <c r="I27">
        <v>48</v>
      </c>
      <c r="J27">
        <v>46</v>
      </c>
      <c r="K27">
        <f t="shared" si="0"/>
        <v>47.333333333333336</v>
      </c>
      <c r="L27" s="12">
        <f t="shared" si="1"/>
        <v>13.333333333333336</v>
      </c>
      <c r="M27" s="10">
        <v>34</v>
      </c>
    </row>
    <row r="28" spans="1:13" x14ac:dyDescent="0.25">
      <c r="A28" t="s">
        <v>145</v>
      </c>
      <c r="B28">
        <v>26</v>
      </c>
      <c r="C28" s="8">
        <v>43683</v>
      </c>
      <c r="D28" s="9">
        <v>405737.40899999999</v>
      </c>
      <c r="E28" s="9">
        <v>7612795.2989999996</v>
      </c>
      <c r="F28" s="9">
        <v>888.97799999999995</v>
      </c>
      <c r="G28" s="9">
        <v>888.16800000000001</v>
      </c>
      <c r="H28">
        <v>40</v>
      </c>
      <c r="I28">
        <v>40</v>
      </c>
      <c r="J28">
        <v>39</v>
      </c>
      <c r="K28">
        <f t="shared" si="0"/>
        <v>39.666666666666664</v>
      </c>
      <c r="L28" s="12">
        <f t="shared" si="1"/>
        <v>14.666666666666664</v>
      </c>
      <c r="M28" s="10">
        <v>25</v>
      </c>
    </row>
    <row r="29" spans="1:13" x14ac:dyDescent="0.25">
      <c r="A29" t="s">
        <v>145</v>
      </c>
      <c r="B29">
        <v>27</v>
      </c>
      <c r="C29" s="8">
        <v>43683</v>
      </c>
      <c r="D29" s="9">
        <v>405736.87800000003</v>
      </c>
      <c r="E29" s="9">
        <v>7612791.3530000001</v>
      </c>
      <c r="F29" s="9">
        <v>888.88199999999995</v>
      </c>
      <c r="G29" s="9">
        <v>888.24199999999996</v>
      </c>
      <c r="H29">
        <v>32</v>
      </c>
      <c r="I29">
        <v>33</v>
      </c>
      <c r="J29">
        <v>30</v>
      </c>
      <c r="K29">
        <f t="shared" si="0"/>
        <v>31.666666666666668</v>
      </c>
      <c r="L29" s="12">
        <f t="shared" si="1"/>
        <v>24.666666666666668</v>
      </c>
      <c r="M29" s="10">
        <v>7</v>
      </c>
    </row>
    <row r="30" spans="1:13" x14ac:dyDescent="0.25">
      <c r="A30" t="s">
        <v>145</v>
      </c>
      <c r="B30">
        <v>28</v>
      </c>
      <c r="C30" s="8">
        <v>43683</v>
      </c>
      <c r="D30" s="9">
        <v>405736.14299999998</v>
      </c>
      <c r="E30" s="9">
        <v>7612786.6670000004</v>
      </c>
      <c r="F30" s="9">
        <v>888.68200000000002</v>
      </c>
      <c r="G30" s="9">
        <v>888.19200000000001</v>
      </c>
      <c r="H30">
        <v>42</v>
      </c>
      <c r="I30">
        <v>42</v>
      </c>
      <c r="J30">
        <v>44</v>
      </c>
      <c r="K30">
        <f t="shared" si="0"/>
        <v>42.666666666666664</v>
      </c>
      <c r="L30" s="12">
        <f t="shared" si="1"/>
        <v>12.666666666666664</v>
      </c>
      <c r="M30" s="10">
        <v>30</v>
      </c>
    </row>
    <row r="31" spans="1:13" x14ac:dyDescent="0.25">
      <c r="A31" t="s">
        <v>145</v>
      </c>
      <c r="B31">
        <v>29</v>
      </c>
      <c r="C31" s="8">
        <v>43683</v>
      </c>
      <c r="D31" s="9">
        <v>405734.51</v>
      </c>
      <c r="E31" s="9">
        <v>7612788.9840000002</v>
      </c>
      <c r="F31" s="9">
        <v>888.673</v>
      </c>
      <c r="G31" s="9">
        <v>888.20299999999997</v>
      </c>
      <c r="H31">
        <v>49</v>
      </c>
      <c r="I31">
        <v>44</v>
      </c>
      <c r="J31">
        <v>46</v>
      </c>
      <c r="K31">
        <f t="shared" si="0"/>
        <v>46.333333333333336</v>
      </c>
      <c r="L31" s="12">
        <f t="shared" si="1"/>
        <v>14.333333333333336</v>
      </c>
      <c r="M31" s="10">
        <v>32</v>
      </c>
    </row>
    <row r="32" spans="1:13" x14ac:dyDescent="0.25">
      <c r="A32" t="s">
        <v>145</v>
      </c>
      <c r="B32">
        <v>30</v>
      </c>
      <c r="C32" s="8">
        <v>43683</v>
      </c>
      <c r="D32" s="9">
        <v>405735.11599999998</v>
      </c>
      <c r="E32" s="9">
        <v>7612793.2860000003</v>
      </c>
      <c r="F32" s="9">
        <v>888.73699999999997</v>
      </c>
      <c r="G32" s="9">
        <v>888.31700000000001</v>
      </c>
      <c r="H32">
        <v>50</v>
      </c>
      <c r="I32">
        <v>48</v>
      </c>
      <c r="J32">
        <v>45</v>
      </c>
      <c r="K32">
        <f t="shared" si="0"/>
        <v>47.666666666666664</v>
      </c>
      <c r="L32" s="12">
        <f t="shared" si="1"/>
        <v>27.666666666666664</v>
      </c>
      <c r="M32" s="10">
        <v>20</v>
      </c>
    </row>
    <row r="33" spans="1:13" x14ac:dyDescent="0.25">
      <c r="A33" t="s">
        <v>145</v>
      </c>
      <c r="B33">
        <v>31</v>
      </c>
      <c r="C33" s="8">
        <v>43683</v>
      </c>
      <c r="D33" s="9">
        <v>405735.96799999999</v>
      </c>
      <c r="E33" s="9">
        <v>7612797.6919999998</v>
      </c>
      <c r="F33" s="9">
        <v>888.47199999999998</v>
      </c>
      <c r="G33" s="9">
        <v>888.05200000000002</v>
      </c>
      <c r="H33">
        <v>51</v>
      </c>
      <c r="I33">
        <v>54</v>
      </c>
      <c r="J33">
        <v>51</v>
      </c>
      <c r="K33">
        <f t="shared" si="0"/>
        <v>52</v>
      </c>
      <c r="L33" s="12">
        <f t="shared" si="1"/>
        <v>9</v>
      </c>
      <c r="M33" s="10">
        <v>43</v>
      </c>
    </row>
    <row r="34" spans="1:13" x14ac:dyDescent="0.25">
      <c r="A34" t="s">
        <v>145</v>
      </c>
      <c r="B34">
        <v>32</v>
      </c>
      <c r="C34" s="8">
        <v>43683</v>
      </c>
      <c r="D34" s="9">
        <v>405736.23100000003</v>
      </c>
      <c r="E34" s="9">
        <v>7612801.3360000001</v>
      </c>
      <c r="F34" s="9">
        <v>888.56099999999992</v>
      </c>
      <c r="G34" s="9">
        <v>888.00099999999998</v>
      </c>
      <c r="H34">
        <v>39</v>
      </c>
      <c r="I34">
        <v>40</v>
      </c>
      <c r="J34">
        <v>40</v>
      </c>
      <c r="K34">
        <f t="shared" si="0"/>
        <v>39.666666666666664</v>
      </c>
      <c r="L34" s="12">
        <f t="shared" si="1"/>
        <v>10.666666666666664</v>
      </c>
      <c r="M34" s="10">
        <v>29</v>
      </c>
    </row>
    <row r="35" spans="1:13" x14ac:dyDescent="0.25">
      <c r="A35" t="s">
        <v>145</v>
      </c>
      <c r="B35">
        <v>33</v>
      </c>
      <c r="C35" s="8">
        <v>43683</v>
      </c>
      <c r="D35" s="9">
        <v>405736.473</v>
      </c>
      <c r="E35" s="9">
        <v>7612804.9900000002</v>
      </c>
      <c r="F35" s="9">
        <v>889.20800000000008</v>
      </c>
      <c r="G35" s="9">
        <v>888.37800000000004</v>
      </c>
      <c r="H35">
        <v>40</v>
      </c>
      <c r="I35">
        <v>42</v>
      </c>
      <c r="J35">
        <v>38</v>
      </c>
      <c r="K35">
        <f t="shared" si="0"/>
        <v>40</v>
      </c>
      <c r="L35" s="12">
        <f t="shared" si="1"/>
        <v>38</v>
      </c>
      <c r="M35" s="10">
        <v>2</v>
      </c>
    </row>
    <row r="36" spans="1:13" x14ac:dyDescent="0.25">
      <c r="A36" t="s">
        <v>145</v>
      </c>
      <c r="B36">
        <v>34</v>
      </c>
      <c r="C36" s="8">
        <v>43683</v>
      </c>
      <c r="D36" s="9">
        <v>405734.23</v>
      </c>
      <c r="E36" s="9">
        <v>7612806.5949999997</v>
      </c>
      <c r="F36" s="9">
        <v>888.27600000000007</v>
      </c>
      <c r="G36" s="9">
        <v>887.82600000000002</v>
      </c>
      <c r="H36">
        <v>45</v>
      </c>
      <c r="I36">
        <v>46</v>
      </c>
      <c r="J36">
        <v>48</v>
      </c>
      <c r="K36">
        <f t="shared" si="0"/>
        <v>46.333333333333336</v>
      </c>
      <c r="L36" s="12">
        <f t="shared" si="1"/>
        <v>9.3333333333333357</v>
      </c>
      <c r="M36" s="10">
        <v>37</v>
      </c>
    </row>
    <row r="37" spans="1:13" x14ac:dyDescent="0.25">
      <c r="A37" t="s">
        <v>145</v>
      </c>
      <c r="B37">
        <v>35</v>
      </c>
      <c r="C37" s="8">
        <v>43683</v>
      </c>
      <c r="D37" s="9">
        <v>405733.90600000002</v>
      </c>
      <c r="E37" s="9">
        <v>7612802.5120000001</v>
      </c>
      <c r="F37" s="9">
        <v>888.35899999999992</v>
      </c>
      <c r="G37" s="9">
        <v>887.94899999999996</v>
      </c>
      <c r="H37">
        <v>53</v>
      </c>
      <c r="I37">
        <v>54</v>
      </c>
      <c r="J37">
        <v>55</v>
      </c>
      <c r="K37">
        <f t="shared" si="0"/>
        <v>54</v>
      </c>
      <c r="L37" s="12">
        <f t="shared" si="1"/>
        <v>8</v>
      </c>
      <c r="M37" s="10">
        <v>46</v>
      </c>
    </row>
    <row r="38" spans="1:13" x14ac:dyDescent="0.25">
      <c r="A38" t="s">
        <v>145</v>
      </c>
      <c r="B38">
        <v>36</v>
      </c>
      <c r="C38" s="8">
        <v>43683</v>
      </c>
      <c r="D38" s="9">
        <v>405733.39799999999</v>
      </c>
      <c r="E38" s="9">
        <v>7612798.4170000004</v>
      </c>
      <c r="F38" s="9">
        <v>888.45799999999997</v>
      </c>
      <c r="G38" s="9">
        <v>888.02800000000002</v>
      </c>
      <c r="H38">
        <v>55</v>
      </c>
      <c r="I38">
        <v>56</v>
      </c>
      <c r="J38">
        <v>57</v>
      </c>
      <c r="K38">
        <f t="shared" si="0"/>
        <v>56</v>
      </c>
      <c r="L38" s="12">
        <f t="shared" si="1"/>
        <v>17</v>
      </c>
      <c r="M38" s="10">
        <v>39</v>
      </c>
    </row>
    <row r="39" spans="1:13" x14ac:dyDescent="0.25">
      <c r="A39" t="s">
        <v>145</v>
      </c>
      <c r="B39">
        <v>37</v>
      </c>
      <c r="C39" s="8">
        <v>43683</v>
      </c>
      <c r="D39" s="9">
        <v>405732.82299999997</v>
      </c>
      <c r="E39" s="9">
        <v>7612794.5319999997</v>
      </c>
      <c r="F39" s="9">
        <v>888.97400000000005</v>
      </c>
      <c r="G39" s="9">
        <v>888.13400000000001</v>
      </c>
      <c r="H39">
        <v>42</v>
      </c>
      <c r="I39">
        <v>41</v>
      </c>
      <c r="J39">
        <v>38</v>
      </c>
      <c r="K39">
        <f t="shared" si="0"/>
        <v>40.333333333333336</v>
      </c>
      <c r="L39" s="12">
        <f t="shared" si="1"/>
        <v>36.333333333333336</v>
      </c>
      <c r="M39" s="10">
        <v>4</v>
      </c>
    </row>
    <row r="40" spans="1:13" x14ac:dyDescent="0.25">
      <c r="A40" t="s">
        <v>145</v>
      </c>
      <c r="B40">
        <v>38</v>
      </c>
      <c r="C40" s="8">
        <v>43683</v>
      </c>
      <c r="D40" s="9">
        <v>405732.42599999998</v>
      </c>
      <c r="E40" s="9">
        <v>7612790.4780000001</v>
      </c>
      <c r="F40" s="9">
        <v>889.10900000000004</v>
      </c>
      <c r="G40" s="9">
        <v>888.24900000000002</v>
      </c>
      <c r="H40">
        <v>40</v>
      </c>
      <c r="I40">
        <v>35</v>
      </c>
      <c r="J40">
        <v>35</v>
      </c>
      <c r="K40">
        <f t="shared" si="0"/>
        <v>36.666666666666664</v>
      </c>
      <c r="L40" s="12">
        <f t="shared" si="1"/>
        <v>29.666666666666664</v>
      </c>
      <c r="M40" s="10">
        <v>7</v>
      </c>
    </row>
    <row r="41" spans="1:13" x14ac:dyDescent="0.25">
      <c r="A41" t="s">
        <v>145</v>
      </c>
      <c r="B41">
        <v>39</v>
      </c>
      <c r="C41" s="8">
        <v>43683</v>
      </c>
      <c r="D41" s="9">
        <v>405731.95699999999</v>
      </c>
      <c r="E41" s="9">
        <v>7612786.4819999998</v>
      </c>
      <c r="F41" s="9">
        <v>888.80399999999997</v>
      </c>
      <c r="G41" s="9">
        <v>888.33399999999995</v>
      </c>
      <c r="H41">
        <v>42</v>
      </c>
      <c r="I41">
        <v>44</v>
      </c>
      <c r="J41">
        <v>46</v>
      </c>
      <c r="K41">
        <f t="shared" si="0"/>
        <v>44</v>
      </c>
      <c r="L41" s="12">
        <f t="shared" si="1"/>
        <v>36</v>
      </c>
      <c r="M41" s="10">
        <v>8</v>
      </c>
    </row>
    <row r="42" spans="1:13" x14ac:dyDescent="0.25">
      <c r="A42" t="s">
        <v>145</v>
      </c>
      <c r="B42">
        <v>40</v>
      </c>
      <c r="C42" s="8">
        <v>43683</v>
      </c>
      <c r="D42" s="9">
        <v>405730.27899999998</v>
      </c>
      <c r="E42" s="9">
        <v>7612788.4680000003</v>
      </c>
      <c r="F42" s="9">
        <v>888.87599999999998</v>
      </c>
      <c r="G42" s="9">
        <v>888.11599999999999</v>
      </c>
      <c r="H42">
        <v>42</v>
      </c>
      <c r="I42">
        <v>47</v>
      </c>
      <c r="J42">
        <v>46</v>
      </c>
      <c r="K42">
        <f t="shared" si="0"/>
        <v>45</v>
      </c>
      <c r="L42" s="12">
        <f t="shared" si="1"/>
        <v>17</v>
      </c>
      <c r="M42" s="10">
        <v>28</v>
      </c>
    </row>
    <row r="43" spans="1:13" x14ac:dyDescent="0.25">
      <c r="A43" t="s">
        <v>145</v>
      </c>
      <c r="B43">
        <v>41</v>
      </c>
      <c r="C43" s="8">
        <v>43683</v>
      </c>
      <c r="D43" s="9">
        <v>405730.80800000002</v>
      </c>
      <c r="E43" s="9">
        <v>7612792.4510000004</v>
      </c>
      <c r="F43" s="9">
        <v>888.67</v>
      </c>
      <c r="G43" s="9">
        <v>888.13</v>
      </c>
      <c r="H43">
        <v>38</v>
      </c>
      <c r="I43">
        <v>39</v>
      </c>
      <c r="J43">
        <v>38</v>
      </c>
      <c r="K43">
        <f t="shared" si="0"/>
        <v>38.333333333333336</v>
      </c>
      <c r="L43" s="12">
        <f t="shared" si="1"/>
        <v>21.333333333333336</v>
      </c>
      <c r="M43" s="10">
        <v>17</v>
      </c>
    </row>
    <row r="44" spans="1:13" x14ac:dyDescent="0.25">
      <c r="A44" t="s">
        <v>145</v>
      </c>
      <c r="B44">
        <v>42</v>
      </c>
      <c r="C44" s="8">
        <v>43683</v>
      </c>
      <c r="D44" s="9">
        <v>405731.304</v>
      </c>
      <c r="E44" s="9">
        <v>7612796.3729999997</v>
      </c>
      <c r="F44" s="9">
        <v>888.61699999999996</v>
      </c>
      <c r="G44" s="9">
        <v>888.08699999999999</v>
      </c>
      <c r="H44">
        <v>40</v>
      </c>
      <c r="I44">
        <v>39</v>
      </c>
      <c r="J44">
        <v>40</v>
      </c>
      <c r="K44">
        <f t="shared" si="0"/>
        <v>39.666666666666664</v>
      </c>
      <c r="L44" s="12">
        <f t="shared" si="1"/>
        <v>18.666666666666664</v>
      </c>
      <c r="M44" s="10">
        <v>21</v>
      </c>
    </row>
    <row r="45" spans="1:13" x14ac:dyDescent="0.25">
      <c r="A45" t="s">
        <v>145</v>
      </c>
      <c r="B45">
        <v>43</v>
      </c>
      <c r="C45" s="8">
        <v>43683</v>
      </c>
      <c r="D45" s="9">
        <v>405731.69900000002</v>
      </c>
      <c r="E45" s="9">
        <v>7612800.3669999996</v>
      </c>
      <c r="F45" s="9">
        <v>888.827</v>
      </c>
      <c r="G45" s="9">
        <v>887.98699999999997</v>
      </c>
      <c r="H45">
        <v>42</v>
      </c>
      <c r="I45">
        <v>41</v>
      </c>
      <c r="J45">
        <v>38</v>
      </c>
      <c r="K45">
        <f t="shared" si="0"/>
        <v>40.333333333333336</v>
      </c>
      <c r="L45" s="12">
        <f t="shared" si="1"/>
        <v>13.333333333333336</v>
      </c>
      <c r="M45" s="10">
        <v>27</v>
      </c>
    </row>
    <row r="46" spans="1:13" x14ac:dyDescent="0.25">
      <c r="A46" t="s">
        <v>145</v>
      </c>
      <c r="B46">
        <v>44</v>
      </c>
      <c r="C46" s="8">
        <v>43683</v>
      </c>
      <c r="D46" s="9">
        <v>405732.01500000001</v>
      </c>
      <c r="E46" s="9">
        <v>7612804.3229999999</v>
      </c>
      <c r="F46" s="9">
        <v>888.53200000000004</v>
      </c>
      <c r="G46" s="9">
        <v>888.06200000000001</v>
      </c>
      <c r="H46">
        <v>46</v>
      </c>
      <c r="I46">
        <v>44</v>
      </c>
      <c r="J46">
        <v>41</v>
      </c>
      <c r="K46">
        <f t="shared" si="0"/>
        <v>43.666666666666664</v>
      </c>
      <c r="L46" s="12">
        <f t="shared" si="1"/>
        <v>35.666666666666664</v>
      </c>
      <c r="M46" s="10">
        <v>8</v>
      </c>
    </row>
    <row r="47" spans="1:13" x14ac:dyDescent="0.25">
      <c r="A47" t="s">
        <v>145</v>
      </c>
      <c r="B47">
        <v>45</v>
      </c>
      <c r="C47" s="8">
        <v>43683</v>
      </c>
      <c r="D47" s="9">
        <v>405730.27100000001</v>
      </c>
      <c r="E47" s="9">
        <v>7612806.5449999999</v>
      </c>
      <c r="F47" s="9">
        <v>888.63599999999997</v>
      </c>
      <c r="G47" s="9">
        <v>887.83600000000001</v>
      </c>
      <c r="H47">
        <v>42</v>
      </c>
      <c r="I47">
        <v>45</v>
      </c>
      <c r="J47">
        <v>45</v>
      </c>
      <c r="K47">
        <f t="shared" si="0"/>
        <v>44</v>
      </c>
      <c r="L47" s="12">
        <f t="shared" si="1"/>
        <v>22</v>
      </c>
      <c r="M47" s="10">
        <v>22</v>
      </c>
    </row>
    <row r="48" spans="1:13" x14ac:dyDescent="0.25">
      <c r="A48" t="s">
        <v>145</v>
      </c>
      <c r="B48">
        <v>46</v>
      </c>
      <c r="C48" s="8">
        <v>43683</v>
      </c>
      <c r="D48" s="9">
        <v>405729.79800000001</v>
      </c>
      <c r="E48" s="9">
        <v>7612802.3039999995</v>
      </c>
      <c r="F48" s="9">
        <v>888.92399999999998</v>
      </c>
      <c r="G48" s="9">
        <v>888.08399999999995</v>
      </c>
      <c r="H48">
        <v>47</v>
      </c>
      <c r="I48">
        <v>39</v>
      </c>
      <c r="J48">
        <v>38</v>
      </c>
      <c r="K48">
        <f t="shared" si="0"/>
        <v>41.333333333333336</v>
      </c>
      <c r="L48" s="12">
        <f t="shared" si="1"/>
        <v>34.333333333333336</v>
      </c>
      <c r="M48" s="10">
        <v>7</v>
      </c>
    </row>
    <row r="49" spans="1:13" x14ac:dyDescent="0.25">
      <c r="A49" t="s">
        <v>145</v>
      </c>
      <c r="B49">
        <v>47</v>
      </c>
      <c r="C49" s="8">
        <v>43683</v>
      </c>
      <c r="D49" s="9">
        <v>405729.217</v>
      </c>
      <c r="E49" s="9">
        <v>7612798.2410000004</v>
      </c>
      <c r="F49" s="9">
        <v>888.625</v>
      </c>
      <c r="G49" s="9">
        <v>888.19500000000005</v>
      </c>
      <c r="H49">
        <v>47</v>
      </c>
      <c r="I49">
        <v>46</v>
      </c>
      <c r="J49">
        <v>44</v>
      </c>
      <c r="K49">
        <f t="shared" si="0"/>
        <v>45.666666666666664</v>
      </c>
      <c r="L49" s="12"/>
      <c r="M49" s="10">
        <v>0</v>
      </c>
    </row>
    <row r="50" spans="1:13" x14ac:dyDescent="0.25">
      <c r="A50" t="s">
        <v>145</v>
      </c>
      <c r="B50">
        <v>48</v>
      </c>
      <c r="C50" s="8">
        <v>43683</v>
      </c>
      <c r="D50" s="9">
        <v>405728.82699999999</v>
      </c>
      <c r="E50" s="9">
        <v>7612794.3870000001</v>
      </c>
      <c r="F50" s="9">
        <v>888.81100000000004</v>
      </c>
      <c r="G50" s="9">
        <v>888.11099999999999</v>
      </c>
      <c r="H50">
        <v>38</v>
      </c>
      <c r="I50">
        <v>38</v>
      </c>
      <c r="J50">
        <v>38</v>
      </c>
      <c r="K50">
        <f t="shared" si="0"/>
        <v>38</v>
      </c>
      <c r="L50" s="12">
        <f t="shared" si="1"/>
        <v>35</v>
      </c>
      <c r="M50" s="10">
        <v>3</v>
      </c>
    </row>
    <row r="51" spans="1:13" x14ac:dyDescent="0.25">
      <c r="A51" t="s">
        <v>145</v>
      </c>
      <c r="B51">
        <v>49</v>
      </c>
      <c r="C51" s="8">
        <v>43683</v>
      </c>
      <c r="D51" s="9">
        <v>405728.27299999999</v>
      </c>
      <c r="E51" s="9">
        <v>7612790.4970000004</v>
      </c>
      <c r="F51" s="9">
        <v>888.59500000000003</v>
      </c>
      <c r="G51" s="9">
        <v>888.09500000000003</v>
      </c>
      <c r="H51">
        <v>46</v>
      </c>
      <c r="I51">
        <v>44</v>
      </c>
      <c r="J51">
        <v>49</v>
      </c>
      <c r="K51">
        <f t="shared" si="0"/>
        <v>46.333333333333336</v>
      </c>
      <c r="L51" s="12">
        <f t="shared" si="1"/>
        <v>15.333333333333336</v>
      </c>
      <c r="M51" s="10">
        <v>31</v>
      </c>
    </row>
    <row r="52" spans="1:13" x14ac:dyDescent="0.25">
      <c r="A52" t="s">
        <v>145</v>
      </c>
      <c r="B52">
        <v>50</v>
      </c>
      <c r="C52" s="8">
        <v>43683</v>
      </c>
      <c r="D52" s="9">
        <v>405726.755</v>
      </c>
      <c r="E52" s="9">
        <v>7612792.7259999998</v>
      </c>
      <c r="F52" s="9">
        <v>888.61500000000001</v>
      </c>
      <c r="G52" s="9">
        <v>888.14499999999998</v>
      </c>
      <c r="H52">
        <v>45</v>
      </c>
      <c r="I52">
        <v>45</v>
      </c>
      <c r="J52">
        <v>46</v>
      </c>
      <c r="K52">
        <f t="shared" si="0"/>
        <v>45.333333333333336</v>
      </c>
      <c r="L52" s="12">
        <f t="shared" si="1"/>
        <v>24.333333333333336</v>
      </c>
      <c r="M52" s="10">
        <v>21</v>
      </c>
    </row>
    <row r="53" spans="1:13" x14ac:dyDescent="0.25">
      <c r="A53" t="s">
        <v>145</v>
      </c>
      <c r="B53">
        <v>51</v>
      </c>
      <c r="C53" s="8">
        <v>43683</v>
      </c>
      <c r="D53" s="9">
        <v>405727.38500000001</v>
      </c>
      <c r="E53" s="9">
        <v>7612796.6689999998</v>
      </c>
      <c r="F53" s="9">
        <v>888.66300000000001</v>
      </c>
      <c r="G53" s="9">
        <v>888.12300000000005</v>
      </c>
      <c r="H53">
        <v>40</v>
      </c>
      <c r="I53">
        <v>38</v>
      </c>
      <c r="J53">
        <v>39</v>
      </c>
      <c r="K53">
        <f t="shared" si="0"/>
        <v>39</v>
      </c>
      <c r="L53" s="12">
        <f t="shared" si="1"/>
        <v>31</v>
      </c>
      <c r="M53" s="10">
        <v>8</v>
      </c>
    </row>
    <row r="54" spans="1:13" x14ac:dyDescent="0.25">
      <c r="A54" t="s">
        <v>145</v>
      </c>
      <c r="B54">
        <v>52</v>
      </c>
      <c r="C54" s="8">
        <v>43683</v>
      </c>
      <c r="D54" s="9">
        <v>405727.77799999999</v>
      </c>
      <c r="E54" s="9">
        <v>7612800.6600000001</v>
      </c>
      <c r="F54" s="9">
        <v>888.84400000000005</v>
      </c>
      <c r="G54" s="9">
        <v>887.98400000000004</v>
      </c>
      <c r="H54">
        <v>35</v>
      </c>
      <c r="I54">
        <v>36</v>
      </c>
      <c r="J54">
        <v>35</v>
      </c>
      <c r="K54">
        <f t="shared" si="0"/>
        <v>35.333333333333336</v>
      </c>
      <c r="L54" s="12">
        <f t="shared" si="1"/>
        <v>25.333333333333336</v>
      </c>
      <c r="M54" s="10">
        <v>10</v>
      </c>
    </row>
    <row r="55" spans="1:13" x14ac:dyDescent="0.25">
      <c r="A55" t="s">
        <v>145</v>
      </c>
      <c r="B55">
        <v>53</v>
      </c>
      <c r="C55" s="8">
        <v>43683</v>
      </c>
      <c r="D55" s="9">
        <v>405728.163</v>
      </c>
      <c r="E55" s="9">
        <v>7612804.5690000001</v>
      </c>
      <c r="F55" s="9">
        <v>888.34899999999993</v>
      </c>
      <c r="G55" s="9">
        <v>887.81899999999996</v>
      </c>
      <c r="H55">
        <v>43</v>
      </c>
      <c r="I55">
        <v>41</v>
      </c>
      <c r="J55">
        <v>44</v>
      </c>
      <c r="K55">
        <f t="shared" si="0"/>
        <v>42.666666666666664</v>
      </c>
      <c r="L55" s="12">
        <f t="shared" si="1"/>
        <v>16.666666666666664</v>
      </c>
      <c r="M55" s="10">
        <v>26</v>
      </c>
    </row>
    <row r="56" spans="1:13" x14ac:dyDescent="0.25">
      <c r="A56" t="s">
        <v>145</v>
      </c>
      <c r="B56">
        <v>54</v>
      </c>
      <c r="C56" s="8">
        <v>43683</v>
      </c>
      <c r="D56" s="9">
        <v>405726.28100000002</v>
      </c>
      <c r="E56" s="9">
        <v>7612806.5539999995</v>
      </c>
      <c r="F56" s="9">
        <v>888.18700000000001</v>
      </c>
      <c r="G56" s="9">
        <v>887.66700000000003</v>
      </c>
      <c r="H56">
        <v>40</v>
      </c>
      <c r="I56">
        <v>45</v>
      </c>
      <c r="J56">
        <v>45</v>
      </c>
      <c r="K56">
        <f t="shared" si="0"/>
        <v>43.333333333333336</v>
      </c>
      <c r="L56" s="12">
        <f t="shared" si="1"/>
        <v>19.333333333333336</v>
      </c>
      <c r="M56" s="10">
        <v>24</v>
      </c>
    </row>
    <row r="57" spans="1:13" x14ac:dyDescent="0.25">
      <c r="A57" t="s">
        <v>145</v>
      </c>
      <c r="B57">
        <v>55</v>
      </c>
      <c r="C57" s="8">
        <v>43683</v>
      </c>
      <c r="D57" s="9">
        <v>405725.967</v>
      </c>
      <c r="E57" s="9">
        <v>7612802.915</v>
      </c>
      <c r="F57" s="9">
        <v>888.15800000000002</v>
      </c>
      <c r="G57" s="9">
        <v>887.798</v>
      </c>
      <c r="H57">
        <v>55</v>
      </c>
      <c r="I57">
        <v>55</v>
      </c>
      <c r="J57">
        <v>55</v>
      </c>
      <c r="K57">
        <f t="shared" si="0"/>
        <v>55</v>
      </c>
      <c r="L57" s="12">
        <f t="shared" si="1"/>
        <v>13</v>
      </c>
      <c r="M57" s="10">
        <v>42</v>
      </c>
    </row>
    <row r="58" spans="1:13" x14ac:dyDescent="0.25">
      <c r="A58" t="s">
        <v>145</v>
      </c>
      <c r="B58">
        <v>56</v>
      </c>
      <c r="C58" s="8">
        <v>43683</v>
      </c>
      <c r="D58" s="9">
        <v>405725.55699999997</v>
      </c>
      <c r="E58" s="9">
        <v>7612798.9759999998</v>
      </c>
      <c r="F58" s="9">
        <v>888.41700000000003</v>
      </c>
      <c r="G58" s="9">
        <v>887.93700000000001</v>
      </c>
      <c r="H58">
        <v>46</v>
      </c>
      <c r="I58">
        <v>50</v>
      </c>
      <c r="J58">
        <v>45</v>
      </c>
      <c r="K58">
        <f t="shared" si="0"/>
        <v>47</v>
      </c>
      <c r="L58" s="12">
        <f t="shared" si="1"/>
        <v>22</v>
      </c>
      <c r="M58" s="10">
        <v>25</v>
      </c>
    </row>
    <row r="59" spans="1:13" x14ac:dyDescent="0.25">
      <c r="A59" t="s">
        <v>145</v>
      </c>
      <c r="B59">
        <v>57</v>
      </c>
      <c r="C59" s="8">
        <v>43683</v>
      </c>
      <c r="D59" s="9">
        <v>405725.21</v>
      </c>
      <c r="E59" s="9">
        <v>7612795.0369999995</v>
      </c>
      <c r="F59" s="9">
        <v>888.84899999999993</v>
      </c>
      <c r="G59" s="9">
        <v>888.03899999999999</v>
      </c>
      <c r="H59">
        <v>40</v>
      </c>
      <c r="I59">
        <v>40</v>
      </c>
      <c r="J59">
        <v>41</v>
      </c>
      <c r="K59">
        <f t="shared" si="0"/>
        <v>40.333333333333336</v>
      </c>
      <c r="L59" s="12">
        <f t="shared" si="1"/>
        <v>17.333333333333336</v>
      </c>
      <c r="M59" s="10">
        <v>23</v>
      </c>
    </row>
    <row r="60" spans="1:13" x14ac:dyDescent="0.25">
      <c r="A60" t="s">
        <v>145</v>
      </c>
      <c r="B60">
        <v>58</v>
      </c>
      <c r="C60" s="8">
        <v>43683</v>
      </c>
      <c r="D60" s="9">
        <v>405724.84399999998</v>
      </c>
      <c r="E60" s="9">
        <v>7612790.8710000003</v>
      </c>
      <c r="F60" s="9">
        <v>888.64600000000007</v>
      </c>
      <c r="G60" s="9">
        <v>887.95600000000002</v>
      </c>
      <c r="H60">
        <v>53</v>
      </c>
      <c r="I60">
        <v>52</v>
      </c>
      <c r="J60">
        <v>54</v>
      </c>
      <c r="K60">
        <f t="shared" si="0"/>
        <v>53</v>
      </c>
      <c r="L60" s="12">
        <f t="shared" si="1"/>
        <v>2</v>
      </c>
      <c r="M60" s="10">
        <v>51</v>
      </c>
    </row>
    <row r="61" spans="1:13" x14ac:dyDescent="0.25">
      <c r="A61" t="s">
        <v>145</v>
      </c>
      <c r="B61">
        <v>59</v>
      </c>
      <c r="C61" s="8">
        <v>43683</v>
      </c>
      <c r="D61" s="9">
        <v>405723.59399999998</v>
      </c>
      <c r="E61" s="9">
        <v>7612792.807</v>
      </c>
      <c r="F61" s="9">
        <v>888.49300000000005</v>
      </c>
      <c r="G61" s="9">
        <v>887.89300000000003</v>
      </c>
      <c r="H61">
        <v>62</v>
      </c>
      <c r="I61">
        <v>62</v>
      </c>
      <c r="J61">
        <v>63</v>
      </c>
      <c r="K61">
        <f t="shared" si="0"/>
        <v>62.333333333333336</v>
      </c>
      <c r="L61" s="12">
        <f t="shared" si="1"/>
        <v>-1.6666666666666643</v>
      </c>
      <c r="M61" s="10">
        <v>64</v>
      </c>
    </row>
    <row r="62" spans="1:13" x14ac:dyDescent="0.25">
      <c r="A62" t="s">
        <v>145</v>
      </c>
      <c r="B62">
        <v>60</v>
      </c>
      <c r="C62" s="8">
        <v>43683</v>
      </c>
      <c r="D62" s="9">
        <v>405723.89199999999</v>
      </c>
      <c r="E62" s="9">
        <v>7612796.8030000003</v>
      </c>
      <c r="F62" s="9">
        <v>888.42899999999997</v>
      </c>
      <c r="G62" s="9">
        <v>887.93899999999996</v>
      </c>
      <c r="H62">
        <v>43</v>
      </c>
      <c r="I62">
        <v>45</v>
      </c>
      <c r="J62">
        <v>46</v>
      </c>
      <c r="K62">
        <f t="shared" si="0"/>
        <v>44.666666666666664</v>
      </c>
      <c r="L62" s="12">
        <f t="shared" si="1"/>
        <v>20.666666666666664</v>
      </c>
      <c r="M62" s="10">
        <v>24</v>
      </c>
    </row>
    <row r="63" spans="1:13" x14ac:dyDescent="0.25">
      <c r="A63" t="s">
        <v>145</v>
      </c>
      <c r="B63">
        <v>61</v>
      </c>
      <c r="C63" s="8">
        <v>43683</v>
      </c>
      <c r="D63" s="9">
        <v>405723.85700000002</v>
      </c>
      <c r="E63" s="9">
        <v>7612800.7400000002</v>
      </c>
      <c r="F63" s="9">
        <v>888.4670000000001</v>
      </c>
      <c r="G63" s="9">
        <v>887.76700000000005</v>
      </c>
      <c r="H63">
        <v>53</v>
      </c>
      <c r="I63">
        <v>52</v>
      </c>
      <c r="J63">
        <v>53</v>
      </c>
      <c r="K63">
        <f t="shared" si="0"/>
        <v>52.666666666666664</v>
      </c>
      <c r="L63" s="12">
        <f t="shared" si="1"/>
        <v>3.6666666666666643</v>
      </c>
      <c r="M63" s="10">
        <v>49</v>
      </c>
    </row>
    <row r="64" spans="1:13" x14ac:dyDescent="0.25">
      <c r="A64" t="s">
        <v>145</v>
      </c>
      <c r="B64">
        <v>62</v>
      </c>
      <c r="C64" s="8">
        <v>43683</v>
      </c>
      <c r="D64" s="9">
        <v>405724.17099999997</v>
      </c>
      <c r="E64" s="9">
        <v>7612804.7740000002</v>
      </c>
      <c r="F64" s="9">
        <v>888.14</v>
      </c>
      <c r="G64" s="9">
        <v>887.77</v>
      </c>
      <c r="H64">
        <v>56</v>
      </c>
      <c r="I64">
        <v>52</v>
      </c>
      <c r="J64">
        <v>59</v>
      </c>
      <c r="K64">
        <f t="shared" si="0"/>
        <v>55.666666666666664</v>
      </c>
      <c r="L64" s="12">
        <f t="shared" si="1"/>
        <v>21.666666666666664</v>
      </c>
      <c r="M64" s="10">
        <v>34</v>
      </c>
    </row>
    <row r="65" spans="1:13" x14ac:dyDescent="0.25">
      <c r="A65" t="s">
        <v>145</v>
      </c>
      <c r="B65">
        <v>63</v>
      </c>
      <c r="C65" s="8">
        <v>43683</v>
      </c>
      <c r="D65" s="9">
        <v>405721.95699999999</v>
      </c>
      <c r="E65" s="9">
        <v>7612806.3729999997</v>
      </c>
      <c r="F65" s="9">
        <v>887.74599999999998</v>
      </c>
      <c r="G65" s="9">
        <v>887.58600000000001</v>
      </c>
      <c r="H65">
        <v>90</v>
      </c>
      <c r="I65">
        <v>89</v>
      </c>
      <c r="J65">
        <v>91</v>
      </c>
      <c r="K65">
        <f t="shared" si="0"/>
        <v>90</v>
      </c>
      <c r="L65" s="12">
        <f t="shared" si="1"/>
        <v>21</v>
      </c>
      <c r="M65" s="10">
        <v>69</v>
      </c>
    </row>
    <row r="66" spans="1:13" x14ac:dyDescent="0.25">
      <c r="A66" t="s">
        <v>145</v>
      </c>
      <c r="B66">
        <v>64</v>
      </c>
      <c r="C66" s="8">
        <v>43683</v>
      </c>
      <c r="D66" s="9">
        <v>405722.23300000001</v>
      </c>
      <c r="E66" s="9">
        <v>7612802.0290000001</v>
      </c>
      <c r="F66" s="9">
        <v>888.29099999999994</v>
      </c>
      <c r="G66" s="9">
        <v>887.62099999999998</v>
      </c>
      <c r="H66">
        <v>65</v>
      </c>
      <c r="I66">
        <v>64</v>
      </c>
      <c r="J66">
        <v>63</v>
      </c>
      <c r="K66">
        <f t="shared" si="0"/>
        <v>64</v>
      </c>
      <c r="L66" s="12">
        <f t="shared" si="1"/>
        <v>-1</v>
      </c>
      <c r="M66" s="10">
        <v>65</v>
      </c>
    </row>
    <row r="67" spans="1:13" x14ac:dyDescent="0.25">
      <c r="A67" t="s">
        <v>145</v>
      </c>
      <c r="B67">
        <v>65</v>
      </c>
      <c r="C67" s="8">
        <v>43683</v>
      </c>
      <c r="D67" s="9">
        <v>405721.57500000001</v>
      </c>
      <c r="E67" s="9">
        <v>7612795.8710000003</v>
      </c>
      <c r="F67" s="9">
        <v>-9999</v>
      </c>
      <c r="G67" s="9">
        <v>887.84900000000005</v>
      </c>
      <c r="H67">
        <v>60</v>
      </c>
      <c r="I67">
        <v>63</v>
      </c>
      <c r="J67">
        <v>62</v>
      </c>
      <c r="K67">
        <f t="shared" si="0"/>
        <v>61.666666666666664</v>
      </c>
      <c r="L67" s="12">
        <f t="shared" si="1"/>
        <v>-5.3333333333333357</v>
      </c>
      <c r="M67" s="10">
        <v>67</v>
      </c>
    </row>
    <row r="68" spans="1:13" x14ac:dyDescent="0.25">
      <c r="A68" t="s">
        <v>145</v>
      </c>
      <c r="B68">
        <v>66</v>
      </c>
      <c r="C68" s="8">
        <v>43683</v>
      </c>
      <c r="D68" s="9">
        <v>405720.88099999999</v>
      </c>
      <c r="E68" s="9">
        <v>7612790.2249999996</v>
      </c>
      <c r="F68" s="9">
        <v>888.62199999999996</v>
      </c>
      <c r="G68" s="9">
        <v>887.97199999999998</v>
      </c>
      <c r="H68">
        <v>55</v>
      </c>
      <c r="I68">
        <v>54</v>
      </c>
      <c r="J68">
        <v>53</v>
      </c>
      <c r="K68">
        <f t="shared" ref="K68:K131" si="2">AVERAGE(H68:J68)</f>
        <v>54</v>
      </c>
      <c r="L68" s="12">
        <f t="shared" ref="L68:L131" si="3">K68-M68</f>
        <v>-21</v>
      </c>
      <c r="M68" s="10">
        <v>75</v>
      </c>
    </row>
    <row r="69" spans="1:13" x14ac:dyDescent="0.25">
      <c r="A69" t="s">
        <v>146</v>
      </c>
      <c r="B69">
        <v>1</v>
      </c>
      <c r="C69" s="8">
        <v>43683</v>
      </c>
      <c r="D69" s="9">
        <v>405698.55800000002</v>
      </c>
      <c r="E69" s="9">
        <v>7612838.6529999999</v>
      </c>
      <c r="F69" s="9">
        <v>887.98800000000006</v>
      </c>
      <c r="G69" s="9">
        <v>887.39800000000002</v>
      </c>
      <c r="H69">
        <v>38</v>
      </c>
      <c r="I69">
        <v>39</v>
      </c>
      <c r="J69">
        <v>37</v>
      </c>
      <c r="K69">
        <f t="shared" si="2"/>
        <v>38</v>
      </c>
      <c r="L69" s="12">
        <f t="shared" si="3"/>
        <v>18</v>
      </c>
      <c r="M69" s="10">
        <v>20</v>
      </c>
    </row>
    <row r="70" spans="1:13" x14ac:dyDescent="0.25">
      <c r="A70" t="s">
        <v>146</v>
      </c>
      <c r="B70">
        <v>2</v>
      </c>
      <c r="C70" s="8">
        <v>43683</v>
      </c>
      <c r="D70" s="9">
        <v>405698.95600000001</v>
      </c>
      <c r="E70" s="9">
        <v>7612834.7539999997</v>
      </c>
      <c r="F70" s="9">
        <v>888.19600000000003</v>
      </c>
      <c r="G70" s="9">
        <v>887.596</v>
      </c>
      <c r="H70">
        <v>35</v>
      </c>
      <c r="I70">
        <v>37</v>
      </c>
      <c r="J70">
        <v>36</v>
      </c>
      <c r="K70">
        <f t="shared" si="2"/>
        <v>36</v>
      </c>
      <c r="L70" s="12">
        <f t="shared" si="3"/>
        <v>29</v>
      </c>
      <c r="M70" s="10">
        <v>7</v>
      </c>
    </row>
    <row r="71" spans="1:13" x14ac:dyDescent="0.25">
      <c r="A71" t="s">
        <v>146</v>
      </c>
      <c r="B71">
        <v>3</v>
      </c>
      <c r="C71" s="8">
        <v>43683</v>
      </c>
      <c r="D71" s="9">
        <v>405699.50400000002</v>
      </c>
      <c r="E71" s="9">
        <v>7612830.9270000001</v>
      </c>
      <c r="F71" s="9">
        <v>887.74800000000005</v>
      </c>
      <c r="G71" s="9">
        <v>887.41800000000001</v>
      </c>
      <c r="H71">
        <v>59</v>
      </c>
      <c r="I71">
        <v>64</v>
      </c>
      <c r="J71">
        <v>61</v>
      </c>
      <c r="K71">
        <f t="shared" si="2"/>
        <v>61.333333333333336</v>
      </c>
      <c r="L71" s="12">
        <f t="shared" si="3"/>
        <v>42.333333333333336</v>
      </c>
      <c r="M71" s="10">
        <v>19</v>
      </c>
    </row>
    <row r="72" spans="1:13" x14ac:dyDescent="0.25">
      <c r="A72" t="s">
        <v>146</v>
      </c>
      <c r="B72">
        <v>4</v>
      </c>
      <c r="C72" s="8">
        <v>43683</v>
      </c>
      <c r="D72" s="9">
        <v>405699.87300000002</v>
      </c>
      <c r="E72" s="9">
        <v>7612826.7819999997</v>
      </c>
      <c r="F72" s="9">
        <v>888.18200000000002</v>
      </c>
      <c r="G72" s="9">
        <v>887.58199999999999</v>
      </c>
      <c r="H72">
        <v>32</v>
      </c>
      <c r="I72">
        <v>34</v>
      </c>
      <c r="J72">
        <v>32</v>
      </c>
      <c r="K72">
        <f t="shared" si="2"/>
        <v>32.666666666666664</v>
      </c>
      <c r="L72" s="12">
        <f t="shared" si="3"/>
        <v>16.666666666666664</v>
      </c>
      <c r="M72" s="10">
        <v>16</v>
      </c>
    </row>
    <row r="73" spans="1:13" x14ac:dyDescent="0.25">
      <c r="A73" t="s">
        <v>146</v>
      </c>
      <c r="B73">
        <v>5</v>
      </c>
      <c r="C73" s="8">
        <v>43683</v>
      </c>
      <c r="D73" s="9">
        <v>405700.36099999998</v>
      </c>
      <c r="E73" s="9">
        <v>7612822.8859999999</v>
      </c>
      <c r="F73" s="9">
        <v>888.43499999999995</v>
      </c>
      <c r="G73" s="9">
        <v>887.65499999999997</v>
      </c>
      <c r="H73">
        <v>52</v>
      </c>
      <c r="I73">
        <v>48</v>
      </c>
      <c r="J73">
        <v>50</v>
      </c>
      <c r="K73">
        <f t="shared" si="2"/>
        <v>50</v>
      </c>
      <c r="L73" s="12">
        <f t="shared" si="3"/>
        <v>12</v>
      </c>
      <c r="M73" s="10">
        <v>38</v>
      </c>
    </row>
    <row r="74" spans="1:13" x14ac:dyDescent="0.25">
      <c r="A74" t="s">
        <v>146</v>
      </c>
      <c r="B74">
        <v>6</v>
      </c>
      <c r="C74" s="8">
        <v>43683</v>
      </c>
      <c r="D74" s="9">
        <v>405700.76400000002</v>
      </c>
      <c r="E74" s="9">
        <v>7612818.7829999998</v>
      </c>
      <c r="F74" s="9">
        <v>888.03899999999999</v>
      </c>
      <c r="G74" s="9">
        <v>887.72900000000004</v>
      </c>
      <c r="H74">
        <v>67</v>
      </c>
      <c r="I74">
        <v>67</v>
      </c>
      <c r="J74">
        <v>67</v>
      </c>
      <c r="K74">
        <f t="shared" si="2"/>
        <v>67</v>
      </c>
      <c r="L74" s="12">
        <f t="shared" si="3"/>
        <v>2</v>
      </c>
      <c r="M74" s="10">
        <v>65</v>
      </c>
    </row>
    <row r="75" spans="1:13" x14ac:dyDescent="0.25">
      <c r="A75" t="s">
        <v>146</v>
      </c>
      <c r="B75">
        <v>7</v>
      </c>
      <c r="C75" s="8">
        <v>43683</v>
      </c>
      <c r="D75" s="9">
        <v>405698.64899999998</v>
      </c>
      <c r="E75" s="9">
        <v>7612820.9019999998</v>
      </c>
      <c r="F75" s="9">
        <v>888.41499999999996</v>
      </c>
      <c r="G75" s="9">
        <v>887.77499999999998</v>
      </c>
      <c r="H75">
        <v>54</v>
      </c>
      <c r="I75">
        <v>55</v>
      </c>
      <c r="J75">
        <v>58</v>
      </c>
      <c r="K75">
        <f t="shared" si="2"/>
        <v>55.666666666666664</v>
      </c>
      <c r="L75" s="12">
        <f t="shared" si="3"/>
        <v>29.666666666666664</v>
      </c>
      <c r="M75" s="10">
        <v>26</v>
      </c>
    </row>
    <row r="76" spans="1:13" x14ac:dyDescent="0.25">
      <c r="A76" t="s">
        <v>146</v>
      </c>
      <c r="B76">
        <v>8</v>
      </c>
      <c r="C76" s="8">
        <v>43683</v>
      </c>
      <c r="D76" s="9">
        <v>405698.26500000001</v>
      </c>
      <c r="E76" s="9">
        <v>7612824.807</v>
      </c>
      <c r="F76" s="9">
        <v>888.40300000000002</v>
      </c>
      <c r="G76" s="9">
        <v>887.71299999999997</v>
      </c>
      <c r="H76">
        <v>55</v>
      </c>
      <c r="I76">
        <v>55</v>
      </c>
      <c r="J76">
        <v>56</v>
      </c>
      <c r="K76">
        <f t="shared" si="2"/>
        <v>55.333333333333336</v>
      </c>
      <c r="L76" s="12">
        <f t="shared" si="3"/>
        <v>16.333333333333336</v>
      </c>
      <c r="M76" s="10">
        <v>39</v>
      </c>
    </row>
    <row r="77" spans="1:13" x14ac:dyDescent="0.25">
      <c r="A77" t="s">
        <v>146</v>
      </c>
      <c r="B77">
        <v>9</v>
      </c>
      <c r="C77" s="8">
        <v>43683</v>
      </c>
      <c r="D77" s="9">
        <v>405697.728</v>
      </c>
      <c r="E77" s="9">
        <v>7612828.6619999995</v>
      </c>
      <c r="F77" s="9">
        <v>887.98099999999999</v>
      </c>
      <c r="G77" s="9">
        <v>887.63099999999997</v>
      </c>
      <c r="H77">
        <v>58</v>
      </c>
      <c r="I77">
        <v>59</v>
      </c>
      <c r="J77">
        <v>56</v>
      </c>
      <c r="K77">
        <f t="shared" si="2"/>
        <v>57.666666666666664</v>
      </c>
      <c r="L77" s="12">
        <f t="shared" si="3"/>
        <v>18.666666666666664</v>
      </c>
      <c r="M77" s="10">
        <v>39</v>
      </c>
    </row>
    <row r="78" spans="1:13" x14ac:dyDescent="0.25">
      <c r="A78" t="s">
        <v>146</v>
      </c>
      <c r="B78">
        <v>10</v>
      </c>
      <c r="C78" s="8">
        <v>43683</v>
      </c>
      <c r="D78" s="9">
        <v>405697.25199999998</v>
      </c>
      <c r="E78" s="9">
        <v>7612832.6040000003</v>
      </c>
      <c r="F78" s="9">
        <v>887.87599999999998</v>
      </c>
      <c r="G78" s="9">
        <v>887.60599999999999</v>
      </c>
      <c r="H78">
        <v>69</v>
      </c>
      <c r="I78">
        <v>67</v>
      </c>
      <c r="J78">
        <v>66</v>
      </c>
      <c r="K78">
        <f t="shared" si="2"/>
        <v>67.333333333333329</v>
      </c>
      <c r="L78" s="12">
        <f t="shared" si="3"/>
        <v>7.3333333333333286</v>
      </c>
      <c r="M78" s="10">
        <v>60</v>
      </c>
    </row>
    <row r="79" spans="1:13" x14ac:dyDescent="0.25">
      <c r="A79" t="s">
        <v>146</v>
      </c>
      <c r="B79">
        <v>11</v>
      </c>
      <c r="C79" s="8">
        <v>43683</v>
      </c>
      <c r="D79" s="9">
        <v>405697.00599999999</v>
      </c>
      <c r="E79" s="9">
        <v>7612836.8300000001</v>
      </c>
      <c r="F79" s="9">
        <v>888.49600000000009</v>
      </c>
      <c r="G79" s="9">
        <v>887.66600000000005</v>
      </c>
      <c r="H79">
        <v>46</v>
      </c>
      <c r="I79">
        <v>46</v>
      </c>
      <c r="J79">
        <v>48</v>
      </c>
      <c r="K79">
        <f t="shared" si="2"/>
        <v>46.666666666666664</v>
      </c>
      <c r="L79" s="12">
        <f t="shared" si="3"/>
        <v>35.666666666666664</v>
      </c>
      <c r="M79" s="10">
        <v>11</v>
      </c>
    </row>
    <row r="80" spans="1:13" x14ac:dyDescent="0.25">
      <c r="A80" t="s">
        <v>146</v>
      </c>
      <c r="B80">
        <v>12</v>
      </c>
      <c r="C80" s="8">
        <v>43683</v>
      </c>
      <c r="D80" s="9">
        <v>405694.98100000003</v>
      </c>
      <c r="E80" s="9">
        <v>7612838.7390000001</v>
      </c>
      <c r="F80" s="9">
        <v>888.18999999999994</v>
      </c>
      <c r="G80" s="9">
        <v>887.54</v>
      </c>
      <c r="H80">
        <v>62</v>
      </c>
      <c r="I80">
        <v>60</v>
      </c>
      <c r="J80">
        <v>60</v>
      </c>
      <c r="K80">
        <f t="shared" si="2"/>
        <v>60.666666666666664</v>
      </c>
      <c r="L80" s="12">
        <f t="shared" si="3"/>
        <v>39.666666666666664</v>
      </c>
      <c r="M80" s="10">
        <v>21</v>
      </c>
    </row>
    <row r="81" spans="1:13" x14ac:dyDescent="0.25">
      <c r="A81" t="s">
        <v>146</v>
      </c>
      <c r="B81">
        <v>13</v>
      </c>
      <c r="C81" s="8">
        <v>43683</v>
      </c>
      <c r="D81" s="9">
        <v>405695.20600000001</v>
      </c>
      <c r="E81" s="9">
        <v>7612834.7800000003</v>
      </c>
      <c r="F81" s="9">
        <v>888.74699999999996</v>
      </c>
      <c r="G81" s="9">
        <v>887.827</v>
      </c>
      <c r="H81">
        <v>34</v>
      </c>
      <c r="I81">
        <v>36</v>
      </c>
      <c r="J81">
        <v>33</v>
      </c>
      <c r="K81">
        <f t="shared" si="2"/>
        <v>34.333333333333336</v>
      </c>
      <c r="L81" s="12">
        <f t="shared" si="3"/>
        <v>29.333333333333336</v>
      </c>
      <c r="M81" s="10">
        <v>5</v>
      </c>
    </row>
    <row r="82" spans="1:13" x14ac:dyDescent="0.25">
      <c r="A82" t="s">
        <v>146</v>
      </c>
      <c r="B82">
        <v>14</v>
      </c>
      <c r="C82" s="8">
        <v>43683</v>
      </c>
      <c r="D82" s="9">
        <v>405695.58600000001</v>
      </c>
      <c r="E82" s="9">
        <v>7612830.6529999999</v>
      </c>
      <c r="F82" s="9">
        <v>887.822</v>
      </c>
      <c r="G82" s="9">
        <v>887.55200000000002</v>
      </c>
      <c r="H82">
        <v>67</v>
      </c>
      <c r="I82">
        <v>67</v>
      </c>
      <c r="J82">
        <v>67</v>
      </c>
      <c r="K82">
        <f t="shared" si="2"/>
        <v>67</v>
      </c>
      <c r="L82" s="12">
        <f t="shared" si="3"/>
        <v>8</v>
      </c>
      <c r="M82" s="10">
        <v>59</v>
      </c>
    </row>
    <row r="83" spans="1:13" x14ac:dyDescent="0.25">
      <c r="A83" t="s">
        <v>146</v>
      </c>
      <c r="B83">
        <v>15</v>
      </c>
      <c r="C83" s="8">
        <v>43683</v>
      </c>
      <c r="D83" s="9">
        <v>405696.05200000003</v>
      </c>
      <c r="E83" s="9">
        <v>7612826.6679999996</v>
      </c>
      <c r="F83" s="9">
        <v>888.07399999999996</v>
      </c>
      <c r="G83" s="9">
        <v>887.654</v>
      </c>
      <c r="H83">
        <v>57</v>
      </c>
      <c r="I83">
        <v>54</v>
      </c>
      <c r="J83">
        <v>58</v>
      </c>
      <c r="K83">
        <f t="shared" si="2"/>
        <v>56.333333333333336</v>
      </c>
      <c r="L83" s="12">
        <f t="shared" si="3"/>
        <v>12.333333333333336</v>
      </c>
      <c r="M83" s="10">
        <v>44</v>
      </c>
    </row>
    <row r="84" spans="1:13" x14ac:dyDescent="0.25">
      <c r="A84" t="s">
        <v>146</v>
      </c>
      <c r="B84">
        <v>16</v>
      </c>
      <c r="C84" s="8">
        <v>43683</v>
      </c>
      <c r="D84" s="9">
        <v>405696.54</v>
      </c>
      <c r="E84" s="9">
        <v>7612822.7220000001</v>
      </c>
      <c r="F84" s="9">
        <v>888.08799999999997</v>
      </c>
      <c r="G84" s="9">
        <v>887.71799999999996</v>
      </c>
      <c r="H84">
        <v>59</v>
      </c>
      <c r="I84">
        <v>59</v>
      </c>
      <c r="J84">
        <v>58</v>
      </c>
      <c r="K84">
        <f t="shared" si="2"/>
        <v>58.666666666666664</v>
      </c>
      <c r="L84" s="12">
        <f t="shared" si="3"/>
        <v>18.666666666666664</v>
      </c>
      <c r="M84" s="10">
        <v>40</v>
      </c>
    </row>
    <row r="85" spans="1:13" x14ac:dyDescent="0.25">
      <c r="A85" t="s">
        <v>146</v>
      </c>
      <c r="B85">
        <v>17</v>
      </c>
      <c r="C85" s="8">
        <v>43683</v>
      </c>
      <c r="D85" s="9">
        <v>405696.82900000003</v>
      </c>
      <c r="E85" s="9">
        <v>7612818.8849999998</v>
      </c>
      <c r="F85" s="9">
        <v>888.55499999999995</v>
      </c>
      <c r="G85" s="9">
        <v>887.755</v>
      </c>
      <c r="H85">
        <v>44</v>
      </c>
      <c r="I85">
        <v>46</v>
      </c>
      <c r="J85">
        <v>46</v>
      </c>
      <c r="K85">
        <f t="shared" si="2"/>
        <v>45.333333333333336</v>
      </c>
      <c r="L85" s="12">
        <f t="shared" si="3"/>
        <v>7.3333333333333357</v>
      </c>
      <c r="M85" s="10">
        <v>38</v>
      </c>
    </row>
    <row r="86" spans="1:13" x14ac:dyDescent="0.25">
      <c r="A86" t="s">
        <v>146</v>
      </c>
      <c r="B86">
        <v>18</v>
      </c>
      <c r="C86" s="8">
        <v>43683</v>
      </c>
      <c r="D86" s="9">
        <v>405694.696</v>
      </c>
      <c r="E86" s="9">
        <v>7612820.9929999998</v>
      </c>
      <c r="F86" s="9">
        <v>888.19100000000003</v>
      </c>
      <c r="G86" s="9">
        <v>887.81100000000004</v>
      </c>
      <c r="H86">
        <v>59</v>
      </c>
      <c r="I86">
        <v>58</v>
      </c>
      <c r="J86">
        <v>60</v>
      </c>
      <c r="K86">
        <f t="shared" si="2"/>
        <v>59</v>
      </c>
      <c r="L86" s="12">
        <f t="shared" si="3"/>
        <v>13</v>
      </c>
      <c r="M86" s="10">
        <v>46</v>
      </c>
    </row>
    <row r="87" spans="1:13" x14ac:dyDescent="0.25">
      <c r="A87" t="s">
        <v>146</v>
      </c>
      <c r="B87">
        <v>19</v>
      </c>
      <c r="C87" s="8">
        <v>43683</v>
      </c>
      <c r="D87" s="9">
        <v>405694.32199999999</v>
      </c>
      <c r="E87" s="9">
        <v>7612824.7759999996</v>
      </c>
      <c r="F87" s="9">
        <v>888.03399999999999</v>
      </c>
      <c r="G87" s="9">
        <v>887.69399999999996</v>
      </c>
      <c r="H87">
        <v>59</v>
      </c>
      <c r="I87">
        <v>60</v>
      </c>
      <c r="J87">
        <v>58</v>
      </c>
      <c r="K87">
        <f t="shared" si="2"/>
        <v>59</v>
      </c>
      <c r="L87" s="12">
        <f t="shared" si="3"/>
        <v>10</v>
      </c>
      <c r="M87" s="10">
        <v>49</v>
      </c>
    </row>
    <row r="88" spans="1:13" x14ac:dyDescent="0.25">
      <c r="A88" t="s">
        <v>146</v>
      </c>
      <c r="B88">
        <v>20</v>
      </c>
      <c r="C88" s="8">
        <v>43683</v>
      </c>
      <c r="D88" s="9">
        <v>405693.89799999999</v>
      </c>
      <c r="E88" s="9">
        <v>7612828.6809999999</v>
      </c>
      <c r="F88" s="9">
        <v>887.90499999999997</v>
      </c>
      <c r="G88" s="9">
        <v>887.59500000000003</v>
      </c>
      <c r="H88">
        <v>63</v>
      </c>
      <c r="I88">
        <v>62</v>
      </c>
      <c r="J88">
        <v>66</v>
      </c>
      <c r="K88">
        <f t="shared" si="2"/>
        <v>63.666666666666664</v>
      </c>
      <c r="L88" s="12">
        <f t="shared" si="3"/>
        <v>3.6666666666666643</v>
      </c>
      <c r="M88" s="10">
        <v>60</v>
      </c>
    </row>
    <row r="89" spans="1:13" x14ac:dyDescent="0.25">
      <c r="A89" t="s">
        <v>146</v>
      </c>
      <c r="B89">
        <v>21</v>
      </c>
      <c r="C89" s="8">
        <v>43683</v>
      </c>
      <c r="D89" s="9">
        <v>405693.35399999999</v>
      </c>
      <c r="E89" s="9">
        <v>7612832.5889999997</v>
      </c>
      <c r="F89" s="9">
        <v>888.15199999999993</v>
      </c>
      <c r="G89" s="9">
        <v>887.59199999999998</v>
      </c>
      <c r="H89">
        <v>63</v>
      </c>
      <c r="I89">
        <v>65</v>
      </c>
      <c r="J89">
        <v>65</v>
      </c>
      <c r="K89">
        <f t="shared" si="2"/>
        <v>64.333333333333329</v>
      </c>
      <c r="L89" s="12">
        <f t="shared" si="3"/>
        <v>48.333333333333329</v>
      </c>
      <c r="M89" s="10">
        <v>16</v>
      </c>
    </row>
    <row r="90" spans="1:13" x14ac:dyDescent="0.25">
      <c r="A90" t="s">
        <v>146</v>
      </c>
      <c r="B90">
        <v>22</v>
      </c>
      <c r="C90" s="8">
        <v>43683</v>
      </c>
      <c r="D90" s="9">
        <v>405692.94199999998</v>
      </c>
      <c r="E90" s="9">
        <v>7612836.9230000004</v>
      </c>
      <c r="F90" s="9">
        <v>888.16800000000001</v>
      </c>
      <c r="G90" s="9">
        <v>887.46799999999996</v>
      </c>
      <c r="H90">
        <v>53</v>
      </c>
      <c r="I90">
        <v>52</v>
      </c>
      <c r="J90">
        <v>54</v>
      </c>
      <c r="K90">
        <f t="shared" si="2"/>
        <v>53</v>
      </c>
      <c r="L90" s="12">
        <f t="shared" si="3"/>
        <v>7</v>
      </c>
      <c r="M90" s="10">
        <v>46</v>
      </c>
    </row>
    <row r="91" spans="1:13" x14ac:dyDescent="0.25">
      <c r="A91" t="s">
        <v>146</v>
      </c>
      <c r="B91">
        <v>23</v>
      </c>
      <c r="C91" s="8">
        <v>43683</v>
      </c>
      <c r="D91" s="9">
        <v>405690.90700000001</v>
      </c>
      <c r="E91" s="9">
        <v>7612838.716</v>
      </c>
      <c r="F91" s="9">
        <v>888.37099999999998</v>
      </c>
      <c r="G91" s="9">
        <v>887.83100000000002</v>
      </c>
      <c r="H91">
        <v>39</v>
      </c>
      <c r="I91">
        <v>36</v>
      </c>
      <c r="J91">
        <v>40</v>
      </c>
      <c r="K91">
        <f t="shared" si="2"/>
        <v>38.333333333333336</v>
      </c>
      <c r="L91" s="12"/>
      <c r="M91" s="10">
        <v>0</v>
      </c>
    </row>
    <row r="92" spans="1:13" x14ac:dyDescent="0.25">
      <c r="A92" t="s">
        <v>146</v>
      </c>
      <c r="B92">
        <v>24</v>
      </c>
      <c r="C92" s="8">
        <v>43683</v>
      </c>
      <c r="D92" s="9">
        <v>405691.21899999998</v>
      </c>
      <c r="E92" s="9">
        <v>7612834.7889999999</v>
      </c>
      <c r="F92" s="9">
        <v>888.03899999999999</v>
      </c>
      <c r="G92" s="9">
        <v>887.60900000000004</v>
      </c>
      <c r="H92">
        <v>52</v>
      </c>
      <c r="I92">
        <v>51</v>
      </c>
      <c r="J92">
        <v>49</v>
      </c>
      <c r="K92">
        <f t="shared" si="2"/>
        <v>50.666666666666664</v>
      </c>
      <c r="L92" s="12"/>
      <c r="M92" s="10">
        <v>0</v>
      </c>
    </row>
    <row r="93" spans="1:13" x14ac:dyDescent="0.25">
      <c r="A93" t="s">
        <v>146</v>
      </c>
      <c r="B93">
        <v>25</v>
      </c>
      <c r="C93" s="8">
        <v>43683</v>
      </c>
      <c r="D93" s="9">
        <v>405691.56599999999</v>
      </c>
      <c r="E93" s="9">
        <v>7612830.5089999996</v>
      </c>
      <c r="F93" s="9">
        <v>888.005</v>
      </c>
      <c r="G93" s="9">
        <v>887.60500000000002</v>
      </c>
      <c r="H93">
        <v>52</v>
      </c>
      <c r="I93">
        <v>55</v>
      </c>
      <c r="J93">
        <v>55</v>
      </c>
      <c r="K93">
        <f t="shared" si="2"/>
        <v>54</v>
      </c>
      <c r="L93" s="12">
        <f t="shared" si="3"/>
        <v>43</v>
      </c>
      <c r="M93" s="10">
        <v>11</v>
      </c>
    </row>
    <row r="94" spans="1:13" x14ac:dyDescent="0.25">
      <c r="A94" t="s">
        <v>146</v>
      </c>
      <c r="B94">
        <v>26</v>
      </c>
      <c r="C94" s="8">
        <v>43683</v>
      </c>
      <c r="D94" s="9">
        <v>405692.19300000003</v>
      </c>
      <c r="E94" s="9">
        <v>7612826.3439999996</v>
      </c>
      <c r="F94" s="9">
        <v>887.9129999999999</v>
      </c>
      <c r="G94" s="9">
        <v>887.60299999999995</v>
      </c>
      <c r="H94">
        <v>61</v>
      </c>
      <c r="I94">
        <v>60</v>
      </c>
      <c r="J94">
        <v>58</v>
      </c>
      <c r="K94">
        <f t="shared" si="2"/>
        <v>59.666666666666664</v>
      </c>
      <c r="L94" s="12">
        <f t="shared" si="3"/>
        <v>15.666666666666664</v>
      </c>
      <c r="M94" s="10">
        <v>44</v>
      </c>
    </row>
    <row r="95" spans="1:13" x14ac:dyDescent="0.25">
      <c r="A95" t="s">
        <v>146</v>
      </c>
      <c r="B95">
        <v>27</v>
      </c>
      <c r="C95" s="8">
        <v>43683</v>
      </c>
      <c r="D95" s="9">
        <v>405692.60100000002</v>
      </c>
      <c r="E95" s="9">
        <v>7612822.6469999999</v>
      </c>
      <c r="F95" s="9">
        <v>888.10500000000002</v>
      </c>
      <c r="G95" s="9">
        <v>887.70500000000004</v>
      </c>
      <c r="H95">
        <v>55</v>
      </c>
      <c r="I95">
        <v>53</v>
      </c>
      <c r="J95">
        <v>54</v>
      </c>
      <c r="K95">
        <f t="shared" si="2"/>
        <v>54</v>
      </c>
      <c r="L95" s="12">
        <f t="shared" si="3"/>
        <v>1</v>
      </c>
      <c r="M95" s="10">
        <v>53</v>
      </c>
    </row>
    <row r="96" spans="1:13" x14ac:dyDescent="0.25">
      <c r="A96" t="s">
        <v>146</v>
      </c>
      <c r="B96">
        <v>28</v>
      </c>
      <c r="C96" s="8">
        <v>43683</v>
      </c>
      <c r="D96" s="9">
        <v>405692.91700000002</v>
      </c>
      <c r="E96" s="9">
        <v>7612818.9079999998</v>
      </c>
      <c r="F96" s="9">
        <v>888.226</v>
      </c>
      <c r="G96" s="9">
        <v>887.79600000000005</v>
      </c>
      <c r="H96">
        <v>50</v>
      </c>
      <c r="I96">
        <v>48</v>
      </c>
      <c r="J96">
        <v>50</v>
      </c>
      <c r="K96">
        <f t="shared" si="2"/>
        <v>49.333333333333336</v>
      </c>
      <c r="L96" s="12">
        <f t="shared" si="3"/>
        <v>7.3333333333333357</v>
      </c>
      <c r="M96" s="10">
        <v>42</v>
      </c>
    </row>
    <row r="97" spans="1:13" x14ac:dyDescent="0.25">
      <c r="A97" t="s">
        <v>146</v>
      </c>
      <c r="B97">
        <v>29</v>
      </c>
      <c r="C97" s="8">
        <v>43683</v>
      </c>
      <c r="D97" s="9">
        <v>405690.93400000001</v>
      </c>
      <c r="E97" s="9">
        <v>7612820.6940000001</v>
      </c>
      <c r="F97" s="9">
        <v>888.15099999999995</v>
      </c>
      <c r="G97" s="9">
        <v>887.75099999999998</v>
      </c>
      <c r="H97">
        <v>55</v>
      </c>
      <c r="I97">
        <v>53</v>
      </c>
      <c r="J97">
        <v>54</v>
      </c>
      <c r="K97">
        <f t="shared" si="2"/>
        <v>54</v>
      </c>
      <c r="L97" s="12">
        <f t="shared" si="3"/>
        <v>1</v>
      </c>
      <c r="M97" s="10">
        <v>53</v>
      </c>
    </row>
    <row r="98" spans="1:13" x14ac:dyDescent="0.25">
      <c r="A98" t="s">
        <v>146</v>
      </c>
      <c r="B98">
        <v>30</v>
      </c>
      <c r="C98" s="8">
        <v>43683</v>
      </c>
      <c r="D98" s="9">
        <v>405690.36700000003</v>
      </c>
      <c r="E98" s="9">
        <v>7612824.7060000002</v>
      </c>
      <c r="F98" s="9">
        <v>888.03300000000002</v>
      </c>
      <c r="G98" s="9">
        <v>887.69299999999998</v>
      </c>
      <c r="H98">
        <v>60</v>
      </c>
      <c r="I98">
        <v>61</v>
      </c>
      <c r="J98">
        <v>59</v>
      </c>
      <c r="K98">
        <f t="shared" si="2"/>
        <v>60</v>
      </c>
      <c r="L98" s="12">
        <f t="shared" si="3"/>
        <v>27</v>
      </c>
      <c r="M98" s="10">
        <v>33</v>
      </c>
    </row>
    <row r="99" spans="1:13" x14ac:dyDescent="0.25">
      <c r="A99" t="s">
        <v>146</v>
      </c>
      <c r="B99">
        <v>31</v>
      </c>
      <c r="C99" s="8">
        <v>43683</v>
      </c>
      <c r="D99" s="9">
        <v>405690.00799999997</v>
      </c>
      <c r="E99" s="9">
        <v>7612828.8550000004</v>
      </c>
      <c r="F99" s="9">
        <v>887.94500000000005</v>
      </c>
      <c r="G99" s="9">
        <v>887.71500000000003</v>
      </c>
      <c r="H99">
        <v>68</v>
      </c>
      <c r="I99">
        <v>68</v>
      </c>
      <c r="J99">
        <v>68</v>
      </c>
      <c r="K99">
        <f t="shared" si="2"/>
        <v>68</v>
      </c>
      <c r="L99" s="12">
        <f t="shared" si="3"/>
        <v>64</v>
      </c>
      <c r="M99" s="10">
        <v>4</v>
      </c>
    </row>
    <row r="100" spans="1:13" x14ac:dyDescent="0.25">
      <c r="A100" t="s">
        <v>146</v>
      </c>
      <c r="B100">
        <v>32</v>
      </c>
      <c r="C100" s="8">
        <v>43683</v>
      </c>
      <c r="D100" s="9">
        <v>405689.32199999999</v>
      </c>
      <c r="E100" s="9">
        <v>7612832.4740000004</v>
      </c>
      <c r="F100" s="9">
        <v>888.173</v>
      </c>
      <c r="G100" s="9">
        <v>887.673</v>
      </c>
      <c r="H100">
        <v>45</v>
      </c>
      <c r="I100">
        <v>41</v>
      </c>
      <c r="J100">
        <v>43</v>
      </c>
      <c r="K100">
        <f t="shared" si="2"/>
        <v>43</v>
      </c>
      <c r="L100" s="12">
        <f t="shared" si="3"/>
        <v>37</v>
      </c>
      <c r="M100" s="10">
        <v>6</v>
      </c>
    </row>
    <row r="101" spans="1:13" x14ac:dyDescent="0.25">
      <c r="A101" t="s">
        <v>146</v>
      </c>
      <c r="B101">
        <v>33</v>
      </c>
      <c r="C101" s="8">
        <v>43683</v>
      </c>
      <c r="D101" s="9">
        <v>405689.01500000001</v>
      </c>
      <c r="E101" s="9">
        <v>7612836.8859999999</v>
      </c>
      <c r="F101" s="9">
        <v>888.29899999999998</v>
      </c>
      <c r="G101" s="9">
        <v>887.69899999999996</v>
      </c>
      <c r="H101">
        <v>34</v>
      </c>
      <c r="I101">
        <v>35</v>
      </c>
      <c r="J101">
        <v>36</v>
      </c>
      <c r="K101">
        <f t="shared" si="2"/>
        <v>35</v>
      </c>
      <c r="L101" s="12">
        <f t="shared" si="3"/>
        <v>21</v>
      </c>
      <c r="M101" s="10">
        <v>14</v>
      </c>
    </row>
    <row r="102" spans="1:13" x14ac:dyDescent="0.25">
      <c r="A102" t="s">
        <v>146</v>
      </c>
      <c r="B102">
        <v>34</v>
      </c>
      <c r="C102" s="8">
        <v>43683</v>
      </c>
      <c r="D102" s="9">
        <v>405687.02799999999</v>
      </c>
      <c r="E102" s="9">
        <v>7612838.7359999996</v>
      </c>
      <c r="F102" s="9">
        <v>888.50200000000007</v>
      </c>
      <c r="G102" s="9">
        <v>887.66200000000003</v>
      </c>
      <c r="H102">
        <v>43</v>
      </c>
      <c r="I102">
        <v>42</v>
      </c>
      <c r="J102">
        <v>45</v>
      </c>
      <c r="K102">
        <f t="shared" si="2"/>
        <v>43.333333333333336</v>
      </c>
      <c r="L102" s="12">
        <f t="shared" si="3"/>
        <v>42.333333333333336</v>
      </c>
      <c r="M102" s="10">
        <v>1</v>
      </c>
    </row>
    <row r="103" spans="1:13" x14ac:dyDescent="0.25">
      <c r="A103" t="s">
        <v>146</v>
      </c>
      <c r="B103">
        <v>35</v>
      </c>
      <c r="C103" s="8">
        <v>43683</v>
      </c>
      <c r="D103" s="9">
        <v>405687.26699999999</v>
      </c>
      <c r="E103" s="9">
        <v>7612834.5760000004</v>
      </c>
      <c r="F103" s="9">
        <v>888.49</v>
      </c>
      <c r="G103" s="9">
        <v>887.85</v>
      </c>
      <c r="H103">
        <v>39</v>
      </c>
      <c r="I103">
        <v>38</v>
      </c>
      <c r="J103">
        <v>35</v>
      </c>
      <c r="K103">
        <f t="shared" si="2"/>
        <v>37.333333333333336</v>
      </c>
      <c r="L103" s="12"/>
      <c r="M103" s="10">
        <v>0</v>
      </c>
    </row>
    <row r="104" spans="1:13" x14ac:dyDescent="0.25">
      <c r="A104" t="s">
        <v>146</v>
      </c>
      <c r="B104">
        <v>36</v>
      </c>
      <c r="C104" s="8">
        <v>43683</v>
      </c>
      <c r="D104" s="9">
        <v>405687.60700000002</v>
      </c>
      <c r="E104" s="9">
        <v>7612830.5470000003</v>
      </c>
      <c r="F104" s="9">
        <v>888.38099999999997</v>
      </c>
      <c r="G104" s="9">
        <v>887.851</v>
      </c>
      <c r="H104">
        <v>45</v>
      </c>
      <c r="I104">
        <v>43</v>
      </c>
      <c r="J104">
        <v>45</v>
      </c>
      <c r="K104">
        <f t="shared" si="2"/>
        <v>44.333333333333336</v>
      </c>
      <c r="L104" s="12"/>
      <c r="M104" s="10">
        <v>0</v>
      </c>
    </row>
    <row r="105" spans="1:13" x14ac:dyDescent="0.25">
      <c r="A105" t="s">
        <v>146</v>
      </c>
      <c r="B105">
        <v>37</v>
      </c>
      <c r="C105" s="8">
        <v>43683</v>
      </c>
      <c r="D105" s="9">
        <v>405688.11300000001</v>
      </c>
      <c r="E105" s="9">
        <v>7612826.7860000003</v>
      </c>
      <c r="F105" s="9">
        <v>888.15100000000007</v>
      </c>
      <c r="G105" s="9">
        <v>887.69100000000003</v>
      </c>
      <c r="H105">
        <v>51</v>
      </c>
      <c r="I105">
        <v>49</v>
      </c>
      <c r="J105">
        <v>51</v>
      </c>
      <c r="K105">
        <f t="shared" si="2"/>
        <v>50.333333333333336</v>
      </c>
      <c r="L105" s="12">
        <f t="shared" si="3"/>
        <v>42.333333333333336</v>
      </c>
      <c r="M105" s="10">
        <v>8</v>
      </c>
    </row>
    <row r="106" spans="1:13" x14ac:dyDescent="0.25">
      <c r="A106" t="s">
        <v>146</v>
      </c>
      <c r="B106">
        <v>38</v>
      </c>
      <c r="C106" s="8">
        <v>43683</v>
      </c>
      <c r="D106" s="9">
        <v>405688.603</v>
      </c>
      <c r="E106" s="9">
        <v>7612822.6560000004</v>
      </c>
      <c r="F106" s="9">
        <v>888.42599999999993</v>
      </c>
      <c r="G106" s="9">
        <v>887.76599999999996</v>
      </c>
      <c r="H106">
        <v>59</v>
      </c>
      <c r="I106">
        <v>61</v>
      </c>
      <c r="J106">
        <v>60</v>
      </c>
      <c r="K106">
        <f t="shared" si="2"/>
        <v>60</v>
      </c>
      <c r="L106" s="12">
        <f t="shared" si="3"/>
        <v>5</v>
      </c>
      <c r="M106" s="10">
        <v>55</v>
      </c>
    </row>
    <row r="107" spans="1:13" x14ac:dyDescent="0.25">
      <c r="A107" t="s">
        <v>146</v>
      </c>
      <c r="B107">
        <v>39</v>
      </c>
      <c r="C107" s="8">
        <v>43683</v>
      </c>
      <c r="D107" s="9">
        <v>405688.859</v>
      </c>
      <c r="E107" s="9">
        <v>7612818.8650000002</v>
      </c>
      <c r="F107" s="9">
        <v>888.23</v>
      </c>
      <c r="G107" s="9">
        <v>887.86</v>
      </c>
      <c r="H107">
        <v>62</v>
      </c>
      <c r="I107">
        <v>61</v>
      </c>
      <c r="J107">
        <v>64</v>
      </c>
      <c r="K107">
        <f t="shared" si="2"/>
        <v>62.333333333333336</v>
      </c>
      <c r="L107" s="12">
        <f t="shared" si="3"/>
        <v>9.3333333333333357</v>
      </c>
      <c r="M107" s="10">
        <v>53</v>
      </c>
    </row>
    <row r="108" spans="1:13" x14ac:dyDescent="0.25">
      <c r="A108" t="s">
        <v>146</v>
      </c>
      <c r="B108">
        <v>40</v>
      </c>
      <c r="C108" s="8">
        <v>43683</v>
      </c>
      <c r="D108" s="9">
        <v>405686.73499999999</v>
      </c>
      <c r="E108" s="9">
        <v>7612820.9179999996</v>
      </c>
      <c r="F108" s="9">
        <v>888.46699999999998</v>
      </c>
      <c r="G108" s="9">
        <v>887.827</v>
      </c>
      <c r="H108">
        <v>60</v>
      </c>
      <c r="I108">
        <v>57</v>
      </c>
      <c r="J108">
        <v>64</v>
      </c>
      <c r="K108">
        <f t="shared" si="2"/>
        <v>60.333333333333336</v>
      </c>
      <c r="L108" s="12">
        <f t="shared" si="3"/>
        <v>30.333333333333336</v>
      </c>
      <c r="M108" s="10">
        <v>30</v>
      </c>
    </row>
    <row r="109" spans="1:13" x14ac:dyDescent="0.25">
      <c r="A109" t="s">
        <v>146</v>
      </c>
      <c r="B109">
        <v>41</v>
      </c>
      <c r="C109" s="8">
        <v>43683</v>
      </c>
      <c r="D109" s="9">
        <v>405686.29300000001</v>
      </c>
      <c r="E109" s="9">
        <v>7612824.7290000003</v>
      </c>
      <c r="F109" s="9">
        <v>888.178</v>
      </c>
      <c r="G109" s="9">
        <v>887.74800000000005</v>
      </c>
      <c r="H109">
        <v>57</v>
      </c>
      <c r="I109">
        <v>52</v>
      </c>
      <c r="J109">
        <v>48</v>
      </c>
      <c r="K109">
        <f t="shared" si="2"/>
        <v>52.333333333333336</v>
      </c>
      <c r="L109" s="12">
        <f t="shared" si="3"/>
        <v>50.333333333333336</v>
      </c>
      <c r="M109" s="10">
        <v>2</v>
      </c>
    </row>
    <row r="110" spans="1:13" x14ac:dyDescent="0.25">
      <c r="A110" t="s">
        <v>146</v>
      </c>
      <c r="B110">
        <v>42</v>
      </c>
      <c r="C110" s="8">
        <v>43683</v>
      </c>
      <c r="D110" s="9">
        <v>405686.01699999999</v>
      </c>
      <c r="E110" s="9">
        <v>7612828.4780000001</v>
      </c>
      <c r="F110" s="9">
        <v>888.62699999999995</v>
      </c>
      <c r="G110" s="9">
        <v>887.86699999999996</v>
      </c>
      <c r="H110">
        <v>47</v>
      </c>
      <c r="I110">
        <v>44</v>
      </c>
      <c r="J110">
        <v>46</v>
      </c>
      <c r="K110">
        <f t="shared" si="2"/>
        <v>45.666666666666664</v>
      </c>
      <c r="L110" s="12">
        <f t="shared" si="3"/>
        <v>32.666666666666664</v>
      </c>
      <c r="M110" s="10">
        <v>13</v>
      </c>
    </row>
    <row r="111" spans="1:13" x14ac:dyDescent="0.25">
      <c r="A111" t="s">
        <v>146</v>
      </c>
      <c r="B111">
        <v>43</v>
      </c>
      <c r="C111" s="8">
        <v>43683</v>
      </c>
      <c r="D111" s="9">
        <v>405685.43099999998</v>
      </c>
      <c r="E111" s="9">
        <v>7612832.5319999997</v>
      </c>
      <c r="F111" s="9">
        <v>888.14499999999998</v>
      </c>
      <c r="G111" s="9">
        <v>887.71500000000003</v>
      </c>
      <c r="H111">
        <v>49</v>
      </c>
      <c r="I111">
        <v>51</v>
      </c>
      <c r="J111">
        <v>53</v>
      </c>
      <c r="K111">
        <f t="shared" si="2"/>
        <v>51</v>
      </c>
      <c r="L111" s="12">
        <f t="shared" si="3"/>
        <v>44</v>
      </c>
      <c r="M111" s="10">
        <v>7</v>
      </c>
    </row>
    <row r="112" spans="1:13" x14ac:dyDescent="0.25">
      <c r="A112" t="s">
        <v>146</v>
      </c>
      <c r="B112">
        <v>44</v>
      </c>
      <c r="C112" s="8">
        <v>43683</v>
      </c>
      <c r="D112" s="9">
        <v>405685.08500000002</v>
      </c>
      <c r="E112" s="9">
        <v>7612836.932</v>
      </c>
      <c r="F112" s="9">
        <v>888.29700000000003</v>
      </c>
      <c r="G112" s="9">
        <v>887.72699999999998</v>
      </c>
      <c r="H112">
        <v>63</v>
      </c>
      <c r="I112">
        <v>66</v>
      </c>
      <c r="J112">
        <v>66</v>
      </c>
      <c r="K112">
        <f t="shared" si="2"/>
        <v>65</v>
      </c>
      <c r="L112" s="12">
        <f t="shared" si="3"/>
        <v>28</v>
      </c>
      <c r="M112" s="10">
        <v>37</v>
      </c>
    </row>
    <row r="113" spans="1:13" x14ac:dyDescent="0.25">
      <c r="A113" t="s">
        <v>146</v>
      </c>
      <c r="B113">
        <v>45</v>
      </c>
      <c r="C113" s="8">
        <v>43683</v>
      </c>
      <c r="D113" s="9">
        <v>405683.04599999997</v>
      </c>
      <c r="E113" s="9">
        <v>7612838.6900000004</v>
      </c>
      <c r="F113" s="9">
        <v>888.12699999999995</v>
      </c>
      <c r="G113" s="9">
        <v>887.74699999999996</v>
      </c>
      <c r="H113">
        <v>57</v>
      </c>
      <c r="I113">
        <v>56</v>
      </c>
      <c r="J113">
        <v>58</v>
      </c>
      <c r="K113">
        <f t="shared" si="2"/>
        <v>57</v>
      </c>
      <c r="L113" s="12">
        <f t="shared" si="3"/>
        <v>52</v>
      </c>
      <c r="M113" s="10">
        <v>5</v>
      </c>
    </row>
    <row r="114" spans="1:13" x14ac:dyDescent="0.25">
      <c r="A114" t="s">
        <v>146</v>
      </c>
      <c r="B114">
        <v>46</v>
      </c>
      <c r="C114" s="8">
        <v>43683</v>
      </c>
      <c r="D114" s="9">
        <v>405683.29300000001</v>
      </c>
      <c r="E114" s="9">
        <v>7612834.6490000002</v>
      </c>
      <c r="F114" s="9">
        <v>888.14400000000001</v>
      </c>
      <c r="G114" s="9">
        <v>887.774</v>
      </c>
      <c r="H114">
        <v>59</v>
      </c>
      <c r="I114">
        <v>58</v>
      </c>
      <c r="J114">
        <v>60</v>
      </c>
      <c r="K114">
        <f t="shared" si="2"/>
        <v>59</v>
      </c>
      <c r="L114" s="12">
        <f t="shared" si="3"/>
        <v>52</v>
      </c>
      <c r="M114" s="10">
        <v>7</v>
      </c>
    </row>
    <row r="115" spans="1:13" x14ac:dyDescent="0.25">
      <c r="A115" t="s">
        <v>146</v>
      </c>
      <c r="B115">
        <v>47</v>
      </c>
      <c r="C115" s="8">
        <v>43683</v>
      </c>
      <c r="D115" s="9">
        <v>405683.68800000002</v>
      </c>
      <c r="E115" s="9">
        <v>7612830.5010000002</v>
      </c>
      <c r="F115" s="9">
        <v>888.49300000000005</v>
      </c>
      <c r="G115" s="9">
        <v>887.803</v>
      </c>
      <c r="H115">
        <v>54</v>
      </c>
      <c r="I115">
        <v>55</v>
      </c>
      <c r="J115">
        <v>55</v>
      </c>
      <c r="K115">
        <f t="shared" si="2"/>
        <v>54.666666666666664</v>
      </c>
      <c r="L115" s="12">
        <f t="shared" si="3"/>
        <v>41.666666666666664</v>
      </c>
      <c r="M115" s="10">
        <v>13</v>
      </c>
    </row>
    <row r="116" spans="1:13" x14ac:dyDescent="0.25">
      <c r="A116" t="s">
        <v>146</v>
      </c>
      <c r="B116">
        <v>48</v>
      </c>
      <c r="C116" s="8">
        <v>43683</v>
      </c>
      <c r="D116" s="9">
        <v>405684.13699999999</v>
      </c>
      <c r="E116" s="9">
        <v>7612826.6600000001</v>
      </c>
      <c r="F116" s="9">
        <v>888.33600000000001</v>
      </c>
      <c r="G116" s="9">
        <v>887.92600000000004</v>
      </c>
      <c r="H116">
        <v>54</v>
      </c>
      <c r="I116">
        <v>56</v>
      </c>
      <c r="J116">
        <v>53</v>
      </c>
      <c r="K116">
        <f t="shared" si="2"/>
        <v>54.333333333333336</v>
      </c>
      <c r="L116" s="12"/>
      <c r="M116" s="10">
        <v>0</v>
      </c>
    </row>
    <row r="117" spans="1:13" x14ac:dyDescent="0.25">
      <c r="A117" t="s">
        <v>146</v>
      </c>
      <c r="B117">
        <v>49</v>
      </c>
      <c r="C117" s="8">
        <v>43683</v>
      </c>
      <c r="D117" s="9">
        <v>405684.62800000003</v>
      </c>
      <c r="E117" s="9">
        <v>7612822.693</v>
      </c>
      <c r="F117" s="9">
        <v>888.85599999999999</v>
      </c>
      <c r="G117" s="9">
        <v>888.096</v>
      </c>
      <c r="H117">
        <v>45</v>
      </c>
      <c r="I117">
        <v>50</v>
      </c>
      <c r="J117">
        <v>55</v>
      </c>
      <c r="K117">
        <f t="shared" si="2"/>
        <v>50</v>
      </c>
      <c r="L117" s="12">
        <f t="shared" si="3"/>
        <v>43</v>
      </c>
      <c r="M117" s="10">
        <v>7</v>
      </c>
    </row>
    <row r="118" spans="1:13" x14ac:dyDescent="0.25">
      <c r="A118" t="s">
        <v>146</v>
      </c>
      <c r="B118">
        <v>50</v>
      </c>
      <c r="C118" s="8">
        <v>43683</v>
      </c>
      <c r="D118" s="9">
        <v>405684.79700000002</v>
      </c>
      <c r="E118" s="9">
        <v>7612818.8720000004</v>
      </c>
      <c r="F118" s="9">
        <v>888.18400000000008</v>
      </c>
      <c r="G118" s="9">
        <v>887.99400000000003</v>
      </c>
      <c r="H118">
        <v>68</v>
      </c>
      <c r="I118">
        <v>73</v>
      </c>
      <c r="J118">
        <v>73</v>
      </c>
      <c r="K118">
        <f t="shared" si="2"/>
        <v>71.333333333333329</v>
      </c>
      <c r="L118" s="12"/>
      <c r="M118" s="10">
        <v>0</v>
      </c>
    </row>
    <row r="119" spans="1:13" x14ac:dyDescent="0.25">
      <c r="A119" t="s">
        <v>146</v>
      </c>
      <c r="B119">
        <v>51</v>
      </c>
      <c r="C119" s="8">
        <v>43683</v>
      </c>
      <c r="D119" s="9">
        <v>405682.65399999998</v>
      </c>
      <c r="E119" s="9">
        <v>7612821.0750000002</v>
      </c>
      <c r="F119" s="9">
        <v>888.66099999999994</v>
      </c>
      <c r="G119" s="9">
        <v>888.12099999999998</v>
      </c>
      <c r="H119">
        <v>35</v>
      </c>
      <c r="I119">
        <v>38</v>
      </c>
      <c r="J119">
        <v>38</v>
      </c>
      <c r="K119">
        <f t="shared" si="2"/>
        <v>37</v>
      </c>
      <c r="L119" s="12">
        <f t="shared" si="3"/>
        <v>33</v>
      </c>
      <c r="M119" s="10">
        <v>4</v>
      </c>
    </row>
    <row r="120" spans="1:13" x14ac:dyDescent="0.25">
      <c r="A120" t="s">
        <v>146</v>
      </c>
      <c r="B120">
        <v>52</v>
      </c>
      <c r="C120" s="8">
        <v>43683</v>
      </c>
      <c r="D120" s="9">
        <v>405682.29800000001</v>
      </c>
      <c r="E120" s="9">
        <v>7612824.7920000004</v>
      </c>
      <c r="F120" s="9">
        <v>888.58</v>
      </c>
      <c r="G120" s="9">
        <v>887.86</v>
      </c>
      <c r="H120">
        <v>45</v>
      </c>
      <c r="I120">
        <v>47</v>
      </c>
      <c r="J120">
        <v>45</v>
      </c>
      <c r="K120">
        <f t="shared" si="2"/>
        <v>45.666666666666664</v>
      </c>
      <c r="L120" s="12">
        <f t="shared" si="3"/>
        <v>42.666666666666664</v>
      </c>
      <c r="M120" s="10">
        <v>3</v>
      </c>
    </row>
    <row r="121" spans="1:13" x14ac:dyDescent="0.25">
      <c r="A121" t="s">
        <v>146</v>
      </c>
      <c r="B121">
        <v>53</v>
      </c>
      <c r="C121" s="8">
        <v>43683</v>
      </c>
      <c r="D121" s="9">
        <v>405681.989</v>
      </c>
      <c r="E121" s="9">
        <v>7612828.2699999996</v>
      </c>
      <c r="F121" s="9">
        <v>888.50799999999992</v>
      </c>
      <c r="G121" s="9">
        <v>887.95799999999997</v>
      </c>
      <c r="H121">
        <v>68</v>
      </c>
      <c r="I121">
        <v>65</v>
      </c>
      <c r="J121">
        <v>67</v>
      </c>
      <c r="K121">
        <f t="shared" si="2"/>
        <v>66.666666666666671</v>
      </c>
      <c r="L121" s="12">
        <f t="shared" si="3"/>
        <v>64.666666666666671</v>
      </c>
      <c r="M121" s="10">
        <v>2</v>
      </c>
    </row>
    <row r="122" spans="1:13" x14ac:dyDescent="0.25">
      <c r="A122" t="s">
        <v>146</v>
      </c>
      <c r="B122">
        <v>54</v>
      </c>
      <c r="C122" s="8">
        <v>43683</v>
      </c>
      <c r="D122" s="9">
        <v>405681.45</v>
      </c>
      <c r="E122" s="9">
        <v>7612832.7549999999</v>
      </c>
      <c r="F122" s="9">
        <v>888.44299999999998</v>
      </c>
      <c r="G122" s="9">
        <v>887.803</v>
      </c>
      <c r="H122">
        <v>58</v>
      </c>
      <c r="I122">
        <v>58</v>
      </c>
      <c r="J122">
        <v>56</v>
      </c>
      <c r="K122">
        <f t="shared" si="2"/>
        <v>57.333333333333336</v>
      </c>
      <c r="L122" s="12">
        <f t="shared" si="3"/>
        <v>52.333333333333336</v>
      </c>
      <c r="M122" s="10">
        <v>5</v>
      </c>
    </row>
    <row r="123" spans="1:13" x14ac:dyDescent="0.25">
      <c r="A123" t="s">
        <v>146</v>
      </c>
      <c r="B123">
        <v>55</v>
      </c>
      <c r="C123" s="8">
        <v>43683</v>
      </c>
      <c r="D123" s="9">
        <v>405681.141</v>
      </c>
      <c r="E123" s="9">
        <v>7612836.8169999998</v>
      </c>
      <c r="F123" s="9">
        <v>888.51900000000001</v>
      </c>
      <c r="G123" s="9">
        <v>887.82899999999995</v>
      </c>
      <c r="H123">
        <v>55</v>
      </c>
      <c r="I123">
        <v>53</v>
      </c>
      <c r="J123">
        <v>52</v>
      </c>
      <c r="K123">
        <f t="shared" si="2"/>
        <v>53.333333333333336</v>
      </c>
      <c r="L123" s="12">
        <f t="shared" si="3"/>
        <v>53.333333333333336</v>
      </c>
      <c r="M123" s="10">
        <v>0</v>
      </c>
    </row>
    <row r="124" spans="1:13" x14ac:dyDescent="0.25">
      <c r="A124" t="s">
        <v>146</v>
      </c>
      <c r="B124">
        <v>56</v>
      </c>
      <c r="C124" s="8">
        <v>43683</v>
      </c>
      <c r="D124" s="9">
        <v>405679.26799999998</v>
      </c>
      <c r="E124" s="9">
        <v>7612838.6869999999</v>
      </c>
      <c r="F124" s="9">
        <v>888.226</v>
      </c>
      <c r="G124" s="9">
        <v>887.88599999999997</v>
      </c>
      <c r="H124">
        <v>56</v>
      </c>
      <c r="I124">
        <v>58</v>
      </c>
      <c r="J124">
        <v>61</v>
      </c>
      <c r="K124">
        <f t="shared" si="2"/>
        <v>58.333333333333336</v>
      </c>
      <c r="L124" s="12">
        <f t="shared" si="3"/>
        <v>56.333333333333336</v>
      </c>
      <c r="M124" s="10">
        <v>2</v>
      </c>
    </row>
    <row r="125" spans="1:13" x14ac:dyDescent="0.25">
      <c r="A125" t="s">
        <v>146</v>
      </c>
      <c r="B125">
        <v>57</v>
      </c>
      <c r="C125" s="8">
        <v>43683</v>
      </c>
      <c r="D125" s="9">
        <v>405679.44</v>
      </c>
      <c r="E125" s="9">
        <v>7612834.6600000001</v>
      </c>
      <c r="F125" s="9">
        <v>888.26</v>
      </c>
      <c r="G125" s="9">
        <v>887.91</v>
      </c>
      <c r="H125">
        <v>56</v>
      </c>
      <c r="I125">
        <v>57</v>
      </c>
      <c r="J125">
        <v>59</v>
      </c>
      <c r="K125">
        <f t="shared" si="2"/>
        <v>57.333333333333336</v>
      </c>
      <c r="L125" s="12"/>
      <c r="M125" s="10">
        <v>0</v>
      </c>
    </row>
    <row r="126" spans="1:13" x14ac:dyDescent="0.25">
      <c r="A126" t="s">
        <v>146</v>
      </c>
      <c r="B126">
        <v>58</v>
      </c>
      <c r="C126" s="8">
        <v>43683</v>
      </c>
      <c r="D126" s="9">
        <v>405679.71299999999</v>
      </c>
      <c r="E126" s="9">
        <v>7612830.4500000002</v>
      </c>
      <c r="F126" s="9">
        <v>888.54899999999998</v>
      </c>
      <c r="G126" s="9">
        <v>887.92899999999997</v>
      </c>
      <c r="H126">
        <v>61</v>
      </c>
      <c r="I126">
        <v>60</v>
      </c>
      <c r="J126">
        <v>61</v>
      </c>
      <c r="K126">
        <f t="shared" si="2"/>
        <v>60.666666666666664</v>
      </c>
      <c r="L126" s="12"/>
      <c r="M126" s="10">
        <v>0</v>
      </c>
    </row>
    <row r="127" spans="1:13" x14ac:dyDescent="0.25">
      <c r="A127" t="s">
        <v>146</v>
      </c>
      <c r="B127">
        <v>59</v>
      </c>
      <c r="C127" s="8">
        <v>43683</v>
      </c>
      <c r="D127" s="9">
        <v>405680.277</v>
      </c>
      <c r="E127" s="9">
        <v>7612826.6059999997</v>
      </c>
      <c r="F127" s="9">
        <v>888.43299999999999</v>
      </c>
      <c r="G127" s="9">
        <v>888.16300000000001</v>
      </c>
      <c r="H127">
        <v>65</v>
      </c>
      <c r="I127">
        <v>67</v>
      </c>
      <c r="J127">
        <v>66</v>
      </c>
      <c r="K127">
        <f t="shared" si="2"/>
        <v>66</v>
      </c>
      <c r="L127" s="12"/>
      <c r="M127" s="10">
        <v>0</v>
      </c>
    </row>
    <row r="128" spans="1:13" x14ac:dyDescent="0.25">
      <c r="A128" t="s">
        <v>146</v>
      </c>
      <c r="B128">
        <v>60</v>
      </c>
      <c r="C128" s="8">
        <v>43683</v>
      </c>
      <c r="D128" s="9">
        <v>405680.66100000002</v>
      </c>
      <c r="E128" s="9">
        <v>7612822.6960000005</v>
      </c>
      <c r="F128" s="9">
        <v>888.94299999999998</v>
      </c>
      <c r="G128" s="9">
        <v>888.10299999999995</v>
      </c>
      <c r="H128">
        <v>43</v>
      </c>
      <c r="I128">
        <v>40</v>
      </c>
      <c r="J128">
        <v>45</v>
      </c>
      <c r="K128">
        <f t="shared" si="2"/>
        <v>42.666666666666664</v>
      </c>
      <c r="L128" s="12"/>
      <c r="M128" s="10">
        <v>0</v>
      </c>
    </row>
    <row r="129" spans="1:13" x14ac:dyDescent="0.25">
      <c r="A129" t="s">
        <v>146</v>
      </c>
      <c r="B129">
        <v>61</v>
      </c>
      <c r="C129" s="8">
        <v>43683</v>
      </c>
      <c r="D129" s="9">
        <v>405680.93300000002</v>
      </c>
      <c r="E129" s="9">
        <v>7612818.9390000002</v>
      </c>
      <c r="F129" s="9">
        <v>889.02200000000005</v>
      </c>
      <c r="G129" s="9">
        <v>888.18200000000002</v>
      </c>
      <c r="H129">
        <v>54</v>
      </c>
      <c r="I129">
        <v>50</v>
      </c>
      <c r="J129">
        <v>53</v>
      </c>
      <c r="K129">
        <f t="shared" si="2"/>
        <v>52.333333333333336</v>
      </c>
      <c r="L129" s="12"/>
      <c r="M129" s="10">
        <v>0</v>
      </c>
    </row>
    <row r="130" spans="1:13" x14ac:dyDescent="0.25">
      <c r="A130" t="s">
        <v>152</v>
      </c>
      <c r="B130">
        <v>1</v>
      </c>
      <c r="C130" s="8">
        <v>43682</v>
      </c>
      <c r="D130" s="9">
        <v>405780.26400000002</v>
      </c>
      <c r="E130" s="9">
        <v>7612867.7300000004</v>
      </c>
      <c r="F130" s="9">
        <v>888.88699999999994</v>
      </c>
      <c r="G130" s="9">
        <v>888.36699999999996</v>
      </c>
      <c r="H130">
        <v>42</v>
      </c>
      <c r="I130">
        <v>45</v>
      </c>
      <c r="J130">
        <v>45</v>
      </c>
      <c r="K130">
        <f t="shared" si="2"/>
        <v>44</v>
      </c>
      <c r="L130" s="12">
        <f t="shared" si="3"/>
        <v>9</v>
      </c>
      <c r="M130" s="10">
        <v>35</v>
      </c>
    </row>
    <row r="131" spans="1:13" x14ac:dyDescent="0.25">
      <c r="A131" t="s">
        <v>152</v>
      </c>
      <c r="B131">
        <v>2</v>
      </c>
      <c r="C131" s="8">
        <v>43682</v>
      </c>
      <c r="D131" s="9">
        <v>405780.74599999998</v>
      </c>
      <c r="E131" s="9">
        <v>7612863.7939999998</v>
      </c>
      <c r="F131" s="9">
        <v>889.10200000000009</v>
      </c>
      <c r="G131" s="9">
        <v>888.53200000000004</v>
      </c>
      <c r="H131">
        <v>35</v>
      </c>
      <c r="I131">
        <v>35</v>
      </c>
      <c r="J131">
        <v>36</v>
      </c>
      <c r="K131">
        <f t="shared" si="2"/>
        <v>35.333333333333336</v>
      </c>
      <c r="L131" s="12">
        <f t="shared" si="3"/>
        <v>16.333333333333336</v>
      </c>
      <c r="M131" s="10">
        <v>19</v>
      </c>
    </row>
    <row r="132" spans="1:13" x14ac:dyDescent="0.25">
      <c r="A132" t="s">
        <v>152</v>
      </c>
      <c r="B132">
        <v>3</v>
      </c>
      <c r="C132" s="8">
        <v>43682</v>
      </c>
      <c r="D132" s="9">
        <v>405781.163</v>
      </c>
      <c r="E132" s="9">
        <v>7612859.8380000005</v>
      </c>
      <c r="F132" s="9">
        <v>889.08199999999999</v>
      </c>
      <c r="G132" s="9">
        <v>888.59199999999998</v>
      </c>
      <c r="H132">
        <v>45</v>
      </c>
      <c r="I132">
        <v>47</v>
      </c>
      <c r="J132">
        <v>47</v>
      </c>
      <c r="K132">
        <f t="shared" ref="K132:K189" si="4">AVERAGE(H132:J132)</f>
        <v>46.333333333333336</v>
      </c>
      <c r="L132" s="12">
        <f t="shared" ref="L132:L189" si="5">K132-M132</f>
        <v>11.333333333333336</v>
      </c>
      <c r="M132" s="10">
        <v>35</v>
      </c>
    </row>
    <row r="133" spans="1:13" x14ac:dyDescent="0.25">
      <c r="A133" t="s">
        <v>152</v>
      </c>
      <c r="B133">
        <v>4</v>
      </c>
      <c r="C133" s="8">
        <v>43682</v>
      </c>
      <c r="D133" s="9">
        <v>405781.66800000001</v>
      </c>
      <c r="E133" s="9">
        <v>7612855.8609999996</v>
      </c>
      <c r="F133" s="9">
        <v>889.10799999999995</v>
      </c>
      <c r="G133" s="9">
        <v>888.59799999999996</v>
      </c>
      <c r="H133">
        <v>42</v>
      </c>
      <c r="I133">
        <v>42</v>
      </c>
      <c r="J133">
        <v>41</v>
      </c>
      <c r="K133">
        <f t="shared" si="4"/>
        <v>41.666666666666664</v>
      </c>
      <c r="L133" s="12">
        <f t="shared" si="5"/>
        <v>1.6666666666666643</v>
      </c>
      <c r="M133" s="10">
        <v>40</v>
      </c>
    </row>
    <row r="134" spans="1:13" x14ac:dyDescent="0.25">
      <c r="A134" t="s">
        <v>152</v>
      </c>
      <c r="B134">
        <v>5</v>
      </c>
      <c r="C134" s="8">
        <v>43682</v>
      </c>
      <c r="D134" s="9">
        <v>405782.217</v>
      </c>
      <c r="E134" s="9">
        <v>7612851.9369999999</v>
      </c>
      <c r="F134" s="9">
        <v>889.10299999999995</v>
      </c>
      <c r="G134" s="9">
        <v>888.673</v>
      </c>
      <c r="H134">
        <v>48</v>
      </c>
      <c r="I134">
        <v>49</v>
      </c>
      <c r="J134">
        <v>48</v>
      </c>
      <c r="K134">
        <f t="shared" si="4"/>
        <v>48.333333333333336</v>
      </c>
      <c r="L134" s="12">
        <f t="shared" si="5"/>
        <v>4.3333333333333357</v>
      </c>
      <c r="M134" s="10">
        <v>44</v>
      </c>
    </row>
    <row r="135" spans="1:13" x14ac:dyDescent="0.25">
      <c r="A135" t="s">
        <v>152</v>
      </c>
      <c r="B135">
        <v>6</v>
      </c>
      <c r="C135" s="8">
        <v>43682</v>
      </c>
      <c r="D135" s="9">
        <v>405782.89299999998</v>
      </c>
      <c r="E135" s="9">
        <v>7612848.1840000004</v>
      </c>
      <c r="F135" s="9">
        <v>889.197</v>
      </c>
      <c r="G135" s="9">
        <v>888.67700000000002</v>
      </c>
      <c r="H135">
        <v>48</v>
      </c>
      <c r="I135">
        <v>43</v>
      </c>
      <c r="J135">
        <v>45</v>
      </c>
      <c r="K135">
        <f t="shared" si="4"/>
        <v>45.333333333333336</v>
      </c>
      <c r="L135" s="12">
        <f t="shared" si="5"/>
        <v>2.3333333333333357</v>
      </c>
      <c r="M135" s="10">
        <v>43</v>
      </c>
    </row>
    <row r="136" spans="1:13" x14ac:dyDescent="0.25">
      <c r="A136" t="s">
        <v>152</v>
      </c>
      <c r="B136">
        <v>7</v>
      </c>
      <c r="C136" s="8">
        <v>43682</v>
      </c>
      <c r="D136" s="9">
        <v>405780.625</v>
      </c>
      <c r="E136" s="9">
        <v>7612849.727</v>
      </c>
      <c r="F136" s="9">
        <v>889.13</v>
      </c>
      <c r="G136" s="9">
        <v>888.62</v>
      </c>
      <c r="H136">
        <v>44</v>
      </c>
      <c r="I136">
        <v>46</v>
      </c>
      <c r="J136">
        <v>44</v>
      </c>
      <c r="K136">
        <f t="shared" si="4"/>
        <v>44.666666666666664</v>
      </c>
      <c r="L136" s="12">
        <f t="shared" si="5"/>
        <v>4.6666666666666643</v>
      </c>
      <c r="M136" s="10">
        <v>40</v>
      </c>
    </row>
    <row r="137" spans="1:13" x14ac:dyDescent="0.25">
      <c r="A137" t="s">
        <v>152</v>
      </c>
      <c r="B137">
        <v>8</v>
      </c>
      <c r="C137" s="8">
        <v>43682</v>
      </c>
      <c r="D137" s="9">
        <v>405780.13799999998</v>
      </c>
      <c r="E137" s="9">
        <v>7612853.6239999998</v>
      </c>
      <c r="F137" s="9">
        <v>889.05499999999995</v>
      </c>
      <c r="G137" s="9">
        <v>888.65499999999997</v>
      </c>
      <c r="H137">
        <v>59</v>
      </c>
      <c r="I137">
        <v>55</v>
      </c>
      <c r="J137">
        <v>59</v>
      </c>
      <c r="K137">
        <f t="shared" si="4"/>
        <v>57.666666666666664</v>
      </c>
      <c r="L137" s="12">
        <f t="shared" si="5"/>
        <v>16.666666666666664</v>
      </c>
      <c r="M137" s="10">
        <v>41</v>
      </c>
    </row>
    <row r="138" spans="1:13" x14ac:dyDescent="0.25">
      <c r="A138" t="s">
        <v>152</v>
      </c>
      <c r="B138">
        <v>9</v>
      </c>
      <c r="C138" s="8">
        <v>43682</v>
      </c>
      <c r="D138" s="9">
        <v>405779.565</v>
      </c>
      <c r="E138" s="9">
        <v>7612857.5999999996</v>
      </c>
      <c r="F138" s="9">
        <v>889.31299999999999</v>
      </c>
      <c r="G138" s="9">
        <v>888.57299999999998</v>
      </c>
      <c r="H138">
        <v>54</v>
      </c>
      <c r="I138">
        <v>55</v>
      </c>
      <c r="J138">
        <v>51</v>
      </c>
      <c r="K138">
        <f t="shared" si="4"/>
        <v>53.333333333333336</v>
      </c>
      <c r="L138" s="12">
        <f t="shared" si="5"/>
        <v>13.333333333333336</v>
      </c>
      <c r="M138" s="10">
        <v>40</v>
      </c>
    </row>
    <row r="139" spans="1:13" x14ac:dyDescent="0.25">
      <c r="A139" t="s">
        <v>152</v>
      </c>
      <c r="B139">
        <v>10</v>
      </c>
      <c r="C139" s="8">
        <v>43682</v>
      </c>
      <c r="D139" s="9">
        <v>405779.02600000001</v>
      </c>
      <c r="E139" s="9">
        <v>7612861.5369999995</v>
      </c>
      <c r="F139" s="9">
        <v>888.98699999999997</v>
      </c>
      <c r="G139" s="9">
        <v>888.48699999999997</v>
      </c>
      <c r="H139">
        <v>44</v>
      </c>
      <c r="I139">
        <v>44</v>
      </c>
      <c r="J139">
        <v>40</v>
      </c>
      <c r="K139">
        <f t="shared" si="4"/>
        <v>42.666666666666664</v>
      </c>
      <c r="L139" s="12">
        <f t="shared" si="5"/>
        <v>-4.3333333333333357</v>
      </c>
      <c r="M139" s="10">
        <v>47</v>
      </c>
    </row>
    <row r="140" spans="1:13" x14ac:dyDescent="0.25">
      <c r="A140" t="s">
        <v>152</v>
      </c>
      <c r="B140">
        <v>11</v>
      </c>
      <c r="C140" s="8">
        <v>43682</v>
      </c>
      <c r="D140" s="9">
        <v>405778.549</v>
      </c>
      <c r="E140" s="9">
        <v>7612865.5760000004</v>
      </c>
      <c r="F140" s="9">
        <v>889.24199999999996</v>
      </c>
      <c r="G140" s="9">
        <v>888.36199999999997</v>
      </c>
      <c r="H140">
        <v>34</v>
      </c>
      <c r="I140">
        <v>36</v>
      </c>
      <c r="J140">
        <v>35</v>
      </c>
      <c r="K140">
        <f t="shared" si="4"/>
        <v>35</v>
      </c>
      <c r="L140" s="12">
        <f t="shared" si="5"/>
        <v>5</v>
      </c>
      <c r="M140" s="10">
        <v>30</v>
      </c>
    </row>
    <row r="141" spans="1:13" x14ac:dyDescent="0.25">
      <c r="A141" t="s">
        <v>152</v>
      </c>
      <c r="B141">
        <v>12</v>
      </c>
      <c r="C141" s="8">
        <v>43682</v>
      </c>
      <c r="D141" s="9">
        <v>405776.35499999998</v>
      </c>
      <c r="E141" s="9">
        <v>7612867.0700000003</v>
      </c>
      <c r="F141" s="9">
        <v>889.125</v>
      </c>
      <c r="G141" s="9">
        <v>888.33500000000004</v>
      </c>
      <c r="H141">
        <v>41</v>
      </c>
      <c r="I141">
        <v>42</v>
      </c>
      <c r="J141">
        <v>46</v>
      </c>
      <c r="K141">
        <f t="shared" si="4"/>
        <v>43</v>
      </c>
      <c r="L141" s="12">
        <f t="shared" si="5"/>
        <v>18</v>
      </c>
      <c r="M141" s="10">
        <v>25</v>
      </c>
    </row>
    <row r="142" spans="1:13" x14ac:dyDescent="0.25">
      <c r="A142" t="s">
        <v>152</v>
      </c>
      <c r="B142">
        <v>13</v>
      </c>
      <c r="C142" s="8">
        <v>43682</v>
      </c>
      <c r="D142" s="9">
        <v>405777.18300000002</v>
      </c>
      <c r="E142" s="9">
        <v>7612863.233</v>
      </c>
      <c r="F142" s="9">
        <v>889.09400000000005</v>
      </c>
      <c r="G142" s="9">
        <v>888.36400000000003</v>
      </c>
      <c r="H142">
        <v>53</v>
      </c>
      <c r="I142">
        <v>54</v>
      </c>
      <c r="J142">
        <v>50</v>
      </c>
      <c r="K142">
        <f t="shared" si="4"/>
        <v>52.333333333333336</v>
      </c>
      <c r="L142" s="12">
        <f t="shared" si="5"/>
        <v>19.333333333333336</v>
      </c>
      <c r="M142" s="10">
        <v>33</v>
      </c>
    </row>
    <row r="143" spans="1:13" x14ac:dyDescent="0.25">
      <c r="A143" t="s">
        <v>152</v>
      </c>
      <c r="B143">
        <v>14</v>
      </c>
      <c r="C143" s="8">
        <v>43682</v>
      </c>
      <c r="D143" s="9">
        <v>405777.54499999998</v>
      </c>
      <c r="E143" s="9">
        <v>7612859.2359999996</v>
      </c>
      <c r="F143" s="9">
        <v>889.24099999999999</v>
      </c>
      <c r="G143" s="9">
        <v>888.43100000000004</v>
      </c>
      <c r="H143">
        <v>43</v>
      </c>
      <c r="I143">
        <v>39</v>
      </c>
      <c r="J143">
        <v>39</v>
      </c>
      <c r="K143">
        <f t="shared" si="4"/>
        <v>40.333333333333336</v>
      </c>
      <c r="L143" s="12">
        <f t="shared" si="5"/>
        <v>4.3333333333333357</v>
      </c>
      <c r="M143" s="10">
        <v>36</v>
      </c>
    </row>
    <row r="144" spans="1:13" x14ac:dyDescent="0.25">
      <c r="A144" t="s">
        <v>152</v>
      </c>
      <c r="B144">
        <v>15</v>
      </c>
      <c r="C144" s="8">
        <v>43682</v>
      </c>
      <c r="D144" s="9">
        <v>405777.89199999999</v>
      </c>
      <c r="E144" s="9">
        <v>7612855.3090000004</v>
      </c>
      <c r="F144" s="9">
        <v>889.01100000000008</v>
      </c>
      <c r="G144" s="9">
        <v>888.54100000000005</v>
      </c>
      <c r="H144">
        <v>43</v>
      </c>
      <c r="I144">
        <v>42</v>
      </c>
      <c r="J144">
        <v>46</v>
      </c>
      <c r="K144">
        <f t="shared" si="4"/>
        <v>43.666666666666664</v>
      </c>
      <c r="L144" s="12">
        <f t="shared" si="5"/>
        <v>3.6666666666666643</v>
      </c>
      <c r="M144" s="10">
        <v>40</v>
      </c>
    </row>
    <row r="145" spans="1:13" x14ac:dyDescent="0.25">
      <c r="A145" t="s">
        <v>152</v>
      </c>
      <c r="B145">
        <v>16</v>
      </c>
      <c r="C145" s="8">
        <v>43682</v>
      </c>
      <c r="D145" s="9">
        <v>405778.27500000002</v>
      </c>
      <c r="E145" s="9">
        <v>7612851.3990000002</v>
      </c>
      <c r="F145" s="9">
        <v>889.33600000000001</v>
      </c>
      <c r="G145" s="9">
        <v>888.596</v>
      </c>
      <c r="H145">
        <v>51</v>
      </c>
      <c r="I145">
        <v>48</v>
      </c>
      <c r="J145">
        <v>50</v>
      </c>
      <c r="K145">
        <f t="shared" si="4"/>
        <v>49.666666666666664</v>
      </c>
      <c r="L145" s="12">
        <f t="shared" si="5"/>
        <v>17.666666666666664</v>
      </c>
      <c r="M145" s="10">
        <v>32</v>
      </c>
    </row>
    <row r="146" spans="1:13" x14ac:dyDescent="0.25">
      <c r="A146" t="s">
        <v>152</v>
      </c>
      <c r="B146">
        <v>17</v>
      </c>
      <c r="C146" s="8">
        <v>43682</v>
      </c>
      <c r="D146" s="9">
        <v>405778.83299999998</v>
      </c>
      <c r="E146" s="9">
        <v>7612847.7199999997</v>
      </c>
      <c r="F146" s="9">
        <v>889.31600000000003</v>
      </c>
      <c r="G146" s="9">
        <v>888.57600000000002</v>
      </c>
      <c r="H146">
        <v>51</v>
      </c>
      <c r="I146">
        <v>52</v>
      </c>
      <c r="J146">
        <v>52</v>
      </c>
      <c r="K146">
        <f t="shared" si="4"/>
        <v>51.666666666666664</v>
      </c>
      <c r="L146" s="12">
        <f t="shared" si="5"/>
        <v>4.6666666666666643</v>
      </c>
      <c r="M146" s="10">
        <v>47</v>
      </c>
    </row>
    <row r="147" spans="1:13" x14ac:dyDescent="0.25">
      <c r="A147" t="s">
        <v>152</v>
      </c>
      <c r="B147">
        <v>18</v>
      </c>
      <c r="C147" s="8">
        <v>43682</v>
      </c>
      <c r="D147" s="9">
        <v>405776.39199999999</v>
      </c>
      <c r="E147" s="9">
        <v>7612849.1210000003</v>
      </c>
      <c r="F147" s="9">
        <v>889.25299999999993</v>
      </c>
      <c r="G147" s="9">
        <v>888.45299999999997</v>
      </c>
      <c r="H147">
        <v>45</v>
      </c>
      <c r="I147">
        <v>47</v>
      </c>
      <c r="J147">
        <v>43</v>
      </c>
      <c r="K147">
        <f t="shared" si="4"/>
        <v>45</v>
      </c>
      <c r="L147" s="12">
        <f t="shared" si="5"/>
        <v>5</v>
      </c>
      <c r="M147" s="10">
        <v>40</v>
      </c>
    </row>
    <row r="148" spans="1:13" x14ac:dyDescent="0.25">
      <c r="A148" t="s">
        <v>152</v>
      </c>
      <c r="B148">
        <v>19</v>
      </c>
      <c r="C148" s="8">
        <v>43682</v>
      </c>
      <c r="D148" s="9">
        <v>405776.07199999999</v>
      </c>
      <c r="E148" s="9">
        <v>7612853.0379999997</v>
      </c>
      <c r="F148" s="9">
        <v>889.029</v>
      </c>
      <c r="G148" s="9">
        <v>888.68899999999996</v>
      </c>
      <c r="H148">
        <v>55</v>
      </c>
      <c r="I148">
        <v>58</v>
      </c>
      <c r="J148">
        <v>57</v>
      </c>
      <c r="K148">
        <f t="shared" si="4"/>
        <v>56.666666666666664</v>
      </c>
      <c r="L148" s="12">
        <f t="shared" si="5"/>
        <v>23.666666666666664</v>
      </c>
      <c r="M148" s="10">
        <v>33</v>
      </c>
    </row>
    <row r="149" spans="1:13" x14ac:dyDescent="0.25">
      <c r="A149" t="s">
        <v>152</v>
      </c>
      <c r="B149">
        <v>20</v>
      </c>
      <c r="C149" s="8">
        <v>43682</v>
      </c>
      <c r="D149" s="9">
        <v>405775.652</v>
      </c>
      <c r="E149" s="9">
        <v>7612856.9550000001</v>
      </c>
      <c r="F149" s="9">
        <v>888.79300000000001</v>
      </c>
      <c r="G149" s="9">
        <v>888.38300000000004</v>
      </c>
      <c r="H149">
        <v>50</v>
      </c>
      <c r="I149">
        <v>53</v>
      </c>
      <c r="J149">
        <v>52</v>
      </c>
      <c r="K149">
        <f t="shared" si="4"/>
        <v>51.666666666666664</v>
      </c>
      <c r="L149" s="12">
        <f t="shared" si="5"/>
        <v>7.6666666666666643</v>
      </c>
      <c r="M149" s="10">
        <v>44</v>
      </c>
    </row>
    <row r="150" spans="1:13" x14ac:dyDescent="0.25">
      <c r="A150" t="s">
        <v>152</v>
      </c>
      <c r="B150">
        <v>21</v>
      </c>
      <c r="C150" s="8">
        <v>43682</v>
      </c>
      <c r="D150" s="9">
        <v>405775.16899999999</v>
      </c>
      <c r="E150" s="9">
        <v>7612860.9579999996</v>
      </c>
      <c r="F150" s="9">
        <v>888.80900000000008</v>
      </c>
      <c r="G150" s="9">
        <v>888.36900000000003</v>
      </c>
      <c r="H150">
        <v>51</v>
      </c>
      <c r="I150">
        <v>50</v>
      </c>
      <c r="J150">
        <v>51</v>
      </c>
      <c r="K150">
        <f t="shared" si="4"/>
        <v>50.666666666666664</v>
      </c>
      <c r="L150" s="12">
        <f t="shared" si="5"/>
        <v>14.666666666666664</v>
      </c>
      <c r="M150" s="10">
        <v>36</v>
      </c>
    </row>
    <row r="151" spans="1:13" x14ac:dyDescent="0.25">
      <c r="A151" t="s">
        <v>152</v>
      </c>
      <c r="B151">
        <v>22</v>
      </c>
      <c r="C151" s="8">
        <v>43682</v>
      </c>
      <c r="D151" s="9">
        <v>405774.549</v>
      </c>
      <c r="E151" s="9">
        <v>7612864.9299999997</v>
      </c>
      <c r="F151" s="9">
        <v>888.67900000000009</v>
      </c>
      <c r="G151" s="9">
        <v>888.21900000000005</v>
      </c>
      <c r="H151">
        <v>48</v>
      </c>
      <c r="I151">
        <v>46</v>
      </c>
      <c r="J151">
        <v>45</v>
      </c>
      <c r="K151">
        <f t="shared" si="4"/>
        <v>46.333333333333336</v>
      </c>
      <c r="L151" s="12">
        <f t="shared" si="5"/>
        <v>14.333333333333336</v>
      </c>
      <c r="M151" s="10">
        <v>32</v>
      </c>
    </row>
    <row r="152" spans="1:13" x14ac:dyDescent="0.25">
      <c r="A152" t="s">
        <v>152</v>
      </c>
      <c r="B152">
        <v>23</v>
      </c>
      <c r="C152" s="8">
        <v>43682</v>
      </c>
      <c r="D152" s="9">
        <v>405772.473</v>
      </c>
      <c r="E152" s="9">
        <v>7612866.6349999998</v>
      </c>
      <c r="F152" s="9">
        <v>888.59300000000007</v>
      </c>
      <c r="G152" s="9">
        <v>888.11300000000006</v>
      </c>
      <c r="H152">
        <v>48</v>
      </c>
      <c r="I152">
        <v>49</v>
      </c>
      <c r="J152">
        <v>48</v>
      </c>
      <c r="K152">
        <f t="shared" si="4"/>
        <v>48.333333333333336</v>
      </c>
      <c r="L152" s="12">
        <f t="shared" si="5"/>
        <v>13.333333333333336</v>
      </c>
      <c r="M152" s="10">
        <v>35</v>
      </c>
    </row>
    <row r="153" spans="1:13" x14ac:dyDescent="0.25">
      <c r="A153" t="s">
        <v>152</v>
      </c>
      <c r="B153">
        <v>24</v>
      </c>
      <c r="C153" s="8">
        <v>43682</v>
      </c>
      <c r="D153" s="9">
        <v>405772.90700000001</v>
      </c>
      <c r="E153" s="9">
        <v>7612862.727</v>
      </c>
      <c r="F153" s="9">
        <v>888.96699999999998</v>
      </c>
      <c r="G153" s="9">
        <v>888.11699999999996</v>
      </c>
      <c r="H153">
        <v>40</v>
      </c>
      <c r="I153">
        <v>40</v>
      </c>
      <c r="J153">
        <v>38</v>
      </c>
      <c r="K153">
        <f t="shared" si="4"/>
        <v>39.333333333333336</v>
      </c>
      <c r="L153" s="12">
        <f t="shared" si="5"/>
        <v>-38.666666666666664</v>
      </c>
      <c r="M153" s="10">
        <v>78</v>
      </c>
    </row>
    <row r="154" spans="1:13" x14ac:dyDescent="0.25">
      <c r="A154" t="s">
        <v>152</v>
      </c>
      <c r="B154">
        <v>25</v>
      </c>
      <c r="C154" s="8">
        <v>43682</v>
      </c>
      <c r="D154" s="9">
        <v>405773.36800000002</v>
      </c>
      <c r="E154" s="9">
        <v>7612858.6859999998</v>
      </c>
      <c r="F154" s="9">
        <v>888.71100000000001</v>
      </c>
      <c r="G154" s="9">
        <v>888.21100000000001</v>
      </c>
      <c r="H154">
        <v>45</v>
      </c>
      <c r="I154">
        <v>45</v>
      </c>
      <c r="J154">
        <v>48</v>
      </c>
      <c r="K154">
        <f t="shared" si="4"/>
        <v>46</v>
      </c>
      <c r="L154" s="12">
        <f t="shared" si="5"/>
        <v>5</v>
      </c>
      <c r="M154" s="10">
        <v>41</v>
      </c>
    </row>
    <row r="155" spans="1:13" x14ac:dyDescent="0.25">
      <c r="A155" t="s">
        <v>152</v>
      </c>
      <c r="B155">
        <v>26</v>
      </c>
      <c r="C155" s="8">
        <v>43682</v>
      </c>
      <c r="D155" s="9">
        <v>405773.81099999999</v>
      </c>
      <c r="E155" s="9">
        <v>7612854.7479999997</v>
      </c>
      <c r="F155" s="9">
        <v>888.8889999999999</v>
      </c>
      <c r="G155" s="9">
        <v>888.45899999999995</v>
      </c>
      <c r="H155">
        <v>48</v>
      </c>
      <c r="I155">
        <v>46</v>
      </c>
      <c r="J155">
        <v>46</v>
      </c>
      <c r="K155">
        <f t="shared" si="4"/>
        <v>46.666666666666664</v>
      </c>
      <c r="L155" s="12">
        <f t="shared" si="5"/>
        <v>18.666666666666664</v>
      </c>
      <c r="M155" s="10">
        <v>28</v>
      </c>
    </row>
    <row r="156" spans="1:13" x14ac:dyDescent="0.25">
      <c r="A156" t="s">
        <v>152</v>
      </c>
      <c r="B156">
        <v>27</v>
      </c>
      <c r="C156" s="8">
        <v>43682</v>
      </c>
      <c r="D156" s="9">
        <v>405774.348</v>
      </c>
      <c r="E156" s="9">
        <v>7612850.8140000002</v>
      </c>
      <c r="F156" s="9">
        <v>889.17200000000003</v>
      </c>
      <c r="G156" s="9">
        <v>888.46199999999999</v>
      </c>
      <c r="H156">
        <v>50</v>
      </c>
      <c r="I156">
        <v>51</v>
      </c>
      <c r="J156">
        <v>53</v>
      </c>
      <c r="K156">
        <f t="shared" si="4"/>
        <v>51.333333333333336</v>
      </c>
      <c r="L156" s="12">
        <f t="shared" si="5"/>
        <v>11.333333333333336</v>
      </c>
      <c r="M156" s="10">
        <v>40</v>
      </c>
    </row>
    <row r="157" spans="1:13" x14ac:dyDescent="0.25">
      <c r="A157" t="s">
        <v>152</v>
      </c>
      <c r="B157">
        <v>28</v>
      </c>
      <c r="C157" s="8">
        <v>43682</v>
      </c>
      <c r="D157" s="9">
        <v>405774.95400000003</v>
      </c>
      <c r="E157" s="9">
        <v>7612847.1509999996</v>
      </c>
      <c r="F157" s="9">
        <v>888.85599999999999</v>
      </c>
      <c r="G157" s="9">
        <v>888.476</v>
      </c>
      <c r="H157">
        <v>55</v>
      </c>
      <c r="I157">
        <v>53</v>
      </c>
      <c r="J157">
        <v>57</v>
      </c>
      <c r="K157">
        <f t="shared" si="4"/>
        <v>55</v>
      </c>
      <c r="L157" s="12">
        <f t="shared" si="5"/>
        <v>20</v>
      </c>
      <c r="M157" s="10">
        <v>35</v>
      </c>
    </row>
    <row r="158" spans="1:13" x14ac:dyDescent="0.25">
      <c r="A158" t="s">
        <v>152</v>
      </c>
      <c r="B158">
        <v>29</v>
      </c>
      <c r="C158" s="8">
        <v>43682</v>
      </c>
      <c r="D158" s="9">
        <v>405772.74200000003</v>
      </c>
      <c r="E158" s="9">
        <v>7612848.6509999996</v>
      </c>
      <c r="F158" s="9">
        <v>888.79499999999996</v>
      </c>
      <c r="G158" s="9">
        <v>888.375</v>
      </c>
      <c r="H158">
        <v>50</v>
      </c>
      <c r="I158">
        <v>53</v>
      </c>
      <c r="J158">
        <v>58</v>
      </c>
      <c r="K158">
        <f t="shared" si="4"/>
        <v>53.666666666666664</v>
      </c>
      <c r="L158" s="12">
        <f t="shared" si="5"/>
        <v>6.6666666666666643</v>
      </c>
      <c r="M158" s="10">
        <v>47</v>
      </c>
    </row>
    <row r="159" spans="1:13" x14ac:dyDescent="0.25">
      <c r="A159" t="s">
        <v>152</v>
      </c>
      <c r="B159">
        <v>30</v>
      </c>
      <c r="C159" s="8">
        <v>43682</v>
      </c>
      <c r="D159" s="9">
        <v>405772.19300000003</v>
      </c>
      <c r="E159" s="9">
        <v>7612852.5580000002</v>
      </c>
      <c r="F159" s="9">
        <v>888.73699999999997</v>
      </c>
      <c r="G159" s="9">
        <v>888.33699999999999</v>
      </c>
      <c r="H159">
        <v>49</v>
      </c>
      <c r="I159">
        <v>51</v>
      </c>
      <c r="J159">
        <v>53</v>
      </c>
      <c r="K159">
        <f t="shared" si="4"/>
        <v>51</v>
      </c>
      <c r="L159" s="12">
        <f t="shared" si="5"/>
        <v>6</v>
      </c>
      <c r="M159" s="10">
        <v>45</v>
      </c>
    </row>
    <row r="160" spans="1:13" x14ac:dyDescent="0.25">
      <c r="A160" t="s">
        <v>152</v>
      </c>
      <c r="B160">
        <v>31</v>
      </c>
      <c r="C160" s="8">
        <v>43682</v>
      </c>
      <c r="D160" s="9">
        <v>405771.826</v>
      </c>
      <c r="E160" s="9">
        <v>7612856.54</v>
      </c>
      <c r="F160" s="9">
        <v>889.03</v>
      </c>
      <c r="G160" s="9">
        <v>888.24</v>
      </c>
      <c r="H160">
        <v>48</v>
      </c>
      <c r="I160">
        <v>42</v>
      </c>
      <c r="J160">
        <v>41</v>
      </c>
      <c r="K160">
        <f t="shared" si="4"/>
        <v>43.666666666666664</v>
      </c>
      <c r="L160" s="12">
        <f t="shared" si="5"/>
        <v>-6.3333333333333357</v>
      </c>
      <c r="M160" s="10">
        <v>50</v>
      </c>
    </row>
    <row r="161" spans="1:13" x14ac:dyDescent="0.25">
      <c r="A161" t="s">
        <v>152</v>
      </c>
      <c r="B161">
        <v>32</v>
      </c>
      <c r="C161" s="8">
        <v>43682</v>
      </c>
      <c r="D161" s="9">
        <v>405771.34100000001</v>
      </c>
      <c r="E161" s="9">
        <v>7612860.4780000001</v>
      </c>
      <c r="F161" s="9">
        <v>888.57499999999993</v>
      </c>
      <c r="G161" s="9">
        <v>888.15499999999997</v>
      </c>
      <c r="H161">
        <v>53</v>
      </c>
      <c r="I161">
        <v>52</v>
      </c>
      <c r="J161">
        <v>53</v>
      </c>
      <c r="K161">
        <f t="shared" si="4"/>
        <v>52.666666666666664</v>
      </c>
      <c r="L161" s="12">
        <f t="shared" si="5"/>
        <v>7.6666666666666643</v>
      </c>
      <c r="M161" s="10">
        <v>45</v>
      </c>
    </row>
    <row r="162" spans="1:13" x14ac:dyDescent="0.25">
      <c r="A162" t="s">
        <v>152</v>
      </c>
      <c r="B162">
        <v>33</v>
      </c>
      <c r="C162" s="8">
        <v>43682</v>
      </c>
      <c r="D162" s="9">
        <v>405770.87400000001</v>
      </c>
      <c r="E162" s="9">
        <v>7612864.4289999995</v>
      </c>
      <c r="F162" s="9">
        <v>888.548</v>
      </c>
      <c r="G162" s="9">
        <v>888.09799999999996</v>
      </c>
      <c r="H162">
        <v>49</v>
      </c>
      <c r="I162">
        <v>48</v>
      </c>
      <c r="J162">
        <v>52</v>
      </c>
      <c r="K162">
        <f t="shared" si="4"/>
        <v>49.666666666666664</v>
      </c>
      <c r="L162" s="12">
        <f t="shared" si="5"/>
        <v>1.6666666666666643</v>
      </c>
      <c r="M162" s="10">
        <v>48</v>
      </c>
    </row>
    <row r="163" spans="1:13" x14ac:dyDescent="0.25">
      <c r="A163" t="s">
        <v>152</v>
      </c>
      <c r="B163">
        <v>34</v>
      </c>
      <c r="C163" s="8">
        <v>43682</v>
      </c>
      <c r="D163" s="9">
        <v>405768.598</v>
      </c>
      <c r="E163" s="9">
        <v>7612866.0580000002</v>
      </c>
      <c r="F163" s="9">
        <v>888.69200000000001</v>
      </c>
      <c r="G163" s="9">
        <v>887.92200000000003</v>
      </c>
      <c r="H163">
        <v>49</v>
      </c>
      <c r="I163">
        <v>51</v>
      </c>
      <c r="J163">
        <v>48</v>
      </c>
      <c r="K163">
        <f t="shared" si="4"/>
        <v>49.333333333333336</v>
      </c>
      <c r="L163" s="12">
        <f t="shared" si="5"/>
        <v>11.333333333333336</v>
      </c>
      <c r="M163" s="10">
        <v>38</v>
      </c>
    </row>
    <row r="164" spans="1:13" x14ac:dyDescent="0.25">
      <c r="A164" t="s">
        <v>152</v>
      </c>
      <c r="B164">
        <v>35</v>
      </c>
      <c r="C164" s="8">
        <v>43682</v>
      </c>
      <c r="D164" s="9">
        <v>405769.13699999999</v>
      </c>
      <c r="E164" s="9">
        <v>7612862.1220000004</v>
      </c>
      <c r="F164" s="9">
        <v>888.47400000000005</v>
      </c>
      <c r="G164" s="9">
        <v>888.01400000000001</v>
      </c>
      <c r="H164">
        <v>48</v>
      </c>
      <c r="I164">
        <v>46</v>
      </c>
      <c r="J164">
        <v>47</v>
      </c>
      <c r="K164">
        <f t="shared" si="4"/>
        <v>47</v>
      </c>
      <c r="L164" s="12">
        <f t="shared" si="5"/>
        <v>8</v>
      </c>
      <c r="M164" s="10">
        <v>39</v>
      </c>
    </row>
    <row r="165" spans="1:13" x14ac:dyDescent="0.25">
      <c r="A165" t="s">
        <v>152</v>
      </c>
      <c r="B165">
        <v>36</v>
      </c>
      <c r="C165" s="8">
        <v>43682</v>
      </c>
      <c r="D165" s="9">
        <v>405769.44099999999</v>
      </c>
      <c r="E165" s="9">
        <v>7612858.2019999996</v>
      </c>
      <c r="F165" s="9">
        <v>888.95</v>
      </c>
      <c r="G165" s="9">
        <v>888.2</v>
      </c>
      <c r="H165">
        <v>45</v>
      </c>
      <c r="I165">
        <v>47</v>
      </c>
      <c r="J165">
        <v>45</v>
      </c>
      <c r="K165">
        <f t="shared" si="4"/>
        <v>45.666666666666664</v>
      </c>
      <c r="L165" s="12">
        <f t="shared" si="5"/>
        <v>10.666666666666664</v>
      </c>
      <c r="M165" s="10">
        <v>35</v>
      </c>
    </row>
    <row r="166" spans="1:13" x14ac:dyDescent="0.25">
      <c r="A166" t="s">
        <v>152</v>
      </c>
      <c r="B166">
        <v>37</v>
      </c>
      <c r="C166" s="8">
        <v>43682</v>
      </c>
      <c r="D166" s="9">
        <v>405769.88199999998</v>
      </c>
      <c r="E166" s="9">
        <v>7612854.2350000003</v>
      </c>
      <c r="F166" s="9">
        <v>888.68</v>
      </c>
      <c r="G166" s="9">
        <v>888.29</v>
      </c>
      <c r="H166">
        <v>59</v>
      </c>
      <c r="I166">
        <v>61</v>
      </c>
      <c r="J166">
        <v>62</v>
      </c>
      <c r="K166">
        <f t="shared" si="4"/>
        <v>60.666666666666664</v>
      </c>
      <c r="L166" s="12">
        <f t="shared" si="5"/>
        <v>17.666666666666664</v>
      </c>
      <c r="M166" s="10">
        <v>43</v>
      </c>
    </row>
    <row r="167" spans="1:13" x14ac:dyDescent="0.25">
      <c r="A167" t="s">
        <v>152</v>
      </c>
      <c r="B167">
        <v>38</v>
      </c>
      <c r="C167" s="8">
        <v>43682</v>
      </c>
      <c r="D167" s="9">
        <v>405770.28700000001</v>
      </c>
      <c r="E167" s="9">
        <v>7612850.2429999998</v>
      </c>
      <c r="F167" s="9">
        <v>888.95299999999997</v>
      </c>
      <c r="G167" s="9">
        <v>888.28300000000002</v>
      </c>
      <c r="H167">
        <v>41</v>
      </c>
      <c r="I167">
        <v>42</v>
      </c>
      <c r="J167">
        <v>42</v>
      </c>
      <c r="K167">
        <f t="shared" si="4"/>
        <v>41.666666666666664</v>
      </c>
      <c r="L167" s="12">
        <f t="shared" si="5"/>
        <v>21.666666666666664</v>
      </c>
      <c r="M167" s="10">
        <v>20</v>
      </c>
    </row>
    <row r="168" spans="1:13" x14ac:dyDescent="0.25">
      <c r="A168" t="s">
        <v>152</v>
      </c>
      <c r="B168">
        <v>40</v>
      </c>
      <c r="C168" s="8">
        <v>43682</v>
      </c>
      <c r="D168" s="9">
        <v>405768.739</v>
      </c>
      <c r="E168" s="9">
        <v>7612847.9560000002</v>
      </c>
      <c r="F168" s="9">
        <v>888.726</v>
      </c>
      <c r="G168" s="9">
        <v>888.28599999999994</v>
      </c>
      <c r="H168">
        <v>47</v>
      </c>
      <c r="I168">
        <v>48</v>
      </c>
      <c r="J168">
        <v>49</v>
      </c>
      <c r="K168">
        <f t="shared" si="4"/>
        <v>48</v>
      </c>
      <c r="L168" s="12">
        <f t="shared" si="5"/>
        <v>8</v>
      </c>
      <c r="M168" s="10">
        <v>40</v>
      </c>
    </row>
    <row r="169" spans="1:13" x14ac:dyDescent="0.25">
      <c r="A169" t="s">
        <v>152</v>
      </c>
      <c r="B169">
        <v>41</v>
      </c>
      <c r="C169" s="8">
        <v>43682</v>
      </c>
      <c r="D169" s="9">
        <v>405768.26400000002</v>
      </c>
      <c r="E169" s="9">
        <v>7612852.0219999999</v>
      </c>
      <c r="F169" s="9">
        <v>888.64099999999996</v>
      </c>
      <c r="G169" s="9">
        <v>888.24099999999999</v>
      </c>
      <c r="H169">
        <v>50</v>
      </c>
      <c r="I169">
        <v>51</v>
      </c>
      <c r="J169">
        <v>52</v>
      </c>
      <c r="K169">
        <f t="shared" si="4"/>
        <v>51</v>
      </c>
      <c r="L169" s="12">
        <f t="shared" si="5"/>
        <v>15</v>
      </c>
      <c r="M169" s="10">
        <v>36</v>
      </c>
    </row>
    <row r="170" spans="1:13" x14ac:dyDescent="0.25">
      <c r="A170" t="s">
        <v>152</v>
      </c>
      <c r="B170">
        <v>42</v>
      </c>
      <c r="C170" s="8">
        <v>43682</v>
      </c>
      <c r="D170" s="9">
        <v>405767.75300000003</v>
      </c>
      <c r="E170" s="9">
        <v>7612855.9369999999</v>
      </c>
      <c r="F170" s="9">
        <v>888.49800000000005</v>
      </c>
      <c r="G170" s="9">
        <v>888.11800000000005</v>
      </c>
      <c r="H170">
        <v>58</v>
      </c>
      <c r="I170">
        <v>56</v>
      </c>
      <c r="J170">
        <v>58</v>
      </c>
      <c r="K170">
        <f t="shared" si="4"/>
        <v>57.333333333333336</v>
      </c>
      <c r="L170" s="12">
        <f t="shared" si="5"/>
        <v>12.333333333333336</v>
      </c>
      <c r="M170" s="10">
        <v>45</v>
      </c>
    </row>
    <row r="171" spans="1:13" x14ac:dyDescent="0.25">
      <c r="A171" t="s">
        <v>152</v>
      </c>
      <c r="B171">
        <v>43</v>
      </c>
      <c r="C171" s="8">
        <v>43682</v>
      </c>
      <c r="D171" s="9">
        <v>405767.31300000002</v>
      </c>
      <c r="E171" s="9">
        <v>7612859.8080000002</v>
      </c>
      <c r="F171" s="9">
        <v>888.50400000000002</v>
      </c>
      <c r="G171" s="9">
        <v>888.024</v>
      </c>
      <c r="H171">
        <v>47</v>
      </c>
      <c r="I171">
        <v>46</v>
      </c>
      <c r="J171">
        <v>45</v>
      </c>
      <c r="K171">
        <f t="shared" si="4"/>
        <v>46</v>
      </c>
      <c r="L171" s="12">
        <f t="shared" si="5"/>
        <v>13</v>
      </c>
      <c r="M171" s="10">
        <v>33</v>
      </c>
    </row>
    <row r="172" spans="1:13" x14ac:dyDescent="0.25">
      <c r="A172" t="s">
        <v>152</v>
      </c>
      <c r="B172">
        <v>44</v>
      </c>
      <c r="C172" s="8">
        <v>43682</v>
      </c>
      <c r="D172" s="9">
        <v>405766.84700000001</v>
      </c>
      <c r="E172" s="9">
        <v>7612863.7769999998</v>
      </c>
      <c r="F172" s="9">
        <v>888.35900000000004</v>
      </c>
      <c r="G172" s="9">
        <v>887.86900000000003</v>
      </c>
      <c r="H172">
        <v>48</v>
      </c>
      <c r="I172">
        <v>46</v>
      </c>
      <c r="J172">
        <v>45</v>
      </c>
      <c r="K172">
        <f t="shared" si="4"/>
        <v>46.333333333333336</v>
      </c>
      <c r="L172" s="12">
        <f t="shared" si="5"/>
        <v>14.333333333333336</v>
      </c>
      <c r="M172" s="10">
        <v>32</v>
      </c>
    </row>
    <row r="173" spans="1:13" x14ac:dyDescent="0.25">
      <c r="A173" t="s">
        <v>152</v>
      </c>
      <c r="B173">
        <v>45</v>
      </c>
      <c r="C173" s="8">
        <v>43682</v>
      </c>
      <c r="D173" s="9">
        <v>405764.76299999998</v>
      </c>
      <c r="E173" s="9">
        <v>7612865.6469999999</v>
      </c>
      <c r="F173" s="9">
        <v>888.24099999999999</v>
      </c>
      <c r="G173" s="9">
        <v>887.77099999999996</v>
      </c>
      <c r="H173">
        <v>48</v>
      </c>
      <c r="I173">
        <v>45</v>
      </c>
      <c r="J173">
        <v>44</v>
      </c>
      <c r="K173">
        <f t="shared" si="4"/>
        <v>45.666666666666664</v>
      </c>
      <c r="L173" s="12">
        <f t="shared" si="5"/>
        <v>3.6666666666666643</v>
      </c>
      <c r="M173" s="10">
        <v>42</v>
      </c>
    </row>
    <row r="174" spans="1:13" x14ac:dyDescent="0.25">
      <c r="A174" t="s">
        <v>152</v>
      </c>
      <c r="B174">
        <v>46</v>
      </c>
      <c r="C174" s="8">
        <v>43682</v>
      </c>
      <c r="D174" s="9">
        <v>405765.18599999999</v>
      </c>
      <c r="E174" s="9">
        <v>7612861.7189999996</v>
      </c>
      <c r="F174" s="9">
        <v>888.40700000000004</v>
      </c>
      <c r="G174" s="9">
        <v>887.91700000000003</v>
      </c>
      <c r="H174">
        <v>45</v>
      </c>
      <c r="I174">
        <v>48</v>
      </c>
      <c r="J174">
        <v>48</v>
      </c>
      <c r="K174">
        <f t="shared" si="4"/>
        <v>47</v>
      </c>
      <c r="L174" s="12">
        <f t="shared" si="5"/>
        <v>8</v>
      </c>
      <c r="M174" s="10">
        <v>39</v>
      </c>
    </row>
    <row r="175" spans="1:13" x14ac:dyDescent="0.25">
      <c r="A175" t="s">
        <v>152</v>
      </c>
      <c r="B175">
        <v>47</v>
      </c>
      <c r="C175" s="8">
        <v>43682</v>
      </c>
      <c r="D175" s="9">
        <v>405765.67200000002</v>
      </c>
      <c r="E175" s="9">
        <v>7612857.7939999998</v>
      </c>
      <c r="F175" s="9">
        <v>888.70899999999995</v>
      </c>
      <c r="G175" s="9">
        <v>887.95899999999995</v>
      </c>
      <c r="H175">
        <v>48</v>
      </c>
      <c r="I175">
        <v>49</v>
      </c>
      <c r="J175">
        <v>50</v>
      </c>
      <c r="K175">
        <f t="shared" si="4"/>
        <v>49</v>
      </c>
      <c r="L175" s="12">
        <f t="shared" si="5"/>
        <v>7</v>
      </c>
      <c r="M175" s="10">
        <v>42</v>
      </c>
    </row>
    <row r="176" spans="1:13" x14ac:dyDescent="0.25">
      <c r="A176" t="s">
        <v>152</v>
      </c>
      <c r="B176">
        <v>48</v>
      </c>
      <c r="C176" s="8">
        <v>43682</v>
      </c>
      <c r="D176" s="9">
        <v>405766.08399999997</v>
      </c>
      <c r="E176" s="9">
        <v>7612853.7419999996</v>
      </c>
      <c r="F176" s="9">
        <v>888.57299999999998</v>
      </c>
      <c r="G176" s="9">
        <v>887.98299999999995</v>
      </c>
      <c r="H176">
        <v>35</v>
      </c>
      <c r="I176">
        <v>36</v>
      </c>
      <c r="J176">
        <v>37</v>
      </c>
      <c r="K176">
        <f t="shared" si="4"/>
        <v>36</v>
      </c>
      <c r="L176" s="12">
        <f t="shared" si="5"/>
        <v>-3</v>
      </c>
      <c r="M176" s="10">
        <v>39</v>
      </c>
    </row>
    <row r="177" spans="1:13" x14ac:dyDescent="0.25">
      <c r="A177" t="s">
        <v>152</v>
      </c>
      <c r="B177">
        <v>49</v>
      </c>
      <c r="C177" s="8">
        <v>43682</v>
      </c>
      <c r="D177" s="9">
        <v>405766.57299999997</v>
      </c>
      <c r="E177" s="9">
        <v>7612849.8810000001</v>
      </c>
      <c r="F177" s="9">
        <v>888.67499999999995</v>
      </c>
      <c r="G177" s="9">
        <v>888.245</v>
      </c>
      <c r="H177">
        <v>48</v>
      </c>
      <c r="I177">
        <v>47</v>
      </c>
      <c r="J177">
        <v>48</v>
      </c>
      <c r="K177">
        <f t="shared" si="4"/>
        <v>47.666666666666664</v>
      </c>
      <c r="L177" s="12">
        <f t="shared" si="5"/>
        <v>16.666666666666664</v>
      </c>
      <c r="M177" s="10">
        <v>31</v>
      </c>
    </row>
    <row r="178" spans="1:13" x14ac:dyDescent="0.25">
      <c r="A178" t="s">
        <v>152</v>
      </c>
      <c r="B178">
        <v>50</v>
      </c>
      <c r="C178" s="8">
        <v>43682</v>
      </c>
      <c r="D178" s="9">
        <v>405767.071</v>
      </c>
      <c r="E178" s="9">
        <v>7612845.9369999999</v>
      </c>
      <c r="F178" s="9">
        <v>888.59699999999998</v>
      </c>
      <c r="G178" s="9">
        <v>888.35699999999997</v>
      </c>
      <c r="H178">
        <v>71</v>
      </c>
      <c r="I178">
        <v>70</v>
      </c>
      <c r="J178">
        <v>69</v>
      </c>
      <c r="K178">
        <f t="shared" si="4"/>
        <v>70</v>
      </c>
      <c r="L178" s="12">
        <f t="shared" si="5"/>
        <v>20</v>
      </c>
      <c r="M178" s="10">
        <v>50</v>
      </c>
    </row>
    <row r="179" spans="1:13" x14ac:dyDescent="0.25">
      <c r="A179" t="s">
        <v>152</v>
      </c>
      <c r="B179">
        <v>51</v>
      </c>
      <c r="C179" s="8">
        <v>43682</v>
      </c>
      <c r="D179" s="9">
        <v>405764.83500000002</v>
      </c>
      <c r="E179" s="9">
        <v>7612847.7769999998</v>
      </c>
      <c r="F179" s="9">
        <v>888.58199999999999</v>
      </c>
      <c r="G179" s="9">
        <v>888.18200000000002</v>
      </c>
      <c r="H179">
        <v>48</v>
      </c>
      <c r="I179">
        <v>45</v>
      </c>
      <c r="J179">
        <v>51</v>
      </c>
      <c r="K179">
        <f t="shared" si="4"/>
        <v>48</v>
      </c>
      <c r="L179" s="12">
        <f t="shared" si="5"/>
        <v>4</v>
      </c>
      <c r="M179" s="10">
        <v>44</v>
      </c>
    </row>
    <row r="180" spans="1:13" x14ac:dyDescent="0.25">
      <c r="A180" t="s">
        <v>152</v>
      </c>
      <c r="B180">
        <v>52</v>
      </c>
      <c r="C180" s="8">
        <v>43682</v>
      </c>
      <c r="D180" s="9">
        <v>405764.37199999997</v>
      </c>
      <c r="E180" s="9">
        <v>7612851.7819999997</v>
      </c>
      <c r="F180" s="9">
        <v>888.75300000000004</v>
      </c>
      <c r="G180" s="9">
        <v>888.04300000000001</v>
      </c>
      <c r="H180">
        <v>52</v>
      </c>
      <c r="I180">
        <v>51</v>
      </c>
      <c r="J180">
        <v>49</v>
      </c>
      <c r="K180">
        <f t="shared" si="4"/>
        <v>50.666666666666664</v>
      </c>
      <c r="L180" s="12">
        <f t="shared" si="5"/>
        <v>12.666666666666664</v>
      </c>
      <c r="M180" s="10">
        <v>38</v>
      </c>
    </row>
    <row r="181" spans="1:13" x14ac:dyDescent="0.25">
      <c r="A181" t="s">
        <v>152</v>
      </c>
      <c r="B181">
        <v>53</v>
      </c>
      <c r="C181" s="8">
        <v>43682</v>
      </c>
      <c r="D181" s="9">
        <v>405763.87099999998</v>
      </c>
      <c r="E181" s="9">
        <v>7612855.7010000004</v>
      </c>
      <c r="F181" s="9">
        <v>888.39099999999996</v>
      </c>
      <c r="G181" s="9">
        <v>887.851</v>
      </c>
      <c r="H181">
        <v>47</v>
      </c>
      <c r="I181">
        <v>41</v>
      </c>
      <c r="J181">
        <v>40</v>
      </c>
      <c r="K181">
        <f t="shared" si="4"/>
        <v>42.666666666666664</v>
      </c>
      <c r="L181" s="12">
        <f t="shared" si="5"/>
        <v>1.6666666666666643</v>
      </c>
      <c r="M181" s="10">
        <v>41</v>
      </c>
    </row>
    <row r="182" spans="1:13" x14ac:dyDescent="0.25">
      <c r="A182" t="s">
        <v>152</v>
      </c>
      <c r="B182">
        <v>54</v>
      </c>
      <c r="C182" s="8">
        <v>43682</v>
      </c>
      <c r="D182" s="9">
        <v>405763.43099999998</v>
      </c>
      <c r="E182" s="9">
        <v>7612859.608</v>
      </c>
      <c r="F182" s="9">
        <v>888.67100000000005</v>
      </c>
      <c r="G182" s="9">
        <v>887.84100000000001</v>
      </c>
      <c r="H182">
        <v>37</v>
      </c>
      <c r="I182">
        <v>38</v>
      </c>
      <c r="J182">
        <v>39</v>
      </c>
      <c r="K182">
        <f t="shared" si="4"/>
        <v>38</v>
      </c>
      <c r="L182" s="12">
        <f t="shared" si="5"/>
        <v>3</v>
      </c>
      <c r="M182" s="10">
        <v>35</v>
      </c>
    </row>
    <row r="183" spans="1:13" x14ac:dyDescent="0.25">
      <c r="A183" t="s">
        <v>152</v>
      </c>
      <c r="B183">
        <v>55</v>
      </c>
      <c r="C183" s="8">
        <v>43682</v>
      </c>
      <c r="D183" s="9">
        <v>405762.995</v>
      </c>
      <c r="E183" s="9">
        <v>7612863.5460000001</v>
      </c>
      <c r="F183" s="9">
        <v>888.62300000000005</v>
      </c>
      <c r="G183" s="9">
        <v>887.86300000000006</v>
      </c>
      <c r="H183">
        <v>45</v>
      </c>
      <c r="I183">
        <v>46</v>
      </c>
      <c r="J183">
        <v>43</v>
      </c>
      <c r="K183">
        <f t="shared" si="4"/>
        <v>44.666666666666664</v>
      </c>
      <c r="L183" s="12">
        <f t="shared" si="5"/>
        <v>10.666666666666664</v>
      </c>
      <c r="M183" s="10">
        <v>34</v>
      </c>
    </row>
    <row r="184" spans="1:13" x14ac:dyDescent="0.25">
      <c r="A184" t="s">
        <v>152</v>
      </c>
      <c r="B184">
        <v>56</v>
      </c>
      <c r="C184" s="8">
        <v>43682</v>
      </c>
      <c r="D184" s="9">
        <v>405760.76699999999</v>
      </c>
      <c r="E184" s="9">
        <v>7612865.2189999996</v>
      </c>
      <c r="F184" s="9">
        <v>888.00400000000002</v>
      </c>
      <c r="G184" s="9">
        <v>887.61400000000003</v>
      </c>
      <c r="H184">
        <v>37</v>
      </c>
      <c r="I184">
        <v>36</v>
      </c>
      <c r="J184">
        <v>36</v>
      </c>
      <c r="K184">
        <f t="shared" si="4"/>
        <v>36.333333333333336</v>
      </c>
      <c r="L184" s="12">
        <f t="shared" si="5"/>
        <v>-1.6666666666666643</v>
      </c>
      <c r="M184" s="10">
        <v>38</v>
      </c>
    </row>
    <row r="185" spans="1:13" x14ac:dyDescent="0.25">
      <c r="A185" t="s">
        <v>152</v>
      </c>
      <c r="B185">
        <v>57</v>
      </c>
      <c r="C185" s="8">
        <v>43682</v>
      </c>
      <c r="D185" s="9">
        <v>405761.201</v>
      </c>
      <c r="E185" s="9">
        <v>7612861.2410000004</v>
      </c>
      <c r="F185" s="9">
        <v>888.54199999999992</v>
      </c>
      <c r="G185" s="9">
        <v>887.75199999999995</v>
      </c>
      <c r="H185">
        <v>48</v>
      </c>
      <c r="I185">
        <v>45</v>
      </c>
      <c r="J185">
        <v>43</v>
      </c>
      <c r="K185">
        <f t="shared" si="4"/>
        <v>45.333333333333336</v>
      </c>
      <c r="L185" s="12">
        <f t="shared" si="5"/>
        <v>3.3333333333333357</v>
      </c>
      <c r="M185" s="10">
        <v>42</v>
      </c>
    </row>
    <row r="186" spans="1:13" x14ac:dyDescent="0.25">
      <c r="A186" t="s">
        <v>152</v>
      </c>
      <c r="B186">
        <v>58</v>
      </c>
      <c r="C186" s="8">
        <v>43682</v>
      </c>
      <c r="D186" s="9">
        <v>405761.60200000001</v>
      </c>
      <c r="E186" s="9">
        <v>7612857.2920000004</v>
      </c>
      <c r="F186" s="9">
        <v>888.51099999999997</v>
      </c>
      <c r="G186" s="9">
        <v>887.90099999999995</v>
      </c>
      <c r="H186">
        <v>63</v>
      </c>
      <c r="I186">
        <v>60</v>
      </c>
      <c r="J186">
        <v>60</v>
      </c>
      <c r="K186">
        <f t="shared" si="4"/>
        <v>61</v>
      </c>
      <c r="L186" s="12">
        <f t="shared" si="5"/>
        <v>9</v>
      </c>
      <c r="M186" s="10">
        <v>52</v>
      </c>
    </row>
    <row r="187" spans="1:13" x14ac:dyDescent="0.25">
      <c r="A187" t="s">
        <v>152</v>
      </c>
      <c r="B187">
        <v>59</v>
      </c>
      <c r="C187" s="8">
        <v>43682</v>
      </c>
      <c r="D187" s="9">
        <v>405762.07299999997</v>
      </c>
      <c r="E187" s="9">
        <v>7612853.3530000001</v>
      </c>
      <c r="F187" s="9">
        <v>888.33199999999999</v>
      </c>
      <c r="G187" s="9">
        <v>887.86199999999997</v>
      </c>
      <c r="H187">
        <v>49</v>
      </c>
      <c r="I187">
        <v>48</v>
      </c>
      <c r="J187">
        <v>49</v>
      </c>
      <c r="K187">
        <f t="shared" si="4"/>
        <v>48.666666666666664</v>
      </c>
      <c r="L187" s="12">
        <f t="shared" si="5"/>
        <v>2.6666666666666643</v>
      </c>
      <c r="M187" s="10">
        <v>46</v>
      </c>
    </row>
    <row r="188" spans="1:13" x14ac:dyDescent="0.25">
      <c r="A188" t="s">
        <v>152</v>
      </c>
      <c r="B188">
        <v>60</v>
      </c>
      <c r="C188" s="8">
        <v>43682</v>
      </c>
      <c r="D188" s="9">
        <v>405762.61200000002</v>
      </c>
      <c r="E188" s="9">
        <v>7612849.3669999996</v>
      </c>
      <c r="F188" s="9">
        <v>888.86799999999994</v>
      </c>
      <c r="G188" s="9">
        <v>888.08799999999997</v>
      </c>
      <c r="H188">
        <v>46</v>
      </c>
      <c r="I188">
        <v>45</v>
      </c>
      <c r="J188">
        <v>46</v>
      </c>
      <c r="K188">
        <f t="shared" si="4"/>
        <v>45.666666666666664</v>
      </c>
      <c r="L188" s="12">
        <f t="shared" si="5"/>
        <v>12.666666666666664</v>
      </c>
      <c r="M188" s="10">
        <v>33</v>
      </c>
    </row>
    <row r="189" spans="1:13" x14ac:dyDescent="0.25">
      <c r="A189" t="s">
        <v>152</v>
      </c>
      <c r="B189">
        <v>61</v>
      </c>
      <c r="C189" s="8">
        <v>43682</v>
      </c>
      <c r="D189" s="9">
        <v>405763.17700000003</v>
      </c>
      <c r="E189" s="9">
        <v>7612845.4730000002</v>
      </c>
      <c r="F189" s="9">
        <v>888.88</v>
      </c>
      <c r="G189" s="9">
        <v>888.13</v>
      </c>
      <c r="H189">
        <v>50</v>
      </c>
      <c r="I189">
        <v>47</v>
      </c>
      <c r="J189">
        <v>46</v>
      </c>
      <c r="K189">
        <f t="shared" si="4"/>
        <v>47.666666666666664</v>
      </c>
      <c r="L189" s="12">
        <f t="shared" si="5"/>
        <v>4.6666666666666643</v>
      </c>
      <c r="M189" s="10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FDB8-5053-4537-902B-121024296332}">
  <dimension ref="A1:P68"/>
  <sheetViews>
    <sheetView workbookViewId="0">
      <selection activeCell="M1" activeCellId="8" sqref="A1:A1048576 E1:E1048576 G1:G1048576 H1:H1048576 I1:I1048576 J1:J1048576 K1:K1048576 L1:L1048576 M1:N1048576"/>
    </sheetView>
  </sheetViews>
  <sheetFormatPr defaultRowHeight="15" x14ac:dyDescent="0.25"/>
  <cols>
    <col min="1" max="1" width="31.85546875" customWidth="1"/>
    <col min="2" max="2" width="37.5703125" customWidth="1"/>
  </cols>
  <sheetData>
    <row r="1" spans="1:16" ht="60" x14ac:dyDescent="0.25">
      <c r="A1" s="4" t="s">
        <v>115</v>
      </c>
      <c r="B1" s="4" t="s">
        <v>116</v>
      </c>
      <c r="C1" s="4" t="s">
        <v>117</v>
      </c>
      <c r="D1" s="4" t="s">
        <v>118</v>
      </c>
      <c r="E1" s="4" t="s">
        <v>119</v>
      </c>
      <c r="F1" s="4" t="s">
        <v>120</v>
      </c>
      <c r="G1" s="4" t="s">
        <v>121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126</v>
      </c>
      <c r="M1" s="4" t="s">
        <v>127</v>
      </c>
      <c r="N1" s="4" t="s">
        <v>128</v>
      </c>
      <c r="O1" s="1" t="s">
        <v>129</v>
      </c>
      <c r="P1" s="4" t="s">
        <v>130</v>
      </c>
    </row>
    <row r="2" spans="1:16" x14ac:dyDescent="0.25">
      <c r="A2" t="s">
        <v>0</v>
      </c>
      <c r="B2" t="s">
        <v>1</v>
      </c>
      <c r="C2">
        <v>398397</v>
      </c>
      <c r="D2">
        <v>7607647</v>
      </c>
      <c r="E2" t="s">
        <v>2</v>
      </c>
      <c r="F2">
        <v>1</v>
      </c>
      <c r="G2">
        <v>56</v>
      </c>
      <c r="L2">
        <v>0</v>
      </c>
      <c r="M2" s="2">
        <v>14</v>
      </c>
      <c r="N2">
        <v>0</v>
      </c>
      <c r="O2">
        <v>7.5983576774597097</v>
      </c>
      <c r="P2" t="s">
        <v>3</v>
      </c>
    </row>
    <row r="3" spans="1:16" x14ac:dyDescent="0.25">
      <c r="A3" t="s">
        <v>4</v>
      </c>
      <c r="B3" t="s">
        <v>5</v>
      </c>
      <c r="C3">
        <v>396015</v>
      </c>
      <c r="D3">
        <v>7611560</v>
      </c>
      <c r="E3" t="s">
        <v>2</v>
      </c>
      <c r="G3">
        <v>33</v>
      </c>
      <c r="L3">
        <v>14</v>
      </c>
      <c r="M3" s="2">
        <v>23</v>
      </c>
      <c r="N3">
        <v>23</v>
      </c>
      <c r="O3">
        <v>2.5923221111297599</v>
      </c>
      <c r="P3" t="s">
        <v>3</v>
      </c>
    </row>
    <row r="4" spans="1:16" x14ac:dyDescent="0.25">
      <c r="A4" t="s">
        <v>6</v>
      </c>
      <c r="B4" t="s">
        <v>7</v>
      </c>
      <c r="C4">
        <v>396580</v>
      </c>
      <c r="D4">
        <v>7611812</v>
      </c>
      <c r="E4" t="s">
        <v>8</v>
      </c>
      <c r="F4">
        <v>1</v>
      </c>
      <c r="G4">
        <v>73</v>
      </c>
      <c r="L4">
        <v>11</v>
      </c>
      <c r="M4" s="2">
        <v>25</v>
      </c>
      <c r="N4">
        <v>25</v>
      </c>
      <c r="O4">
        <v>7.4489393234252903</v>
      </c>
      <c r="P4" t="s">
        <v>3</v>
      </c>
    </row>
    <row r="5" spans="1:16" x14ac:dyDescent="0.25">
      <c r="A5" t="s">
        <v>9</v>
      </c>
      <c r="B5" t="s">
        <v>10</v>
      </c>
      <c r="C5">
        <v>405722</v>
      </c>
      <c r="D5">
        <v>7612736</v>
      </c>
      <c r="E5" t="s">
        <v>2</v>
      </c>
      <c r="F5">
        <v>1</v>
      </c>
      <c r="G5">
        <v>41</v>
      </c>
      <c r="L5">
        <v>11</v>
      </c>
      <c r="M5" s="2">
        <v>41</v>
      </c>
      <c r="N5">
        <v>6</v>
      </c>
      <c r="O5">
        <v>14.7822360992431</v>
      </c>
      <c r="P5" t="s">
        <v>3</v>
      </c>
    </row>
    <row r="6" spans="1:16" x14ac:dyDescent="0.25">
      <c r="A6" t="s">
        <v>11</v>
      </c>
      <c r="B6" t="s">
        <v>12</v>
      </c>
      <c r="C6">
        <v>405722</v>
      </c>
      <c r="D6">
        <v>7612736</v>
      </c>
      <c r="E6" t="s">
        <v>2</v>
      </c>
      <c r="F6">
        <v>0</v>
      </c>
      <c r="G6">
        <v>45</v>
      </c>
      <c r="L6">
        <v>19</v>
      </c>
      <c r="M6" s="2">
        <v>45</v>
      </c>
      <c r="N6">
        <v>19</v>
      </c>
      <c r="O6">
        <v>14.7822360992431</v>
      </c>
      <c r="P6" t="s">
        <v>3</v>
      </c>
    </row>
    <row r="7" spans="1:16" x14ac:dyDescent="0.25">
      <c r="A7" t="s">
        <v>13</v>
      </c>
      <c r="B7" t="s">
        <v>14</v>
      </c>
      <c r="C7">
        <v>405758</v>
      </c>
      <c r="D7">
        <v>7612761</v>
      </c>
      <c r="E7" t="s">
        <v>2</v>
      </c>
      <c r="F7">
        <v>0</v>
      </c>
      <c r="G7">
        <v>47</v>
      </c>
      <c r="L7">
        <v>9</v>
      </c>
      <c r="M7" s="2">
        <v>46.6666666666666</v>
      </c>
      <c r="N7">
        <v>17</v>
      </c>
      <c r="O7">
        <v>4.06550788879394</v>
      </c>
      <c r="P7" t="s">
        <v>3</v>
      </c>
    </row>
    <row r="8" spans="1:16" x14ac:dyDescent="0.25">
      <c r="A8" t="s">
        <v>15</v>
      </c>
      <c r="B8" t="s">
        <v>16</v>
      </c>
      <c r="C8">
        <v>405756</v>
      </c>
      <c r="D8">
        <v>7612766</v>
      </c>
      <c r="E8" t="s">
        <v>2</v>
      </c>
      <c r="F8">
        <v>1</v>
      </c>
      <c r="G8">
        <v>62</v>
      </c>
      <c r="L8">
        <v>12</v>
      </c>
      <c r="M8" s="2">
        <v>62.3333333333333</v>
      </c>
      <c r="N8">
        <v>-5</v>
      </c>
      <c r="O8">
        <v>6.6393513679504297</v>
      </c>
      <c r="P8" t="s">
        <v>3</v>
      </c>
    </row>
    <row r="9" spans="1:16" x14ac:dyDescent="0.25">
      <c r="A9" t="s">
        <v>17</v>
      </c>
      <c r="B9" t="s">
        <v>18</v>
      </c>
      <c r="C9">
        <v>405769</v>
      </c>
      <c r="D9">
        <v>7612769</v>
      </c>
      <c r="E9" t="s">
        <v>8</v>
      </c>
      <c r="F9">
        <v>0</v>
      </c>
      <c r="G9">
        <v>40</v>
      </c>
      <c r="L9">
        <v>17</v>
      </c>
      <c r="M9" s="2">
        <v>39.6666666666666</v>
      </c>
      <c r="N9">
        <v>99</v>
      </c>
      <c r="O9">
        <v>7.0093812942504803</v>
      </c>
      <c r="P9" t="s">
        <v>3</v>
      </c>
    </row>
    <row r="10" spans="1:16" x14ac:dyDescent="0.25">
      <c r="A10" t="s">
        <v>19</v>
      </c>
      <c r="B10" t="s">
        <v>20</v>
      </c>
      <c r="C10">
        <v>405875</v>
      </c>
      <c r="D10">
        <v>7612701</v>
      </c>
      <c r="E10" t="s">
        <v>21</v>
      </c>
      <c r="G10">
        <v>70</v>
      </c>
      <c r="L10">
        <v>4</v>
      </c>
      <c r="M10" s="2">
        <v>4</v>
      </c>
      <c r="N10">
        <v>4</v>
      </c>
      <c r="O10">
        <v>16.874315261840799</v>
      </c>
      <c r="P10" t="s">
        <v>3</v>
      </c>
    </row>
    <row r="11" spans="1:16" x14ac:dyDescent="0.25">
      <c r="A11" t="s">
        <v>22</v>
      </c>
      <c r="B11" t="s">
        <v>23</v>
      </c>
      <c r="C11">
        <v>406612</v>
      </c>
      <c r="D11">
        <v>7613332</v>
      </c>
      <c r="E11" t="s">
        <v>8</v>
      </c>
      <c r="F11">
        <v>0</v>
      </c>
      <c r="G11">
        <v>44</v>
      </c>
      <c r="L11">
        <v>13</v>
      </c>
      <c r="M11" s="2">
        <v>19</v>
      </c>
      <c r="N11">
        <v>19</v>
      </c>
      <c r="O11">
        <v>0.53338998556137096</v>
      </c>
      <c r="P11" t="s">
        <v>3</v>
      </c>
    </row>
    <row r="12" spans="1:16" x14ac:dyDescent="0.25">
      <c r="A12" t="s">
        <v>24</v>
      </c>
      <c r="B12" t="s">
        <v>25</v>
      </c>
      <c r="C12">
        <v>405698</v>
      </c>
      <c r="D12">
        <v>7613210</v>
      </c>
      <c r="E12" t="s">
        <v>2</v>
      </c>
      <c r="G12">
        <v>56</v>
      </c>
      <c r="L12">
        <v>10</v>
      </c>
      <c r="M12" s="2">
        <v>46</v>
      </c>
      <c r="N12">
        <v>7</v>
      </c>
      <c r="O12">
        <v>4.7451238632202104</v>
      </c>
      <c r="P12" t="s">
        <v>3</v>
      </c>
    </row>
    <row r="13" spans="1:16" x14ac:dyDescent="0.25">
      <c r="A13" t="s">
        <v>26</v>
      </c>
      <c r="B13" t="s">
        <v>27</v>
      </c>
      <c r="C13">
        <v>405667</v>
      </c>
      <c r="D13">
        <v>7613206</v>
      </c>
      <c r="E13" t="s">
        <v>2</v>
      </c>
      <c r="G13">
        <v>82</v>
      </c>
      <c r="L13">
        <v>7</v>
      </c>
      <c r="M13" s="2">
        <v>22</v>
      </c>
      <c r="N13">
        <v>22</v>
      </c>
      <c r="O13">
        <v>6.8954753875732404</v>
      </c>
      <c r="P13" t="s">
        <v>3</v>
      </c>
    </row>
    <row r="14" spans="1:16" x14ac:dyDescent="0.25">
      <c r="A14" t="s">
        <v>28</v>
      </c>
      <c r="B14" t="s">
        <v>29</v>
      </c>
      <c r="C14">
        <v>405660</v>
      </c>
      <c r="D14">
        <v>7613214</v>
      </c>
      <c r="E14" t="s">
        <v>8</v>
      </c>
      <c r="F14">
        <v>0</v>
      </c>
      <c r="G14">
        <v>45</v>
      </c>
      <c r="L14">
        <v>17</v>
      </c>
      <c r="M14" s="2">
        <v>45</v>
      </c>
      <c r="N14">
        <v>99</v>
      </c>
      <c r="O14">
        <v>13.392431259155201</v>
      </c>
      <c r="P14" t="s">
        <v>3</v>
      </c>
    </row>
    <row r="15" spans="1:16" x14ac:dyDescent="0.25">
      <c r="A15" t="s">
        <v>30</v>
      </c>
      <c r="B15" t="s">
        <v>31</v>
      </c>
      <c r="C15">
        <v>406741</v>
      </c>
      <c r="D15">
        <v>7612706</v>
      </c>
      <c r="E15" t="s">
        <v>2</v>
      </c>
      <c r="G15">
        <v>65</v>
      </c>
      <c r="L15">
        <v>12</v>
      </c>
      <c r="M15" s="2">
        <v>30</v>
      </c>
      <c r="N15">
        <v>30</v>
      </c>
      <c r="O15">
        <v>1.86341536045074</v>
      </c>
      <c r="P15" t="s">
        <v>3</v>
      </c>
    </row>
    <row r="16" spans="1:16" x14ac:dyDescent="0.25">
      <c r="A16" t="s">
        <v>32</v>
      </c>
      <c r="C16" s="2">
        <v>405806.1</v>
      </c>
      <c r="D16" s="2">
        <v>7612738.9009999996</v>
      </c>
      <c r="E16" s="3" t="s">
        <v>2</v>
      </c>
      <c r="G16">
        <v>50</v>
      </c>
      <c r="H16">
        <v>42</v>
      </c>
      <c r="I16">
        <v>40</v>
      </c>
      <c r="L16">
        <v>18</v>
      </c>
      <c r="M16">
        <v>99</v>
      </c>
      <c r="O16">
        <v>1.6859784126281701</v>
      </c>
      <c r="P16" t="str">
        <f t="shared" ref="P16:P22" si="0">IF(O16&lt;5,"Riparian","Hillslope")</f>
        <v>Riparian</v>
      </c>
    </row>
    <row r="17" spans="1:16" ht="30" x14ac:dyDescent="0.25">
      <c r="A17" t="s">
        <v>33</v>
      </c>
      <c r="C17" s="2"/>
      <c r="D17" s="2"/>
      <c r="E17" s="3" t="s">
        <v>34</v>
      </c>
      <c r="G17">
        <v>32</v>
      </c>
      <c r="H17">
        <v>35</v>
      </c>
      <c r="I17">
        <v>48</v>
      </c>
      <c r="L17">
        <v>23</v>
      </c>
      <c r="M17">
        <v>48</v>
      </c>
      <c r="P17" t="str">
        <f t="shared" si="0"/>
        <v>Riparian</v>
      </c>
    </row>
    <row r="18" spans="1:16" ht="30" x14ac:dyDescent="0.25">
      <c r="A18" t="s">
        <v>35</v>
      </c>
      <c r="C18" s="2"/>
      <c r="D18" s="2"/>
      <c r="E18" s="3" t="s">
        <v>34</v>
      </c>
      <c r="G18">
        <v>36</v>
      </c>
      <c r="H18">
        <v>45</v>
      </c>
      <c r="L18">
        <v>12</v>
      </c>
      <c r="M18">
        <v>99</v>
      </c>
      <c r="P18" t="str">
        <f t="shared" si="0"/>
        <v>Riparian</v>
      </c>
    </row>
    <row r="19" spans="1:16" ht="30" x14ac:dyDescent="0.25">
      <c r="A19" t="s">
        <v>36</v>
      </c>
      <c r="C19" s="2"/>
      <c r="D19" s="2"/>
      <c r="E19" s="3" t="s">
        <v>8</v>
      </c>
      <c r="F19">
        <v>0</v>
      </c>
      <c r="G19">
        <v>40</v>
      </c>
      <c r="H19">
        <v>46</v>
      </c>
      <c r="I19">
        <v>47</v>
      </c>
      <c r="L19">
        <v>12.7</v>
      </c>
      <c r="M19">
        <v>25</v>
      </c>
      <c r="P19" t="str">
        <f t="shared" si="0"/>
        <v>Riparian</v>
      </c>
    </row>
    <row r="20" spans="1:16" x14ac:dyDescent="0.25">
      <c r="A20" t="s">
        <v>37</v>
      </c>
      <c r="C20" s="2">
        <v>393580.26899999997</v>
      </c>
      <c r="D20" s="2">
        <v>7614739.8279999997</v>
      </c>
      <c r="E20" t="s">
        <v>8</v>
      </c>
      <c r="F20">
        <v>0</v>
      </c>
      <c r="G20">
        <v>35</v>
      </c>
      <c r="H20">
        <v>38</v>
      </c>
      <c r="I20">
        <v>38</v>
      </c>
      <c r="L20">
        <v>17</v>
      </c>
      <c r="M20">
        <v>25</v>
      </c>
      <c r="O20">
        <v>4.7282352447509703</v>
      </c>
      <c r="P20" t="str">
        <f t="shared" si="0"/>
        <v>Riparian</v>
      </c>
    </row>
    <row r="21" spans="1:16" x14ac:dyDescent="0.25">
      <c r="A21" t="s">
        <v>38</v>
      </c>
      <c r="C21" s="2">
        <v>410571.47899999999</v>
      </c>
      <c r="D21" s="2">
        <v>7618161.2649999997</v>
      </c>
      <c r="E21" t="s">
        <v>34</v>
      </c>
      <c r="F21">
        <v>1</v>
      </c>
      <c r="G21">
        <v>60</v>
      </c>
      <c r="H21">
        <v>64</v>
      </c>
      <c r="I21">
        <v>67</v>
      </c>
      <c r="L21">
        <v>15</v>
      </c>
      <c r="M21">
        <v>31</v>
      </c>
      <c r="O21">
        <v>3.0433874130249001</v>
      </c>
      <c r="P21" t="str">
        <f t="shared" si="0"/>
        <v>Riparian</v>
      </c>
    </row>
    <row r="22" spans="1:16" x14ac:dyDescent="0.25">
      <c r="A22" t="s">
        <v>39</v>
      </c>
      <c r="C22" s="2">
        <v>410028.38900000002</v>
      </c>
      <c r="D22" s="2">
        <v>7618864.4409999996</v>
      </c>
      <c r="E22" t="s">
        <v>34</v>
      </c>
      <c r="G22">
        <v>59</v>
      </c>
      <c r="H22">
        <v>43</v>
      </c>
      <c r="I22">
        <v>64</v>
      </c>
      <c r="L22">
        <v>17</v>
      </c>
      <c r="M22">
        <v>29</v>
      </c>
      <c r="O22">
        <v>1.67374610900878</v>
      </c>
      <c r="P22" t="str">
        <f t="shared" si="0"/>
        <v>Riparian</v>
      </c>
    </row>
    <row r="23" spans="1:16" x14ac:dyDescent="0.25">
      <c r="A23" t="s">
        <v>40</v>
      </c>
      <c r="C23" s="2">
        <v>426252.77</v>
      </c>
      <c r="D23" s="2">
        <v>7636494.9299999997</v>
      </c>
      <c r="E23" t="s">
        <v>34</v>
      </c>
      <c r="F23">
        <v>0</v>
      </c>
      <c r="G23">
        <v>41</v>
      </c>
      <c r="L23">
        <v>15</v>
      </c>
      <c r="M23">
        <v>28</v>
      </c>
      <c r="P23" t="s">
        <v>3</v>
      </c>
    </row>
    <row r="24" spans="1:16" x14ac:dyDescent="0.25">
      <c r="A24" t="s">
        <v>41</v>
      </c>
      <c r="C24" s="2">
        <v>426288.75</v>
      </c>
      <c r="D24" s="2">
        <v>7636498.96</v>
      </c>
      <c r="E24" s="3" t="s">
        <v>2</v>
      </c>
      <c r="G24">
        <v>39</v>
      </c>
      <c r="H24">
        <v>38</v>
      </c>
      <c r="I24">
        <v>38</v>
      </c>
      <c r="L24">
        <v>10</v>
      </c>
      <c r="M24">
        <v>27</v>
      </c>
      <c r="P24" t="s">
        <v>3</v>
      </c>
    </row>
    <row r="25" spans="1:16" x14ac:dyDescent="0.25">
      <c r="A25" t="s">
        <v>42</v>
      </c>
      <c r="C25" s="2">
        <v>426399.47</v>
      </c>
      <c r="D25" s="2">
        <v>7636518.4500000002</v>
      </c>
      <c r="E25" t="s">
        <v>8</v>
      </c>
      <c r="F25">
        <v>0</v>
      </c>
      <c r="G25">
        <v>999</v>
      </c>
      <c r="H25">
        <v>999</v>
      </c>
      <c r="I25">
        <v>999</v>
      </c>
      <c r="L25">
        <v>8</v>
      </c>
      <c r="M25">
        <v>99</v>
      </c>
      <c r="P25" t="s">
        <v>3</v>
      </c>
    </row>
    <row r="26" spans="1:16" x14ac:dyDescent="0.25">
      <c r="A26" t="s">
        <v>43</v>
      </c>
      <c r="C26" s="2">
        <v>426401.39</v>
      </c>
      <c r="D26" s="2">
        <v>7636519.2400000002</v>
      </c>
      <c r="E26" t="s">
        <v>21</v>
      </c>
      <c r="G26">
        <v>999</v>
      </c>
      <c r="H26">
        <v>999</v>
      </c>
      <c r="I26">
        <v>999</v>
      </c>
      <c r="L26">
        <v>0</v>
      </c>
      <c r="M26">
        <v>99</v>
      </c>
      <c r="P26" t="s">
        <v>3</v>
      </c>
    </row>
    <row r="27" spans="1:16" x14ac:dyDescent="0.25">
      <c r="A27" t="s">
        <v>44</v>
      </c>
      <c r="C27" s="2">
        <v>425752.68</v>
      </c>
      <c r="D27" s="2">
        <v>7632196.5800000001</v>
      </c>
      <c r="E27" t="s">
        <v>34</v>
      </c>
      <c r="F27">
        <v>0</v>
      </c>
      <c r="G27">
        <v>38</v>
      </c>
      <c r="H27">
        <v>39</v>
      </c>
      <c r="I27">
        <v>41</v>
      </c>
      <c r="L27">
        <v>8</v>
      </c>
      <c r="M27">
        <v>21</v>
      </c>
      <c r="P27" t="s">
        <v>3</v>
      </c>
    </row>
    <row r="28" spans="1:16" x14ac:dyDescent="0.25">
      <c r="A28" t="s">
        <v>45</v>
      </c>
      <c r="C28" s="2">
        <v>425762.21</v>
      </c>
      <c r="D28" s="2">
        <v>7632159.8200000003</v>
      </c>
      <c r="E28" s="3" t="s">
        <v>2</v>
      </c>
      <c r="F28">
        <v>1</v>
      </c>
      <c r="G28">
        <v>60</v>
      </c>
      <c r="H28">
        <v>59</v>
      </c>
      <c r="I28">
        <v>54</v>
      </c>
      <c r="L28">
        <v>2</v>
      </c>
      <c r="M28">
        <v>32</v>
      </c>
      <c r="P28" t="s">
        <v>3</v>
      </c>
    </row>
    <row r="29" spans="1:16" x14ac:dyDescent="0.25">
      <c r="A29" t="s">
        <v>46</v>
      </c>
      <c r="C29" s="2">
        <v>425879.48</v>
      </c>
      <c r="D29" s="2">
        <v>7632131.8200000003</v>
      </c>
      <c r="E29" t="s">
        <v>8</v>
      </c>
      <c r="G29">
        <v>36</v>
      </c>
      <c r="H29">
        <v>37</v>
      </c>
      <c r="I29">
        <v>43</v>
      </c>
      <c r="L29">
        <v>17</v>
      </c>
      <c r="M29">
        <v>99</v>
      </c>
      <c r="P29" t="s">
        <v>3</v>
      </c>
    </row>
    <row r="30" spans="1:16" x14ac:dyDescent="0.25">
      <c r="A30" t="s">
        <v>47</v>
      </c>
      <c r="C30" s="2">
        <v>417648.67</v>
      </c>
      <c r="D30" s="2">
        <v>7623251.7199999997</v>
      </c>
      <c r="E30" t="s">
        <v>2</v>
      </c>
      <c r="G30">
        <v>75</v>
      </c>
      <c r="H30">
        <v>70</v>
      </c>
      <c r="I30">
        <v>68</v>
      </c>
      <c r="L30">
        <v>5</v>
      </c>
      <c r="M30">
        <v>25</v>
      </c>
      <c r="O30">
        <v>0.61525887250900302</v>
      </c>
      <c r="P30" t="str">
        <f t="shared" ref="P30:P41" si="1">IF(O30&lt;5,"Riparian","Hillslope")</f>
        <v>Riparian</v>
      </c>
    </row>
    <row r="31" spans="1:16" x14ac:dyDescent="0.25">
      <c r="A31" t="s">
        <v>48</v>
      </c>
      <c r="C31" s="2">
        <v>346707.95</v>
      </c>
      <c r="D31" s="2">
        <v>7642296.0999999996</v>
      </c>
      <c r="E31" t="s">
        <v>2</v>
      </c>
      <c r="G31">
        <v>41</v>
      </c>
      <c r="H31">
        <v>45</v>
      </c>
      <c r="I31">
        <v>43</v>
      </c>
      <c r="L31">
        <v>7</v>
      </c>
      <c r="M31">
        <v>35</v>
      </c>
      <c r="O31">
        <v>0.57281953096389804</v>
      </c>
      <c r="P31" t="str">
        <f t="shared" si="1"/>
        <v>Riparian</v>
      </c>
    </row>
    <row r="32" spans="1:16" x14ac:dyDescent="0.25">
      <c r="A32" t="s">
        <v>49</v>
      </c>
      <c r="C32" s="2">
        <v>359772.38</v>
      </c>
      <c r="D32" s="2">
        <v>7630707.5800000001</v>
      </c>
      <c r="E32" t="s">
        <v>34</v>
      </c>
      <c r="G32">
        <v>46</v>
      </c>
      <c r="H32">
        <v>47</v>
      </c>
      <c r="I32">
        <v>43</v>
      </c>
      <c r="L32">
        <v>13</v>
      </c>
      <c r="M32">
        <v>30</v>
      </c>
      <c r="O32">
        <v>3.2257335186004599</v>
      </c>
      <c r="P32" t="str">
        <f t="shared" si="1"/>
        <v>Riparian</v>
      </c>
    </row>
    <row r="33" spans="1:16" x14ac:dyDescent="0.25">
      <c r="A33" t="s">
        <v>50</v>
      </c>
      <c r="C33" s="2">
        <v>375275.22</v>
      </c>
      <c r="D33" s="2">
        <v>7627955.2999999998</v>
      </c>
      <c r="E33" t="s">
        <v>34</v>
      </c>
      <c r="G33">
        <v>50</v>
      </c>
      <c r="H33">
        <v>61</v>
      </c>
      <c r="I33">
        <v>60</v>
      </c>
      <c r="L33">
        <v>20</v>
      </c>
      <c r="M33">
        <v>24</v>
      </c>
      <c r="O33">
        <v>0.38818851113319403</v>
      </c>
      <c r="P33" t="str">
        <f t="shared" si="1"/>
        <v>Riparian</v>
      </c>
    </row>
    <row r="34" spans="1:16" x14ac:dyDescent="0.25">
      <c r="A34" t="s">
        <v>51</v>
      </c>
      <c r="C34" s="2">
        <v>380838.94099999999</v>
      </c>
      <c r="D34" s="2">
        <v>7635933.517</v>
      </c>
      <c r="E34" t="s">
        <v>2</v>
      </c>
      <c r="G34">
        <v>52</v>
      </c>
      <c r="H34">
        <v>50</v>
      </c>
      <c r="I34">
        <v>48</v>
      </c>
      <c r="L34">
        <v>10</v>
      </c>
      <c r="M34">
        <v>30</v>
      </c>
      <c r="N34">
        <v>10</v>
      </c>
      <c r="O34">
        <v>2.55724000930786</v>
      </c>
      <c r="P34" t="str">
        <f t="shared" si="1"/>
        <v>Riparian</v>
      </c>
    </row>
    <row r="35" spans="1:16" x14ac:dyDescent="0.25">
      <c r="A35" t="s">
        <v>52</v>
      </c>
      <c r="C35" s="2">
        <v>380835.71</v>
      </c>
      <c r="D35" s="2">
        <v>7635936.8660000004</v>
      </c>
      <c r="E35" t="s">
        <v>8</v>
      </c>
      <c r="G35">
        <v>42</v>
      </c>
      <c r="H35">
        <v>41</v>
      </c>
      <c r="I35">
        <v>36</v>
      </c>
      <c r="L35">
        <v>9</v>
      </c>
      <c r="M35">
        <v>20</v>
      </c>
      <c r="N35">
        <v>99</v>
      </c>
      <c r="O35">
        <v>4.5810842514037997</v>
      </c>
      <c r="P35" t="str">
        <f t="shared" si="1"/>
        <v>Riparian</v>
      </c>
    </row>
    <row r="36" spans="1:16" x14ac:dyDescent="0.25">
      <c r="A36" t="s">
        <v>53</v>
      </c>
      <c r="C36" s="2">
        <v>377553.54499999998</v>
      </c>
      <c r="D36" s="2">
        <v>7644943.0290000001</v>
      </c>
      <c r="E36" t="s">
        <v>34</v>
      </c>
      <c r="G36">
        <v>37</v>
      </c>
      <c r="H36">
        <v>48</v>
      </c>
      <c r="I36">
        <v>47</v>
      </c>
      <c r="L36">
        <v>16</v>
      </c>
      <c r="M36">
        <v>36</v>
      </c>
      <c r="N36">
        <v>30</v>
      </c>
      <c r="O36">
        <v>3.3591852188110298</v>
      </c>
      <c r="P36" t="str">
        <f t="shared" si="1"/>
        <v>Riparian</v>
      </c>
    </row>
    <row r="37" spans="1:16" x14ac:dyDescent="0.25">
      <c r="A37" t="s">
        <v>54</v>
      </c>
      <c r="C37" s="2">
        <v>389186.15100000001</v>
      </c>
      <c r="D37" s="2">
        <v>7642482.216</v>
      </c>
      <c r="E37" t="s">
        <v>34</v>
      </c>
      <c r="G37">
        <v>60</v>
      </c>
      <c r="H37">
        <v>65</v>
      </c>
      <c r="I37">
        <v>65</v>
      </c>
      <c r="L37">
        <v>15</v>
      </c>
      <c r="M37">
        <v>21</v>
      </c>
      <c r="N37">
        <v>99</v>
      </c>
      <c r="O37">
        <v>2.2701070308685298</v>
      </c>
      <c r="P37" t="str">
        <f t="shared" si="1"/>
        <v>Riparian</v>
      </c>
    </row>
    <row r="38" spans="1:16" x14ac:dyDescent="0.25">
      <c r="A38" t="s">
        <v>55</v>
      </c>
      <c r="C38" s="2">
        <v>390629.03100000002</v>
      </c>
      <c r="D38" s="2">
        <v>7639342.4050000003</v>
      </c>
      <c r="E38" t="s">
        <v>34</v>
      </c>
      <c r="G38">
        <v>42</v>
      </c>
      <c r="H38">
        <v>36</v>
      </c>
      <c r="I38">
        <v>36</v>
      </c>
      <c r="L38">
        <v>13</v>
      </c>
      <c r="M38">
        <v>29</v>
      </c>
      <c r="N38">
        <v>99</v>
      </c>
      <c r="O38">
        <v>0.91626453399658203</v>
      </c>
      <c r="P38" t="str">
        <f t="shared" si="1"/>
        <v>Riparian</v>
      </c>
    </row>
    <row r="39" spans="1:16" x14ac:dyDescent="0.25">
      <c r="A39" t="s">
        <v>56</v>
      </c>
      <c r="C39" s="2">
        <v>390621.78600000002</v>
      </c>
      <c r="D39" s="2">
        <v>7639341.835</v>
      </c>
      <c r="E39" t="s">
        <v>2</v>
      </c>
      <c r="G39">
        <v>44</v>
      </c>
      <c r="H39">
        <v>43</v>
      </c>
      <c r="I39">
        <v>48</v>
      </c>
      <c r="L39">
        <v>5</v>
      </c>
      <c r="M39">
        <v>27</v>
      </c>
      <c r="N39">
        <v>5</v>
      </c>
      <c r="O39">
        <v>3.3093609809875399</v>
      </c>
      <c r="P39" t="str">
        <f t="shared" si="1"/>
        <v>Riparian</v>
      </c>
    </row>
    <row r="40" spans="1:16" x14ac:dyDescent="0.25">
      <c r="A40" t="s">
        <v>57</v>
      </c>
      <c r="C40" s="2">
        <v>392196.913</v>
      </c>
      <c r="D40" s="2">
        <v>7633996.9519999996</v>
      </c>
      <c r="E40" t="s">
        <v>34</v>
      </c>
      <c r="F40">
        <v>1</v>
      </c>
      <c r="G40">
        <v>46</v>
      </c>
      <c r="H40">
        <v>47</v>
      </c>
      <c r="I40">
        <v>41</v>
      </c>
      <c r="L40">
        <v>11</v>
      </c>
      <c r="M40">
        <v>31</v>
      </c>
      <c r="N40">
        <v>14</v>
      </c>
      <c r="O40">
        <v>1.44666659832</v>
      </c>
      <c r="P40" t="str">
        <f t="shared" si="1"/>
        <v>Riparian</v>
      </c>
    </row>
    <row r="41" spans="1:16" x14ac:dyDescent="0.25">
      <c r="A41" t="s">
        <v>58</v>
      </c>
      <c r="C41" s="2">
        <v>392792.995</v>
      </c>
      <c r="D41" s="2">
        <v>7628530.2369999997</v>
      </c>
      <c r="E41" t="s">
        <v>8</v>
      </c>
      <c r="G41">
        <v>44</v>
      </c>
      <c r="H41">
        <v>42</v>
      </c>
      <c r="I41">
        <v>46</v>
      </c>
      <c r="L41">
        <v>11</v>
      </c>
      <c r="M41">
        <v>20</v>
      </c>
      <c r="N41">
        <v>20</v>
      </c>
      <c r="O41">
        <v>4.5653672218322701</v>
      </c>
      <c r="P41" t="str">
        <f t="shared" si="1"/>
        <v>Riparian</v>
      </c>
    </row>
    <row r="42" spans="1:16" x14ac:dyDescent="0.25">
      <c r="A42" t="s">
        <v>59</v>
      </c>
      <c r="C42" s="2">
        <v>297257.56099999999</v>
      </c>
      <c r="D42" s="2">
        <v>7615175.4510000004</v>
      </c>
      <c r="E42" t="s">
        <v>34</v>
      </c>
      <c r="G42">
        <v>42</v>
      </c>
      <c r="H42">
        <v>45</v>
      </c>
      <c r="I42">
        <v>50</v>
      </c>
      <c r="L42">
        <v>14</v>
      </c>
      <c r="M42">
        <v>24</v>
      </c>
      <c r="N42">
        <v>99</v>
      </c>
      <c r="P42" t="s">
        <v>3</v>
      </c>
    </row>
    <row r="43" spans="1:16" x14ac:dyDescent="0.25">
      <c r="A43" t="s">
        <v>60</v>
      </c>
      <c r="C43" s="2">
        <v>332344.75799999997</v>
      </c>
      <c r="D43" s="2">
        <v>7610295.3669999996</v>
      </c>
      <c r="E43" t="s">
        <v>8</v>
      </c>
      <c r="G43">
        <v>30</v>
      </c>
      <c r="H43">
        <v>33</v>
      </c>
      <c r="I43">
        <v>40</v>
      </c>
      <c r="L43">
        <v>13</v>
      </c>
      <c r="M43">
        <v>99</v>
      </c>
      <c r="N43">
        <v>99</v>
      </c>
      <c r="P43" t="s">
        <v>3</v>
      </c>
    </row>
    <row r="44" spans="1:16" x14ac:dyDescent="0.25">
      <c r="A44" t="s">
        <v>61</v>
      </c>
      <c r="C44" s="2">
        <v>332348.44099999999</v>
      </c>
      <c r="D44" s="2">
        <v>7610326.4790000003</v>
      </c>
      <c r="E44" t="s">
        <v>2</v>
      </c>
      <c r="G44">
        <v>91</v>
      </c>
      <c r="H44">
        <v>75</v>
      </c>
      <c r="I44">
        <v>80</v>
      </c>
      <c r="L44">
        <v>8</v>
      </c>
      <c r="M44">
        <v>54</v>
      </c>
      <c r="N44">
        <v>5</v>
      </c>
      <c r="P44" t="s">
        <v>3</v>
      </c>
    </row>
    <row r="45" spans="1:16" x14ac:dyDescent="0.25">
      <c r="A45" t="s">
        <v>62</v>
      </c>
      <c r="C45" s="2">
        <v>332364.37400000001</v>
      </c>
      <c r="D45" s="2">
        <v>7610284.4170000004</v>
      </c>
      <c r="E45" t="s">
        <v>34</v>
      </c>
      <c r="G45">
        <v>37</v>
      </c>
      <c r="H45">
        <v>35</v>
      </c>
      <c r="I45">
        <v>40</v>
      </c>
      <c r="L45">
        <v>7</v>
      </c>
      <c r="M45">
        <v>99</v>
      </c>
      <c r="N45">
        <v>23</v>
      </c>
      <c r="P45" t="s">
        <v>3</v>
      </c>
    </row>
    <row r="46" spans="1:16" x14ac:dyDescent="0.25">
      <c r="A46" t="s">
        <v>63</v>
      </c>
      <c r="B46" t="s">
        <v>64</v>
      </c>
      <c r="C46">
        <v>402607</v>
      </c>
      <c r="D46">
        <v>7616459</v>
      </c>
      <c r="E46" t="s">
        <v>8</v>
      </c>
      <c r="G46">
        <v>40</v>
      </c>
      <c r="L46">
        <v>10</v>
      </c>
      <c r="M46" s="2">
        <v>20</v>
      </c>
      <c r="N46">
        <v>20</v>
      </c>
      <c r="O46">
        <v>5.38697910308837</v>
      </c>
      <c r="P46" t="s">
        <v>3</v>
      </c>
    </row>
    <row r="47" spans="1:16" x14ac:dyDescent="0.25">
      <c r="A47" t="s">
        <v>65</v>
      </c>
      <c r="B47" t="s">
        <v>66</v>
      </c>
      <c r="C47">
        <v>402447</v>
      </c>
      <c r="D47">
        <v>7616197</v>
      </c>
      <c r="E47" t="s">
        <v>8</v>
      </c>
      <c r="F47">
        <v>0</v>
      </c>
      <c r="G47">
        <v>40</v>
      </c>
      <c r="L47">
        <v>5</v>
      </c>
      <c r="M47" s="2">
        <v>15</v>
      </c>
      <c r="N47">
        <v>20</v>
      </c>
      <c r="O47">
        <v>23.386020660400298</v>
      </c>
      <c r="P47" t="s">
        <v>3</v>
      </c>
    </row>
    <row r="48" spans="1:16" x14ac:dyDescent="0.25">
      <c r="A48" t="s">
        <v>67</v>
      </c>
      <c r="B48" t="s">
        <v>68</v>
      </c>
      <c r="C48">
        <v>402440</v>
      </c>
      <c r="D48">
        <v>7616192</v>
      </c>
      <c r="E48" t="s">
        <v>2</v>
      </c>
      <c r="F48">
        <v>1</v>
      </c>
      <c r="G48">
        <v>44</v>
      </c>
      <c r="L48">
        <v>3</v>
      </c>
      <c r="M48" s="2">
        <v>20</v>
      </c>
      <c r="N48">
        <v>10</v>
      </c>
      <c r="O48">
        <v>16.8473186492919</v>
      </c>
      <c r="P48" t="s">
        <v>3</v>
      </c>
    </row>
    <row r="49" spans="1:16" x14ac:dyDescent="0.25">
      <c r="A49" t="s">
        <v>69</v>
      </c>
      <c r="B49" t="s">
        <v>70</v>
      </c>
      <c r="C49">
        <v>402747</v>
      </c>
      <c r="D49">
        <v>7615653</v>
      </c>
      <c r="E49" t="s">
        <v>2</v>
      </c>
      <c r="G49">
        <v>55</v>
      </c>
      <c r="L49">
        <v>1</v>
      </c>
      <c r="M49" s="2">
        <v>54.727272727272698</v>
      </c>
      <c r="N49">
        <v>3</v>
      </c>
      <c r="O49">
        <v>1.43035399913787</v>
      </c>
      <c r="P49" t="s">
        <v>3</v>
      </c>
    </row>
    <row r="50" spans="1:16" x14ac:dyDescent="0.25">
      <c r="A50" t="s">
        <v>71</v>
      </c>
      <c r="B50" t="s">
        <v>72</v>
      </c>
      <c r="C50">
        <v>401680</v>
      </c>
      <c r="D50">
        <v>7617690</v>
      </c>
      <c r="E50" t="s">
        <v>8</v>
      </c>
      <c r="G50">
        <v>999</v>
      </c>
      <c r="L50">
        <v>1</v>
      </c>
      <c r="M50" s="2">
        <v>1</v>
      </c>
      <c r="N50">
        <v>0</v>
      </c>
      <c r="O50">
        <v>4.5207214355468697</v>
      </c>
      <c r="P50" t="s">
        <v>3</v>
      </c>
    </row>
    <row r="51" spans="1:16" x14ac:dyDescent="0.25">
      <c r="A51" t="s">
        <v>73</v>
      </c>
      <c r="B51" t="s">
        <v>74</v>
      </c>
      <c r="C51">
        <v>401807</v>
      </c>
      <c r="D51">
        <v>7617438</v>
      </c>
      <c r="E51" t="s">
        <v>8</v>
      </c>
      <c r="G51">
        <v>56</v>
      </c>
      <c r="L51">
        <v>11</v>
      </c>
      <c r="M51" s="2">
        <v>11</v>
      </c>
      <c r="N51">
        <v>0</v>
      </c>
      <c r="O51">
        <v>6.3751015663146902</v>
      </c>
      <c r="P51" t="s">
        <v>3</v>
      </c>
    </row>
    <row r="52" spans="1:16" x14ac:dyDescent="0.25">
      <c r="A52" t="s">
        <v>75</v>
      </c>
      <c r="B52" t="s">
        <v>76</v>
      </c>
      <c r="C52">
        <v>401699</v>
      </c>
      <c r="D52">
        <v>7617689</v>
      </c>
      <c r="E52" t="s">
        <v>8</v>
      </c>
      <c r="G52">
        <v>42</v>
      </c>
      <c r="L52">
        <v>10</v>
      </c>
      <c r="M52" s="2">
        <v>10</v>
      </c>
      <c r="N52">
        <v>0</v>
      </c>
      <c r="O52">
        <v>9.5035457611083896</v>
      </c>
      <c r="P52" t="s">
        <v>3</v>
      </c>
    </row>
    <row r="53" spans="1:16" x14ac:dyDescent="0.25">
      <c r="A53" t="s">
        <v>77</v>
      </c>
      <c r="B53" t="s">
        <v>78</v>
      </c>
      <c r="C53">
        <v>407905</v>
      </c>
      <c r="D53">
        <v>7606027</v>
      </c>
      <c r="E53" t="s">
        <v>2</v>
      </c>
      <c r="F53">
        <v>1</v>
      </c>
      <c r="G53">
        <v>76</v>
      </c>
      <c r="L53">
        <v>30</v>
      </c>
      <c r="M53" s="2">
        <v>60</v>
      </c>
      <c r="N53">
        <v>2</v>
      </c>
      <c r="O53">
        <v>19.5763626098632</v>
      </c>
      <c r="P53" t="s">
        <v>3</v>
      </c>
    </row>
    <row r="54" spans="1:16" x14ac:dyDescent="0.25">
      <c r="A54" t="s">
        <v>79</v>
      </c>
      <c r="B54" t="s">
        <v>80</v>
      </c>
      <c r="C54">
        <v>403029</v>
      </c>
      <c r="D54">
        <v>7608152</v>
      </c>
      <c r="E54" t="s">
        <v>2</v>
      </c>
      <c r="G54">
        <v>73</v>
      </c>
      <c r="L54">
        <v>10</v>
      </c>
      <c r="M54" s="2">
        <v>45</v>
      </c>
      <c r="N54">
        <v>3</v>
      </c>
      <c r="O54">
        <v>8.5256528854370099</v>
      </c>
      <c r="P54" t="s">
        <v>3</v>
      </c>
    </row>
    <row r="55" spans="1:16" x14ac:dyDescent="0.25">
      <c r="A55" t="s">
        <v>81</v>
      </c>
      <c r="B55" t="s">
        <v>82</v>
      </c>
      <c r="C55">
        <v>404139</v>
      </c>
      <c r="D55">
        <v>7608514</v>
      </c>
      <c r="E55" t="s">
        <v>2</v>
      </c>
      <c r="F55">
        <v>1</v>
      </c>
      <c r="G55">
        <v>52</v>
      </c>
      <c r="L55">
        <v>11</v>
      </c>
      <c r="M55" s="2">
        <v>32</v>
      </c>
      <c r="N55">
        <v>25</v>
      </c>
      <c r="O55">
        <v>5.7054371833801198</v>
      </c>
      <c r="P55" t="s">
        <v>3</v>
      </c>
    </row>
    <row r="56" spans="1:16" x14ac:dyDescent="0.25">
      <c r="A56" t="s">
        <v>83</v>
      </c>
      <c r="B56" t="s">
        <v>84</v>
      </c>
      <c r="C56">
        <v>404240</v>
      </c>
      <c r="D56">
        <v>7608590</v>
      </c>
      <c r="E56" t="s">
        <v>2</v>
      </c>
      <c r="F56">
        <v>0</v>
      </c>
      <c r="G56">
        <v>33</v>
      </c>
      <c r="L56">
        <v>11</v>
      </c>
      <c r="M56" s="2">
        <v>23</v>
      </c>
      <c r="N56">
        <v>30</v>
      </c>
      <c r="O56">
        <v>13.185071945190399</v>
      </c>
      <c r="P56" t="s">
        <v>3</v>
      </c>
    </row>
    <row r="57" spans="1:16" x14ac:dyDescent="0.25">
      <c r="A57" t="s">
        <v>85</v>
      </c>
      <c r="B57" t="s">
        <v>86</v>
      </c>
      <c r="C57">
        <v>400418</v>
      </c>
      <c r="D57">
        <v>7625408</v>
      </c>
      <c r="E57" t="s">
        <v>8</v>
      </c>
      <c r="F57">
        <v>0</v>
      </c>
      <c r="G57">
        <v>39</v>
      </c>
      <c r="L57">
        <v>9</v>
      </c>
      <c r="M57" s="2">
        <v>32</v>
      </c>
      <c r="N57">
        <v>32</v>
      </c>
      <c r="O57">
        <v>3.8654751777648899</v>
      </c>
      <c r="P57" t="s">
        <v>3</v>
      </c>
    </row>
    <row r="58" spans="1:16" x14ac:dyDescent="0.25">
      <c r="A58" t="s">
        <v>87</v>
      </c>
      <c r="B58" t="s">
        <v>88</v>
      </c>
      <c r="C58">
        <v>388249.43714723998</v>
      </c>
      <c r="D58">
        <v>7651472.9434629204</v>
      </c>
      <c r="E58" t="s">
        <v>89</v>
      </c>
      <c r="G58">
        <v>62</v>
      </c>
      <c r="H58">
        <v>50</v>
      </c>
      <c r="I58">
        <v>47</v>
      </c>
      <c r="J58">
        <v>66</v>
      </c>
      <c r="L58">
        <v>8</v>
      </c>
      <c r="M58">
        <v>32</v>
      </c>
      <c r="N58">
        <v>25</v>
      </c>
      <c r="P58" t="s">
        <v>3</v>
      </c>
    </row>
    <row r="59" spans="1:16" x14ac:dyDescent="0.25">
      <c r="A59" t="s">
        <v>90</v>
      </c>
      <c r="B59" t="s">
        <v>91</v>
      </c>
      <c r="C59">
        <v>388271.26530889602</v>
      </c>
      <c r="D59">
        <v>7651476.4166442696</v>
      </c>
      <c r="E59" t="s">
        <v>92</v>
      </c>
      <c r="G59">
        <v>82</v>
      </c>
      <c r="H59">
        <v>82</v>
      </c>
      <c r="I59">
        <v>80</v>
      </c>
      <c r="L59">
        <v>5</v>
      </c>
      <c r="M59">
        <v>17</v>
      </c>
      <c r="N59">
        <v>17</v>
      </c>
      <c r="P59" t="s">
        <v>3</v>
      </c>
    </row>
    <row r="60" spans="1:16" x14ac:dyDescent="0.25">
      <c r="A60" t="s">
        <v>93</v>
      </c>
      <c r="B60" t="s">
        <v>94</v>
      </c>
      <c r="C60">
        <v>388270.36771835299</v>
      </c>
      <c r="D60">
        <v>7651483.15560578</v>
      </c>
      <c r="E60" t="s">
        <v>95</v>
      </c>
      <c r="G60">
        <v>77</v>
      </c>
      <c r="H60">
        <v>80</v>
      </c>
      <c r="I60">
        <v>75</v>
      </c>
      <c r="L60">
        <v>8</v>
      </c>
      <c r="M60">
        <v>58</v>
      </c>
      <c r="N60">
        <v>0</v>
      </c>
      <c r="P60" t="s">
        <v>3</v>
      </c>
    </row>
    <row r="61" spans="1:16" x14ac:dyDescent="0.25">
      <c r="A61" t="s">
        <v>96</v>
      </c>
      <c r="B61" t="s">
        <v>97</v>
      </c>
      <c r="C61">
        <v>594164.78891234496</v>
      </c>
      <c r="D61">
        <v>7612704.1174910897</v>
      </c>
      <c r="E61" t="s">
        <v>89</v>
      </c>
      <c r="G61">
        <v>65</v>
      </c>
      <c r="H61">
        <v>51</v>
      </c>
      <c r="I61">
        <v>58</v>
      </c>
      <c r="P61" t="s">
        <v>3</v>
      </c>
    </row>
    <row r="62" spans="1:16" x14ac:dyDescent="0.25">
      <c r="A62" t="s">
        <v>98</v>
      </c>
      <c r="B62" t="s">
        <v>99</v>
      </c>
      <c r="C62">
        <v>594209.15177087998</v>
      </c>
      <c r="D62">
        <v>7612683.4690076699</v>
      </c>
      <c r="E62" t="s">
        <v>89</v>
      </c>
      <c r="G62">
        <v>35</v>
      </c>
      <c r="H62">
        <v>35</v>
      </c>
      <c r="I62">
        <v>36</v>
      </c>
      <c r="P62" t="s">
        <v>3</v>
      </c>
    </row>
    <row r="63" spans="1:16" x14ac:dyDescent="0.25">
      <c r="A63" t="s">
        <v>100</v>
      </c>
      <c r="B63" t="s">
        <v>101</v>
      </c>
      <c r="C63">
        <v>594235.130204577</v>
      </c>
      <c r="D63">
        <v>7612696.7220192999</v>
      </c>
      <c r="E63" t="s">
        <v>102</v>
      </c>
      <c r="G63">
        <v>42</v>
      </c>
      <c r="H63">
        <v>47</v>
      </c>
      <c r="I63">
        <v>52</v>
      </c>
      <c r="P63" t="s">
        <v>3</v>
      </c>
    </row>
    <row r="64" spans="1:16" x14ac:dyDescent="0.25">
      <c r="A64" t="s">
        <v>103</v>
      </c>
      <c r="B64" t="s">
        <v>104</v>
      </c>
      <c r="C64">
        <v>594135.82471583597</v>
      </c>
      <c r="D64">
        <v>7612705.2596495403</v>
      </c>
      <c r="E64" t="s">
        <v>89</v>
      </c>
      <c r="G64">
        <v>57</v>
      </c>
      <c r="H64">
        <v>70</v>
      </c>
      <c r="I64">
        <v>46</v>
      </c>
      <c r="J64">
        <v>55</v>
      </c>
      <c r="P64" t="s">
        <v>3</v>
      </c>
    </row>
    <row r="65" spans="1:16" x14ac:dyDescent="0.25">
      <c r="A65" t="s">
        <v>105</v>
      </c>
      <c r="B65" t="s">
        <v>106</v>
      </c>
      <c r="C65">
        <v>594136.79351821996</v>
      </c>
      <c r="D65">
        <v>7612711.9915089002</v>
      </c>
      <c r="E65" t="s">
        <v>107</v>
      </c>
      <c r="G65">
        <v>47</v>
      </c>
      <c r="H65">
        <v>43</v>
      </c>
      <c r="I65">
        <v>37</v>
      </c>
      <c r="P65" t="s">
        <v>3</v>
      </c>
    </row>
    <row r="66" spans="1:16" x14ac:dyDescent="0.25">
      <c r="A66" t="s">
        <v>108</v>
      </c>
      <c r="B66" t="s">
        <v>109</v>
      </c>
      <c r="C66">
        <v>594157.21558211197</v>
      </c>
      <c r="D66">
        <v>7612710.52796649</v>
      </c>
      <c r="E66" t="s">
        <v>89</v>
      </c>
      <c r="G66">
        <v>67</v>
      </c>
      <c r="H66">
        <v>77</v>
      </c>
      <c r="I66">
        <v>75</v>
      </c>
      <c r="P66" t="s">
        <v>3</v>
      </c>
    </row>
    <row r="67" spans="1:16" x14ac:dyDescent="0.25">
      <c r="A67" t="s">
        <v>110</v>
      </c>
      <c r="B67" t="s">
        <v>111</v>
      </c>
      <c r="C67">
        <v>594221.94584898197</v>
      </c>
      <c r="D67">
        <v>7612700.6892252704</v>
      </c>
      <c r="E67" t="s">
        <v>89</v>
      </c>
      <c r="G67">
        <v>48</v>
      </c>
      <c r="H67">
        <v>51</v>
      </c>
      <c r="I67">
        <v>45</v>
      </c>
      <c r="P67" t="s">
        <v>3</v>
      </c>
    </row>
    <row r="68" spans="1:16" x14ac:dyDescent="0.25">
      <c r="A68" t="s">
        <v>112</v>
      </c>
      <c r="B68" t="s">
        <v>113</v>
      </c>
      <c r="C68">
        <v>594224.26058330399</v>
      </c>
      <c r="D68">
        <v>7612704.1240879204</v>
      </c>
      <c r="E68" t="s">
        <v>114</v>
      </c>
      <c r="G68">
        <v>42</v>
      </c>
      <c r="H68">
        <v>49</v>
      </c>
      <c r="I68">
        <v>46</v>
      </c>
      <c r="P68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Neelarun Mukherjee</dc:creator>
  <cp:lastModifiedBy>Neelarun Mukherjee</cp:lastModifiedBy>
  <dcterms:created xsi:type="dcterms:W3CDTF">2024-02-25T16:52:58Z</dcterms:created>
  <dcterms:modified xsi:type="dcterms:W3CDTF">2024-02-27T01:44:46Z</dcterms:modified>
</cp:coreProperties>
</file>