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trw1-my.sharepoint.com/personal/neel_padmanabhan_zf_com/Documents/Documents/Paper/Equation based ROM for Icepak/2DHeat_Icepak/MatlabScript/new scripts/Upload Code/"/>
    </mc:Choice>
  </mc:AlternateContent>
  <xr:revisionPtr revIDLastSave="39" documentId="8_{5127AEDC-14E2-441E-98B1-D7337A60EF24}" xr6:coauthVersionLast="47" xr6:coauthVersionMax="47" xr10:uidLastSave="{460E5BE1-136C-4906-BA32-564988863F8A}"/>
  <bookViews>
    <workbookView xWindow="28680" yWindow="-120" windowWidth="29040" windowHeight="15840" activeTab="3" xr2:uid="{00000000-000D-0000-FFFF-FFFF00000000}"/>
  </bookViews>
  <sheets>
    <sheet name="Char_FET" sheetId="12" r:id="rId1"/>
    <sheet name="Char_Shunt" sheetId="14" r:id="rId2"/>
    <sheet name="Properties" sheetId="15" r:id="rId3"/>
    <sheet name="Input" sheetId="13" r:id="rId4"/>
  </sheets>
  <definedNames>
    <definedName name="solver_adj" localSheetId="0" hidden="1">Char_FET!$J$8:$J$9</definedName>
    <definedName name="solver_adj" localSheetId="1" hidden="1">Char_Shunt!$J$8:$J$9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Char_FET!$J$10</definedName>
    <definedName name="solver_opt" localSheetId="1" hidden="1">Char_Shunt!$J$10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5" l="1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E5" i="15"/>
  <c r="J4" i="15"/>
  <c r="E4" i="15"/>
  <c r="E3" i="15"/>
  <c r="J3" i="15" s="1"/>
  <c r="J2" i="15"/>
  <c r="E2" i="15"/>
</calcChain>
</file>

<file path=xl/sharedStrings.xml><?xml version="1.0" encoding="utf-8"?>
<sst xmlns="http://schemas.openxmlformats.org/spreadsheetml/2006/main" count="54" uniqueCount="39">
  <si>
    <t>t</t>
  </si>
  <si>
    <t>P1</t>
  </si>
  <si>
    <t>P2</t>
  </si>
  <si>
    <t>rho</t>
  </si>
  <si>
    <t>k</t>
  </si>
  <si>
    <t>Cth</t>
  </si>
  <si>
    <t>Body</t>
  </si>
  <si>
    <t>Cp</t>
  </si>
  <si>
    <t>Name</t>
  </si>
  <si>
    <t>FR4</t>
  </si>
  <si>
    <t>Mold</t>
  </si>
  <si>
    <t>Zeranin</t>
  </si>
  <si>
    <t>Air</t>
  </si>
  <si>
    <t>Cabinet</t>
  </si>
  <si>
    <t>T_PCB</t>
  </si>
  <si>
    <t>Lx (mm)</t>
  </si>
  <si>
    <t>Ly (mm)</t>
  </si>
  <si>
    <t>Lz (mm)</t>
  </si>
  <si>
    <t>V (m^3)</t>
  </si>
  <si>
    <t>T_Shunt</t>
  </si>
  <si>
    <t>Shunt_Src</t>
  </si>
  <si>
    <t>L1</t>
  </si>
  <si>
    <t>L2</t>
  </si>
  <si>
    <t>Cu-Pure</t>
  </si>
  <si>
    <t>Solid1</t>
  </si>
  <si>
    <t>Solid1.1</t>
  </si>
  <si>
    <t>Solid1.2</t>
  </si>
  <si>
    <t>Solid1.3</t>
  </si>
  <si>
    <t>Solid1.4</t>
  </si>
  <si>
    <t>Si-Pure</t>
  </si>
  <si>
    <t>Solid1.5</t>
  </si>
  <si>
    <t>Solid1.6</t>
  </si>
  <si>
    <t>Solid1.7</t>
  </si>
  <si>
    <t>Solid1.8</t>
  </si>
  <si>
    <t>T_FET</t>
  </si>
  <si>
    <t>PCB_L1</t>
  </si>
  <si>
    <t>PCB_L2</t>
  </si>
  <si>
    <t>PCB_L3</t>
  </si>
  <si>
    <t>Cth_Total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</si>
</sst>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11" fontId="2" fillId="3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0" fillId="0" borderId="0" xfId="0" applyFill="1"/>
    <xf numFmtId="11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 xr:uid="{18EDF544-AF61-4361-AE1B-B428073330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9F78-0BB7-4B43-BF9A-1714CAB985C1}">
  <dimension ref="A1:AH397"/>
  <sheetViews>
    <sheetView workbookViewId="0">
      <selection activeCell="H14" sqref="H14"/>
    </sheetView>
  </sheetViews>
  <sheetFormatPr defaultRowHeight="15" x14ac:dyDescent="0.25"/>
  <cols>
    <col min="1" max="1" width="4" style="4" bestFit="1" customWidth="1"/>
    <col min="2" max="4" width="8" style="4" bestFit="1" customWidth="1"/>
    <col min="5" max="5" width="8.42578125" style="11" bestFit="1" customWidth="1"/>
    <col min="6" max="6" width="10.42578125" style="11" bestFit="1" customWidth="1"/>
    <col min="7" max="7" width="6" style="11" bestFit="1" customWidth="1"/>
    <col min="8" max="8" width="11" style="11" bestFit="1" customWidth="1"/>
    <col min="9" max="9" width="6" style="11" bestFit="1" customWidth="1"/>
    <col min="10" max="20" width="10.42578125" style="11" bestFit="1" customWidth="1"/>
    <col min="21" max="21" width="4.7109375" style="11" bestFit="1" customWidth="1"/>
    <col min="22" max="22" width="8.7109375" style="11" bestFit="1" customWidth="1"/>
    <col min="23" max="23" width="7.85546875" style="11" bestFit="1" customWidth="1"/>
    <col min="24" max="25" width="6.85546875" style="11" bestFit="1" customWidth="1"/>
    <col min="26" max="26" width="8.7109375" style="11" bestFit="1" customWidth="1"/>
    <col min="27" max="27" width="7.140625" style="11" bestFit="1" customWidth="1"/>
    <col min="28" max="28" width="5.28515625" style="11" bestFit="1" customWidth="1"/>
    <col min="29" max="29" width="4.42578125" style="11" bestFit="1" customWidth="1"/>
    <col min="30" max="30" width="6.140625" style="11" bestFit="1" customWidth="1"/>
    <col min="31" max="31" width="12" style="11" bestFit="1" customWidth="1"/>
    <col min="32" max="32" width="2" style="11" bestFit="1" customWidth="1"/>
    <col min="33" max="34" width="9.140625" style="13"/>
  </cols>
  <sheetData>
    <row r="1" spans="1:32" x14ac:dyDescent="0.25">
      <c r="A1" s="4" t="s">
        <v>0</v>
      </c>
      <c r="B1" s="4" t="s">
        <v>34</v>
      </c>
      <c r="C1" s="4" t="s">
        <v>19</v>
      </c>
      <c r="D1" s="4" t="s">
        <v>14</v>
      </c>
      <c r="AB1" s="12"/>
      <c r="AC1" s="12"/>
    </row>
    <row r="2" spans="1:32" x14ac:dyDescent="0.25">
      <c r="A2">
        <v>0</v>
      </c>
      <c r="B2">
        <v>20</v>
      </c>
      <c r="C2">
        <v>20</v>
      </c>
      <c r="D2">
        <v>20</v>
      </c>
    </row>
    <row r="3" spans="1:32" x14ac:dyDescent="0.25">
      <c r="A3">
        <v>1</v>
      </c>
      <c r="B3">
        <v>30.380800000000001</v>
      </c>
      <c r="C3">
        <v>20.0016</v>
      </c>
      <c r="D3">
        <v>20.0562</v>
      </c>
    </row>
    <row r="4" spans="1:32" x14ac:dyDescent="0.25">
      <c r="A4">
        <v>2</v>
      </c>
      <c r="B4">
        <v>37.4709</v>
      </c>
      <c r="C4">
        <v>20.0076</v>
      </c>
      <c r="D4">
        <v>20.158799999999999</v>
      </c>
      <c r="U4" s="12"/>
    </row>
    <row r="5" spans="1:32" x14ac:dyDescent="0.25">
      <c r="A5">
        <v>3</v>
      </c>
      <c r="B5">
        <v>42.525199999999998</v>
      </c>
      <c r="C5">
        <v>20.0212</v>
      </c>
      <c r="D5">
        <v>20.290900000000001</v>
      </c>
      <c r="U5" s="12"/>
    </row>
    <row r="6" spans="1:32" x14ac:dyDescent="0.25">
      <c r="A6">
        <v>4</v>
      </c>
      <c r="B6">
        <v>46.164499999999997</v>
      </c>
      <c r="C6">
        <v>20.045000000000002</v>
      </c>
      <c r="D6">
        <v>20.4406</v>
      </c>
      <c r="U6" s="12"/>
    </row>
    <row r="7" spans="1:32" x14ac:dyDescent="0.25">
      <c r="A7">
        <v>5</v>
      </c>
      <c r="B7">
        <v>48.808399999999999</v>
      </c>
      <c r="C7">
        <v>20.0807</v>
      </c>
      <c r="D7">
        <v>20.600899999999999</v>
      </c>
      <c r="Z7" s="14"/>
    </row>
    <row r="8" spans="1:32" x14ac:dyDescent="0.25">
      <c r="A8">
        <v>6</v>
      </c>
      <c r="B8">
        <v>50.748100000000001</v>
      </c>
      <c r="C8">
        <v>20.1294</v>
      </c>
      <c r="D8">
        <v>20.767600000000002</v>
      </c>
      <c r="Z8" s="14"/>
    </row>
    <row r="9" spans="1:32" x14ac:dyDescent="0.25">
      <c r="A9">
        <v>7</v>
      </c>
      <c r="B9">
        <v>52.1873</v>
      </c>
      <c r="C9">
        <v>20.191299999999998</v>
      </c>
      <c r="D9">
        <v>20.938199999999998</v>
      </c>
      <c r="Z9" s="14"/>
    </row>
    <row r="10" spans="1:32" x14ac:dyDescent="0.25">
      <c r="A10">
        <v>8</v>
      </c>
      <c r="B10">
        <v>53.267899999999997</v>
      </c>
      <c r="C10">
        <v>20.266200000000001</v>
      </c>
      <c r="D10">
        <v>21.1113</v>
      </c>
      <c r="Z10" s="14"/>
    </row>
    <row r="11" spans="1:32" x14ac:dyDescent="0.25">
      <c r="A11">
        <v>9</v>
      </c>
      <c r="B11">
        <v>54.093200000000003</v>
      </c>
      <c r="C11">
        <v>20.3535</v>
      </c>
      <c r="D11">
        <v>21.2852</v>
      </c>
      <c r="Z11" s="14"/>
    </row>
    <row r="12" spans="1:32" x14ac:dyDescent="0.25">
      <c r="A12">
        <v>10</v>
      </c>
      <c r="B12">
        <v>54.736499999999999</v>
      </c>
      <c r="C12">
        <v>20.452100000000002</v>
      </c>
      <c r="D12">
        <v>21.459399999999999</v>
      </c>
      <c r="Z12" s="14"/>
    </row>
    <row r="13" spans="1:32" x14ac:dyDescent="0.25">
      <c r="A13">
        <v>11</v>
      </c>
      <c r="B13">
        <v>55.2515</v>
      </c>
      <c r="C13">
        <v>20.561</v>
      </c>
      <c r="D13">
        <v>21.6341</v>
      </c>
      <c r="Z13" s="14"/>
    </row>
    <row r="14" spans="1:32" x14ac:dyDescent="0.25">
      <c r="A14">
        <v>12</v>
      </c>
      <c r="B14">
        <v>55.6736</v>
      </c>
      <c r="C14">
        <v>20.679099999999998</v>
      </c>
      <c r="D14">
        <v>21.808599999999998</v>
      </c>
      <c r="Z14" s="14"/>
    </row>
    <row r="15" spans="1:32" x14ac:dyDescent="0.25">
      <c r="A15">
        <v>13</v>
      </c>
      <c r="B15">
        <v>56.028599999999997</v>
      </c>
      <c r="C15">
        <v>20.805099999999999</v>
      </c>
      <c r="D15">
        <v>21.982900000000001</v>
      </c>
      <c r="Z15" s="14"/>
    </row>
    <row r="16" spans="1:32" x14ac:dyDescent="0.25">
      <c r="A16">
        <v>14</v>
      </c>
      <c r="B16">
        <v>56.334499999999998</v>
      </c>
      <c r="C16">
        <v>20.937999999999999</v>
      </c>
      <c r="D16">
        <v>22.156700000000001</v>
      </c>
      <c r="V16" s="15"/>
      <c r="W16" s="15"/>
      <c r="X16" s="15"/>
      <c r="Y16" s="15"/>
      <c r="Z16" s="16"/>
      <c r="AA16" s="15"/>
      <c r="AB16" s="15"/>
      <c r="AC16" s="15"/>
      <c r="AD16" s="15"/>
      <c r="AE16" s="15"/>
      <c r="AF16" s="15"/>
    </row>
    <row r="17" spans="1:32" x14ac:dyDescent="0.25">
      <c r="A17">
        <v>15</v>
      </c>
      <c r="B17">
        <v>56.604700000000001</v>
      </c>
      <c r="C17">
        <v>21.076699999999999</v>
      </c>
      <c r="D17">
        <v>22.33</v>
      </c>
      <c r="V17" s="15"/>
      <c r="W17" s="15"/>
      <c r="X17" s="15"/>
      <c r="Y17" s="15"/>
      <c r="Z17" s="16"/>
      <c r="AA17" s="15"/>
      <c r="AB17" s="15"/>
      <c r="AC17" s="15"/>
      <c r="AD17" s="15"/>
      <c r="AE17" s="15"/>
      <c r="AF17" s="15"/>
    </row>
    <row r="18" spans="1:32" x14ac:dyDescent="0.25">
      <c r="A18">
        <v>16</v>
      </c>
      <c r="B18">
        <v>56.848599999999998</v>
      </c>
      <c r="C18">
        <v>21.220400000000001</v>
      </c>
      <c r="D18">
        <v>22.502600000000001</v>
      </c>
      <c r="V18" s="15"/>
      <c r="W18" s="15"/>
      <c r="X18" s="15"/>
      <c r="Y18" s="15"/>
      <c r="Z18" s="16"/>
      <c r="AA18" s="15"/>
      <c r="AB18" s="15"/>
      <c r="AC18" s="15"/>
      <c r="AD18" s="15"/>
      <c r="AE18" s="15"/>
      <c r="AF18" s="15"/>
    </row>
    <row r="19" spans="1:32" x14ac:dyDescent="0.25">
      <c r="A19">
        <v>17</v>
      </c>
      <c r="B19">
        <v>57.073</v>
      </c>
      <c r="C19">
        <v>21.368099999999998</v>
      </c>
      <c r="D19">
        <v>22.674600000000002</v>
      </c>
    </row>
    <row r="20" spans="1:32" x14ac:dyDescent="0.25">
      <c r="A20">
        <v>18</v>
      </c>
      <c r="B20">
        <v>57.282899999999998</v>
      </c>
      <c r="C20">
        <v>21.519200000000001</v>
      </c>
      <c r="D20">
        <v>22.845800000000001</v>
      </c>
    </row>
    <row r="21" spans="1:32" x14ac:dyDescent="0.25">
      <c r="A21">
        <v>19</v>
      </c>
      <c r="B21">
        <v>57.4818</v>
      </c>
      <c r="C21">
        <v>21.672899999999998</v>
      </c>
      <c r="D21">
        <v>23.016400000000001</v>
      </c>
    </row>
    <row r="22" spans="1:32" x14ac:dyDescent="0.25">
      <c r="A22">
        <v>20</v>
      </c>
      <c r="B22">
        <v>57.672400000000003</v>
      </c>
      <c r="C22">
        <v>21.828800000000001</v>
      </c>
      <c r="D22">
        <v>23.1861</v>
      </c>
    </row>
    <row r="23" spans="1:32" x14ac:dyDescent="0.25">
      <c r="A23">
        <v>21</v>
      </c>
      <c r="B23">
        <v>57.8566</v>
      </c>
      <c r="C23">
        <v>21.9863</v>
      </c>
      <c r="D23">
        <v>23.3551</v>
      </c>
    </row>
    <row r="24" spans="1:32" x14ac:dyDescent="0.25">
      <c r="A24">
        <v>22</v>
      </c>
      <c r="B24">
        <v>58.035899999999998</v>
      </c>
      <c r="C24">
        <v>22.145099999999999</v>
      </c>
      <c r="D24">
        <v>23.523299999999999</v>
      </c>
    </row>
    <row r="25" spans="1:32" x14ac:dyDescent="0.25">
      <c r="A25">
        <v>23</v>
      </c>
      <c r="B25">
        <v>58.211300000000001</v>
      </c>
      <c r="C25">
        <v>22.3047</v>
      </c>
      <c r="D25">
        <v>23.6907</v>
      </c>
    </row>
    <row r="26" spans="1:32" x14ac:dyDescent="0.25">
      <c r="A26">
        <v>24</v>
      </c>
      <c r="B26">
        <v>58.383400000000002</v>
      </c>
      <c r="C26">
        <v>22.4649</v>
      </c>
      <c r="D26">
        <v>23.857299999999999</v>
      </c>
    </row>
    <row r="27" spans="1:32" x14ac:dyDescent="0.25">
      <c r="A27">
        <v>25</v>
      </c>
      <c r="B27">
        <v>58.552999999999997</v>
      </c>
      <c r="C27">
        <v>22.625499999999999</v>
      </c>
      <c r="D27">
        <v>24.023099999999999</v>
      </c>
    </row>
    <row r="28" spans="1:32" x14ac:dyDescent="0.25">
      <c r="A28"/>
      <c r="B28"/>
      <c r="C28"/>
      <c r="D28"/>
    </row>
    <row r="29" spans="1:32" x14ac:dyDescent="0.25">
      <c r="A29"/>
      <c r="B29"/>
      <c r="C29"/>
      <c r="D29"/>
    </row>
    <row r="30" spans="1:32" x14ac:dyDescent="0.25">
      <c r="A30"/>
      <c r="B30"/>
      <c r="C30"/>
      <c r="D30"/>
    </row>
    <row r="31" spans="1:32" x14ac:dyDescent="0.25">
      <c r="A31"/>
      <c r="B31"/>
      <c r="C31"/>
      <c r="D31"/>
    </row>
    <row r="32" spans="1:32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</sheetData>
  <mergeCells count="2">
    <mergeCell ref="AB1:AC1"/>
    <mergeCell ref="U4:U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8547-51F6-47C5-9765-55D6133E93F3}">
  <dimension ref="A1:AG397"/>
  <sheetViews>
    <sheetView zoomScaleNormal="100" workbookViewId="0">
      <selection activeCell="M15" sqref="M15"/>
    </sheetView>
  </sheetViews>
  <sheetFormatPr defaultRowHeight="15" x14ac:dyDescent="0.25"/>
  <cols>
    <col min="1" max="1" width="4" style="4" bestFit="1" customWidth="1"/>
    <col min="2" max="4" width="8" style="4" bestFit="1" customWidth="1"/>
    <col min="5" max="5" width="8.42578125" style="11" bestFit="1" customWidth="1"/>
    <col min="6" max="6" width="10.42578125" style="11" bestFit="1" customWidth="1"/>
    <col min="7" max="7" width="6" style="11" bestFit="1" customWidth="1"/>
    <col min="8" max="8" width="11" style="11" bestFit="1" customWidth="1"/>
    <col min="9" max="9" width="6" style="11" bestFit="1" customWidth="1"/>
    <col min="10" max="20" width="10.42578125" style="11" bestFit="1" customWidth="1"/>
    <col min="21" max="21" width="4.7109375" style="11" bestFit="1" customWidth="1"/>
    <col min="22" max="22" width="8.7109375" style="11" bestFit="1" customWidth="1"/>
    <col min="23" max="23" width="7.85546875" style="11" bestFit="1" customWidth="1"/>
    <col min="24" max="25" width="6.85546875" style="11" bestFit="1" customWidth="1"/>
    <col min="26" max="26" width="8.7109375" style="11" bestFit="1" customWidth="1"/>
    <col min="27" max="27" width="7.140625" style="11" bestFit="1" customWidth="1"/>
    <col min="28" max="28" width="5.28515625" style="11" bestFit="1" customWidth="1"/>
    <col min="29" max="29" width="4.42578125" style="11" bestFit="1" customWidth="1"/>
    <col min="30" max="30" width="6.140625" style="11" bestFit="1" customWidth="1"/>
    <col min="31" max="31" width="12" style="11" bestFit="1" customWidth="1"/>
    <col min="32" max="32" width="2" style="11" bestFit="1" customWidth="1"/>
    <col min="33" max="33" width="9.140625" style="13"/>
  </cols>
  <sheetData>
    <row r="1" spans="1:33" x14ac:dyDescent="0.25">
      <c r="A1" s="4" t="s">
        <v>0</v>
      </c>
      <c r="B1" s="4" t="s">
        <v>34</v>
      </c>
      <c r="C1" s="4" t="s">
        <v>19</v>
      </c>
      <c r="D1" s="4" t="s">
        <v>14</v>
      </c>
      <c r="AB1" s="12"/>
      <c r="AC1" s="12"/>
    </row>
    <row r="2" spans="1:33" x14ac:dyDescent="0.25">
      <c r="A2">
        <v>0</v>
      </c>
      <c r="B2">
        <v>20</v>
      </c>
      <c r="C2">
        <v>20</v>
      </c>
      <c r="D2">
        <v>20</v>
      </c>
    </row>
    <row r="3" spans="1:33" x14ac:dyDescent="0.25">
      <c r="A3">
        <v>1</v>
      </c>
      <c r="B3">
        <v>20.0016</v>
      </c>
      <c r="C3">
        <v>54.527000000000001</v>
      </c>
      <c r="D3">
        <v>20.023199999999999</v>
      </c>
      <c r="AG3" s="11"/>
    </row>
    <row r="4" spans="1:33" x14ac:dyDescent="0.25">
      <c r="A4">
        <v>2</v>
      </c>
      <c r="B4">
        <v>20.0076</v>
      </c>
      <c r="C4">
        <v>76.525300000000001</v>
      </c>
      <c r="D4">
        <v>20.078600000000002</v>
      </c>
      <c r="U4" s="12"/>
      <c r="AG4" s="11"/>
    </row>
    <row r="5" spans="1:33" x14ac:dyDescent="0.25">
      <c r="A5">
        <v>3</v>
      </c>
      <c r="B5">
        <v>20.0212</v>
      </c>
      <c r="C5">
        <v>92.673900000000003</v>
      </c>
      <c r="D5">
        <v>20.163599999999999</v>
      </c>
      <c r="U5" s="12"/>
      <c r="AG5" s="11"/>
    </row>
    <row r="6" spans="1:33" x14ac:dyDescent="0.25">
      <c r="A6">
        <v>4</v>
      </c>
      <c r="B6">
        <v>20.044799999999999</v>
      </c>
      <c r="C6">
        <v>104.66200000000001</v>
      </c>
      <c r="D6">
        <v>20.272500000000001</v>
      </c>
      <c r="U6" s="12"/>
      <c r="AG6" s="11"/>
    </row>
    <row r="7" spans="1:33" x14ac:dyDescent="0.25">
      <c r="A7">
        <v>5</v>
      </c>
      <c r="B7">
        <v>20.080400000000001</v>
      </c>
      <c r="C7">
        <v>113.595</v>
      </c>
      <c r="D7">
        <v>20.3993</v>
      </c>
      <c r="Z7" s="14"/>
      <c r="AG7" s="11"/>
    </row>
    <row r="8" spans="1:33" x14ac:dyDescent="0.25">
      <c r="A8">
        <v>6</v>
      </c>
      <c r="B8">
        <v>20.128900000000002</v>
      </c>
      <c r="C8">
        <v>120.274</v>
      </c>
      <c r="D8">
        <v>20.539300000000001</v>
      </c>
      <c r="Z8" s="14"/>
      <c r="AG8" s="11"/>
    </row>
    <row r="9" spans="1:33" x14ac:dyDescent="0.25">
      <c r="A9">
        <v>7</v>
      </c>
      <c r="B9">
        <v>20.1904</v>
      </c>
      <c r="C9">
        <v>125.286</v>
      </c>
      <c r="D9">
        <v>20.688600000000001</v>
      </c>
      <c r="Z9" s="14"/>
      <c r="AG9" s="11"/>
    </row>
    <row r="10" spans="1:33" x14ac:dyDescent="0.25">
      <c r="A10">
        <v>8</v>
      </c>
      <c r="B10">
        <v>20.264900000000001</v>
      </c>
      <c r="C10">
        <v>129.06200000000001</v>
      </c>
      <c r="D10">
        <v>20.8446</v>
      </c>
      <c r="Z10" s="14"/>
      <c r="AG10" s="11"/>
    </row>
    <row r="11" spans="1:33" x14ac:dyDescent="0.25">
      <c r="A11">
        <v>9</v>
      </c>
      <c r="B11">
        <v>20.351500000000001</v>
      </c>
      <c r="C11">
        <v>131.92099999999999</v>
      </c>
      <c r="D11">
        <v>21.005199999999999</v>
      </c>
      <c r="Z11" s="14"/>
      <c r="AG11" s="11"/>
    </row>
    <row r="12" spans="1:33" x14ac:dyDescent="0.25">
      <c r="A12">
        <v>10</v>
      </c>
      <c r="B12">
        <v>20.449400000000001</v>
      </c>
      <c r="C12">
        <v>134.09800000000001</v>
      </c>
      <c r="D12">
        <v>21.169</v>
      </c>
      <c r="Z12" s="14"/>
      <c r="AG12" s="11"/>
    </row>
    <row r="13" spans="1:33" x14ac:dyDescent="0.25">
      <c r="A13">
        <v>11</v>
      </c>
      <c r="B13">
        <v>20.557400000000001</v>
      </c>
      <c r="C13">
        <v>135.76599999999999</v>
      </c>
      <c r="D13">
        <v>21.334800000000001</v>
      </c>
      <c r="Z13" s="14"/>
      <c r="AG13" s="11"/>
    </row>
    <row r="14" spans="1:33" x14ac:dyDescent="0.25">
      <c r="A14">
        <v>12</v>
      </c>
      <c r="B14">
        <v>20.674399999999999</v>
      </c>
      <c r="C14">
        <v>137.05600000000001</v>
      </c>
      <c r="D14">
        <v>21.501999999999999</v>
      </c>
      <c r="Z14" s="14"/>
      <c r="AG14" s="11"/>
    </row>
    <row r="15" spans="1:33" x14ac:dyDescent="0.25">
      <c r="A15">
        <v>13</v>
      </c>
      <c r="B15">
        <v>20.799299999999999</v>
      </c>
      <c r="C15">
        <v>138.06399999999999</v>
      </c>
      <c r="D15">
        <v>21.669899999999998</v>
      </c>
      <c r="Z15" s="14"/>
      <c r="AG15" s="11"/>
    </row>
    <row r="16" spans="1:33" x14ac:dyDescent="0.25">
      <c r="A16">
        <v>14</v>
      </c>
      <c r="B16">
        <v>20.931000000000001</v>
      </c>
      <c r="C16">
        <v>138.86000000000001</v>
      </c>
      <c r="D16">
        <v>21.838100000000001</v>
      </c>
      <c r="V16" s="15"/>
      <c r="W16" s="15"/>
      <c r="X16" s="15"/>
      <c r="Y16" s="15"/>
      <c r="Z16" s="16"/>
      <c r="AA16" s="15"/>
      <c r="AB16" s="15"/>
      <c r="AC16" s="15"/>
      <c r="AD16" s="15"/>
      <c r="AE16" s="15"/>
      <c r="AF16" s="15"/>
      <c r="AG16" s="11"/>
    </row>
    <row r="17" spans="1:33" x14ac:dyDescent="0.25">
      <c r="A17">
        <v>15</v>
      </c>
      <c r="B17">
        <v>21.0685</v>
      </c>
      <c r="C17">
        <v>139.49700000000001</v>
      </c>
      <c r="D17">
        <v>22.006399999999999</v>
      </c>
      <c r="V17" s="15"/>
      <c r="W17" s="15"/>
      <c r="X17" s="15"/>
      <c r="Y17" s="15"/>
      <c r="Z17" s="16"/>
      <c r="AA17" s="15"/>
      <c r="AB17" s="15"/>
      <c r="AC17" s="15"/>
      <c r="AD17" s="15"/>
      <c r="AE17" s="15"/>
      <c r="AF17" s="15"/>
      <c r="AG17" s="11"/>
    </row>
    <row r="18" spans="1:33" x14ac:dyDescent="0.25">
      <c r="A18">
        <v>16</v>
      </c>
      <c r="B18">
        <v>21.210799999999999</v>
      </c>
      <c r="C18">
        <v>140.01599999999999</v>
      </c>
      <c r="D18">
        <v>22.174499999999998</v>
      </c>
      <c r="V18" s="15"/>
      <c r="W18" s="15"/>
      <c r="X18" s="15"/>
      <c r="Y18" s="15"/>
      <c r="Z18" s="16"/>
      <c r="AA18" s="15"/>
      <c r="AB18" s="15"/>
      <c r="AC18" s="15"/>
      <c r="AD18" s="15"/>
      <c r="AE18" s="15"/>
      <c r="AF18" s="15"/>
      <c r="AG18" s="11"/>
    </row>
    <row r="19" spans="1:33" x14ac:dyDescent="0.25">
      <c r="A19">
        <v>17</v>
      </c>
      <c r="B19">
        <v>21.357099999999999</v>
      </c>
      <c r="C19">
        <v>140.446</v>
      </c>
      <c r="D19">
        <v>22.342199999999998</v>
      </c>
    </row>
    <row r="20" spans="1:33" x14ac:dyDescent="0.25">
      <c r="A20">
        <v>18</v>
      </c>
      <c r="B20">
        <v>21.506799999999998</v>
      </c>
      <c r="C20">
        <v>140.809</v>
      </c>
      <c r="D20">
        <v>22.509399999999999</v>
      </c>
    </row>
    <row r="21" spans="1:33" x14ac:dyDescent="0.25">
      <c r="A21">
        <v>19</v>
      </c>
      <c r="B21">
        <v>21.658999999999999</v>
      </c>
      <c r="C21">
        <v>141.12200000000001</v>
      </c>
      <c r="D21">
        <v>22.676100000000002</v>
      </c>
    </row>
    <row r="22" spans="1:33" x14ac:dyDescent="0.25">
      <c r="A22">
        <v>20</v>
      </c>
      <c r="B22">
        <v>21.813300000000002</v>
      </c>
      <c r="C22">
        <v>141.39599999999999</v>
      </c>
      <c r="D22">
        <v>22.842199999999998</v>
      </c>
    </row>
    <row r="23" spans="1:33" x14ac:dyDescent="0.25">
      <c r="A23">
        <v>21</v>
      </c>
      <c r="B23">
        <v>21.9693</v>
      </c>
      <c r="C23">
        <v>141.642</v>
      </c>
      <c r="D23">
        <v>23.0075</v>
      </c>
    </row>
    <row r="24" spans="1:33" x14ac:dyDescent="0.25">
      <c r="A24">
        <v>22</v>
      </c>
      <c r="B24">
        <v>22.1264</v>
      </c>
      <c r="C24">
        <v>141.86500000000001</v>
      </c>
      <c r="D24">
        <v>23.1722</v>
      </c>
    </row>
    <row r="25" spans="1:33" x14ac:dyDescent="0.25">
      <c r="A25">
        <v>23</v>
      </c>
      <c r="B25">
        <v>22.284400000000002</v>
      </c>
      <c r="C25">
        <v>142.072</v>
      </c>
      <c r="D25">
        <v>23.336099999999998</v>
      </c>
    </row>
    <row r="26" spans="1:33" x14ac:dyDescent="0.25">
      <c r="A26">
        <v>24</v>
      </c>
      <c r="B26">
        <v>22.443000000000001</v>
      </c>
      <c r="C26">
        <v>142.26599999999999</v>
      </c>
      <c r="D26">
        <v>23.499199999999998</v>
      </c>
    </row>
    <row r="27" spans="1:33" x14ac:dyDescent="0.25">
      <c r="A27">
        <v>25</v>
      </c>
      <c r="B27">
        <v>22.601900000000001</v>
      </c>
      <c r="C27">
        <v>142.44999999999999</v>
      </c>
      <c r="D27">
        <v>23.6616</v>
      </c>
    </row>
    <row r="28" spans="1:33" x14ac:dyDescent="0.25">
      <c r="A28"/>
      <c r="B28"/>
      <c r="C28"/>
      <c r="D28"/>
    </row>
    <row r="29" spans="1:33" x14ac:dyDescent="0.25">
      <c r="A29"/>
      <c r="B29"/>
      <c r="C29"/>
      <c r="D29"/>
    </row>
    <row r="30" spans="1:33" x14ac:dyDescent="0.25">
      <c r="A30"/>
      <c r="B30"/>
      <c r="C30"/>
      <c r="D30"/>
    </row>
    <row r="31" spans="1:33" x14ac:dyDescent="0.25">
      <c r="A31"/>
      <c r="B31"/>
      <c r="C31"/>
      <c r="D31"/>
    </row>
    <row r="32" spans="1:33" x14ac:dyDescent="0.25">
      <c r="A32"/>
      <c r="B32"/>
      <c r="C32"/>
      <c r="D32"/>
    </row>
    <row r="33" spans="1:4" x14ac:dyDescent="0.25">
      <c r="A33"/>
      <c r="B33"/>
      <c r="C33"/>
      <c r="D33"/>
    </row>
    <row r="34" spans="1:4" x14ac:dyDescent="0.25">
      <c r="A34"/>
      <c r="B34"/>
      <c r="C34"/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  <row r="38" spans="1:4" x14ac:dyDescent="0.25">
      <c r="A38"/>
      <c r="B38"/>
      <c r="C38"/>
      <c r="D38"/>
    </row>
    <row r="39" spans="1:4" x14ac:dyDescent="0.25">
      <c r="A39"/>
      <c r="B39"/>
      <c r="C39"/>
      <c r="D39"/>
    </row>
    <row r="40" spans="1:4" x14ac:dyDescent="0.25">
      <c r="A40"/>
      <c r="B40"/>
      <c r="C40"/>
      <c r="D40"/>
    </row>
    <row r="41" spans="1:4" x14ac:dyDescent="0.25">
      <c r="A41"/>
      <c r="B41"/>
      <c r="C41"/>
      <c r="D41"/>
    </row>
    <row r="42" spans="1:4" x14ac:dyDescent="0.25">
      <c r="A42"/>
      <c r="B42"/>
      <c r="C42"/>
      <c r="D42"/>
    </row>
    <row r="43" spans="1:4" x14ac:dyDescent="0.25">
      <c r="A43"/>
      <c r="B43"/>
      <c r="C43"/>
      <c r="D43"/>
    </row>
    <row r="44" spans="1:4" x14ac:dyDescent="0.25">
      <c r="A44"/>
      <c r="B44"/>
      <c r="C44"/>
      <c r="D44"/>
    </row>
    <row r="45" spans="1:4" x14ac:dyDescent="0.25">
      <c r="A45"/>
      <c r="B45"/>
      <c r="C45"/>
      <c r="D45"/>
    </row>
    <row r="46" spans="1:4" x14ac:dyDescent="0.25">
      <c r="A46"/>
      <c r="B46"/>
      <c r="C46"/>
      <c r="D46"/>
    </row>
    <row r="47" spans="1:4" x14ac:dyDescent="0.25">
      <c r="A47"/>
      <c r="B47"/>
      <c r="C47"/>
      <c r="D47"/>
    </row>
    <row r="48" spans="1:4" x14ac:dyDescent="0.25">
      <c r="A48"/>
      <c r="B48"/>
      <c r="C48"/>
      <c r="D48"/>
    </row>
    <row r="49" spans="1:4" x14ac:dyDescent="0.25">
      <c r="A49"/>
      <c r="B49"/>
      <c r="C49"/>
      <c r="D49"/>
    </row>
    <row r="50" spans="1:4" x14ac:dyDescent="0.25">
      <c r="A50"/>
      <c r="B50"/>
      <c r="C50"/>
      <c r="D50"/>
    </row>
    <row r="51" spans="1:4" x14ac:dyDescent="0.25">
      <c r="A51"/>
      <c r="B51"/>
      <c r="C51"/>
      <c r="D51"/>
    </row>
    <row r="52" spans="1:4" x14ac:dyDescent="0.25">
      <c r="A52"/>
      <c r="B52"/>
      <c r="C52"/>
      <c r="D52"/>
    </row>
    <row r="53" spans="1:4" x14ac:dyDescent="0.25">
      <c r="A53"/>
      <c r="B53"/>
      <c r="C53"/>
      <c r="D53"/>
    </row>
    <row r="54" spans="1:4" x14ac:dyDescent="0.25">
      <c r="A54"/>
      <c r="B54"/>
      <c r="C54"/>
      <c r="D54"/>
    </row>
    <row r="55" spans="1:4" x14ac:dyDescent="0.25">
      <c r="A55"/>
      <c r="B55"/>
      <c r="C55"/>
      <c r="D55"/>
    </row>
    <row r="56" spans="1:4" x14ac:dyDescent="0.25">
      <c r="A56"/>
      <c r="B56"/>
      <c r="C56"/>
      <c r="D56"/>
    </row>
    <row r="57" spans="1:4" x14ac:dyDescent="0.25">
      <c r="A57"/>
      <c r="B57"/>
      <c r="C57"/>
      <c r="D57"/>
    </row>
    <row r="58" spans="1:4" x14ac:dyDescent="0.25">
      <c r="A58"/>
      <c r="B58"/>
      <c r="C58"/>
      <c r="D58"/>
    </row>
    <row r="59" spans="1:4" x14ac:dyDescent="0.25">
      <c r="A59"/>
      <c r="B59"/>
      <c r="C59"/>
      <c r="D59"/>
    </row>
    <row r="60" spans="1:4" x14ac:dyDescent="0.25">
      <c r="A60"/>
      <c r="B60"/>
      <c r="C60"/>
      <c r="D60"/>
    </row>
    <row r="61" spans="1:4" x14ac:dyDescent="0.25">
      <c r="A61"/>
      <c r="B61"/>
      <c r="C61"/>
      <c r="D61"/>
    </row>
    <row r="62" spans="1:4" x14ac:dyDescent="0.25">
      <c r="A62"/>
      <c r="B62"/>
      <c r="C62"/>
      <c r="D62"/>
    </row>
    <row r="63" spans="1:4" x14ac:dyDescent="0.25">
      <c r="A63"/>
      <c r="B63"/>
      <c r="C63"/>
      <c r="D63"/>
    </row>
    <row r="64" spans="1:4" x14ac:dyDescent="0.25">
      <c r="A64"/>
      <c r="B64"/>
      <c r="C64"/>
      <c r="D64"/>
    </row>
    <row r="65" spans="1:4" x14ac:dyDescent="0.25">
      <c r="A65"/>
      <c r="B65"/>
      <c r="C65"/>
      <c r="D65"/>
    </row>
    <row r="66" spans="1:4" x14ac:dyDescent="0.25">
      <c r="A66"/>
      <c r="B66"/>
      <c r="C66"/>
      <c r="D66"/>
    </row>
    <row r="67" spans="1:4" x14ac:dyDescent="0.25">
      <c r="A67"/>
      <c r="B67"/>
      <c r="C67"/>
      <c r="D67"/>
    </row>
    <row r="68" spans="1:4" x14ac:dyDescent="0.25">
      <c r="A68"/>
      <c r="B68"/>
      <c r="C68"/>
      <c r="D68"/>
    </row>
    <row r="69" spans="1:4" x14ac:dyDescent="0.25">
      <c r="A69"/>
      <c r="B69"/>
      <c r="C69"/>
      <c r="D69"/>
    </row>
    <row r="70" spans="1:4" x14ac:dyDescent="0.25">
      <c r="A70"/>
      <c r="B70"/>
      <c r="C70"/>
      <c r="D70"/>
    </row>
    <row r="71" spans="1:4" x14ac:dyDescent="0.25">
      <c r="A71"/>
      <c r="B71"/>
      <c r="C71"/>
      <c r="D71"/>
    </row>
    <row r="72" spans="1:4" x14ac:dyDescent="0.25">
      <c r="A72"/>
      <c r="B72"/>
      <c r="C72"/>
      <c r="D72"/>
    </row>
    <row r="73" spans="1:4" x14ac:dyDescent="0.25">
      <c r="A73"/>
      <c r="B73"/>
      <c r="C73"/>
      <c r="D73"/>
    </row>
    <row r="74" spans="1:4" x14ac:dyDescent="0.25">
      <c r="A74"/>
      <c r="B74"/>
      <c r="C74"/>
      <c r="D74"/>
    </row>
    <row r="75" spans="1:4" x14ac:dyDescent="0.25">
      <c r="A75"/>
      <c r="B75"/>
      <c r="C75"/>
      <c r="D75"/>
    </row>
    <row r="76" spans="1:4" x14ac:dyDescent="0.25">
      <c r="A76"/>
      <c r="B76"/>
      <c r="C76"/>
      <c r="D76"/>
    </row>
    <row r="77" spans="1:4" x14ac:dyDescent="0.25">
      <c r="A77"/>
      <c r="B77"/>
      <c r="C77"/>
      <c r="D77"/>
    </row>
    <row r="78" spans="1:4" x14ac:dyDescent="0.25">
      <c r="A78"/>
      <c r="B78"/>
      <c r="C78"/>
      <c r="D78"/>
    </row>
    <row r="79" spans="1:4" x14ac:dyDescent="0.25">
      <c r="A79"/>
      <c r="B79"/>
      <c r="C79"/>
      <c r="D79"/>
    </row>
    <row r="80" spans="1:4" x14ac:dyDescent="0.25">
      <c r="A80"/>
      <c r="B80"/>
      <c r="C80"/>
      <c r="D80"/>
    </row>
    <row r="81" spans="1:4" x14ac:dyDescent="0.25">
      <c r="A81"/>
      <c r="B81"/>
      <c r="C81"/>
      <c r="D81"/>
    </row>
    <row r="82" spans="1:4" x14ac:dyDescent="0.25">
      <c r="A82"/>
      <c r="B82"/>
      <c r="C82"/>
      <c r="D82"/>
    </row>
    <row r="83" spans="1:4" x14ac:dyDescent="0.25">
      <c r="A83"/>
      <c r="B83"/>
      <c r="C83"/>
      <c r="D83"/>
    </row>
    <row r="84" spans="1:4" x14ac:dyDescent="0.25">
      <c r="A84"/>
      <c r="B84"/>
      <c r="C84"/>
      <c r="D84"/>
    </row>
    <row r="85" spans="1:4" x14ac:dyDescent="0.25">
      <c r="A85"/>
      <c r="B85"/>
      <c r="C85"/>
      <c r="D85"/>
    </row>
    <row r="86" spans="1:4" x14ac:dyDescent="0.25">
      <c r="A86"/>
      <c r="B86"/>
      <c r="C86"/>
      <c r="D86"/>
    </row>
    <row r="87" spans="1:4" x14ac:dyDescent="0.25">
      <c r="A87"/>
      <c r="B87"/>
      <c r="C87"/>
      <c r="D87"/>
    </row>
    <row r="88" spans="1:4" x14ac:dyDescent="0.25">
      <c r="A88"/>
      <c r="B88"/>
      <c r="C88"/>
      <c r="D88"/>
    </row>
    <row r="89" spans="1:4" x14ac:dyDescent="0.25">
      <c r="A89"/>
      <c r="B89"/>
      <c r="C89"/>
      <c r="D89"/>
    </row>
    <row r="90" spans="1:4" x14ac:dyDescent="0.25">
      <c r="A90"/>
      <c r="B90"/>
      <c r="C90"/>
      <c r="D90"/>
    </row>
    <row r="91" spans="1:4" x14ac:dyDescent="0.25">
      <c r="A91"/>
      <c r="B91"/>
      <c r="C91"/>
      <c r="D91"/>
    </row>
    <row r="92" spans="1:4" x14ac:dyDescent="0.25">
      <c r="A92"/>
      <c r="B92"/>
      <c r="C92"/>
      <c r="D92"/>
    </row>
    <row r="93" spans="1:4" x14ac:dyDescent="0.25">
      <c r="A93"/>
      <c r="B93"/>
      <c r="C93"/>
      <c r="D93"/>
    </row>
    <row r="94" spans="1:4" x14ac:dyDescent="0.25">
      <c r="A94"/>
      <c r="B94"/>
      <c r="C94"/>
      <c r="D94"/>
    </row>
    <row r="95" spans="1:4" x14ac:dyDescent="0.25">
      <c r="A95"/>
      <c r="B95"/>
      <c r="C95"/>
      <c r="D95"/>
    </row>
    <row r="96" spans="1:4" x14ac:dyDescent="0.25">
      <c r="A96"/>
      <c r="B96"/>
      <c r="C96"/>
      <c r="D96"/>
    </row>
    <row r="97" spans="1:4" x14ac:dyDescent="0.25">
      <c r="A97"/>
      <c r="B97"/>
      <c r="C97"/>
      <c r="D97"/>
    </row>
    <row r="98" spans="1:4" x14ac:dyDescent="0.25">
      <c r="A98"/>
      <c r="B98"/>
      <c r="C98"/>
      <c r="D98"/>
    </row>
    <row r="99" spans="1:4" x14ac:dyDescent="0.25">
      <c r="A99"/>
      <c r="B99"/>
      <c r="C99"/>
      <c r="D99"/>
    </row>
    <row r="100" spans="1:4" x14ac:dyDescent="0.25">
      <c r="A100"/>
      <c r="B100"/>
      <c r="C100"/>
      <c r="D100"/>
    </row>
    <row r="101" spans="1:4" x14ac:dyDescent="0.25">
      <c r="A101"/>
      <c r="B101"/>
      <c r="C101"/>
      <c r="D101"/>
    </row>
    <row r="102" spans="1:4" x14ac:dyDescent="0.25">
      <c r="A102"/>
      <c r="B102"/>
      <c r="C102"/>
      <c r="D102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</sheetData>
  <mergeCells count="2">
    <mergeCell ref="AB1:AC1"/>
    <mergeCell ref="U4:U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91CE-3392-4B35-B201-09F4C3A2767B}">
  <dimension ref="A1:J19"/>
  <sheetViews>
    <sheetView workbookViewId="0">
      <selection activeCell="I20" sqref="I20"/>
    </sheetView>
  </sheetViews>
  <sheetFormatPr defaultRowHeight="15" x14ac:dyDescent="0.25"/>
  <sheetData>
    <row r="1" spans="1:10" x14ac:dyDescent="0.25">
      <c r="A1" s="10" t="s">
        <v>6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8</v>
      </c>
      <c r="G1" s="10" t="s">
        <v>3</v>
      </c>
      <c r="H1" s="10" t="s">
        <v>7</v>
      </c>
      <c r="I1" s="10" t="s">
        <v>4</v>
      </c>
      <c r="J1" s="10" t="s">
        <v>5</v>
      </c>
    </row>
    <row r="2" spans="1:10" x14ac:dyDescent="0.25">
      <c r="A2" s="9" t="s">
        <v>35</v>
      </c>
      <c r="B2" s="9">
        <v>0.4</v>
      </c>
      <c r="C2" s="9">
        <v>40</v>
      </c>
      <c r="D2" s="9">
        <v>50</v>
      </c>
      <c r="E2" s="9">
        <f>B2*C2*D2*0.000000001</f>
        <v>8.0000000000000007E-7</v>
      </c>
      <c r="F2" s="9" t="s">
        <v>9</v>
      </c>
      <c r="G2" s="9">
        <v>1250</v>
      </c>
      <c r="H2" s="9">
        <v>1300</v>
      </c>
      <c r="I2" s="9">
        <v>0.35</v>
      </c>
      <c r="J2" s="9">
        <f>G2*H2*E2</f>
        <v>1.3</v>
      </c>
    </row>
    <row r="3" spans="1:10" x14ac:dyDescent="0.25">
      <c r="A3" s="9" t="s">
        <v>36</v>
      </c>
      <c r="B3" s="9">
        <v>0.4</v>
      </c>
      <c r="C3" s="9">
        <v>40</v>
      </c>
      <c r="D3" s="9">
        <v>50</v>
      </c>
      <c r="E3" s="9">
        <f>B3*C3*D3*0.000000001</f>
        <v>8.0000000000000007E-7</v>
      </c>
      <c r="F3" s="9" t="s">
        <v>23</v>
      </c>
      <c r="G3" s="9">
        <v>8933</v>
      </c>
      <c r="H3" s="9">
        <v>385</v>
      </c>
      <c r="I3" s="9">
        <v>401</v>
      </c>
      <c r="J3" s="9">
        <f>G3*H3*E3</f>
        <v>2.7513640000000001</v>
      </c>
    </row>
    <row r="4" spans="1:10" x14ac:dyDescent="0.25">
      <c r="A4" s="9" t="s">
        <v>37</v>
      </c>
      <c r="B4" s="9">
        <v>0.4</v>
      </c>
      <c r="C4" s="9">
        <v>40</v>
      </c>
      <c r="D4" s="9">
        <v>50</v>
      </c>
      <c r="E4" s="9">
        <f>B4*C4*D4*0.000000001</f>
        <v>8.0000000000000007E-7</v>
      </c>
      <c r="F4" s="9" t="s">
        <v>9</v>
      </c>
      <c r="G4" s="9">
        <v>1250</v>
      </c>
      <c r="H4" s="9">
        <v>1300</v>
      </c>
      <c r="I4" s="9">
        <v>0.35</v>
      </c>
      <c r="J4" s="9">
        <f>G4*H4*E4</f>
        <v>1.3</v>
      </c>
    </row>
    <row r="5" spans="1:10" x14ac:dyDescent="0.25">
      <c r="A5" s="10" t="s">
        <v>13</v>
      </c>
      <c r="B5" s="10">
        <v>23.400010000000002</v>
      </c>
      <c r="C5" s="10">
        <v>60</v>
      </c>
      <c r="D5" s="10">
        <v>70</v>
      </c>
      <c r="E5" s="10">
        <f t="shared" ref="E5" si="0">B5*C5*D5*0.000000001</f>
        <v>9.8280042000000009E-5</v>
      </c>
      <c r="F5" s="10" t="s">
        <v>12</v>
      </c>
      <c r="G5" s="10">
        <v>1.004</v>
      </c>
      <c r="H5" s="10">
        <v>1005</v>
      </c>
      <c r="I5" s="10">
        <v>2.41E-2</v>
      </c>
      <c r="J5" s="10">
        <f>G5*H5*E5</f>
        <v>9.9166527978840013E-2</v>
      </c>
    </row>
    <row r="6" spans="1:10" x14ac:dyDescent="0.25">
      <c r="A6" s="7" t="s">
        <v>24</v>
      </c>
      <c r="B6" s="7"/>
      <c r="C6" s="7"/>
      <c r="D6" s="7"/>
      <c r="E6" s="8">
        <v>4.4982999999999997E-9</v>
      </c>
      <c r="F6" s="7" t="s">
        <v>23</v>
      </c>
      <c r="G6" s="7">
        <v>8933</v>
      </c>
      <c r="H6" s="7">
        <v>385</v>
      </c>
      <c r="I6" s="7">
        <v>401</v>
      </c>
      <c r="J6" s="7">
        <f>G6*H6*E6</f>
        <v>1.5470575851499999E-2</v>
      </c>
    </row>
    <row r="7" spans="1:10" x14ac:dyDescent="0.25">
      <c r="A7" s="7" t="s">
        <v>25</v>
      </c>
      <c r="B7" s="7"/>
      <c r="C7" s="7"/>
      <c r="D7" s="7"/>
      <c r="E7" s="8">
        <v>1.2247999999999999E-9</v>
      </c>
      <c r="F7" s="7" t="s">
        <v>23</v>
      </c>
      <c r="G7" s="7">
        <v>8933</v>
      </c>
      <c r="H7" s="7">
        <v>385</v>
      </c>
      <c r="I7" s="7">
        <v>401</v>
      </c>
      <c r="J7" s="7">
        <f t="shared" ref="J7:J14" si="1">G7*H7*E7</f>
        <v>4.2123382840000001E-3</v>
      </c>
    </row>
    <row r="8" spans="1:10" x14ac:dyDescent="0.25">
      <c r="A8" s="7" t="s">
        <v>26</v>
      </c>
      <c r="B8" s="7"/>
      <c r="C8" s="7"/>
      <c r="D8" s="7"/>
      <c r="E8" s="8">
        <v>2.6239999999999999E-10</v>
      </c>
      <c r="F8" s="7" t="s">
        <v>23</v>
      </c>
      <c r="G8" s="7">
        <v>8933</v>
      </c>
      <c r="H8" s="7">
        <v>385</v>
      </c>
      <c r="I8" s="7">
        <v>401</v>
      </c>
      <c r="J8" s="7">
        <f t="shared" si="1"/>
        <v>9.0244739199999997E-4</v>
      </c>
    </row>
    <row r="9" spans="1:10" x14ac:dyDescent="0.25">
      <c r="A9" s="7" t="s">
        <v>27</v>
      </c>
      <c r="B9" s="7"/>
      <c r="C9" s="7"/>
      <c r="D9" s="7"/>
      <c r="E9" s="8">
        <v>3.3029999999999999E-10</v>
      </c>
      <c r="F9" s="7" t="s">
        <v>23</v>
      </c>
      <c r="G9" s="7">
        <v>8933</v>
      </c>
      <c r="H9" s="7">
        <v>385</v>
      </c>
      <c r="I9" s="7">
        <v>401</v>
      </c>
      <c r="J9" s="7">
        <f t="shared" si="1"/>
        <v>1.1359694115E-3</v>
      </c>
    </row>
    <row r="10" spans="1:10" x14ac:dyDescent="0.25">
      <c r="A10" s="7" t="s">
        <v>28</v>
      </c>
      <c r="B10" s="7"/>
      <c r="C10" s="7"/>
      <c r="D10" s="7"/>
      <c r="E10" s="8">
        <v>9.2479999999999995E-10</v>
      </c>
      <c r="F10" s="7" t="s">
        <v>29</v>
      </c>
      <c r="G10" s="7">
        <v>2330</v>
      </c>
      <c r="H10" s="7">
        <v>705</v>
      </c>
      <c r="I10" s="7">
        <v>148</v>
      </c>
      <c r="J10" s="7">
        <f t="shared" si="1"/>
        <v>1.5191227199999999E-3</v>
      </c>
    </row>
    <row r="11" spans="1:10" x14ac:dyDescent="0.25">
      <c r="A11" s="7" t="s">
        <v>30</v>
      </c>
      <c r="B11" s="7"/>
      <c r="C11" s="7"/>
      <c r="D11" s="7"/>
      <c r="E11" s="8">
        <v>1.6959999999999999E-10</v>
      </c>
      <c r="F11" s="7" t="s">
        <v>23</v>
      </c>
      <c r="G11" s="7">
        <v>8933</v>
      </c>
      <c r="H11" s="7">
        <v>385</v>
      </c>
      <c r="I11" s="7">
        <v>401</v>
      </c>
      <c r="J11" s="7">
        <f t="shared" si="1"/>
        <v>5.8328916799999994E-4</v>
      </c>
    </row>
    <row r="12" spans="1:10" x14ac:dyDescent="0.25">
      <c r="A12" s="7" t="s">
        <v>31</v>
      </c>
      <c r="B12" s="7"/>
      <c r="C12" s="7"/>
      <c r="D12" s="7"/>
      <c r="E12" s="8">
        <v>3.2673000000000001E-9</v>
      </c>
      <c r="F12" s="7" t="s">
        <v>23</v>
      </c>
      <c r="G12" s="7">
        <v>8933</v>
      </c>
      <c r="H12" s="7">
        <v>385</v>
      </c>
      <c r="I12" s="7">
        <v>401</v>
      </c>
      <c r="J12" s="7">
        <f t="shared" si="1"/>
        <v>1.12369144965E-2</v>
      </c>
    </row>
    <row r="13" spans="1:10" x14ac:dyDescent="0.25">
      <c r="A13" s="7" t="s">
        <v>32</v>
      </c>
      <c r="B13" s="7"/>
      <c r="C13" s="7"/>
      <c r="D13" s="7"/>
      <c r="E13" s="8">
        <v>1.2999999999999999E-12</v>
      </c>
      <c r="F13" s="7" t="s">
        <v>23</v>
      </c>
      <c r="G13" s="7">
        <v>8933</v>
      </c>
      <c r="H13" s="7">
        <v>385</v>
      </c>
      <c r="I13" s="7">
        <v>401</v>
      </c>
      <c r="J13" s="7">
        <f t="shared" si="1"/>
        <v>4.4709665000000001E-6</v>
      </c>
    </row>
    <row r="14" spans="1:10" x14ac:dyDescent="0.25">
      <c r="A14" s="7" t="s">
        <v>33</v>
      </c>
      <c r="B14" s="7"/>
      <c r="C14" s="7"/>
      <c r="D14" s="7"/>
      <c r="E14" s="8">
        <v>1.7050200000000001E-8</v>
      </c>
      <c r="F14" s="7" t="s">
        <v>10</v>
      </c>
      <c r="G14" s="7">
        <v>1900</v>
      </c>
      <c r="H14" s="7">
        <v>795</v>
      </c>
      <c r="I14" s="7">
        <v>0.8</v>
      </c>
      <c r="J14" s="7">
        <f t="shared" si="1"/>
        <v>2.5754327100000002E-2</v>
      </c>
    </row>
    <row r="15" spans="1:10" x14ac:dyDescent="0.25">
      <c r="A15" s="5" t="s">
        <v>20</v>
      </c>
      <c r="B15" s="5"/>
      <c r="C15" s="5"/>
      <c r="D15" s="5"/>
      <c r="E15" s="6">
        <v>1.7025000000000001E-9</v>
      </c>
      <c r="F15" s="5" t="s">
        <v>11</v>
      </c>
      <c r="G15" s="5">
        <v>8500</v>
      </c>
      <c r="H15" s="5">
        <v>390</v>
      </c>
      <c r="I15" s="5">
        <v>34</v>
      </c>
      <c r="J15" s="5">
        <f>G15*H15*E15</f>
        <v>5.6437875000000005E-3</v>
      </c>
    </row>
    <row r="16" spans="1:10" x14ac:dyDescent="0.25">
      <c r="A16" s="5" t="s">
        <v>21</v>
      </c>
      <c r="B16" s="5"/>
      <c r="C16" s="5"/>
      <c r="D16" s="5"/>
      <c r="E16" s="6">
        <v>2.6338000000000001E-9</v>
      </c>
      <c r="F16" s="5" t="s">
        <v>23</v>
      </c>
      <c r="G16" s="5">
        <v>8933</v>
      </c>
      <c r="H16" s="5">
        <v>385</v>
      </c>
      <c r="I16" s="5">
        <v>401</v>
      </c>
      <c r="J16" s="5">
        <f t="shared" ref="J16:J17" si="2">G16*H16*E16</f>
        <v>9.058178129E-3</v>
      </c>
    </row>
    <row r="17" spans="1:10" x14ac:dyDescent="0.25">
      <c r="A17" s="5" t="s">
        <v>22</v>
      </c>
      <c r="B17" s="5"/>
      <c r="C17" s="5"/>
      <c r="D17" s="5"/>
      <c r="E17" s="6">
        <v>2.6338000000000001E-9</v>
      </c>
      <c r="F17" s="5" t="s">
        <v>23</v>
      </c>
      <c r="G17" s="5">
        <v>8933</v>
      </c>
      <c r="H17" s="5">
        <v>385</v>
      </c>
      <c r="I17" s="5">
        <v>401</v>
      </c>
      <c r="J17" s="5">
        <f t="shared" si="2"/>
        <v>9.058178129E-3</v>
      </c>
    </row>
    <row r="19" spans="1:10" x14ac:dyDescent="0.25">
      <c r="I19" t="s">
        <v>38</v>
      </c>
      <c r="J19" s="5">
        <f>SUM(J2:J17)</f>
        <v>5.535110127126841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9976-B7A8-4CF2-B048-2D0E0A09672A}">
  <dimension ref="A1:AB32"/>
  <sheetViews>
    <sheetView tabSelected="1" workbookViewId="0">
      <selection activeCell="I25" sqref="I25"/>
    </sheetView>
  </sheetViews>
  <sheetFormatPr defaultRowHeight="15" x14ac:dyDescent="0.25"/>
  <cols>
    <col min="1" max="1" width="3" style="3" bestFit="1" customWidth="1"/>
    <col min="2" max="3" width="4" style="3" bestFit="1" customWidth="1"/>
    <col min="4" max="5" width="8" style="2" bestFit="1" customWidth="1"/>
    <col min="6" max="7" width="8" style="2" customWidth="1"/>
    <col min="8" max="8" width="6.28515625" style="2" bestFit="1" customWidth="1"/>
    <col min="9" max="10" width="12" style="2" bestFit="1" customWidth="1"/>
    <col min="11" max="11" width="16.7109375" style="2" bestFit="1" customWidth="1"/>
    <col min="12" max="13" width="12" style="2" bestFit="1" customWidth="1"/>
    <col min="14" max="14" width="13.5703125" style="2" customWidth="1"/>
    <col min="15" max="15" width="16.7109375" style="2" bestFit="1" customWidth="1"/>
    <col min="16" max="17" width="12" style="2" bestFit="1" customWidth="1"/>
    <col min="18" max="18" width="9.140625" style="2"/>
    <col min="19" max="19" width="16.7109375" style="2" bestFit="1" customWidth="1"/>
    <col min="20" max="21" width="12" style="2" bestFit="1" customWidth="1"/>
    <col min="22" max="23" width="12" style="2" customWidth="1"/>
    <col min="24" max="24" width="12.7109375" style="2" bestFit="1" customWidth="1"/>
    <col min="25" max="25" width="12" style="2" bestFit="1" customWidth="1"/>
    <col min="26" max="28" width="9.140625" style="2"/>
    <col min="29" max="16384" width="9.140625" style="3"/>
  </cols>
  <sheetData>
    <row r="1" spans="1:7" x14ac:dyDescent="0.25">
      <c r="A1" s="2" t="s">
        <v>0</v>
      </c>
      <c r="B1" s="2" t="s">
        <v>1</v>
      </c>
      <c r="C1" s="3" t="s">
        <v>2</v>
      </c>
    </row>
    <row r="2" spans="1:7" x14ac:dyDescent="0.25">
      <c r="A2" s="2">
        <v>0</v>
      </c>
      <c r="B2" s="2">
        <v>2</v>
      </c>
      <c r="C2" s="3">
        <v>0.75</v>
      </c>
      <c r="D2"/>
      <c r="E2"/>
      <c r="F2"/>
      <c r="G2"/>
    </row>
    <row r="3" spans="1:7" x14ac:dyDescent="0.25">
      <c r="A3" s="2">
        <v>1</v>
      </c>
      <c r="B3" s="2">
        <v>2</v>
      </c>
      <c r="C3" s="3">
        <v>0.75</v>
      </c>
      <c r="D3"/>
      <c r="E3"/>
      <c r="F3"/>
      <c r="G3"/>
    </row>
    <row r="4" spans="1:7" x14ac:dyDescent="0.25">
      <c r="A4" s="2">
        <v>2</v>
      </c>
      <c r="B4" s="2">
        <v>2</v>
      </c>
      <c r="C4" s="3">
        <v>0.75</v>
      </c>
      <c r="D4"/>
      <c r="E4"/>
      <c r="F4"/>
      <c r="G4"/>
    </row>
    <row r="5" spans="1:7" x14ac:dyDescent="0.25">
      <c r="A5" s="2">
        <v>3</v>
      </c>
      <c r="B5" s="2">
        <v>2</v>
      </c>
      <c r="C5" s="3">
        <v>0.75</v>
      </c>
      <c r="D5"/>
      <c r="E5"/>
      <c r="F5"/>
      <c r="G5"/>
    </row>
    <row r="6" spans="1:7" x14ac:dyDescent="0.25">
      <c r="A6" s="2">
        <v>4</v>
      </c>
      <c r="B6" s="2">
        <v>2</v>
      </c>
      <c r="C6" s="3">
        <v>1.5</v>
      </c>
      <c r="D6"/>
      <c r="E6"/>
      <c r="F6"/>
      <c r="G6"/>
    </row>
    <row r="7" spans="1:7" x14ac:dyDescent="0.25">
      <c r="A7" s="2">
        <v>5</v>
      </c>
      <c r="B7" s="2">
        <v>2</v>
      </c>
      <c r="C7" s="3">
        <v>1.5</v>
      </c>
      <c r="D7"/>
      <c r="E7"/>
      <c r="F7"/>
      <c r="G7"/>
    </row>
    <row r="8" spans="1:7" x14ac:dyDescent="0.25">
      <c r="A8" s="2">
        <v>6</v>
      </c>
      <c r="B8" s="2">
        <v>5</v>
      </c>
      <c r="C8" s="3">
        <v>1.5</v>
      </c>
      <c r="D8"/>
      <c r="E8"/>
      <c r="F8"/>
      <c r="G8"/>
    </row>
    <row r="9" spans="1:7" x14ac:dyDescent="0.25">
      <c r="A9" s="2">
        <v>7</v>
      </c>
      <c r="B9" s="2">
        <v>5</v>
      </c>
      <c r="C9" s="3">
        <v>1.5</v>
      </c>
      <c r="D9"/>
      <c r="E9"/>
      <c r="F9"/>
      <c r="G9"/>
    </row>
    <row r="10" spans="1:7" x14ac:dyDescent="0.25">
      <c r="A10" s="2">
        <v>8</v>
      </c>
      <c r="B10" s="2">
        <v>5</v>
      </c>
      <c r="C10" s="3">
        <v>1.5</v>
      </c>
      <c r="D10"/>
      <c r="E10"/>
      <c r="F10"/>
      <c r="G10"/>
    </row>
    <row r="11" spans="1:7" x14ac:dyDescent="0.25">
      <c r="A11" s="2">
        <v>9</v>
      </c>
      <c r="B11" s="2">
        <v>5</v>
      </c>
      <c r="C11" s="3">
        <v>1.5</v>
      </c>
      <c r="D11"/>
      <c r="E11"/>
      <c r="F11"/>
      <c r="G11"/>
    </row>
    <row r="12" spans="1:7" x14ac:dyDescent="0.25">
      <c r="A12" s="2">
        <v>10</v>
      </c>
      <c r="B12" s="2">
        <v>5</v>
      </c>
      <c r="C12" s="3">
        <v>1.5</v>
      </c>
      <c r="D12"/>
      <c r="E12"/>
      <c r="F12"/>
      <c r="G12"/>
    </row>
    <row r="13" spans="1:7" x14ac:dyDescent="0.25">
      <c r="A13" s="2">
        <v>11</v>
      </c>
      <c r="B13" s="2">
        <v>5</v>
      </c>
      <c r="C13" s="3">
        <v>1.5</v>
      </c>
      <c r="D13"/>
      <c r="E13"/>
      <c r="F13"/>
      <c r="G13"/>
    </row>
    <row r="14" spans="1:7" x14ac:dyDescent="0.25">
      <c r="A14" s="2">
        <v>12</v>
      </c>
      <c r="B14" s="2">
        <v>5</v>
      </c>
      <c r="C14" s="3">
        <v>0.2</v>
      </c>
      <c r="D14"/>
      <c r="E14"/>
      <c r="F14"/>
      <c r="G14"/>
    </row>
    <row r="15" spans="1:7" x14ac:dyDescent="0.25">
      <c r="A15" s="2">
        <v>13</v>
      </c>
      <c r="B15" s="2">
        <v>5</v>
      </c>
      <c r="C15" s="3">
        <v>0.2</v>
      </c>
      <c r="D15"/>
      <c r="E15"/>
      <c r="F15"/>
      <c r="G15"/>
    </row>
    <row r="16" spans="1:7" x14ac:dyDescent="0.25">
      <c r="A16" s="2">
        <v>14</v>
      </c>
      <c r="B16" s="2">
        <v>5</v>
      </c>
      <c r="C16" s="3">
        <v>0.2</v>
      </c>
      <c r="D16"/>
      <c r="E16"/>
      <c r="F16"/>
      <c r="G16"/>
    </row>
    <row r="17" spans="1:7" x14ac:dyDescent="0.25">
      <c r="A17" s="2">
        <v>15</v>
      </c>
      <c r="B17" s="2">
        <v>1.5</v>
      </c>
      <c r="C17" s="3">
        <v>0.2</v>
      </c>
      <c r="D17"/>
      <c r="E17"/>
      <c r="F17"/>
      <c r="G17"/>
    </row>
    <row r="18" spans="1:7" x14ac:dyDescent="0.25">
      <c r="A18" s="2">
        <v>16</v>
      </c>
      <c r="B18" s="2">
        <v>1.5</v>
      </c>
      <c r="C18" s="3">
        <v>0.2</v>
      </c>
      <c r="D18"/>
      <c r="E18"/>
      <c r="F18"/>
      <c r="G18"/>
    </row>
    <row r="19" spans="1:7" x14ac:dyDescent="0.25">
      <c r="A19" s="2">
        <v>17</v>
      </c>
      <c r="B19" s="2">
        <v>1.5</v>
      </c>
      <c r="C19" s="3">
        <v>0.2</v>
      </c>
      <c r="D19"/>
      <c r="E19"/>
      <c r="F19"/>
      <c r="G19"/>
    </row>
    <row r="20" spans="1:7" x14ac:dyDescent="0.25">
      <c r="A20" s="2">
        <v>18</v>
      </c>
      <c r="B20" s="2">
        <v>1.5</v>
      </c>
      <c r="C20" s="3">
        <v>0.2</v>
      </c>
      <c r="D20"/>
      <c r="E20"/>
      <c r="F20"/>
      <c r="G20"/>
    </row>
    <row r="21" spans="1:7" x14ac:dyDescent="0.25">
      <c r="A21" s="2">
        <v>19</v>
      </c>
      <c r="B21" s="2">
        <v>1.5</v>
      </c>
      <c r="C21" s="3">
        <v>0.2</v>
      </c>
      <c r="D21"/>
      <c r="E21"/>
      <c r="F21"/>
      <c r="G21"/>
    </row>
    <row r="22" spans="1:7" x14ac:dyDescent="0.25">
      <c r="A22" s="2">
        <v>20</v>
      </c>
      <c r="B22" s="2">
        <v>1.5</v>
      </c>
      <c r="C22" s="3">
        <v>0.2</v>
      </c>
      <c r="D22"/>
      <c r="E22"/>
      <c r="F22"/>
      <c r="G22"/>
    </row>
    <row r="23" spans="1:7" x14ac:dyDescent="0.25">
      <c r="A23" s="2">
        <v>21</v>
      </c>
      <c r="B23" s="2">
        <v>1.5</v>
      </c>
      <c r="C23" s="3">
        <v>0.2</v>
      </c>
      <c r="D23"/>
      <c r="E23"/>
      <c r="F23"/>
      <c r="G23"/>
    </row>
    <row r="24" spans="1:7" x14ac:dyDescent="0.25">
      <c r="A24" s="2">
        <v>22</v>
      </c>
      <c r="B24" s="2">
        <v>1.5</v>
      </c>
      <c r="C24" s="3">
        <v>0.2</v>
      </c>
      <c r="D24"/>
      <c r="E24"/>
      <c r="F24"/>
      <c r="G24"/>
    </row>
    <row r="25" spans="1:7" x14ac:dyDescent="0.25">
      <c r="A25" s="2">
        <v>23</v>
      </c>
      <c r="B25" s="2">
        <v>1.5</v>
      </c>
      <c r="C25" s="3">
        <v>0.2</v>
      </c>
      <c r="D25"/>
      <c r="E25"/>
      <c r="F25"/>
      <c r="G25"/>
    </row>
    <row r="26" spans="1:7" x14ac:dyDescent="0.25">
      <c r="A26" s="2">
        <v>24</v>
      </c>
      <c r="B26" s="2">
        <v>1.5</v>
      </c>
      <c r="C26" s="3">
        <v>0.2</v>
      </c>
      <c r="D26"/>
      <c r="E26"/>
      <c r="F26"/>
      <c r="G26"/>
    </row>
    <row r="27" spans="1:7" x14ac:dyDescent="0.25">
      <c r="A27" s="2">
        <v>25</v>
      </c>
      <c r="B27" s="2">
        <v>1.5</v>
      </c>
      <c r="C27" s="3">
        <v>0.2</v>
      </c>
      <c r="D27"/>
      <c r="E27"/>
      <c r="F27"/>
      <c r="G27"/>
    </row>
    <row r="28" spans="1:7" x14ac:dyDescent="0.25">
      <c r="D28" s="3"/>
      <c r="E28" s="3"/>
      <c r="F28" s="3"/>
      <c r="G28" s="3"/>
    </row>
    <row r="29" spans="1:7" x14ac:dyDescent="0.25">
      <c r="D29" s="3"/>
      <c r="E29" s="3"/>
      <c r="F29" s="3"/>
      <c r="G29" s="3"/>
    </row>
    <row r="30" spans="1:7" x14ac:dyDescent="0.25">
      <c r="D30" s="3"/>
      <c r="E30" s="3"/>
      <c r="F30" s="3"/>
      <c r="G30" s="3"/>
    </row>
    <row r="31" spans="1:7" x14ac:dyDescent="0.25">
      <c r="D31" s="3"/>
      <c r="E31" s="3"/>
      <c r="F31" s="3"/>
      <c r="G31" s="3"/>
    </row>
    <row r="32" spans="1:7" x14ac:dyDescent="0.25">
      <c r="D32" s="3"/>
      <c r="E32" s="3"/>
      <c r="F32" s="3"/>
      <c r="G3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Char_FET</vt:lpstr>
      <vt:lpstr>Char_Shunt</vt:lpstr>
      <vt:lpstr>Properties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Padmanabhan Neel Dr. LVN UDCB61</dc:creator>
  <cp:lastModifiedBy>Padmanabhan Neel Dr. LVN UDCB61</cp:lastModifiedBy>
  <dcterms:created xsi:type="dcterms:W3CDTF">2015-06-05T18:19:34Z</dcterms:created>
  <dcterms:modified xsi:type="dcterms:W3CDTF">2024-02-27T15:52:10Z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fc79ad-a74a-4063-a52c-0a72163f570d_Enabled">
    <vt:lpwstr>true</vt:lpwstr>
  </property>
  <property fmtid="{D5CDD505-2E9C-101B-9397-08002B2CF9AE}" pid="3" name="MSIP_Label_3efc79ad-a74a-4063-a52c-0a72163f570d_SetDate">
    <vt:lpwstr>2023-09-14T17:18:27Z</vt:lpwstr>
  </property>
  <property fmtid="{D5CDD505-2E9C-101B-9397-08002B2CF9AE}" pid="4" name="MSIP_Label_3efc79ad-a74a-4063-a52c-0a72163f570d_Method">
    <vt:lpwstr>Privileged</vt:lpwstr>
  </property>
  <property fmtid="{D5CDD505-2E9C-101B-9397-08002B2CF9AE}" pid="5" name="MSIP_Label_3efc79ad-a74a-4063-a52c-0a72163f570d_Name">
    <vt:lpwstr>ZF confidential sub4</vt:lpwstr>
  </property>
  <property fmtid="{D5CDD505-2E9C-101B-9397-08002B2CF9AE}" pid="6" name="MSIP_Label_3efc79ad-a74a-4063-a52c-0a72163f570d_SiteId">
    <vt:lpwstr>eb70b763-b6d7-4486-8555-8831709a784e</vt:lpwstr>
  </property>
  <property fmtid="{D5CDD505-2E9C-101B-9397-08002B2CF9AE}" pid="7" name="MSIP_Label_3efc79ad-a74a-4063-a52c-0a72163f570d_ActionId">
    <vt:lpwstr>ab8e0dd6-6ca4-478b-9ade-e8087a181144</vt:lpwstr>
  </property>
  <property fmtid="{D5CDD505-2E9C-101B-9397-08002B2CF9AE}" pid="8" name="MSIP_Label_3efc79ad-a74a-4063-a52c-0a72163f570d_ContentBits">
    <vt:lpwstr>0</vt:lpwstr>
  </property>
</Properties>
</file>