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QVO/code/xzyao/projects/index/msc-project/experiments/"/>
    </mc:Choice>
  </mc:AlternateContent>
  <xr:revisionPtr revIDLastSave="0" documentId="13_ncr:9_{3616C821-1A47-BB4D-AFFD-0F0BD787A2A4}" xr6:coauthVersionLast="45" xr6:coauthVersionMax="45" xr10:uidLastSave="{00000000-0000-0000-0000-000000000000}"/>
  <bookViews>
    <workbookView xWindow="0" yWindow="460" windowWidth="38400" windowHeight="21140" activeTab="1" xr2:uid="{00000000-000D-0000-FFFF-FFFF00000000}"/>
  </bookViews>
  <sheets>
    <sheet name="exp1_details" sheetId="3" r:id="rId1"/>
    <sheet name="exp1_summary" sheetId="4" r:id="rId2"/>
    <sheet name="exp2_details" sheetId="1" r:id="rId3"/>
    <sheet name="exp2_summary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I2" i="4" l="1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" i="4"/>
  <c r="J2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" i="4"/>
  <c r="K57" i="3"/>
  <c r="K58" i="3"/>
  <c r="K59" i="3"/>
  <c r="K60" i="3"/>
  <c r="K61" i="3"/>
  <c r="K56" i="3"/>
  <c r="K30" i="3"/>
  <c r="K31" i="3"/>
  <c r="K32" i="3"/>
  <c r="K33" i="3"/>
  <c r="K34" i="3"/>
  <c r="K35" i="3"/>
  <c r="K36" i="3"/>
  <c r="K37" i="3"/>
  <c r="K29" i="3"/>
  <c r="K3" i="3" l="1"/>
  <c r="K4" i="3"/>
  <c r="K5" i="3"/>
  <c r="K6" i="3"/>
  <c r="K7" i="3"/>
  <c r="K8" i="3"/>
  <c r="K9" i="3"/>
  <c r="K10" i="3"/>
  <c r="K2" i="3"/>
  <c r="F4" i="2" l="1"/>
  <c r="H4" i="2"/>
  <c r="G4" i="2"/>
  <c r="E4" i="2"/>
  <c r="E3" i="2"/>
  <c r="H3" i="2"/>
  <c r="H2" i="2"/>
  <c r="G3" i="2"/>
  <c r="G2" i="2"/>
  <c r="F3" i="2"/>
  <c r="F2" i="2"/>
  <c r="E2" i="2"/>
</calcChain>
</file>

<file path=xl/sharedStrings.xml><?xml version="1.0" encoding="utf-8"?>
<sst xmlns="http://purl.oclc.org/ooxml/spreadsheetml/main" count="461" uniqueCount="57">
  <si>
    <t>Dimensions</t>
  </si>
  <si>
    <t>Distribution</t>
  </si>
  <si>
    <t>Number of Data</t>
  </si>
  <si>
    <t>Models</t>
  </si>
  <si>
    <t>No. Experiment</t>
  </si>
  <si>
    <t>Training Time</t>
  </si>
  <si>
    <t>Evaluation Time</t>
  </si>
  <si>
    <t>Memory Usage (KB)</t>
  </si>
  <si>
    <t>Mean Square Error</t>
  </si>
  <si>
    <t>uniform</t>
  </si>
  <si>
    <t>10,000</t>
  </si>
  <si>
    <t>Fully Connected Network</t>
  </si>
  <si>
    <t>Staged Model</t>
  </si>
  <si>
    <t>B-Tree</t>
  </si>
  <si>
    <t>lognormal</t>
  </si>
  <si>
    <t>normal</t>
  </si>
  <si>
    <t>Experiment ID</t>
  </si>
  <si>
    <t>Distributions</t>
  </si>
  <si>
    <t>log_normal</t>
  </si>
  <si>
    <t>root model</t>
  </si>
  <si>
    <t>fcn</t>
  </si>
  <si>
    <t>second model</t>
  </si>
  <si>
    <t>lr</t>
  </si>
  <si>
    <t>Build Time (s)</t>
  </si>
  <si>
    <t>Evaluation Time (s)</t>
  </si>
  <si>
    <t>Evaluation Error (MSE)</t>
  </si>
  <si>
    <t>Memory Size (KB)</t>
  </si>
  <si>
    <t>third models</t>
  </si>
  <si>
    <t>200 fcn</t>
  </si>
  <si>
    <t>2000 fcn</t>
  </si>
  <si>
    <t>4000 fcn</t>
  </si>
  <si>
    <t>6000 fcn</t>
  </si>
  <si>
    <t>400 fcn</t>
  </si>
  <si>
    <t>600 fcn</t>
  </si>
  <si>
    <t>On Average</t>
  </si>
  <si>
    <t>2000 lr</t>
  </si>
  <si>
    <t>4000 lr</t>
  </si>
  <si>
    <t>200 lr</t>
  </si>
  <si>
    <t>6000 lr</t>
  </si>
  <si>
    <t>400 lr</t>
  </si>
  <si>
    <t>600 lr</t>
  </si>
  <si>
    <t># id</t>
  </si>
  <si>
    <t>Query Time (ms)</t>
  </si>
  <si>
    <t>75e61813</t>
  </si>
  <si>
    <t>7a24d596</t>
  </si>
  <si>
    <t>2ecfabd7</t>
  </si>
  <si>
    <t>49c6223d</t>
  </si>
  <si>
    <t>39c253b5</t>
  </si>
  <si>
    <t>10,0000</t>
  </si>
  <si>
    <t>1,000,000</t>
  </si>
  <si>
    <t>d07c23ab</t>
  </si>
  <si>
    <t>11d3040e</t>
  </si>
  <si>
    <t>0fed2685</t>
  </si>
  <si>
    <t>2462fe84</t>
  </si>
  <si>
    <t>8ca25fd1</t>
  </si>
  <si>
    <t>69c35d45</t>
  </si>
  <si>
    <t>2afbc27a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</si>
</sst>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/>
    <xf numFmtId="0" fontId="0" fillId="0" borderId="0" xfId="0" applyAlignment="1">
      <alignment vertical="center"/>
    </xf>
    <xf numFmtId="0" fontId="16" fillId="33" borderId="0" xfId="0" applyFont="1" applyFill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Fill="1"/>
    <xf numFmtId="0" fontId="16" fillId="0" borderId="13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Border="1" applyAlignment="1">
      <alignment vertical="center"/>
    </xf>
    <xf numFmtId="0" fontId="16" fillId="0" borderId="10" xfId="0" applyFont="1" applyFill="1" applyBorder="1" applyAlignment="1">
      <alignment horizontal="center"/>
    </xf>
    <xf numFmtId="0" fontId="16" fillId="0" borderId="10" xfId="0" applyFont="1" applyBorder="1"/>
    <xf numFmtId="0" fontId="16" fillId="33" borderId="10" xfId="0" applyFont="1" applyFill="1" applyBorder="1"/>
    <xf numFmtId="0" fontId="19" fillId="0" borderId="10" xfId="0" applyFont="1" applyBorder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workbookViewId="0">
      <selection activeCell="H8" sqref="H8"/>
    </sheetView>
  </sheetViews>
  <sheetFormatPr baseColWidth="10" defaultRowHeight="16" x14ac:dyDescent="0.2"/>
  <cols>
    <col min="1" max="1" width="11.6640625" customWidth="1"/>
    <col min="2" max="2" width="12" customWidth="1"/>
    <col min="4" max="4" width="16" customWidth="1"/>
    <col min="5" max="5" width="23.33203125" customWidth="1"/>
    <col min="6" max="7" width="19.33203125" customWidth="1"/>
    <col min="8" max="8" width="17.83203125" customWidth="1"/>
    <col min="9" max="9" width="22.1640625" customWidth="1"/>
    <col min="10" max="10" width="27.33203125" customWidth="1"/>
    <col min="11" max="11" width="12" customWidth="1"/>
  </cols>
  <sheetData>
    <row r="1" spans="1:11" x14ac:dyDescent="0.2">
      <c r="A1" s="14" t="s">
        <v>0</v>
      </c>
      <c r="B1" s="14" t="s">
        <v>17</v>
      </c>
      <c r="C1" s="15" t="s">
        <v>19</v>
      </c>
      <c r="D1" s="15" t="s">
        <v>21</v>
      </c>
      <c r="E1" s="15" t="s">
        <v>27</v>
      </c>
      <c r="F1" s="14" t="s">
        <v>4</v>
      </c>
      <c r="G1" s="14" t="s">
        <v>23</v>
      </c>
      <c r="H1" s="14" t="s">
        <v>24</v>
      </c>
      <c r="I1" s="14" t="s">
        <v>25</v>
      </c>
      <c r="J1" s="14" t="s">
        <v>26</v>
      </c>
      <c r="K1" s="14" t="s">
        <v>34</v>
      </c>
    </row>
    <row r="2" spans="1:11" x14ac:dyDescent="0.2">
      <c r="A2" s="26">
        <v>1</v>
      </c>
      <c r="B2" s="26" t="s">
        <v>18</v>
      </c>
      <c r="C2" s="7" t="s">
        <v>20</v>
      </c>
      <c r="D2" s="7" t="s">
        <v>28</v>
      </c>
      <c r="E2" s="7" t="s">
        <v>29</v>
      </c>
      <c r="F2" s="25">
        <v>1</v>
      </c>
      <c r="G2">
        <v>469.850631999999</v>
      </c>
      <c r="H2">
        <v>1.9772321999989799</v>
      </c>
      <c r="I2">
        <v>2.5684999999999998</v>
      </c>
      <c r="J2">
        <v>9724.5078125</v>
      </c>
      <c r="K2">
        <f>AVERAGE(I20,I11,I2)</f>
        <v>653.85366666666664</v>
      </c>
    </row>
    <row r="3" spans="1:11" x14ac:dyDescent="0.2">
      <c r="A3" s="25"/>
      <c r="B3" s="27"/>
      <c r="C3" s="7" t="s">
        <v>20</v>
      </c>
      <c r="D3" s="7" t="s">
        <v>28</v>
      </c>
      <c r="E3" s="7" t="s">
        <v>30</v>
      </c>
      <c r="F3" s="25"/>
      <c r="G3">
        <v>815.81139799999801</v>
      </c>
      <c r="H3">
        <v>1.9789654999985899</v>
      </c>
      <c r="I3">
        <v>2.9184999999999999</v>
      </c>
      <c r="J3">
        <v>17602.921875</v>
      </c>
      <c r="K3" s="13">
        <f>AVERAGE(I21,I12,I3)</f>
        <v>1.1341666666666665</v>
      </c>
    </row>
    <row r="4" spans="1:11" x14ac:dyDescent="0.2">
      <c r="A4" s="25"/>
      <c r="B4" s="27"/>
      <c r="C4" s="7" t="s">
        <v>20</v>
      </c>
      <c r="D4" s="7" t="s">
        <v>28</v>
      </c>
      <c r="E4" s="7" t="s">
        <v>31</v>
      </c>
      <c r="F4" s="25"/>
      <c r="G4">
        <v>101.848525699999</v>
      </c>
      <c r="H4">
        <v>2.62725709999722</v>
      </c>
      <c r="I4">
        <v>271.12150000000003</v>
      </c>
      <c r="J4">
        <v>75.2109375</v>
      </c>
      <c r="K4">
        <f t="shared" ref="K4:K10" si="0">AVERAGE(I22,I13,I4)</f>
        <v>196.91166666666666</v>
      </c>
    </row>
    <row r="5" spans="1:11" x14ac:dyDescent="0.2">
      <c r="A5" s="25"/>
      <c r="B5" s="27"/>
      <c r="C5" s="7" t="s">
        <v>20</v>
      </c>
      <c r="D5" s="7" t="s">
        <v>32</v>
      </c>
      <c r="E5" s="7" t="s">
        <v>29</v>
      </c>
      <c r="F5" s="25"/>
      <c r="G5">
        <v>623.8053903</v>
      </c>
      <c r="H5">
        <v>3.13632000000143</v>
      </c>
      <c r="I5">
        <v>1.0189999999999999</v>
      </c>
      <c r="J5">
        <v>12504.0078125</v>
      </c>
      <c r="K5">
        <f t="shared" si="0"/>
        <v>113246.196</v>
      </c>
    </row>
    <row r="6" spans="1:11" x14ac:dyDescent="0.2">
      <c r="A6" s="25"/>
      <c r="B6" s="27"/>
      <c r="C6" s="7" t="s">
        <v>20</v>
      </c>
      <c r="D6" s="7" t="s">
        <v>32</v>
      </c>
      <c r="E6" s="7" t="s">
        <v>30</v>
      </c>
      <c r="F6" s="25"/>
      <c r="G6">
        <v>106.28747070000099</v>
      </c>
      <c r="H6">
        <v>3.36837780000132</v>
      </c>
      <c r="I6">
        <v>340943.16899999999</v>
      </c>
      <c r="J6">
        <v>62.609375</v>
      </c>
      <c r="K6">
        <f t="shared" si="0"/>
        <v>113652.32116666668</v>
      </c>
    </row>
    <row r="7" spans="1:11" x14ac:dyDescent="0.2">
      <c r="A7" s="25"/>
      <c r="B7" s="27"/>
      <c r="C7" s="7" t="s">
        <v>20</v>
      </c>
      <c r="D7" s="7" t="s">
        <v>32</v>
      </c>
      <c r="E7" s="7" t="s">
        <v>31</v>
      </c>
      <c r="F7" s="25"/>
      <c r="G7">
        <v>1061.5543981000001</v>
      </c>
      <c r="H7">
        <v>2.4730615000007599</v>
      </c>
      <c r="I7">
        <v>14.720499999999999</v>
      </c>
      <c r="J7">
        <v>23008.8515625</v>
      </c>
      <c r="K7">
        <f t="shared" si="0"/>
        <v>51.001833333333337</v>
      </c>
    </row>
    <row r="8" spans="1:11" x14ac:dyDescent="0.2">
      <c r="A8" s="25"/>
      <c r="B8" s="27"/>
      <c r="C8" s="7" t="s">
        <v>20</v>
      </c>
      <c r="D8" s="7" t="s">
        <v>33</v>
      </c>
      <c r="E8" s="7" t="s">
        <v>29</v>
      </c>
      <c r="F8" s="25"/>
      <c r="G8">
        <v>712.01199199999905</v>
      </c>
      <c r="H8">
        <v>2.0671146999993599</v>
      </c>
      <c r="I8">
        <v>0.93799999999999994</v>
      </c>
      <c r="J8">
        <v>14588.2265625</v>
      </c>
      <c r="K8">
        <f t="shared" si="0"/>
        <v>113246.26466666668</v>
      </c>
    </row>
    <row r="9" spans="1:11" x14ac:dyDescent="0.2">
      <c r="A9" s="25"/>
      <c r="B9" s="27"/>
      <c r="C9" s="7" t="s">
        <v>20</v>
      </c>
      <c r="D9" s="7" t="s">
        <v>33</v>
      </c>
      <c r="E9" s="7" t="s">
        <v>30</v>
      </c>
      <c r="F9" s="25"/>
      <c r="G9">
        <v>963.82935789999794</v>
      </c>
      <c r="H9">
        <v>2.1751798000004698</v>
      </c>
      <c r="I9">
        <v>0.55649999999999999</v>
      </c>
      <c r="J9">
        <v>20345.578125</v>
      </c>
      <c r="K9">
        <f t="shared" si="0"/>
        <v>18.997666666666667</v>
      </c>
    </row>
    <row r="10" spans="1:11" x14ac:dyDescent="0.2">
      <c r="A10" s="25"/>
      <c r="B10" s="27"/>
      <c r="C10" s="7" t="s">
        <v>20</v>
      </c>
      <c r="D10" s="7" t="s">
        <v>33</v>
      </c>
      <c r="E10" s="7" t="s">
        <v>31</v>
      </c>
      <c r="F10" s="25"/>
      <c r="G10">
        <v>110.1170094</v>
      </c>
      <c r="H10">
        <v>3.0773589999989701</v>
      </c>
      <c r="I10">
        <v>340943.16899999999</v>
      </c>
      <c r="J10">
        <v>78.9453125</v>
      </c>
      <c r="K10">
        <f t="shared" si="0"/>
        <v>142041.68766666666</v>
      </c>
    </row>
    <row r="11" spans="1:11" x14ac:dyDescent="0.2">
      <c r="A11" s="25"/>
      <c r="B11" s="27"/>
      <c r="C11" s="7" t="s">
        <v>20</v>
      </c>
      <c r="D11" s="7" t="s">
        <v>28</v>
      </c>
      <c r="E11" s="7" t="s">
        <v>29</v>
      </c>
      <c r="F11" s="25">
        <v>2</v>
      </c>
      <c r="G11">
        <v>683.46142749999797</v>
      </c>
      <c r="H11">
        <v>1.97590689999924</v>
      </c>
      <c r="I11">
        <v>1169.819</v>
      </c>
      <c r="J11">
        <v>12692.6171875</v>
      </c>
    </row>
    <row r="12" spans="1:11" x14ac:dyDescent="0.2">
      <c r="A12" s="25"/>
      <c r="B12" s="27"/>
      <c r="C12" s="7" t="s">
        <v>20</v>
      </c>
      <c r="D12" s="7" t="s">
        <v>28</v>
      </c>
      <c r="E12" s="7" t="s">
        <v>30</v>
      </c>
      <c r="F12" s="25"/>
      <c r="G12">
        <v>1379.0209531999999</v>
      </c>
      <c r="H12">
        <v>1.9550570999999699</v>
      </c>
      <c r="I12">
        <v>0.20349999999999999</v>
      </c>
      <c r="J12">
        <v>28943.4375</v>
      </c>
    </row>
    <row r="13" spans="1:11" x14ac:dyDescent="0.2">
      <c r="A13" s="25"/>
      <c r="B13" s="27"/>
      <c r="C13" s="7" t="s">
        <v>20</v>
      </c>
      <c r="D13" s="7" t="s">
        <v>28</v>
      </c>
      <c r="E13" s="7" t="s">
        <v>31</v>
      </c>
      <c r="F13" s="25"/>
      <c r="G13">
        <v>1851.30138699999</v>
      </c>
      <c r="H13">
        <v>1.9554856999966399</v>
      </c>
      <c r="I13">
        <v>20.288499999999999</v>
      </c>
      <c r="J13">
        <v>38952.2578125</v>
      </c>
    </row>
    <row r="14" spans="1:11" x14ac:dyDescent="0.2">
      <c r="A14" s="25"/>
      <c r="B14" s="27"/>
      <c r="C14" s="7" t="s">
        <v>20</v>
      </c>
      <c r="D14" s="7" t="s">
        <v>32</v>
      </c>
      <c r="E14" s="7" t="s">
        <v>29</v>
      </c>
      <c r="F14" s="25"/>
      <c r="G14">
        <v>109.737640999999</v>
      </c>
      <c r="H14">
        <v>1.94690389999959</v>
      </c>
      <c r="I14">
        <v>339737.11800000002</v>
      </c>
      <c r="J14">
        <v>45.6484375</v>
      </c>
    </row>
    <row r="15" spans="1:11" x14ac:dyDescent="0.2">
      <c r="A15" s="25"/>
      <c r="B15" s="27"/>
      <c r="C15" s="7" t="s">
        <v>20</v>
      </c>
      <c r="D15" s="7" t="s">
        <v>32</v>
      </c>
      <c r="E15" s="7" t="s">
        <v>30</v>
      </c>
      <c r="F15" s="25"/>
      <c r="G15">
        <v>934.23514630000102</v>
      </c>
      <c r="H15">
        <v>2.7994465999981899</v>
      </c>
      <c r="I15">
        <v>12.672499999999999</v>
      </c>
      <c r="J15">
        <v>19399.03125</v>
      </c>
    </row>
    <row r="16" spans="1:11" x14ac:dyDescent="0.2">
      <c r="A16" s="25"/>
      <c r="B16" s="27"/>
      <c r="C16" s="7" t="s">
        <v>20</v>
      </c>
      <c r="D16" s="7" t="s">
        <v>32</v>
      </c>
      <c r="E16" s="7" t="s">
        <v>31</v>
      </c>
      <c r="F16" s="25"/>
      <c r="G16">
        <v>108.80778999999799</v>
      </c>
      <c r="H16">
        <v>3.1285117000006699</v>
      </c>
      <c r="I16">
        <v>136.75550000000001</v>
      </c>
      <c r="J16">
        <v>76.8046875</v>
      </c>
    </row>
    <row r="17" spans="1:11" x14ac:dyDescent="0.2">
      <c r="A17" s="25"/>
      <c r="B17" s="27"/>
      <c r="C17" s="7" t="s">
        <v>20</v>
      </c>
      <c r="D17" s="7" t="s">
        <v>33</v>
      </c>
      <c r="E17" s="7" t="s">
        <v>29</v>
      </c>
      <c r="F17" s="25"/>
      <c r="G17">
        <v>99.794584099999994</v>
      </c>
      <c r="H17">
        <v>2.4952137000000199</v>
      </c>
      <c r="I17">
        <v>339737.11800000002</v>
      </c>
      <c r="J17">
        <v>47.7890625</v>
      </c>
    </row>
    <row r="18" spans="1:11" x14ac:dyDescent="0.2">
      <c r="A18" s="25"/>
      <c r="B18" s="27"/>
      <c r="C18" s="7" t="s">
        <v>20</v>
      </c>
      <c r="D18" s="7" t="s">
        <v>33</v>
      </c>
      <c r="E18" s="7" t="s">
        <v>30</v>
      </c>
      <c r="F18" s="25"/>
      <c r="G18">
        <v>832.76475140000105</v>
      </c>
      <c r="H18">
        <v>1.8931143000008801</v>
      </c>
      <c r="I18">
        <v>0.54449999999999998</v>
      </c>
      <c r="J18">
        <v>20259.15625</v>
      </c>
    </row>
    <row r="19" spans="1:11" x14ac:dyDescent="0.2">
      <c r="A19" s="25"/>
      <c r="B19" s="27"/>
      <c r="C19" s="7" t="s">
        <v>20</v>
      </c>
      <c r="D19" s="7" t="s">
        <v>33</v>
      </c>
      <c r="E19" s="7" t="s">
        <v>31</v>
      </c>
      <c r="F19" s="25"/>
      <c r="G19">
        <v>97.447959299999596</v>
      </c>
      <c r="H19">
        <v>1.8703363999993501</v>
      </c>
      <c r="I19">
        <v>85179.748000000007</v>
      </c>
      <c r="J19">
        <v>78.9453125</v>
      </c>
    </row>
    <row r="20" spans="1:11" x14ac:dyDescent="0.2">
      <c r="A20" s="25"/>
      <c r="B20" s="27"/>
      <c r="C20" s="7" t="s">
        <v>20</v>
      </c>
      <c r="D20" s="7" t="s">
        <v>28</v>
      </c>
      <c r="E20" s="7" t="s">
        <v>29</v>
      </c>
      <c r="F20" s="25">
        <v>3</v>
      </c>
      <c r="G20">
        <v>103.53608</v>
      </c>
      <c r="H20">
        <v>1.8724563999999999</v>
      </c>
      <c r="I20">
        <v>789.17349999999999</v>
      </c>
      <c r="J20">
        <v>44.0546875</v>
      </c>
    </row>
    <row r="21" spans="1:11" x14ac:dyDescent="0.2">
      <c r="A21" s="25"/>
      <c r="B21" s="27"/>
      <c r="C21" s="7" t="s">
        <v>20</v>
      </c>
      <c r="D21" s="7" t="s">
        <v>28</v>
      </c>
      <c r="E21" s="7" t="s">
        <v>30</v>
      </c>
      <c r="F21" s="25"/>
      <c r="G21">
        <v>1229.7312300000001</v>
      </c>
      <c r="H21">
        <v>1.8712941999999999</v>
      </c>
      <c r="I21">
        <v>0.28050000000000003</v>
      </c>
      <c r="J21">
        <v>26775.906299999999</v>
      </c>
    </row>
    <row r="22" spans="1:11" x14ac:dyDescent="0.2">
      <c r="A22" s="25"/>
      <c r="B22" s="27"/>
      <c r="C22" s="7" t="s">
        <v>20</v>
      </c>
      <c r="D22" s="7" t="s">
        <v>28</v>
      </c>
      <c r="E22" s="7" t="s">
        <v>31</v>
      </c>
      <c r="F22" s="25"/>
      <c r="G22">
        <v>113.25143300000001</v>
      </c>
      <c r="H22">
        <v>1.8680194999999999</v>
      </c>
      <c r="I22">
        <v>299.32499999999999</v>
      </c>
      <c r="J22">
        <v>75.2109375</v>
      </c>
    </row>
    <row r="23" spans="1:11" x14ac:dyDescent="0.2">
      <c r="A23" s="25"/>
      <c r="B23" s="27"/>
      <c r="C23" s="7" t="s">
        <v>20</v>
      </c>
      <c r="D23" s="7" t="s">
        <v>32</v>
      </c>
      <c r="E23" s="7" t="s">
        <v>29</v>
      </c>
      <c r="F23" s="25"/>
      <c r="G23">
        <v>715.97740299999998</v>
      </c>
      <c r="H23">
        <v>1.8668384</v>
      </c>
      <c r="I23">
        <v>0.45100000000000001</v>
      </c>
      <c r="J23">
        <v>15077.320299999999</v>
      </c>
      <c r="K23" s="11"/>
    </row>
    <row r="24" spans="1:11" x14ac:dyDescent="0.2">
      <c r="A24" s="25"/>
      <c r="B24" s="27"/>
      <c r="C24" s="7" t="s">
        <v>20</v>
      </c>
      <c r="D24" s="7" t="s">
        <v>32</v>
      </c>
      <c r="E24" s="7" t="s">
        <v>30</v>
      </c>
      <c r="F24" s="25"/>
      <c r="G24">
        <v>870.01640199999997</v>
      </c>
      <c r="H24">
        <v>1.8667511999999999</v>
      </c>
      <c r="I24">
        <v>1.1220000000000001</v>
      </c>
      <c r="J24">
        <v>18625.031299999999</v>
      </c>
    </row>
    <row r="25" spans="1:11" x14ac:dyDescent="0.2">
      <c r="A25" s="25"/>
      <c r="B25" s="27"/>
      <c r="C25" s="7" t="s">
        <v>20</v>
      </c>
      <c r="D25" s="7" t="s">
        <v>32</v>
      </c>
      <c r="E25" s="7" t="s">
        <v>31</v>
      </c>
      <c r="F25" s="25"/>
      <c r="G25">
        <v>1055.8516199999999</v>
      </c>
      <c r="H25">
        <v>1.8584288</v>
      </c>
      <c r="I25">
        <v>1.5295000000000001</v>
      </c>
      <c r="J25">
        <v>23218.710899999998</v>
      </c>
    </row>
    <row r="26" spans="1:11" x14ac:dyDescent="0.2">
      <c r="A26" s="25"/>
      <c r="B26" s="27"/>
      <c r="C26" s="7" t="s">
        <v>20</v>
      </c>
      <c r="D26" s="7" t="s">
        <v>33</v>
      </c>
      <c r="E26" s="7" t="s">
        <v>29</v>
      </c>
      <c r="F26" s="25"/>
      <c r="G26">
        <v>703.07148900000004</v>
      </c>
      <c r="H26">
        <v>1.8284057</v>
      </c>
      <c r="I26">
        <v>0.73799999999999999</v>
      </c>
      <c r="J26">
        <v>14599.992200000001</v>
      </c>
      <c r="K26" s="12"/>
    </row>
    <row r="27" spans="1:11" x14ac:dyDescent="0.2">
      <c r="A27" s="25"/>
      <c r="B27" s="27"/>
      <c r="C27" s="7" t="s">
        <v>20</v>
      </c>
      <c r="D27" s="7" t="s">
        <v>33</v>
      </c>
      <c r="E27" s="7" t="s">
        <v>30</v>
      </c>
      <c r="F27" s="25"/>
      <c r="G27">
        <v>842.20895099999996</v>
      </c>
      <c r="H27">
        <v>1.7698969</v>
      </c>
      <c r="I27">
        <v>55.892000000000003</v>
      </c>
      <c r="J27">
        <v>20699.984400000001</v>
      </c>
      <c r="K27" s="12"/>
    </row>
    <row r="28" spans="1:11" x14ac:dyDescent="0.2">
      <c r="A28" s="25"/>
      <c r="B28" s="27"/>
      <c r="C28" s="7" t="s">
        <v>20</v>
      </c>
      <c r="D28" s="7" t="s">
        <v>33</v>
      </c>
      <c r="E28" s="7" t="s">
        <v>31</v>
      </c>
      <c r="F28" s="25"/>
      <c r="G28">
        <v>913.27307399999995</v>
      </c>
      <c r="H28">
        <v>1.7558235</v>
      </c>
      <c r="I28">
        <v>2.1459999999999999</v>
      </c>
      <c r="J28">
        <v>24196.179700000001</v>
      </c>
      <c r="K28" s="12"/>
    </row>
    <row r="29" spans="1:11" x14ac:dyDescent="0.2">
      <c r="A29" s="25"/>
      <c r="B29" s="27"/>
      <c r="C29" s="7" t="s">
        <v>22</v>
      </c>
      <c r="D29" s="7" t="s">
        <v>37</v>
      </c>
      <c r="E29" s="7" t="s">
        <v>35</v>
      </c>
      <c r="F29" s="25">
        <v>1</v>
      </c>
      <c r="G29">
        <v>0.52927769999951102</v>
      </c>
      <c r="H29">
        <v>3.8346509000111801</v>
      </c>
      <c r="I29">
        <v>22780.909454727302</v>
      </c>
      <c r="J29">
        <v>308.71875</v>
      </c>
      <c r="K29" s="12">
        <f>AVERAGE(I29,I38,I47)</f>
        <v>21211.967664165368</v>
      </c>
    </row>
    <row r="30" spans="1:11" x14ac:dyDescent="0.2">
      <c r="A30" s="25"/>
      <c r="B30" s="27"/>
      <c r="C30" s="7" t="s">
        <v>22</v>
      </c>
      <c r="D30" s="7" t="s">
        <v>37</v>
      </c>
      <c r="E30" s="7" t="s">
        <v>36</v>
      </c>
      <c r="F30" s="25"/>
      <c r="G30">
        <v>0.49622699999599701</v>
      </c>
      <c r="H30">
        <v>3.9982259999960599</v>
      </c>
      <c r="I30">
        <v>21978.231115557701</v>
      </c>
      <c r="J30">
        <v>590.09375</v>
      </c>
      <c r="K30" s="12">
        <f t="shared" ref="K30:K37" si="1">AVERAGE(I30,I39,I48)</f>
        <v>20349.5064285976</v>
      </c>
    </row>
    <row r="31" spans="1:11" x14ac:dyDescent="0.2">
      <c r="A31" s="25"/>
      <c r="B31" s="27"/>
      <c r="C31" s="7" t="s">
        <v>22</v>
      </c>
      <c r="D31" s="7" t="s">
        <v>37</v>
      </c>
      <c r="E31" s="7" t="s">
        <v>38</v>
      </c>
      <c r="F31" s="25"/>
      <c r="G31">
        <v>0.57650300000386701</v>
      </c>
      <c r="H31">
        <v>4.0855548999970699</v>
      </c>
      <c r="I31">
        <v>18508.659829914901</v>
      </c>
      <c r="J31">
        <v>865.6953125</v>
      </c>
      <c r="K31" s="12">
        <f t="shared" si="1"/>
        <v>18376.324499016133</v>
      </c>
    </row>
    <row r="32" spans="1:11" x14ac:dyDescent="0.2">
      <c r="A32" s="25"/>
      <c r="B32" s="27"/>
      <c r="C32" s="7" t="s">
        <v>22</v>
      </c>
      <c r="D32" s="7" t="s">
        <v>39</v>
      </c>
      <c r="E32" s="7" t="s">
        <v>35</v>
      </c>
      <c r="F32" s="25"/>
      <c r="G32">
        <v>0.46265810000477298</v>
      </c>
      <c r="H32">
        <v>4.0936322000052296</v>
      </c>
      <c r="I32">
        <v>21546.205102551201</v>
      </c>
      <c r="J32">
        <v>306.2109375</v>
      </c>
      <c r="K32" s="12">
        <f t="shared" si="1"/>
        <v>20242.800581957603</v>
      </c>
    </row>
    <row r="33" spans="1:11" x14ac:dyDescent="0.2">
      <c r="A33" s="25"/>
      <c r="B33" s="27"/>
      <c r="C33" s="7" t="s">
        <v>22</v>
      </c>
      <c r="D33" s="7" t="s">
        <v>39</v>
      </c>
      <c r="E33" s="7" t="s">
        <v>36</v>
      </c>
      <c r="F33" s="25"/>
      <c r="G33">
        <v>0.95725110000057601</v>
      </c>
      <c r="H33">
        <v>4.0572237000014804</v>
      </c>
      <c r="I33">
        <v>20336.4917458729</v>
      </c>
      <c r="J33">
        <v>570.359375</v>
      </c>
      <c r="K33" s="12">
        <f t="shared" si="1"/>
        <v>19328.456879389665</v>
      </c>
    </row>
    <row r="34" spans="1:11" x14ac:dyDescent="0.2">
      <c r="A34" s="25"/>
      <c r="B34" s="27"/>
      <c r="C34" s="7" t="s">
        <v>22</v>
      </c>
      <c r="D34" s="7" t="s">
        <v>39</v>
      </c>
      <c r="E34" s="7" t="s">
        <v>38</v>
      </c>
      <c r="F34" s="25"/>
      <c r="G34">
        <v>1.1006100999948101</v>
      </c>
      <c r="H34">
        <v>4.7568919999903301</v>
      </c>
      <c r="I34">
        <v>17857.8759379689</v>
      </c>
      <c r="J34">
        <v>828.734375</v>
      </c>
      <c r="K34" s="16">
        <f t="shared" si="1"/>
        <v>17395.746546189734</v>
      </c>
    </row>
    <row r="35" spans="1:11" x14ac:dyDescent="0.2">
      <c r="A35" s="25"/>
      <c r="B35" s="27"/>
      <c r="C35" s="7" t="s">
        <v>22</v>
      </c>
      <c r="D35" s="7" t="s">
        <v>40</v>
      </c>
      <c r="E35" s="7" t="s">
        <v>35</v>
      </c>
      <c r="F35" s="25"/>
      <c r="G35">
        <v>0.82399119999899995</v>
      </c>
      <c r="H35">
        <v>6.8458769999997404</v>
      </c>
      <c r="I35">
        <v>26059.659329664799</v>
      </c>
      <c r="J35">
        <v>313</v>
      </c>
      <c r="K35" s="12">
        <f t="shared" si="1"/>
        <v>24123.058681757535</v>
      </c>
    </row>
    <row r="36" spans="1:11" x14ac:dyDescent="0.2">
      <c r="A36" s="25"/>
      <c r="B36" s="27"/>
      <c r="C36" s="7" t="s">
        <v>22</v>
      </c>
      <c r="D36" s="7" t="s">
        <v>40</v>
      </c>
      <c r="E36" s="7" t="s">
        <v>36</v>
      </c>
      <c r="F36" s="25"/>
      <c r="G36">
        <v>0.61950169999909099</v>
      </c>
      <c r="H36">
        <v>5.5000666999985697</v>
      </c>
      <c r="I36">
        <v>25245.8374187093</v>
      </c>
      <c r="J36">
        <v>571.6796875</v>
      </c>
      <c r="K36" s="12">
        <f t="shared" si="1"/>
        <v>23547.964973286598</v>
      </c>
    </row>
    <row r="37" spans="1:11" x14ac:dyDescent="0.2">
      <c r="A37" s="25"/>
      <c r="B37" s="27"/>
      <c r="C37" s="7" t="s">
        <v>22</v>
      </c>
      <c r="D37" s="7" t="s">
        <v>40</v>
      </c>
      <c r="E37" s="7" t="s">
        <v>38</v>
      </c>
      <c r="F37" s="25"/>
      <c r="G37">
        <v>0.54351080000924401</v>
      </c>
      <c r="H37">
        <v>4.0559398000041202</v>
      </c>
      <c r="I37">
        <v>20846.0155077538</v>
      </c>
      <c r="J37">
        <v>824.5859375</v>
      </c>
      <c r="K37" s="12">
        <f t="shared" si="1"/>
        <v>19867.0171846923</v>
      </c>
    </row>
    <row r="38" spans="1:11" x14ac:dyDescent="0.2">
      <c r="A38" s="25"/>
      <c r="B38" s="27"/>
      <c r="C38" s="7" t="s">
        <v>22</v>
      </c>
      <c r="D38" s="7" t="s">
        <v>37</v>
      </c>
      <c r="E38" s="7" t="s">
        <v>35</v>
      </c>
      <c r="F38" s="25">
        <v>2</v>
      </c>
      <c r="G38">
        <v>0.51641480000398499</v>
      </c>
      <c r="H38">
        <v>4.07810579999932</v>
      </c>
      <c r="I38">
        <v>19864.0755377688</v>
      </c>
      <c r="J38">
        <v>308.71875</v>
      </c>
      <c r="K38" s="12"/>
    </row>
    <row r="39" spans="1:11" x14ac:dyDescent="0.2">
      <c r="A39" s="25"/>
      <c r="B39" s="27"/>
      <c r="C39" s="7" t="s">
        <v>22</v>
      </c>
      <c r="D39" s="7" t="s">
        <v>37</v>
      </c>
      <c r="E39" s="7" t="s">
        <v>36</v>
      </c>
      <c r="F39" s="25"/>
      <c r="G39">
        <v>0.48594689999299501</v>
      </c>
      <c r="H39">
        <v>4.0539817000098903</v>
      </c>
      <c r="I39">
        <v>18989.940470235098</v>
      </c>
      <c r="J39">
        <v>590.09375</v>
      </c>
      <c r="K39" s="12"/>
    </row>
    <row r="40" spans="1:11" x14ac:dyDescent="0.2">
      <c r="A40" s="25"/>
      <c r="B40" s="27"/>
      <c r="C40" s="7" t="s">
        <v>22</v>
      </c>
      <c r="D40" s="7" t="s">
        <v>37</v>
      </c>
      <c r="E40" s="7" t="s">
        <v>38</v>
      </c>
      <c r="F40" s="25"/>
      <c r="G40">
        <v>0.56573300001036797</v>
      </c>
      <c r="H40">
        <v>4.0526411000028002</v>
      </c>
      <c r="I40">
        <v>17767.534267133498</v>
      </c>
      <c r="J40">
        <v>865.6953125</v>
      </c>
      <c r="K40" s="12"/>
    </row>
    <row r="41" spans="1:11" x14ac:dyDescent="0.2">
      <c r="A41" s="25"/>
      <c r="B41" s="27"/>
      <c r="C41" s="7" t="s">
        <v>22</v>
      </c>
      <c r="D41" s="7" t="s">
        <v>39</v>
      </c>
      <c r="E41" s="7" t="s">
        <v>35</v>
      </c>
      <c r="F41" s="25"/>
      <c r="G41">
        <v>0.43069809999724301</v>
      </c>
      <c r="H41">
        <v>4.0209343000024003</v>
      </c>
      <c r="I41">
        <v>18664.2866433216</v>
      </c>
      <c r="J41">
        <v>306.2109375</v>
      </c>
      <c r="K41" s="12"/>
    </row>
    <row r="42" spans="1:11" x14ac:dyDescent="0.2">
      <c r="A42" s="25"/>
      <c r="B42" s="27"/>
      <c r="C42" s="7" t="s">
        <v>22</v>
      </c>
      <c r="D42" s="7" t="s">
        <v>39</v>
      </c>
      <c r="E42" s="7" t="s">
        <v>36</v>
      </c>
      <c r="F42" s="25"/>
      <c r="G42">
        <v>0.955388400005176</v>
      </c>
      <c r="H42">
        <v>4.0205966000066802</v>
      </c>
      <c r="I42">
        <v>17366.1845922961</v>
      </c>
      <c r="J42">
        <v>570.359375</v>
      </c>
      <c r="K42" s="12"/>
    </row>
    <row r="43" spans="1:11" x14ac:dyDescent="0.2">
      <c r="A43" s="25"/>
      <c r="B43" s="27"/>
      <c r="C43" s="7" t="s">
        <v>22</v>
      </c>
      <c r="D43" s="7" t="s">
        <v>39</v>
      </c>
      <c r="E43" s="7" t="s">
        <v>38</v>
      </c>
      <c r="F43" s="25"/>
      <c r="G43">
        <v>1.1025935000070599</v>
      </c>
      <c r="H43">
        <v>4.84054420000757</v>
      </c>
      <c r="I43">
        <v>16859.401200600299</v>
      </c>
      <c r="J43">
        <v>828.734375</v>
      </c>
      <c r="K43" s="12"/>
    </row>
    <row r="44" spans="1:11" x14ac:dyDescent="0.2">
      <c r="A44" s="25"/>
      <c r="B44" s="27"/>
      <c r="C44" s="7" t="s">
        <v>22</v>
      </c>
      <c r="D44" s="7" t="s">
        <v>40</v>
      </c>
      <c r="E44" s="7" t="s">
        <v>35</v>
      </c>
      <c r="F44" s="25"/>
      <c r="G44">
        <v>0.82238709999364801</v>
      </c>
      <c r="H44">
        <v>6.8478402000037004</v>
      </c>
      <c r="I44">
        <v>21131.431215607801</v>
      </c>
      <c r="J44">
        <v>313</v>
      </c>
    </row>
    <row r="45" spans="1:11" x14ac:dyDescent="0.2">
      <c r="A45" s="25"/>
      <c r="B45" s="27"/>
      <c r="C45" s="7" t="s">
        <v>22</v>
      </c>
      <c r="D45" s="7" t="s">
        <v>40</v>
      </c>
      <c r="E45" s="7" t="s">
        <v>36</v>
      </c>
      <c r="F45" s="25"/>
      <c r="G45">
        <v>0.66707440000027396</v>
      </c>
      <c r="H45">
        <v>4.0356657999946002</v>
      </c>
      <c r="I45">
        <v>20848.602301150499</v>
      </c>
      <c r="J45">
        <v>571.6796875</v>
      </c>
    </row>
    <row r="46" spans="1:11" x14ac:dyDescent="0.2">
      <c r="A46" s="25"/>
      <c r="B46" s="27"/>
      <c r="C46" s="7" t="s">
        <v>22</v>
      </c>
      <c r="D46" s="7" t="s">
        <v>40</v>
      </c>
      <c r="E46" s="7" t="s">
        <v>38</v>
      </c>
      <c r="F46" s="25"/>
      <c r="G46">
        <v>0.56852570000046398</v>
      </c>
      <c r="H46">
        <v>4.00760929999523</v>
      </c>
      <c r="I46">
        <v>18801.292646323102</v>
      </c>
      <c r="J46">
        <v>824.5859375</v>
      </c>
    </row>
    <row r="47" spans="1:11" x14ac:dyDescent="0.2">
      <c r="A47" s="25"/>
      <c r="B47" s="27"/>
      <c r="C47" s="7" t="s">
        <v>22</v>
      </c>
      <c r="D47" s="7" t="s">
        <v>37</v>
      </c>
      <c r="E47" s="7" t="s">
        <v>35</v>
      </c>
      <c r="F47" s="25">
        <v>3</v>
      </c>
      <c r="G47">
        <v>0.52221240000000002</v>
      </c>
      <c r="H47">
        <v>4.0318956000000004</v>
      </c>
      <c r="I47">
        <v>20990.918000000001</v>
      </c>
      <c r="J47">
        <v>308.71875</v>
      </c>
    </row>
    <row r="48" spans="1:11" x14ac:dyDescent="0.2">
      <c r="A48" s="25"/>
      <c r="B48" s="27"/>
      <c r="C48" s="7" t="s">
        <v>22</v>
      </c>
      <c r="D48" s="7" t="s">
        <v>37</v>
      </c>
      <c r="E48" s="7" t="s">
        <v>36</v>
      </c>
      <c r="F48" s="25"/>
      <c r="G48">
        <v>0.49440859999999998</v>
      </c>
      <c r="H48">
        <v>4.0635512</v>
      </c>
      <c r="I48">
        <v>20080.347699999998</v>
      </c>
      <c r="J48">
        <v>590.09375</v>
      </c>
    </row>
    <row r="49" spans="1:11" x14ac:dyDescent="0.2">
      <c r="A49" s="25"/>
      <c r="B49" s="27"/>
      <c r="C49" s="7" t="s">
        <v>22</v>
      </c>
      <c r="D49" s="7" t="s">
        <v>37</v>
      </c>
      <c r="E49" s="7" t="s">
        <v>38</v>
      </c>
      <c r="F49" s="25"/>
      <c r="G49">
        <v>0.57769630000000005</v>
      </c>
      <c r="H49">
        <v>4.0138294999999999</v>
      </c>
      <c r="I49">
        <v>18852.779399999999</v>
      </c>
      <c r="J49">
        <v>865.69531300000006</v>
      </c>
    </row>
    <row r="50" spans="1:11" x14ac:dyDescent="0.2">
      <c r="A50" s="25"/>
      <c r="B50" s="27"/>
      <c r="C50" s="7" t="s">
        <v>22</v>
      </c>
      <c r="D50" s="7" t="s">
        <v>39</v>
      </c>
      <c r="E50" s="7" t="s">
        <v>35</v>
      </c>
      <c r="F50" s="25"/>
      <c r="G50">
        <v>0.4187824</v>
      </c>
      <c r="H50">
        <v>4.0413245</v>
      </c>
      <c r="I50">
        <v>20517.91</v>
      </c>
      <c r="J50">
        <v>306.210938</v>
      </c>
    </row>
    <row r="51" spans="1:11" x14ac:dyDescent="0.2">
      <c r="A51" s="25"/>
      <c r="B51" s="27"/>
      <c r="C51" s="7" t="s">
        <v>22</v>
      </c>
      <c r="D51" s="7" t="s">
        <v>39</v>
      </c>
      <c r="E51" s="7" t="s">
        <v>36</v>
      </c>
      <c r="F51" s="25"/>
      <c r="G51">
        <v>0.48984919999999998</v>
      </c>
      <c r="H51">
        <v>3.9901802000000002</v>
      </c>
      <c r="I51">
        <v>20282.694299999999</v>
      </c>
      <c r="J51">
        <v>570.359375</v>
      </c>
    </row>
    <row r="52" spans="1:11" x14ac:dyDescent="0.2">
      <c r="A52" s="25"/>
      <c r="B52" s="27"/>
      <c r="C52" s="7" t="s">
        <v>22</v>
      </c>
      <c r="D52" s="7" t="s">
        <v>39</v>
      </c>
      <c r="E52" s="7" t="s">
        <v>38</v>
      </c>
      <c r="F52" s="25"/>
      <c r="G52">
        <v>0.58700799999999997</v>
      </c>
      <c r="H52">
        <v>3.8049374999999999</v>
      </c>
      <c r="I52">
        <v>17469.962500000001</v>
      </c>
      <c r="J52">
        <v>828.734375</v>
      </c>
    </row>
    <row r="53" spans="1:11" x14ac:dyDescent="0.2">
      <c r="A53" s="25"/>
      <c r="B53" s="27"/>
      <c r="C53" s="7" t="s">
        <v>22</v>
      </c>
      <c r="D53" s="7" t="s">
        <v>40</v>
      </c>
      <c r="E53" s="7" t="s">
        <v>35</v>
      </c>
      <c r="F53" s="25"/>
      <c r="G53">
        <v>0.4173924</v>
      </c>
      <c r="H53">
        <v>3.7831657000000001</v>
      </c>
      <c r="I53">
        <v>25178.085500000001</v>
      </c>
      <c r="J53">
        <v>313</v>
      </c>
    </row>
    <row r="54" spans="1:11" x14ac:dyDescent="0.2">
      <c r="A54" s="25"/>
      <c r="B54" s="27"/>
      <c r="C54" s="7" t="s">
        <v>22</v>
      </c>
      <c r="D54" s="7" t="s">
        <v>40</v>
      </c>
      <c r="E54" s="7" t="s">
        <v>36</v>
      </c>
      <c r="F54" s="25"/>
      <c r="G54">
        <v>0.48682150000000002</v>
      </c>
      <c r="H54">
        <v>3.8060678999999999</v>
      </c>
      <c r="I54">
        <v>24549.4552</v>
      </c>
      <c r="J54">
        <v>571.67968800000006</v>
      </c>
    </row>
    <row r="55" spans="1:11" x14ac:dyDescent="0.2">
      <c r="A55" s="25"/>
      <c r="B55" s="27"/>
      <c r="C55" s="7" t="s">
        <v>22</v>
      </c>
      <c r="D55" s="7" t="s">
        <v>40</v>
      </c>
      <c r="E55" s="7" t="s">
        <v>38</v>
      </c>
      <c r="F55" s="25"/>
      <c r="G55">
        <v>0.54707810000000001</v>
      </c>
      <c r="H55">
        <v>5.2208398000000003</v>
      </c>
      <c r="I55">
        <v>19953.743399999999</v>
      </c>
      <c r="J55">
        <v>824.58593800000006</v>
      </c>
    </row>
    <row r="56" spans="1:11" x14ac:dyDescent="0.2">
      <c r="A56" s="25"/>
      <c r="B56" s="27"/>
      <c r="C56" s="10" t="s">
        <v>22</v>
      </c>
      <c r="D56" s="10" t="s">
        <v>37</v>
      </c>
      <c r="E56" s="10" t="s">
        <v>30</v>
      </c>
      <c r="F56" s="25">
        <v>1</v>
      </c>
      <c r="G56">
        <v>712.28639439999802</v>
      </c>
      <c r="H56">
        <v>3.7265307999914499</v>
      </c>
      <c r="I56">
        <v>75424.518259129502</v>
      </c>
      <c r="J56">
        <v>16927.3046875</v>
      </c>
      <c r="K56">
        <f>AVERAGE(I56,I62,I68)</f>
        <v>74100.363009121196</v>
      </c>
    </row>
    <row r="57" spans="1:11" x14ac:dyDescent="0.2">
      <c r="A57" s="25"/>
      <c r="B57" s="27"/>
      <c r="C57" s="10" t="s">
        <v>22</v>
      </c>
      <c r="D57" s="10" t="s">
        <v>28</v>
      </c>
      <c r="E57" s="10" t="s">
        <v>30</v>
      </c>
      <c r="F57" s="25"/>
      <c r="G57">
        <v>341.664933100008</v>
      </c>
      <c r="H57">
        <v>3.51044120000733</v>
      </c>
      <c r="I57">
        <v>20047.809404702301</v>
      </c>
      <c r="J57">
        <v>6906.3046875</v>
      </c>
      <c r="K57" s="11">
        <f t="shared" ref="K57:K61" si="2">AVERAGE(I57,I63,I69)</f>
        <v>6975.8630981839087</v>
      </c>
    </row>
    <row r="58" spans="1:11" x14ac:dyDescent="0.2">
      <c r="A58" s="25"/>
      <c r="B58" s="27"/>
      <c r="C58" s="10" t="s">
        <v>20</v>
      </c>
      <c r="D58" s="10" t="s">
        <v>28</v>
      </c>
      <c r="E58" s="10" t="s">
        <v>36</v>
      </c>
      <c r="F58" s="25"/>
      <c r="G58">
        <v>90.293836500000893</v>
      </c>
      <c r="H58">
        <v>2.4381382999999901</v>
      </c>
      <c r="I58">
        <v>100774.79789894899</v>
      </c>
      <c r="J58">
        <v>1419.1953125</v>
      </c>
      <c r="K58">
        <f t="shared" si="2"/>
        <v>147810.36510305133</v>
      </c>
    </row>
    <row r="59" spans="1:11" x14ac:dyDescent="0.2">
      <c r="A59" s="25"/>
      <c r="B59" s="27"/>
      <c r="C59" s="10" t="s">
        <v>20</v>
      </c>
      <c r="D59" s="10" t="s">
        <v>37</v>
      </c>
      <c r="E59" s="10" t="s">
        <v>36</v>
      </c>
      <c r="F59" s="25"/>
      <c r="G59">
        <v>32.586143799999199</v>
      </c>
      <c r="H59">
        <v>3.9536905999993901</v>
      </c>
      <c r="I59">
        <v>122332.24562281099</v>
      </c>
      <c r="J59">
        <v>165.2109375</v>
      </c>
      <c r="K59">
        <f t="shared" si="2"/>
        <v>111981.38770501899</v>
      </c>
    </row>
    <row r="60" spans="1:11" x14ac:dyDescent="0.2">
      <c r="A60" s="25"/>
      <c r="B60" s="27"/>
      <c r="C60" s="10" t="s">
        <v>22</v>
      </c>
      <c r="D60" s="10" t="s">
        <v>28</v>
      </c>
      <c r="E60" s="10" t="s">
        <v>36</v>
      </c>
      <c r="F60" s="25"/>
      <c r="G60">
        <v>52.603245599995702</v>
      </c>
      <c r="H60">
        <v>3.85722009999153</v>
      </c>
      <c r="I60">
        <v>83963.339669834895</v>
      </c>
      <c r="J60">
        <v>1001.6796875</v>
      </c>
      <c r="K60">
        <f t="shared" si="2"/>
        <v>89029.103884225304</v>
      </c>
    </row>
    <row r="61" spans="1:11" x14ac:dyDescent="0.2">
      <c r="A61" s="25"/>
      <c r="B61" s="27"/>
      <c r="C61" s="10" t="s">
        <v>20</v>
      </c>
      <c r="D61" s="10" t="s">
        <v>37</v>
      </c>
      <c r="E61" s="10" t="s">
        <v>30</v>
      </c>
      <c r="F61" s="25"/>
      <c r="G61">
        <v>209.16580190000201</v>
      </c>
      <c r="H61">
        <v>4.7087036000011704</v>
      </c>
      <c r="I61">
        <v>42.938969484742302</v>
      </c>
      <c r="J61">
        <v>3425.7578125</v>
      </c>
      <c r="K61">
        <f t="shared" si="2"/>
        <v>20551.168410221777</v>
      </c>
    </row>
    <row r="62" spans="1:11" x14ac:dyDescent="0.2">
      <c r="A62" s="25"/>
      <c r="B62" s="27"/>
      <c r="C62" s="10" t="s">
        <v>22</v>
      </c>
      <c r="D62" s="10" t="s">
        <v>37</v>
      </c>
      <c r="E62" s="10" t="s">
        <v>30</v>
      </c>
      <c r="F62" s="25">
        <v>2</v>
      </c>
      <c r="G62">
        <v>715.74892140000804</v>
      </c>
      <c r="H62">
        <v>3.7078004999930201</v>
      </c>
      <c r="I62">
        <v>71404.936468234097</v>
      </c>
      <c r="J62">
        <v>16917.8515625</v>
      </c>
    </row>
    <row r="63" spans="1:11" x14ac:dyDescent="0.2">
      <c r="A63" s="25"/>
      <c r="B63" s="27"/>
      <c r="C63" s="10" t="s">
        <v>22</v>
      </c>
      <c r="D63" s="10" t="s">
        <v>28</v>
      </c>
      <c r="E63" s="10" t="s">
        <v>30</v>
      </c>
      <c r="F63" s="25"/>
      <c r="G63">
        <v>481.68006150001003</v>
      </c>
      <c r="H63">
        <v>2.79987489999621</v>
      </c>
      <c r="I63">
        <v>107.397698849424</v>
      </c>
      <c r="J63">
        <v>10473.0859375</v>
      </c>
    </row>
    <row r="64" spans="1:11" x14ac:dyDescent="0.2">
      <c r="A64" s="25"/>
      <c r="B64" s="27"/>
      <c r="C64" s="10" t="s">
        <v>20</v>
      </c>
      <c r="D64" s="10" t="s">
        <v>28</v>
      </c>
      <c r="E64" s="10" t="s">
        <v>36</v>
      </c>
      <c r="F64" s="25"/>
      <c r="G64">
        <v>69.099510700005297</v>
      </c>
      <c r="H64">
        <v>2.3463453000003902</v>
      </c>
      <c r="I64">
        <v>222424.82041020499</v>
      </c>
      <c r="J64">
        <v>53.96875</v>
      </c>
    </row>
    <row r="65" spans="1:10" x14ac:dyDescent="0.2">
      <c r="A65" s="25"/>
      <c r="B65" s="27"/>
      <c r="C65" s="10" t="s">
        <v>20</v>
      </c>
      <c r="D65" s="10" t="s">
        <v>37</v>
      </c>
      <c r="E65" s="10" t="s">
        <v>36</v>
      </c>
      <c r="F65" s="25"/>
      <c r="G65">
        <v>32.333898299999397</v>
      </c>
      <c r="H65">
        <v>3.2346332000015501</v>
      </c>
      <c r="I65">
        <v>107583.984492246</v>
      </c>
      <c r="J65">
        <v>165.2109375</v>
      </c>
    </row>
    <row r="66" spans="1:10" x14ac:dyDescent="0.2">
      <c r="A66" s="25"/>
      <c r="B66" s="27"/>
      <c r="C66" s="10" t="s">
        <v>22</v>
      </c>
      <c r="D66" s="10" t="s">
        <v>28</v>
      </c>
      <c r="E66" s="10" t="s">
        <v>36</v>
      </c>
      <c r="F66" s="25"/>
      <c r="G66">
        <v>53.788557200008597</v>
      </c>
      <c r="H66">
        <v>3.2252633000025499</v>
      </c>
      <c r="I66">
        <v>116973.365682841</v>
      </c>
      <c r="J66">
        <v>794.9609375</v>
      </c>
    </row>
    <row r="67" spans="1:10" x14ac:dyDescent="0.2">
      <c r="A67" s="25"/>
      <c r="B67" s="27"/>
      <c r="C67" s="10" t="s">
        <v>20</v>
      </c>
      <c r="D67" s="10" t="s">
        <v>37</v>
      </c>
      <c r="E67" s="10" t="s">
        <v>30</v>
      </c>
      <c r="F67" s="25"/>
      <c r="G67">
        <v>184.17984860000399</v>
      </c>
      <c r="H67">
        <v>2.7672918000025599</v>
      </c>
      <c r="I67">
        <v>27.722361180590202</v>
      </c>
      <c r="J67">
        <v>3431.7265625</v>
      </c>
    </row>
    <row r="68" spans="1:10" x14ac:dyDescent="0.2">
      <c r="A68" s="25"/>
      <c r="B68" s="27"/>
      <c r="C68" s="10" t="s">
        <v>22</v>
      </c>
      <c r="D68" s="10" t="s">
        <v>37</v>
      </c>
      <c r="E68" s="10" t="s">
        <v>30</v>
      </c>
      <c r="F68" s="25">
        <v>3</v>
      </c>
      <c r="G68">
        <v>718.89189999999996</v>
      </c>
      <c r="H68">
        <v>3.5360501000000002</v>
      </c>
      <c r="I68">
        <v>75471.634300000005</v>
      </c>
      <c r="J68">
        <v>16920.976600000002</v>
      </c>
    </row>
    <row r="69" spans="1:10" x14ac:dyDescent="0.2">
      <c r="A69" s="25"/>
      <c r="B69" s="27"/>
      <c r="C69" s="10" t="s">
        <v>22</v>
      </c>
      <c r="D69" s="10" t="s">
        <v>28</v>
      </c>
      <c r="E69" s="10" t="s">
        <v>30</v>
      </c>
      <c r="F69" s="25"/>
      <c r="G69">
        <v>493.66117600000001</v>
      </c>
      <c r="H69">
        <v>2.6868390999999998</v>
      </c>
      <c r="I69">
        <v>772.38219100000003</v>
      </c>
      <c r="J69">
        <v>10482.617200000001</v>
      </c>
    </row>
    <row r="70" spans="1:10" x14ac:dyDescent="0.2">
      <c r="A70" s="25"/>
      <c r="B70" s="27"/>
      <c r="C70" s="10" t="s">
        <v>20</v>
      </c>
      <c r="D70" s="10" t="s">
        <v>28</v>
      </c>
      <c r="E70" s="10" t="s">
        <v>36</v>
      </c>
      <c r="F70" s="25"/>
      <c r="G70">
        <v>102.186379</v>
      </c>
      <c r="H70">
        <v>2.2875744</v>
      </c>
      <c r="I70">
        <v>120231.477</v>
      </c>
      <c r="J70">
        <v>1463.0390600000001</v>
      </c>
    </row>
    <row r="71" spans="1:10" x14ac:dyDescent="0.2">
      <c r="A71" s="25"/>
      <c r="B71" s="27"/>
      <c r="C71" s="10" t="s">
        <v>20</v>
      </c>
      <c r="D71" s="10" t="s">
        <v>37</v>
      </c>
      <c r="E71" s="10" t="s">
        <v>36</v>
      </c>
      <c r="F71" s="25"/>
      <c r="G71">
        <v>35.5197681</v>
      </c>
      <c r="H71">
        <v>3.1965246</v>
      </c>
      <c r="I71">
        <v>106027.933</v>
      </c>
      <c r="J71">
        <v>165.210938</v>
      </c>
    </row>
    <row r="72" spans="1:10" x14ac:dyDescent="0.2">
      <c r="A72" s="25"/>
      <c r="B72" s="27"/>
      <c r="C72" s="10" t="s">
        <v>22</v>
      </c>
      <c r="D72" s="10" t="s">
        <v>28</v>
      </c>
      <c r="E72" s="10" t="s">
        <v>36</v>
      </c>
      <c r="F72" s="25"/>
      <c r="G72">
        <v>53.333115599999999</v>
      </c>
      <c r="H72">
        <v>3.1360641</v>
      </c>
      <c r="I72">
        <v>66150.606299999999</v>
      </c>
      <c r="J72">
        <v>742.46093800000006</v>
      </c>
    </row>
    <row r="73" spans="1:10" x14ac:dyDescent="0.2">
      <c r="A73" s="25"/>
      <c r="B73" s="27"/>
      <c r="C73" s="10" t="s">
        <v>20</v>
      </c>
      <c r="D73" s="10" t="s">
        <v>37</v>
      </c>
      <c r="E73" s="10" t="s">
        <v>30</v>
      </c>
      <c r="F73" s="25"/>
      <c r="G73">
        <v>759.25948800000003</v>
      </c>
      <c r="H73">
        <v>2.6964291</v>
      </c>
      <c r="I73">
        <v>61582.8439</v>
      </c>
      <c r="J73">
        <v>20344.320299999999</v>
      </c>
    </row>
  </sheetData>
  <mergeCells count="11">
    <mergeCell ref="F56:F61"/>
    <mergeCell ref="F62:F67"/>
    <mergeCell ref="F68:F73"/>
    <mergeCell ref="B2:B73"/>
    <mergeCell ref="A2:A73"/>
    <mergeCell ref="F2:F10"/>
    <mergeCell ref="F11:F19"/>
    <mergeCell ref="F20:F28"/>
    <mergeCell ref="F29:F37"/>
    <mergeCell ref="F38:F46"/>
    <mergeCell ref="F47:F55"/>
  </mergeCells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5439-9764-D74D-9F13-84ED2786D407}">
  <dimension ref="A1:L73"/>
  <sheetViews>
    <sheetView tabSelected="1" workbookViewId="0">
      <selection activeCell="I8" sqref="I8"/>
    </sheetView>
  </sheetViews>
  <sheetFormatPr baseColWidth="10" defaultRowHeight="16" x14ac:dyDescent="0.2"/>
  <cols>
    <col min="1" max="1" width="11.5" customWidth="1"/>
    <col min="2" max="2" width="12.6640625" customWidth="1"/>
    <col min="4" max="4" width="13.5" customWidth="1"/>
    <col min="5" max="5" width="12.83203125" customWidth="1"/>
    <col min="6" max="6" width="16" customWidth="1"/>
    <col min="7" max="7" width="26.83203125" customWidth="1"/>
    <col min="8" max="8" width="21.1640625" customWidth="1"/>
    <col min="9" max="9" width="20.5" customWidth="1"/>
    <col min="10" max="10" width="18" customWidth="1"/>
    <col min="11" max="11" width="20.1640625" customWidth="1"/>
    <col min="12" max="12" width="26.6640625" customWidth="1"/>
  </cols>
  <sheetData>
    <row r="1" spans="1:12" x14ac:dyDescent="0.2">
      <c r="A1" s="22" t="s">
        <v>41</v>
      </c>
      <c r="B1" s="14" t="s">
        <v>0</v>
      </c>
      <c r="C1" s="14" t="s">
        <v>17</v>
      </c>
      <c r="D1" s="15" t="s">
        <v>19</v>
      </c>
      <c r="E1" s="15" t="s">
        <v>21</v>
      </c>
      <c r="F1" s="15" t="s">
        <v>27</v>
      </c>
      <c r="G1" s="14" t="s">
        <v>23</v>
      </c>
      <c r="H1" s="14" t="s">
        <v>42</v>
      </c>
      <c r="I1" s="14" t="s">
        <v>25</v>
      </c>
      <c r="J1" s="21" t="s">
        <v>26</v>
      </c>
      <c r="K1" s="19"/>
      <c r="L1" s="18"/>
    </row>
    <row r="2" spans="1:12" x14ac:dyDescent="0.2">
      <c r="A2" s="5">
        <v>1</v>
      </c>
      <c r="B2" s="28">
        <v>1</v>
      </c>
      <c r="C2" s="28" t="s">
        <v>18</v>
      </c>
      <c r="D2" s="8" t="s">
        <v>20</v>
      </c>
      <c r="E2" s="8" t="s">
        <v>28</v>
      </c>
      <c r="F2" s="8" t="s">
        <v>29</v>
      </c>
      <c r="G2" s="5">
        <f>AVERAGE(exp1_details!G2,exp1_details!G11,exp1_details!G20)</f>
        <v>418.94937983333233</v>
      </c>
      <c r="H2" s="5">
        <f>AVERAGE(exp1_details!H2,exp1_details!H11,exp1_details!H20)/2</f>
        <v>0.97093258333303656</v>
      </c>
      <c r="I2" s="5">
        <f>AVERAGE(exp1_details!I2,exp1_details!I11,exp1_details!I20)</f>
        <v>653.85366666666675</v>
      </c>
      <c r="J2" s="5">
        <f>AVERAGE(exp1_details!J2,exp1_details!J11,exp1_details!J20)</f>
        <v>7487.059895833333</v>
      </c>
    </row>
    <row r="3" spans="1:12" x14ac:dyDescent="0.2">
      <c r="A3" s="5">
        <v>2</v>
      </c>
      <c r="B3" s="28"/>
      <c r="C3" s="28"/>
      <c r="D3" s="8" t="s">
        <v>20</v>
      </c>
      <c r="E3" s="8" t="s">
        <v>28</v>
      </c>
      <c r="F3" s="8" t="s">
        <v>30</v>
      </c>
      <c r="G3" s="5">
        <f>AVERAGE(exp1_details!G3,exp1_details!G12,exp1_details!G21)</f>
        <v>1141.5211937333327</v>
      </c>
      <c r="H3" s="5">
        <f>AVERAGE(exp1_details!H3,exp1_details!H12,exp1_details!H21)/2</f>
        <v>0.96755279999975985</v>
      </c>
      <c r="I3" s="23">
        <f>AVERAGE(exp1_details!I3,exp1_details!I12,exp1_details!I21)</f>
        <v>1.1341666666666665</v>
      </c>
      <c r="J3" s="5">
        <f>AVERAGE(exp1_details!J3,exp1_details!J12,exp1_details!J21)</f>
        <v>24440.755225000001</v>
      </c>
      <c r="K3" s="17"/>
    </row>
    <row r="4" spans="1:12" x14ac:dyDescent="0.2">
      <c r="A4" s="5">
        <v>3</v>
      </c>
      <c r="B4" s="28"/>
      <c r="C4" s="28"/>
      <c r="D4" s="8" t="s">
        <v>20</v>
      </c>
      <c r="E4" s="8" t="s">
        <v>28</v>
      </c>
      <c r="F4" s="8" t="s">
        <v>31</v>
      </c>
      <c r="G4" s="5">
        <f>AVERAGE(exp1_details!G4,exp1_details!G13,exp1_details!G22)</f>
        <v>688.80044856666302</v>
      </c>
      <c r="H4" s="5">
        <f>AVERAGE(exp1_details!H4,exp1_details!H13,exp1_details!H22)/2</f>
        <v>1.0751270499989767</v>
      </c>
      <c r="I4" s="5">
        <f>AVERAGE(exp1_details!I4,exp1_details!I13,exp1_details!I22)</f>
        <v>196.91166666666666</v>
      </c>
      <c r="J4" s="5">
        <f>AVERAGE(exp1_details!J4,exp1_details!J13,exp1_details!J22)</f>
        <v>13034.2265625</v>
      </c>
    </row>
    <row r="5" spans="1:12" x14ac:dyDescent="0.2">
      <c r="A5" s="5">
        <v>4</v>
      </c>
      <c r="B5" s="28"/>
      <c r="C5" s="28"/>
      <c r="D5" s="8" t="s">
        <v>20</v>
      </c>
      <c r="E5" s="8" t="s">
        <v>32</v>
      </c>
      <c r="F5" s="8" t="s">
        <v>29</v>
      </c>
      <c r="G5" s="5">
        <f>AVERAGE(exp1_details!G5,exp1_details!G14,exp1_details!G23)</f>
        <v>483.17347809999973</v>
      </c>
      <c r="H5" s="5">
        <f>AVERAGE(exp1_details!H5,exp1_details!H14,exp1_details!H23)/2</f>
        <v>1.1583437166668367</v>
      </c>
      <c r="I5" s="5">
        <f>AVERAGE(exp1_details!I5,exp1_details!I14,exp1_details!I23)</f>
        <v>113246.196</v>
      </c>
      <c r="J5" s="5">
        <f>AVERAGE(exp1_details!J5,exp1_details!J14,exp1_details!J23)</f>
        <v>9208.9921833333337</v>
      </c>
    </row>
    <row r="6" spans="1:12" x14ac:dyDescent="0.2">
      <c r="A6" s="5">
        <v>5</v>
      </c>
      <c r="B6" s="28"/>
      <c r="C6" s="28"/>
      <c r="D6" s="8" t="s">
        <v>20</v>
      </c>
      <c r="E6" s="8" t="s">
        <v>32</v>
      </c>
      <c r="F6" s="8" t="s">
        <v>30</v>
      </c>
      <c r="G6" s="5">
        <f>AVERAGE(exp1_details!G6,exp1_details!G15,exp1_details!G24)</f>
        <v>636.84633966666729</v>
      </c>
      <c r="H6" s="5">
        <f>AVERAGE(exp1_details!H6,exp1_details!H15,exp1_details!H24)/2</f>
        <v>1.3390959333332517</v>
      </c>
      <c r="I6" s="5">
        <f>AVERAGE(exp1_details!I6,exp1_details!I15,exp1_details!I24)</f>
        <v>113652.32116666665</v>
      </c>
      <c r="J6" s="5">
        <f>AVERAGE(exp1_details!J6,exp1_details!J15,exp1_details!J24)</f>
        <v>12695.557308333335</v>
      </c>
    </row>
    <row r="7" spans="1:12" x14ac:dyDescent="0.2">
      <c r="A7" s="5">
        <v>6</v>
      </c>
      <c r="B7" s="28"/>
      <c r="C7" s="28"/>
      <c r="D7" s="8" t="s">
        <v>20</v>
      </c>
      <c r="E7" s="8" t="s">
        <v>32</v>
      </c>
      <c r="F7" s="8" t="s">
        <v>31</v>
      </c>
      <c r="G7" s="5">
        <f>AVERAGE(exp1_details!G7,exp1_details!G16,exp1_details!G25)</f>
        <v>742.071269366666</v>
      </c>
      <c r="H7" s="5">
        <f>AVERAGE(exp1_details!H7,exp1_details!H16,exp1_details!H25)/2</f>
        <v>1.2433336666669048</v>
      </c>
      <c r="I7" s="5">
        <f>AVERAGE(exp1_details!I7,exp1_details!I16,exp1_details!I25)</f>
        <v>51.001833333333337</v>
      </c>
      <c r="J7" s="5">
        <f>AVERAGE(exp1_details!J7,exp1_details!J16,exp1_details!J25)</f>
        <v>15434.789049999999</v>
      </c>
    </row>
    <row r="8" spans="1:12" x14ac:dyDescent="0.2">
      <c r="A8" s="5">
        <v>7</v>
      </c>
      <c r="B8" s="28"/>
      <c r="C8" s="28"/>
      <c r="D8" s="8" t="s">
        <v>20</v>
      </c>
      <c r="E8" s="8" t="s">
        <v>33</v>
      </c>
      <c r="F8" s="8" t="s">
        <v>29</v>
      </c>
      <c r="G8" s="5">
        <f>AVERAGE(exp1_details!G8,exp1_details!G17,exp1_details!G26)</f>
        <v>504.959355033333</v>
      </c>
      <c r="H8" s="5">
        <f>AVERAGE(exp1_details!H8,exp1_details!H17,exp1_details!H26)/2</f>
        <v>1.0651223499998967</v>
      </c>
      <c r="I8" s="5">
        <f>AVERAGE(exp1_details!I8,exp1_details!I17,exp1_details!I26)</f>
        <v>113246.26466666668</v>
      </c>
      <c r="J8" s="5">
        <f>AVERAGE(exp1_details!J8,exp1_details!J17,exp1_details!J26)</f>
        <v>9745.3359416666663</v>
      </c>
    </row>
    <row r="9" spans="1:12" x14ac:dyDescent="0.2">
      <c r="A9" s="5">
        <v>8</v>
      </c>
      <c r="B9" s="28"/>
      <c r="C9" s="28"/>
      <c r="D9" s="8" t="s">
        <v>20</v>
      </c>
      <c r="E9" s="8" t="s">
        <v>33</v>
      </c>
      <c r="F9" s="8" t="s">
        <v>30</v>
      </c>
      <c r="G9" s="5">
        <f>AVERAGE(exp1_details!G9,exp1_details!G18,exp1_details!G27)</f>
        <v>879.60102009999957</v>
      </c>
      <c r="H9" s="5">
        <f>AVERAGE(exp1_details!H9,exp1_details!H18,exp1_details!H27)/2</f>
        <v>0.97303183333355836</v>
      </c>
      <c r="I9" s="5">
        <f>AVERAGE(exp1_details!I9,exp1_details!I18,exp1_details!I27)</f>
        <v>18.997666666666667</v>
      </c>
      <c r="J9" s="5">
        <f>AVERAGE(exp1_details!J9,exp1_details!J18,exp1_details!J27)</f>
        <v>20434.906258333333</v>
      </c>
    </row>
    <row r="10" spans="1:12" x14ac:dyDescent="0.2">
      <c r="A10" s="5">
        <v>9</v>
      </c>
      <c r="B10" s="28"/>
      <c r="C10" s="28"/>
      <c r="D10" s="8" t="s">
        <v>20</v>
      </c>
      <c r="E10" s="8" t="s">
        <v>33</v>
      </c>
      <c r="F10" s="8" t="s">
        <v>31</v>
      </c>
      <c r="G10" s="5">
        <f>AVERAGE(exp1_details!G10,exp1_details!G19,exp1_details!G28)</f>
        <v>373.61268089999982</v>
      </c>
      <c r="H10" s="5">
        <f>AVERAGE(exp1_details!H10,exp1_details!H19,exp1_details!H28)/2</f>
        <v>1.11725314999972</v>
      </c>
      <c r="I10" s="5">
        <f>AVERAGE(exp1_details!I10,exp1_details!I19,exp1_details!I28)</f>
        <v>142041.68766666666</v>
      </c>
      <c r="J10" s="5">
        <f>AVERAGE(exp1_details!J10,exp1_details!J19,exp1_details!J28)</f>
        <v>8118.0234416666672</v>
      </c>
    </row>
    <row r="11" spans="1:12" x14ac:dyDescent="0.2">
      <c r="A11" s="5">
        <v>10</v>
      </c>
      <c r="B11" s="28"/>
      <c r="C11" s="28"/>
      <c r="D11" s="8" t="s">
        <v>22</v>
      </c>
      <c r="E11" s="8" t="s">
        <v>37</v>
      </c>
      <c r="F11" s="8" t="s">
        <v>35</v>
      </c>
      <c r="G11" s="5">
        <f>AVERAGE(exp1_details!G11,exp1_details!G20,exp1_details!G29)</f>
        <v>262.50892839999915</v>
      </c>
      <c r="H11" s="5">
        <f>AVERAGE(exp1_details!H11,exp1_details!H20,exp1_details!H29)/2</f>
        <v>1.2805023666684032</v>
      </c>
      <c r="I11" s="5">
        <f>AVERAGE(exp1_details!I11,exp1_details!I20,exp1_details!I29)</f>
        <v>8246.6339849091</v>
      </c>
      <c r="J11" s="5">
        <f>AVERAGE(exp1_details!J11,exp1_details!J20,exp1_details!J29)</f>
        <v>4348.463541666667</v>
      </c>
    </row>
    <row r="12" spans="1:12" x14ac:dyDescent="0.2">
      <c r="A12" s="5">
        <v>11</v>
      </c>
      <c r="B12" s="28"/>
      <c r="C12" s="28"/>
      <c r="D12" s="8" t="s">
        <v>22</v>
      </c>
      <c r="E12" s="8" t="s">
        <v>37</v>
      </c>
      <c r="F12" s="8" t="s">
        <v>36</v>
      </c>
      <c r="G12" s="5">
        <f>AVERAGE(exp1_details!G12,exp1_details!G21,exp1_details!G30)</f>
        <v>869.74947006666537</v>
      </c>
      <c r="H12" s="5">
        <f>AVERAGE(exp1_details!H12,exp1_details!H21,exp1_details!H30)/2</f>
        <v>1.3040962166660048</v>
      </c>
      <c r="I12" s="5">
        <f>AVERAGE(exp1_details!I12,exp1_details!I21,exp1_details!I30)</f>
        <v>7326.2383718525671</v>
      </c>
      <c r="J12" s="5">
        <f>AVERAGE(exp1_details!J12,exp1_details!J21,exp1_details!J30)</f>
        <v>18769.812516666669</v>
      </c>
    </row>
    <row r="13" spans="1:12" x14ac:dyDescent="0.2">
      <c r="A13" s="5">
        <v>12</v>
      </c>
      <c r="B13" s="28"/>
      <c r="C13" s="28"/>
      <c r="D13" s="8" t="s">
        <v>22</v>
      </c>
      <c r="E13" s="8" t="s">
        <v>37</v>
      </c>
      <c r="F13" s="8" t="s">
        <v>38</v>
      </c>
      <c r="G13" s="5">
        <f>AVERAGE(exp1_details!G13,exp1_details!G22,exp1_details!G31)</f>
        <v>655.04310766666458</v>
      </c>
      <c r="H13" s="5">
        <f>AVERAGE(exp1_details!H13,exp1_details!H22,exp1_details!H31)/2</f>
        <v>1.318176683332285</v>
      </c>
      <c r="I13" s="5">
        <f>AVERAGE(exp1_details!I13,exp1_details!I22,exp1_details!I31)</f>
        <v>6276.0911099716332</v>
      </c>
      <c r="J13" s="5">
        <f>AVERAGE(exp1_details!J13,exp1_details!J22,exp1_details!J31)</f>
        <v>13297.721354166666</v>
      </c>
    </row>
    <row r="14" spans="1:12" x14ac:dyDescent="0.2">
      <c r="A14" s="5">
        <v>13</v>
      </c>
      <c r="B14" s="28"/>
      <c r="C14" s="28"/>
      <c r="D14" s="8" t="s">
        <v>22</v>
      </c>
      <c r="E14" s="8" t="s">
        <v>39</v>
      </c>
      <c r="F14" s="8" t="s">
        <v>35</v>
      </c>
      <c r="G14" s="5">
        <f>AVERAGE(exp1_details!G14,exp1_details!G23,exp1_details!G32)</f>
        <v>275.39256736666795</v>
      </c>
      <c r="H14" s="5">
        <f>AVERAGE(exp1_details!H14,exp1_details!H23,exp1_details!H32)/2</f>
        <v>1.3178957500008033</v>
      </c>
      <c r="I14" s="5">
        <f>AVERAGE(exp1_details!I14,exp1_details!I23,exp1_details!I32)</f>
        <v>120427.9247008504</v>
      </c>
      <c r="J14" s="5">
        <f>AVERAGE(exp1_details!J14,exp1_details!J23,exp1_details!J32)</f>
        <v>5143.0598916666668</v>
      </c>
    </row>
    <row r="15" spans="1:12" x14ac:dyDescent="0.2">
      <c r="A15" s="5">
        <v>14</v>
      </c>
      <c r="B15" s="28"/>
      <c r="C15" s="28"/>
      <c r="D15" s="8" t="s">
        <v>22</v>
      </c>
      <c r="E15" s="8" t="s">
        <v>39</v>
      </c>
      <c r="F15" s="8" t="s">
        <v>36</v>
      </c>
      <c r="G15" s="5">
        <f>AVERAGE(exp1_details!G15,exp1_details!G24,exp1_details!G33)</f>
        <v>601.73626646666719</v>
      </c>
      <c r="H15" s="5">
        <f>AVERAGE(exp1_details!H15,exp1_details!H24,exp1_details!H33)/2</f>
        <v>1.4539035833332783</v>
      </c>
      <c r="I15" s="5">
        <f>AVERAGE(exp1_details!I15,exp1_details!I24,exp1_details!I33)</f>
        <v>6783.4287486243002</v>
      </c>
      <c r="J15" s="5">
        <f>AVERAGE(exp1_details!J15,exp1_details!J24,exp1_details!J33)</f>
        <v>12864.807308333335</v>
      </c>
    </row>
    <row r="16" spans="1:12" x14ac:dyDescent="0.2">
      <c r="A16" s="5">
        <v>15</v>
      </c>
      <c r="B16" s="28"/>
      <c r="C16" s="28"/>
      <c r="D16" s="8" t="s">
        <v>22</v>
      </c>
      <c r="E16" s="8" t="s">
        <v>39</v>
      </c>
      <c r="F16" s="8" t="s">
        <v>38</v>
      </c>
      <c r="G16" s="5">
        <f>AVERAGE(exp1_details!G16,exp1_details!G25,exp1_details!G34)</f>
        <v>388.58667336666423</v>
      </c>
      <c r="H16" s="5">
        <f>AVERAGE(exp1_details!H16,exp1_details!H25,exp1_details!H34)/2</f>
        <v>1.6239720833318334</v>
      </c>
      <c r="I16" s="5">
        <f>AVERAGE(exp1_details!I16,exp1_details!I25,exp1_details!I34)</f>
        <v>5998.7203126562999</v>
      </c>
      <c r="J16" s="5">
        <f>AVERAGE(exp1_details!J16,exp1_details!J25,exp1_details!J34)</f>
        <v>8041.4166541666664</v>
      </c>
    </row>
    <row r="17" spans="1:10" x14ac:dyDescent="0.2">
      <c r="A17" s="5">
        <v>16</v>
      </c>
      <c r="B17" s="28"/>
      <c r="C17" s="28"/>
      <c r="D17" s="8" t="s">
        <v>22</v>
      </c>
      <c r="E17" s="8" t="s">
        <v>40</v>
      </c>
      <c r="F17" s="8" t="s">
        <v>35</v>
      </c>
      <c r="G17" s="5">
        <f>AVERAGE(exp1_details!G17,exp1_details!G26,exp1_details!G35)</f>
        <v>267.89668809999966</v>
      </c>
      <c r="H17" s="5">
        <f>AVERAGE(exp1_details!H17,exp1_details!H26,exp1_details!H35)/2</f>
        <v>1.8615827333332933</v>
      </c>
      <c r="I17" s="5">
        <f>AVERAGE(exp1_details!I17,exp1_details!I26,exp1_details!I35)</f>
        <v>121932.50510988827</v>
      </c>
      <c r="J17" s="5">
        <f>AVERAGE(exp1_details!J17,exp1_details!J26,exp1_details!J35)</f>
        <v>4986.9270875000002</v>
      </c>
    </row>
    <row r="18" spans="1:10" x14ac:dyDescent="0.2">
      <c r="A18" s="5">
        <v>17</v>
      </c>
      <c r="B18" s="28"/>
      <c r="C18" s="28"/>
      <c r="D18" s="8" t="s">
        <v>22</v>
      </c>
      <c r="E18" s="8" t="s">
        <v>40</v>
      </c>
      <c r="F18" s="8" t="s">
        <v>36</v>
      </c>
      <c r="G18" s="5">
        <f>AVERAGE(exp1_details!G18,exp1_details!G27,exp1_details!G36)</f>
        <v>558.53106803333333</v>
      </c>
      <c r="H18" s="5">
        <f>AVERAGE(exp1_details!H18,exp1_details!H27,exp1_details!H36)/2</f>
        <v>1.5271796499999084</v>
      </c>
      <c r="I18" s="5">
        <f>AVERAGE(exp1_details!I18,exp1_details!I27,exp1_details!I36)</f>
        <v>8434.0913062364325</v>
      </c>
      <c r="J18" s="5">
        <f>AVERAGE(exp1_details!J18,exp1_details!J27,exp1_details!J36)</f>
        <v>13843.606779166666</v>
      </c>
    </row>
    <row r="19" spans="1:10" x14ac:dyDescent="0.2">
      <c r="A19" s="5">
        <v>18</v>
      </c>
      <c r="B19" s="28"/>
      <c r="C19" s="28"/>
      <c r="D19" s="8" t="s">
        <v>22</v>
      </c>
      <c r="E19" s="8" t="s">
        <v>40</v>
      </c>
      <c r="F19" s="8" t="s">
        <v>38</v>
      </c>
      <c r="G19" s="5">
        <f>AVERAGE(exp1_details!G19,exp1_details!G28,exp1_details!G37)</f>
        <v>337.08818136666963</v>
      </c>
      <c r="H19" s="5">
        <f>AVERAGE(exp1_details!H19,exp1_details!H28,exp1_details!H37)/2</f>
        <v>1.2803499500005784</v>
      </c>
      <c r="I19" s="5">
        <f>AVERAGE(exp1_details!I19,exp1_details!I28,exp1_details!I37)</f>
        <v>35342.636502584595</v>
      </c>
      <c r="J19" s="5">
        <f>AVERAGE(exp1_details!J19,exp1_details!J28,exp1_details!J37)</f>
        <v>8366.5703166666663</v>
      </c>
    </row>
    <row r="20" spans="1:10" x14ac:dyDescent="0.2">
      <c r="A20" s="5">
        <v>19</v>
      </c>
      <c r="B20" s="28"/>
      <c r="C20" s="28"/>
      <c r="D20" s="8" t="s">
        <v>22</v>
      </c>
      <c r="E20" s="8" t="s">
        <v>37</v>
      </c>
      <c r="F20" s="8" t="s">
        <v>30</v>
      </c>
      <c r="G20" s="5">
        <f>AVERAGE(exp1_details!G20,exp1_details!G29,exp1_details!G38)</f>
        <v>34.860590833334498</v>
      </c>
      <c r="H20" s="5">
        <f>AVERAGE(exp1_details!H20,exp1_details!H29,exp1_details!H38)/2</f>
        <v>1.6308688500017501</v>
      </c>
      <c r="I20" s="5">
        <f>AVERAGE(exp1_details!I20,exp1_details!I29,exp1_details!I38)</f>
        <v>14478.052830832035</v>
      </c>
      <c r="J20" s="23">
        <f>AVERAGE(exp1_details!J20,exp1_details!J29,exp1_details!J38)</f>
        <v>220.49739583333334</v>
      </c>
    </row>
    <row r="21" spans="1:10" x14ac:dyDescent="0.2">
      <c r="A21" s="5">
        <v>20</v>
      </c>
      <c r="B21" s="28"/>
      <c r="C21" s="28"/>
      <c r="D21" s="8" t="s">
        <v>22</v>
      </c>
      <c r="E21" s="8" t="s">
        <v>28</v>
      </c>
      <c r="F21" s="8" t="s">
        <v>30</v>
      </c>
      <c r="G21" s="5">
        <f>AVERAGE(exp1_details!G21,exp1_details!G30,exp1_details!G39)</f>
        <v>410.23780129999636</v>
      </c>
      <c r="H21" s="5">
        <f>AVERAGE(exp1_details!H21,exp1_details!H30,exp1_details!H39)/2</f>
        <v>1.653916983334325</v>
      </c>
      <c r="I21" s="5">
        <f>AVERAGE(exp1_details!I21,exp1_details!I30,exp1_details!I39)</f>
        <v>13656.150695264267</v>
      </c>
      <c r="J21" s="5">
        <f>AVERAGE(exp1_details!J21,exp1_details!J30,exp1_details!J39)</f>
        <v>9318.6979333333329</v>
      </c>
    </row>
    <row r="22" spans="1:10" x14ac:dyDescent="0.2">
      <c r="A22" s="5">
        <v>21</v>
      </c>
      <c r="B22" s="28"/>
      <c r="C22" s="28"/>
      <c r="D22" s="8" t="s">
        <v>20</v>
      </c>
      <c r="E22" s="8" t="s">
        <v>28</v>
      </c>
      <c r="F22" s="8" t="s">
        <v>36</v>
      </c>
      <c r="G22" s="5">
        <f>AVERAGE(exp1_details!G22,exp1_details!G31,exp1_details!G40)</f>
        <v>38.131223000004745</v>
      </c>
      <c r="H22" s="5">
        <f>AVERAGE(exp1_details!H22,exp1_details!H31,exp1_details!H40)/2</f>
        <v>1.6677025833333117</v>
      </c>
      <c r="I22" s="5">
        <f>AVERAGE(exp1_details!I22,exp1_details!I31,exp1_details!I40)</f>
        <v>12191.839699016133</v>
      </c>
      <c r="J22" s="5">
        <f>AVERAGE(exp1_details!J22,exp1_details!J31,exp1_details!J40)</f>
        <v>602.20052083333337</v>
      </c>
    </row>
    <row r="23" spans="1:10" x14ac:dyDescent="0.2">
      <c r="A23" s="5">
        <v>22</v>
      </c>
      <c r="B23" s="28"/>
      <c r="C23" s="28"/>
      <c r="D23" s="8" t="s">
        <v>20</v>
      </c>
      <c r="E23" s="8" t="s">
        <v>37</v>
      </c>
      <c r="F23" s="8" t="s">
        <v>36</v>
      </c>
      <c r="G23" s="5">
        <f>AVERAGE(exp1_details!G23,exp1_details!G32,exp1_details!G41)</f>
        <v>238.95691973333399</v>
      </c>
      <c r="H23" s="5">
        <f>AVERAGE(exp1_details!H23,exp1_details!H32,exp1_details!H41)/2</f>
        <v>1.6635674833346048</v>
      </c>
      <c r="I23" s="5">
        <f>AVERAGE(exp1_details!I23,exp1_details!I32,exp1_details!I41)</f>
        <v>13403.647581957601</v>
      </c>
      <c r="J23" s="5">
        <f>AVERAGE(exp1_details!J23,exp1_details!J32,exp1_details!J41)</f>
        <v>5229.9140583333328</v>
      </c>
    </row>
    <row r="24" spans="1:10" x14ac:dyDescent="0.2">
      <c r="A24" s="5">
        <v>23</v>
      </c>
      <c r="B24" s="28"/>
      <c r="C24" s="28"/>
      <c r="D24" s="8" t="s">
        <v>22</v>
      </c>
      <c r="E24" s="8" t="s">
        <v>28</v>
      </c>
      <c r="F24" s="8" t="s">
        <v>36</v>
      </c>
      <c r="G24" s="5">
        <f>AVERAGE(exp1_details!G24,exp1_details!G33,exp1_details!G42)</f>
        <v>290.64301383333526</v>
      </c>
      <c r="H24" s="5">
        <f>AVERAGE(exp1_details!H24,exp1_details!H33,exp1_details!H42)/2</f>
        <v>1.6574285833346936</v>
      </c>
      <c r="I24" s="5">
        <f>AVERAGE(exp1_details!I24,exp1_details!I33,exp1_details!I42)</f>
        <v>12567.932779389666</v>
      </c>
      <c r="J24" s="5">
        <f>AVERAGE(exp1_details!J24,exp1_details!J33,exp1_details!J42)</f>
        <v>6588.5833499999999</v>
      </c>
    </row>
    <row r="25" spans="1:10" x14ac:dyDescent="0.2">
      <c r="A25" s="5">
        <v>24</v>
      </c>
      <c r="B25" s="28"/>
      <c r="C25" s="28"/>
      <c r="D25" s="8" t="s">
        <v>20</v>
      </c>
      <c r="E25" s="8" t="s">
        <v>37</v>
      </c>
      <c r="F25" s="8" t="s">
        <v>30</v>
      </c>
      <c r="G25" s="5">
        <f>AVERAGE(exp1_details!G25,exp1_details!G34,exp1_details!G43)</f>
        <v>352.68494120000059</v>
      </c>
      <c r="H25" s="5">
        <f>AVERAGE(exp1_details!H25,exp1_details!H34,exp1_details!H43)/2</f>
        <v>1.9093108333329833</v>
      </c>
      <c r="I25" s="5">
        <f>AVERAGE(exp1_details!I25,exp1_details!I34,exp1_details!I43)</f>
        <v>11572.935546189734</v>
      </c>
      <c r="J25" s="5">
        <f>AVERAGE(exp1_details!J25,exp1_details!J34,exp1_details!J43)</f>
        <v>8292.0598833333333</v>
      </c>
    </row>
    <row r="26" spans="1:10" x14ac:dyDescent="0.2">
      <c r="A26" s="12"/>
      <c r="B26" s="20"/>
      <c r="G26" s="12"/>
    </row>
    <row r="27" spans="1:10" x14ac:dyDescent="0.2">
      <c r="A27" s="12"/>
      <c r="B27" s="20"/>
      <c r="G27" s="12"/>
    </row>
    <row r="28" spans="1:10" x14ac:dyDescent="0.2">
      <c r="A28" s="12"/>
      <c r="B28" s="20"/>
      <c r="G28" s="12"/>
    </row>
    <row r="29" spans="1:10" x14ac:dyDescent="0.2">
      <c r="A29" s="12"/>
      <c r="B29" s="20"/>
      <c r="G29" s="12"/>
    </row>
    <row r="30" spans="1:10" x14ac:dyDescent="0.2">
      <c r="A30" s="12"/>
      <c r="B30" s="20"/>
      <c r="G30" s="12"/>
    </row>
    <row r="31" spans="1:10" x14ac:dyDescent="0.2">
      <c r="A31" s="12"/>
      <c r="B31" s="20"/>
      <c r="G31" s="12"/>
    </row>
    <row r="32" spans="1:10" x14ac:dyDescent="0.2">
      <c r="A32" s="12"/>
      <c r="B32" s="20"/>
      <c r="G32" s="12"/>
    </row>
    <row r="33" spans="1:11" x14ac:dyDescent="0.2">
      <c r="A33" s="12"/>
      <c r="B33" s="20"/>
      <c r="G33" s="12"/>
    </row>
    <row r="34" spans="1:11" x14ac:dyDescent="0.2">
      <c r="A34" s="12"/>
      <c r="B34" s="20"/>
      <c r="G34" s="16"/>
    </row>
    <row r="35" spans="1:11" x14ac:dyDescent="0.2">
      <c r="A35" s="12"/>
      <c r="B35" s="20"/>
      <c r="G35" s="12"/>
    </row>
    <row r="36" spans="1:11" x14ac:dyDescent="0.2">
      <c r="A36" s="12"/>
      <c r="B36" s="20"/>
      <c r="G36" s="12"/>
    </row>
    <row r="37" spans="1:11" x14ac:dyDescent="0.2">
      <c r="A37" s="12"/>
      <c r="B37" s="20"/>
      <c r="G37" s="12"/>
    </row>
    <row r="38" spans="1:11" x14ac:dyDescent="0.2">
      <c r="A38" s="12"/>
      <c r="B38" s="20"/>
    </row>
    <row r="39" spans="1:11" x14ac:dyDescent="0.2">
      <c r="A39" s="12"/>
      <c r="B39" s="20"/>
    </row>
    <row r="40" spans="1:11" x14ac:dyDescent="0.2">
      <c r="A40" s="12"/>
      <c r="B40" s="20"/>
    </row>
    <row r="41" spans="1:11" x14ac:dyDescent="0.2">
      <c r="A41" s="12"/>
      <c r="B41" s="20"/>
      <c r="K41" s="12"/>
    </row>
    <row r="42" spans="1:11" x14ac:dyDescent="0.2">
      <c r="A42" s="12"/>
      <c r="B42" s="20"/>
      <c r="K42" s="12"/>
    </row>
    <row r="43" spans="1:11" x14ac:dyDescent="0.2">
      <c r="A43" s="12"/>
      <c r="B43" s="20"/>
      <c r="K43" s="12"/>
    </row>
    <row r="44" spans="1:11" x14ac:dyDescent="0.2">
      <c r="A44" s="12"/>
      <c r="B44" s="20"/>
    </row>
    <row r="45" spans="1:11" x14ac:dyDescent="0.2">
      <c r="A45" s="12"/>
      <c r="B45" s="20"/>
    </row>
    <row r="46" spans="1:11" x14ac:dyDescent="0.2">
      <c r="A46" s="12"/>
      <c r="B46" s="20"/>
    </row>
    <row r="47" spans="1:11" x14ac:dyDescent="0.2">
      <c r="A47" s="12"/>
      <c r="B47" s="20"/>
    </row>
    <row r="48" spans="1:11" x14ac:dyDescent="0.2">
      <c r="A48" s="12"/>
      <c r="B48" s="20"/>
    </row>
    <row r="49" spans="1:11" x14ac:dyDescent="0.2">
      <c r="A49" s="12"/>
      <c r="B49" s="20"/>
    </row>
    <row r="50" spans="1:11" x14ac:dyDescent="0.2">
      <c r="A50" s="12"/>
      <c r="B50" s="20"/>
    </row>
    <row r="51" spans="1:11" x14ac:dyDescent="0.2">
      <c r="A51" s="12"/>
      <c r="B51" s="20"/>
    </row>
    <row r="52" spans="1:11" x14ac:dyDescent="0.2">
      <c r="A52" s="12"/>
      <c r="B52" s="20"/>
    </row>
    <row r="53" spans="1:11" x14ac:dyDescent="0.2">
      <c r="A53" s="12"/>
      <c r="B53" s="20"/>
    </row>
    <row r="54" spans="1:11" x14ac:dyDescent="0.2">
      <c r="A54" s="12"/>
      <c r="B54" s="20"/>
    </row>
    <row r="55" spans="1:11" x14ac:dyDescent="0.2">
      <c r="A55" s="12"/>
      <c r="B55" s="20"/>
    </row>
    <row r="56" spans="1:11" x14ac:dyDescent="0.2">
      <c r="A56" s="12"/>
      <c r="B56" s="20"/>
    </row>
    <row r="57" spans="1:11" x14ac:dyDescent="0.2">
      <c r="A57" s="12"/>
      <c r="B57" s="20"/>
      <c r="K57" s="11"/>
    </row>
    <row r="58" spans="1:11" x14ac:dyDescent="0.2">
      <c r="A58" s="12"/>
      <c r="B58" s="20"/>
    </row>
    <row r="59" spans="1:11" x14ac:dyDescent="0.2">
      <c r="A59" s="12"/>
      <c r="B59" s="20"/>
    </row>
    <row r="60" spans="1:11" x14ac:dyDescent="0.2">
      <c r="A60" s="12"/>
      <c r="B60" s="20"/>
    </row>
    <row r="61" spans="1:11" x14ac:dyDescent="0.2">
      <c r="A61" s="12"/>
      <c r="B61" s="20"/>
    </row>
    <row r="62" spans="1:11" x14ac:dyDescent="0.2">
      <c r="A62" s="12"/>
      <c r="B62" s="20"/>
    </row>
    <row r="63" spans="1:11" x14ac:dyDescent="0.2">
      <c r="A63" s="12"/>
      <c r="B63" s="20"/>
    </row>
    <row r="64" spans="1:11" x14ac:dyDescent="0.2">
      <c r="A64" s="12"/>
      <c r="B64" s="20"/>
    </row>
    <row r="65" spans="1:2" x14ac:dyDescent="0.2">
      <c r="A65" s="12"/>
      <c r="B65" s="20"/>
    </row>
    <row r="66" spans="1:2" x14ac:dyDescent="0.2">
      <c r="A66" s="12"/>
      <c r="B66" s="20"/>
    </row>
    <row r="67" spans="1:2" x14ac:dyDescent="0.2">
      <c r="A67" s="12"/>
      <c r="B67" s="20"/>
    </row>
    <row r="68" spans="1:2" x14ac:dyDescent="0.2">
      <c r="A68" s="12"/>
      <c r="B68" s="20"/>
    </row>
    <row r="69" spans="1:2" x14ac:dyDescent="0.2">
      <c r="A69" s="12"/>
      <c r="B69" s="20"/>
    </row>
    <row r="70" spans="1:2" x14ac:dyDescent="0.2">
      <c r="A70" s="12"/>
      <c r="B70" s="20"/>
    </row>
    <row r="71" spans="1:2" x14ac:dyDescent="0.2">
      <c r="A71" s="12"/>
      <c r="B71" s="20"/>
    </row>
    <row r="72" spans="1:2" x14ac:dyDescent="0.2">
      <c r="A72" s="12"/>
      <c r="B72" s="20"/>
    </row>
    <row r="73" spans="1:2" x14ac:dyDescent="0.2">
      <c r="A73" s="12"/>
      <c r="B73" s="20"/>
    </row>
  </sheetData>
  <mergeCells count="2">
    <mergeCell ref="C2:C25"/>
    <mergeCell ref="B2:B25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zoomScale="101" workbookViewId="0">
      <selection activeCell="A2" sqref="A2:J28"/>
    </sheetView>
  </sheetViews>
  <sheetFormatPr baseColWidth="10" defaultRowHeight="16" x14ac:dyDescent="0.2"/>
  <cols>
    <col min="2" max="2" width="11.6640625" customWidth="1"/>
    <col min="3" max="3" width="14.6640625" customWidth="1"/>
    <col min="4" max="4" width="27" style="2" customWidth="1"/>
    <col min="5" max="6" width="14.83203125" customWidth="1"/>
    <col min="7" max="7" width="16.5" customWidth="1"/>
    <col min="8" max="8" width="19.6640625" customWidth="1"/>
    <col min="9" max="10" width="23" customWidth="1"/>
  </cols>
  <sheetData>
    <row r="1" spans="1:10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16</v>
      </c>
      <c r="G1" s="24" t="s">
        <v>23</v>
      </c>
      <c r="H1" s="24" t="s">
        <v>24</v>
      </c>
      <c r="I1" s="24" t="s">
        <v>25</v>
      </c>
      <c r="J1" s="24" t="s">
        <v>26</v>
      </c>
    </row>
    <row r="2" spans="1:10" x14ac:dyDescent="0.2">
      <c r="A2" s="28">
        <v>1</v>
      </c>
      <c r="B2" s="28" t="s">
        <v>9</v>
      </c>
      <c r="C2" s="28" t="s">
        <v>10</v>
      </c>
      <c r="D2" s="6" t="s">
        <v>12</v>
      </c>
      <c r="E2" s="28">
        <v>1</v>
      </c>
      <c r="F2" s="28" t="s">
        <v>44</v>
      </c>
      <c r="G2" s="5">
        <v>1040.10256310002</v>
      </c>
      <c r="H2" s="5">
        <v>1.81980629998724</v>
      </c>
      <c r="I2" s="5">
        <v>0.10150000000000001</v>
      </c>
      <c r="J2" s="5">
        <v>28536.296875</v>
      </c>
    </row>
    <row r="3" spans="1:10" x14ac:dyDescent="0.2">
      <c r="A3" s="28"/>
      <c r="B3" s="28"/>
      <c r="C3" s="28"/>
      <c r="D3" s="6" t="s">
        <v>13</v>
      </c>
      <c r="E3" s="28"/>
      <c r="F3" s="28"/>
      <c r="G3" s="5">
        <v>0.49957189999986401</v>
      </c>
      <c r="H3" s="5">
        <v>0.36012150000897197</v>
      </c>
      <c r="I3" s="5">
        <v>0</v>
      </c>
      <c r="J3" s="5">
        <v>4109.703125</v>
      </c>
    </row>
    <row r="4" spans="1:10" x14ac:dyDescent="0.2">
      <c r="A4" s="28"/>
      <c r="B4" s="28"/>
      <c r="C4" s="28"/>
      <c r="D4" s="6" t="s">
        <v>11</v>
      </c>
      <c r="E4" s="28"/>
      <c r="F4" s="28"/>
      <c r="G4" s="5">
        <v>141.67985129999499</v>
      </c>
      <c r="H4" s="5">
        <v>0.76228489997447402</v>
      </c>
      <c r="I4" s="5">
        <v>1.3405</v>
      </c>
      <c r="J4" s="5">
        <v>28.2109375</v>
      </c>
    </row>
    <row r="5" spans="1:10" x14ac:dyDescent="0.2">
      <c r="A5" s="28"/>
      <c r="B5" s="28"/>
      <c r="C5" s="28"/>
      <c r="D5" s="6" t="s">
        <v>12</v>
      </c>
      <c r="E5" s="29">
        <v>2</v>
      </c>
      <c r="F5" s="29" t="s">
        <v>45</v>
      </c>
      <c r="G5" s="5">
        <v>85.476905299990904</v>
      </c>
      <c r="H5" s="5">
        <v>1.92464010001276</v>
      </c>
      <c r="I5" s="5">
        <v>2.9965000000000002</v>
      </c>
      <c r="J5" s="5">
        <v>61.015625</v>
      </c>
    </row>
    <row r="6" spans="1:10" x14ac:dyDescent="0.2">
      <c r="A6" s="28"/>
      <c r="B6" s="28"/>
      <c r="C6" s="28"/>
      <c r="D6" s="6" t="s">
        <v>13</v>
      </c>
      <c r="E6" s="29"/>
      <c r="F6" s="29"/>
      <c r="G6" s="5">
        <v>0.49817430000985002</v>
      </c>
      <c r="H6" s="5">
        <v>0.38666519999969701</v>
      </c>
      <c r="I6" s="5">
        <v>0</v>
      </c>
      <c r="J6" s="5">
        <v>4109.703125</v>
      </c>
    </row>
    <row r="7" spans="1:10" x14ac:dyDescent="0.2">
      <c r="A7" s="28"/>
      <c r="B7" s="28"/>
      <c r="C7" s="28"/>
      <c r="D7" s="6" t="s">
        <v>11</v>
      </c>
      <c r="E7" s="29"/>
      <c r="F7" s="29"/>
      <c r="G7" s="5">
        <v>141.06960970000301</v>
      </c>
      <c r="H7" s="5">
        <v>0.814381000003777</v>
      </c>
      <c r="I7" s="5">
        <v>2.141</v>
      </c>
      <c r="J7" s="5">
        <v>28.2109375</v>
      </c>
    </row>
    <row r="8" spans="1:10" x14ac:dyDescent="0.2">
      <c r="A8" s="28"/>
      <c r="B8" s="28"/>
      <c r="C8" s="28"/>
      <c r="D8" s="6" t="s">
        <v>12</v>
      </c>
      <c r="E8" s="28">
        <v>3</v>
      </c>
      <c r="F8" s="30" t="s">
        <v>43</v>
      </c>
      <c r="G8" s="5">
        <v>719.90828370000202</v>
      </c>
      <c r="H8" s="5">
        <v>2.2657305000175199</v>
      </c>
      <c r="I8" s="5">
        <v>2.5185</v>
      </c>
      <c r="J8" s="5">
        <v>13671.203125</v>
      </c>
    </row>
    <row r="9" spans="1:10" x14ac:dyDescent="0.2">
      <c r="A9" s="28"/>
      <c r="B9" s="28"/>
      <c r="C9" s="28"/>
      <c r="D9" s="6" t="s">
        <v>13</v>
      </c>
      <c r="E9" s="28"/>
      <c r="F9" s="28"/>
      <c r="G9" s="5">
        <v>0.57675449998350803</v>
      </c>
      <c r="H9" s="5">
        <v>0.62466519998269998</v>
      </c>
      <c r="I9" s="5">
        <v>0</v>
      </c>
      <c r="J9" s="5">
        <v>4109.703125</v>
      </c>
    </row>
    <row r="10" spans="1:10" x14ac:dyDescent="0.2">
      <c r="A10" s="28"/>
      <c r="B10" s="28"/>
      <c r="C10" s="28"/>
      <c r="D10" s="6" t="s">
        <v>11</v>
      </c>
      <c r="E10" s="28"/>
      <c r="F10" s="28"/>
      <c r="G10" s="5">
        <v>207.647863799997</v>
      </c>
      <c r="H10" s="5">
        <v>1.5623883999942301</v>
      </c>
      <c r="I10" s="5">
        <v>0.83799999999999997</v>
      </c>
      <c r="J10" s="5">
        <v>28.2109375</v>
      </c>
    </row>
    <row r="11" spans="1:10" x14ac:dyDescent="0.2">
      <c r="A11" s="28"/>
      <c r="B11" s="28" t="s">
        <v>15</v>
      </c>
      <c r="C11" s="28" t="s">
        <v>10</v>
      </c>
      <c r="D11" s="6" t="s">
        <v>12</v>
      </c>
      <c r="E11" s="28">
        <v>1</v>
      </c>
      <c r="F11" s="28" t="s">
        <v>47</v>
      </c>
      <c r="G11" s="5">
        <v>610.42659339998499</v>
      </c>
      <c r="H11" s="5">
        <v>1.78199079999467</v>
      </c>
      <c r="I11" s="5">
        <v>2.702</v>
      </c>
      <c r="J11" s="5">
        <v>16751.671875</v>
      </c>
    </row>
    <row r="12" spans="1:10" x14ac:dyDescent="0.2">
      <c r="A12" s="28"/>
      <c r="B12" s="28"/>
      <c r="C12" s="28"/>
      <c r="D12" s="6" t="s">
        <v>13</v>
      </c>
      <c r="E12" s="28"/>
      <c r="F12" s="28"/>
      <c r="G12" s="5">
        <v>0.45743660000152803</v>
      </c>
      <c r="H12" s="5">
        <v>0.35999640001682498</v>
      </c>
      <c r="I12" s="5">
        <v>0</v>
      </c>
      <c r="J12" s="5">
        <v>4060.0859375</v>
      </c>
    </row>
    <row r="13" spans="1:10" x14ac:dyDescent="0.2">
      <c r="A13" s="28"/>
      <c r="B13" s="28"/>
      <c r="C13" s="28"/>
      <c r="D13" s="6" t="s">
        <v>11</v>
      </c>
      <c r="E13" s="28"/>
      <c r="F13" s="28"/>
      <c r="G13" s="5">
        <v>138.893234699993</v>
      </c>
      <c r="H13" s="5">
        <v>0.74178750001010396</v>
      </c>
      <c r="I13" s="5">
        <v>2.3220000000000001</v>
      </c>
      <c r="J13" s="5">
        <v>28.2109375</v>
      </c>
    </row>
    <row r="14" spans="1:10" x14ac:dyDescent="0.2">
      <c r="A14" s="28"/>
      <c r="B14" s="28"/>
      <c r="C14" s="28"/>
      <c r="D14" s="6" t="s">
        <v>12</v>
      </c>
      <c r="E14" s="29">
        <v>2</v>
      </c>
      <c r="F14" s="29" t="s">
        <v>46</v>
      </c>
      <c r="G14" s="5">
        <v>528.61402629999702</v>
      </c>
      <c r="H14" s="5">
        <v>1.9123736000037701</v>
      </c>
      <c r="I14" s="5">
        <v>95.231499999999997</v>
      </c>
      <c r="J14" s="5">
        <v>13840.40625</v>
      </c>
    </row>
    <row r="15" spans="1:10" x14ac:dyDescent="0.2">
      <c r="A15" s="28"/>
      <c r="B15" s="28"/>
      <c r="C15" s="28"/>
      <c r="D15" s="6" t="s">
        <v>13</v>
      </c>
      <c r="E15" s="29"/>
      <c r="F15" s="29"/>
      <c r="G15" s="5">
        <v>0.47956230002455402</v>
      </c>
      <c r="H15" s="5">
        <v>0.38526010001078198</v>
      </c>
      <c r="I15" s="5">
        <v>1.5E-3</v>
      </c>
      <c r="J15" s="5">
        <v>4060.0859375</v>
      </c>
    </row>
    <row r="16" spans="1:10" x14ac:dyDescent="0.2">
      <c r="A16" s="28"/>
      <c r="B16" s="28"/>
      <c r="C16" s="28"/>
      <c r="D16" s="6" t="s">
        <v>11</v>
      </c>
      <c r="E16" s="29"/>
      <c r="F16" s="29"/>
      <c r="G16" s="5">
        <v>141.888041800004</v>
      </c>
      <c r="H16" s="5">
        <v>0.80791319999843803</v>
      </c>
      <c r="I16" s="5">
        <v>4.3114999999999997</v>
      </c>
      <c r="J16" s="5">
        <v>28.2109375</v>
      </c>
    </row>
    <row r="17" spans="1:10" x14ac:dyDescent="0.2">
      <c r="A17" s="28"/>
      <c r="B17" s="28"/>
      <c r="C17" s="28"/>
      <c r="D17" s="6" t="s">
        <v>12</v>
      </c>
      <c r="E17" s="28">
        <v>3</v>
      </c>
      <c r="F17" s="28" t="s">
        <v>50</v>
      </c>
      <c r="G17" s="5">
        <v>1026.97486</v>
      </c>
      <c r="H17" s="5">
        <v>1.9131391</v>
      </c>
      <c r="I17" s="5">
        <v>159.334</v>
      </c>
      <c r="J17" s="5">
        <v>27202.843799999999</v>
      </c>
    </row>
    <row r="18" spans="1:10" x14ac:dyDescent="0.2">
      <c r="A18" s="28"/>
      <c r="B18" s="28"/>
      <c r="C18" s="28"/>
      <c r="D18" s="6" t="s">
        <v>13</v>
      </c>
      <c r="E18" s="28"/>
      <c r="F18" s="28"/>
      <c r="G18" s="5">
        <v>0.51101680000000005</v>
      </c>
      <c r="H18" s="5">
        <v>0.38312459999999998</v>
      </c>
      <c r="I18" s="5">
        <v>1.5E-3</v>
      </c>
      <c r="J18" s="5">
        <v>4057.7343799999999</v>
      </c>
    </row>
    <row r="19" spans="1:10" x14ac:dyDescent="0.2">
      <c r="A19" s="28"/>
      <c r="B19" s="28"/>
      <c r="C19" s="28"/>
      <c r="D19" s="6" t="s">
        <v>11</v>
      </c>
      <c r="E19" s="28"/>
      <c r="F19" s="28"/>
      <c r="G19" s="5">
        <v>146.52949899999999</v>
      </c>
      <c r="H19" s="5">
        <v>0.80988879999999996</v>
      </c>
      <c r="I19" s="5">
        <v>3.7930000000000001</v>
      </c>
      <c r="J19" s="5">
        <v>28.2109375</v>
      </c>
    </row>
    <row r="20" spans="1:10" x14ac:dyDescent="0.2">
      <c r="A20" s="28"/>
      <c r="B20" s="28" t="s">
        <v>14</v>
      </c>
      <c r="C20" s="28" t="s">
        <v>10</v>
      </c>
      <c r="D20" s="6" t="s">
        <v>12</v>
      </c>
      <c r="E20" s="28">
        <v>1</v>
      </c>
      <c r="F20" s="28" t="s">
        <v>51</v>
      </c>
      <c r="G20" s="5">
        <v>537.506524299999</v>
      </c>
      <c r="H20" s="5">
        <v>1.96669359999941</v>
      </c>
      <c r="I20" s="5">
        <v>345.02949999999998</v>
      </c>
      <c r="J20" s="5">
        <v>9733.265625</v>
      </c>
    </row>
    <row r="21" spans="1:10" x14ac:dyDescent="0.2">
      <c r="A21" s="28"/>
      <c r="B21" s="28"/>
      <c r="C21" s="28"/>
      <c r="D21" s="6" t="s">
        <v>13</v>
      </c>
      <c r="E21" s="28"/>
      <c r="F21" s="28"/>
      <c r="G21" s="5">
        <v>0.94995519999065403</v>
      </c>
      <c r="H21" s="5">
        <v>0.39037909999024101</v>
      </c>
      <c r="I21" s="5">
        <v>2.1000000000000001E-2</v>
      </c>
      <c r="J21" s="5">
        <v>3522.109375</v>
      </c>
    </row>
    <row r="22" spans="1:10" x14ac:dyDescent="0.2">
      <c r="A22" s="28"/>
      <c r="B22" s="28"/>
      <c r="C22" s="28"/>
      <c r="D22" s="6" t="s">
        <v>11</v>
      </c>
      <c r="E22" s="28"/>
      <c r="F22" s="28"/>
      <c r="G22" s="5">
        <v>176.36337340000301</v>
      </c>
      <c r="H22" s="5">
        <v>0.851346600014949</v>
      </c>
      <c r="I22" s="5">
        <v>28421.393499999998</v>
      </c>
      <c r="J22" s="5">
        <v>28.2109375</v>
      </c>
    </row>
    <row r="23" spans="1:10" x14ac:dyDescent="0.2">
      <c r="A23" s="28"/>
      <c r="B23" s="28"/>
      <c r="C23" s="28"/>
      <c r="D23" s="6" t="s">
        <v>12</v>
      </c>
      <c r="E23" s="29">
        <v>2</v>
      </c>
      <c r="F23" s="29" t="s">
        <v>52</v>
      </c>
      <c r="G23" s="5">
        <v>321.21071759998398</v>
      </c>
      <c r="H23" s="5">
        <v>1.9084328000026201</v>
      </c>
      <c r="I23" s="5">
        <v>501.00799999999998</v>
      </c>
      <c r="J23" s="5">
        <v>7313.671875</v>
      </c>
    </row>
    <row r="24" spans="1:10" x14ac:dyDescent="0.2">
      <c r="A24" s="28"/>
      <c r="B24" s="28"/>
      <c r="C24" s="28"/>
      <c r="D24" s="6" t="s">
        <v>13</v>
      </c>
      <c r="E24" s="29"/>
      <c r="F24" s="29"/>
      <c r="G24" s="5">
        <v>0.43266010002116601</v>
      </c>
      <c r="H24" s="5">
        <v>0.375320899998769</v>
      </c>
      <c r="I24" s="5">
        <v>1.95E-2</v>
      </c>
      <c r="J24" s="5">
        <v>3522.109375</v>
      </c>
    </row>
    <row r="25" spans="1:10" x14ac:dyDescent="0.2">
      <c r="A25" s="28"/>
      <c r="B25" s="28"/>
      <c r="C25" s="28"/>
      <c r="D25" s="6" t="s">
        <v>11</v>
      </c>
      <c r="E25" s="29"/>
      <c r="F25" s="29"/>
      <c r="G25" s="5">
        <v>138.629843799979</v>
      </c>
      <c r="H25" s="5">
        <v>0.82011130001046695</v>
      </c>
      <c r="I25" s="5">
        <v>80981.236499999999</v>
      </c>
      <c r="J25" s="5">
        <v>28.2109375</v>
      </c>
    </row>
    <row r="26" spans="1:10" x14ac:dyDescent="0.2">
      <c r="A26" s="28"/>
      <c r="B26" s="28"/>
      <c r="C26" s="28"/>
      <c r="D26" s="6" t="s">
        <v>12</v>
      </c>
      <c r="E26" s="28">
        <v>3</v>
      </c>
      <c r="F26" s="28" t="s">
        <v>53</v>
      </c>
      <c r="G26" s="5">
        <v>1346.2070278999699</v>
      </c>
      <c r="H26" s="5">
        <v>2.2984010000072801</v>
      </c>
      <c r="I26" s="5">
        <v>92.371499999999997</v>
      </c>
      <c r="J26" s="5">
        <v>24307.34375</v>
      </c>
    </row>
    <row r="27" spans="1:10" x14ac:dyDescent="0.2">
      <c r="A27" s="28"/>
      <c r="B27" s="28"/>
      <c r="C27" s="28"/>
      <c r="D27" s="6" t="s">
        <v>13</v>
      </c>
      <c r="E27" s="28"/>
      <c r="F27" s="28"/>
      <c r="G27" s="5">
        <v>0.57148889999371</v>
      </c>
      <c r="H27" s="5">
        <v>0.45574819998000698</v>
      </c>
      <c r="I27" s="5">
        <v>1.7500000000000002E-2</v>
      </c>
      <c r="J27" s="5">
        <v>3522.109375</v>
      </c>
    </row>
    <row r="28" spans="1:10" x14ac:dyDescent="0.2">
      <c r="A28" s="28"/>
      <c r="B28" s="28"/>
      <c r="C28" s="28"/>
      <c r="D28" s="6" t="s">
        <v>11</v>
      </c>
      <c r="E28" s="28"/>
      <c r="F28" s="28"/>
      <c r="G28" s="5">
        <v>210.881189699983</v>
      </c>
      <c r="H28" s="5">
        <v>0.95617140000103895</v>
      </c>
      <c r="I28" s="5">
        <v>87721.729000000007</v>
      </c>
      <c r="J28" s="5">
        <v>28.2109375</v>
      </c>
    </row>
    <row r="29" spans="1:10" x14ac:dyDescent="0.2">
      <c r="A29" s="28">
        <v>1</v>
      </c>
      <c r="B29" s="28" t="s">
        <v>9</v>
      </c>
      <c r="C29" s="28" t="s">
        <v>48</v>
      </c>
      <c r="D29" s="6" t="s">
        <v>12</v>
      </c>
      <c r="E29" s="28">
        <v>1</v>
      </c>
      <c r="F29" s="28" t="s">
        <v>55</v>
      </c>
      <c r="G29" s="5">
        <v>2158.4395334000001</v>
      </c>
      <c r="H29" s="5">
        <v>19.5035086999996</v>
      </c>
      <c r="I29" s="5">
        <v>285.74746262686801</v>
      </c>
      <c r="J29" s="5">
        <v>30796.484375</v>
      </c>
    </row>
    <row r="30" spans="1:10" x14ac:dyDescent="0.2">
      <c r="A30" s="28"/>
      <c r="B30" s="28"/>
      <c r="C30" s="28"/>
      <c r="D30" s="6" t="s">
        <v>13</v>
      </c>
      <c r="E30" s="28"/>
      <c r="F30" s="28"/>
      <c r="G30" s="5">
        <v>6.7587094999908004</v>
      </c>
      <c r="H30" s="5">
        <v>5.0350769000069704</v>
      </c>
      <c r="I30" s="5">
        <v>0.106744662766861</v>
      </c>
      <c r="J30" s="5">
        <v>40273.3359375</v>
      </c>
    </row>
    <row r="31" spans="1:10" x14ac:dyDescent="0.2">
      <c r="A31" s="28"/>
      <c r="B31" s="28"/>
      <c r="C31" s="28"/>
      <c r="D31" s="6" t="s">
        <v>11</v>
      </c>
      <c r="E31" s="28"/>
      <c r="F31" s="28"/>
      <c r="G31" s="5">
        <v>1807.4230467999801</v>
      </c>
      <c r="H31" s="5">
        <v>10.600623000005699</v>
      </c>
      <c r="I31" s="5">
        <v>129.68006599669999</v>
      </c>
      <c r="J31" s="5">
        <v>28.2109375</v>
      </c>
    </row>
    <row r="32" spans="1:10" x14ac:dyDescent="0.2">
      <c r="A32" s="28"/>
      <c r="B32" s="28"/>
      <c r="C32" s="28"/>
      <c r="D32" s="6" t="s">
        <v>12</v>
      </c>
      <c r="E32" s="29">
        <v>2</v>
      </c>
      <c r="F32" s="29" t="s">
        <v>54</v>
      </c>
      <c r="G32" s="5">
        <v>1304.6810293999999</v>
      </c>
      <c r="H32" s="5">
        <v>18.2471644000033</v>
      </c>
      <c r="I32" s="5">
        <v>211.48845</v>
      </c>
      <c r="J32" s="5">
        <v>17332.53125</v>
      </c>
    </row>
    <row r="33" spans="1:10" x14ac:dyDescent="0.2">
      <c r="A33" s="28"/>
      <c r="B33" s="28"/>
      <c r="C33" s="28"/>
      <c r="D33" s="6" t="s">
        <v>13</v>
      </c>
      <c r="E33" s="29"/>
      <c r="F33" s="29"/>
      <c r="G33" s="5">
        <v>6.3603403000160998</v>
      </c>
      <c r="H33" s="5">
        <v>4.00572069999179</v>
      </c>
      <c r="I33" s="5">
        <v>0</v>
      </c>
      <c r="J33" s="5">
        <v>41057.40625</v>
      </c>
    </row>
    <row r="34" spans="1:10" x14ac:dyDescent="0.2">
      <c r="A34" s="28"/>
      <c r="B34" s="28"/>
      <c r="C34" s="28"/>
      <c r="D34" s="6" t="s">
        <v>11</v>
      </c>
      <c r="E34" s="29"/>
      <c r="F34" s="29"/>
      <c r="G34" s="5">
        <v>1399.8316926999801</v>
      </c>
      <c r="H34" s="5">
        <v>7.9666547999950099</v>
      </c>
      <c r="I34" s="5">
        <v>11.431649999999999</v>
      </c>
      <c r="J34" s="5">
        <v>28.2109375</v>
      </c>
    </row>
    <row r="35" spans="1:10" x14ac:dyDescent="0.2">
      <c r="A35" s="28"/>
      <c r="B35" s="28"/>
      <c r="C35" s="28"/>
      <c r="D35" s="6" t="s">
        <v>12</v>
      </c>
      <c r="E35" s="28">
        <v>3</v>
      </c>
      <c r="F35" s="30" t="s">
        <v>56</v>
      </c>
      <c r="G35" s="5">
        <v>1815.3437355999999</v>
      </c>
      <c r="H35" s="5">
        <v>18.893518400000101</v>
      </c>
      <c r="I35" s="5">
        <v>1.1993499999999999</v>
      </c>
      <c r="J35" s="5">
        <v>30783.4375</v>
      </c>
    </row>
    <row r="36" spans="1:10" x14ac:dyDescent="0.2">
      <c r="A36" s="28"/>
      <c r="B36" s="28"/>
      <c r="C36" s="28"/>
      <c r="D36" s="6" t="s">
        <v>13</v>
      </c>
      <c r="E36" s="28"/>
      <c r="F36" s="28"/>
      <c r="G36" s="5">
        <v>6.9168160999834001</v>
      </c>
      <c r="H36" s="5">
        <v>4.1386738999863102</v>
      </c>
      <c r="I36" s="5">
        <v>0</v>
      </c>
      <c r="J36" s="5">
        <v>41057.40625</v>
      </c>
    </row>
    <row r="37" spans="1:10" x14ac:dyDescent="0.2">
      <c r="A37" s="28"/>
      <c r="B37" s="28"/>
      <c r="C37" s="28"/>
      <c r="D37" s="6" t="s">
        <v>11</v>
      </c>
      <c r="E37" s="28"/>
      <c r="F37" s="28"/>
      <c r="G37" s="5">
        <v>1482.4935869999999</v>
      </c>
      <c r="H37" s="5">
        <v>8.2121730999788198</v>
      </c>
      <c r="I37" s="5">
        <v>10.8222</v>
      </c>
      <c r="J37" s="5">
        <v>28.2109375</v>
      </c>
    </row>
    <row r="38" spans="1:10" x14ac:dyDescent="0.2">
      <c r="A38" s="28"/>
      <c r="B38" s="28" t="s">
        <v>15</v>
      </c>
      <c r="C38" s="28" t="s">
        <v>48</v>
      </c>
      <c r="D38" s="6" t="s">
        <v>12</v>
      </c>
      <c r="E38" s="28">
        <v>1</v>
      </c>
      <c r="F38" s="28"/>
      <c r="G38" s="5"/>
      <c r="H38" s="5"/>
      <c r="I38" s="5"/>
      <c r="J38" s="5"/>
    </row>
    <row r="39" spans="1:10" x14ac:dyDescent="0.2">
      <c r="A39" s="28"/>
      <c r="B39" s="28"/>
      <c r="C39" s="28"/>
      <c r="D39" s="6" t="s">
        <v>13</v>
      </c>
      <c r="E39" s="28"/>
      <c r="F39" s="28"/>
      <c r="G39" s="5"/>
      <c r="H39" s="5"/>
      <c r="I39" s="5"/>
      <c r="J39" s="5"/>
    </row>
    <row r="40" spans="1:10" x14ac:dyDescent="0.2">
      <c r="A40" s="28"/>
      <c r="B40" s="28"/>
      <c r="C40" s="28"/>
      <c r="D40" s="6" t="s">
        <v>11</v>
      </c>
      <c r="E40" s="28"/>
      <c r="F40" s="28"/>
      <c r="G40" s="5"/>
      <c r="H40" s="5"/>
      <c r="I40" s="5"/>
      <c r="J40" s="5"/>
    </row>
    <row r="41" spans="1:10" x14ac:dyDescent="0.2">
      <c r="A41" s="28"/>
      <c r="B41" s="28"/>
      <c r="C41" s="28"/>
      <c r="D41" s="6" t="s">
        <v>12</v>
      </c>
      <c r="E41" s="29">
        <v>2</v>
      </c>
      <c r="F41" s="29"/>
      <c r="G41" s="5"/>
      <c r="H41" s="5"/>
      <c r="I41" s="5"/>
      <c r="J41" s="5"/>
    </row>
    <row r="42" spans="1:10" x14ac:dyDescent="0.2">
      <c r="A42" s="28"/>
      <c r="B42" s="28"/>
      <c r="C42" s="28"/>
      <c r="D42" s="6" t="s">
        <v>13</v>
      </c>
      <c r="E42" s="29"/>
      <c r="F42" s="29"/>
      <c r="G42" s="5"/>
      <c r="H42" s="5"/>
      <c r="I42" s="5"/>
      <c r="J42" s="5"/>
    </row>
    <row r="43" spans="1:10" x14ac:dyDescent="0.2">
      <c r="A43" s="28"/>
      <c r="B43" s="28"/>
      <c r="C43" s="28"/>
      <c r="D43" s="6" t="s">
        <v>11</v>
      </c>
      <c r="E43" s="29"/>
      <c r="F43" s="29"/>
      <c r="G43" s="5"/>
      <c r="H43" s="5"/>
      <c r="I43" s="5"/>
      <c r="J43" s="5"/>
    </row>
    <row r="44" spans="1:10" x14ac:dyDescent="0.2">
      <c r="A44" s="28"/>
      <c r="B44" s="28"/>
      <c r="C44" s="28"/>
      <c r="D44" s="6" t="s">
        <v>12</v>
      </c>
      <c r="E44" s="28">
        <v>3</v>
      </c>
      <c r="F44" s="34"/>
      <c r="G44" s="5"/>
      <c r="H44" s="5"/>
      <c r="I44" s="5"/>
      <c r="J44" s="5"/>
    </row>
    <row r="45" spans="1:10" x14ac:dyDescent="0.2">
      <c r="A45" s="28"/>
      <c r="B45" s="28"/>
      <c r="C45" s="28"/>
      <c r="D45" s="6" t="s">
        <v>13</v>
      </c>
      <c r="E45" s="28"/>
      <c r="F45" s="34"/>
      <c r="G45" s="5"/>
      <c r="H45" s="5"/>
      <c r="I45" s="5"/>
      <c r="J45" s="5"/>
    </row>
    <row r="46" spans="1:10" x14ac:dyDescent="0.2">
      <c r="A46" s="28"/>
      <c r="B46" s="28"/>
      <c r="C46" s="28"/>
      <c r="D46" s="6" t="s">
        <v>11</v>
      </c>
      <c r="E46" s="28"/>
      <c r="F46" s="34"/>
      <c r="G46" s="5"/>
      <c r="H46" s="5"/>
      <c r="I46" s="5"/>
      <c r="J46" s="5"/>
    </row>
    <row r="47" spans="1:10" x14ac:dyDescent="0.2">
      <c r="A47" s="28"/>
      <c r="B47" s="28" t="s">
        <v>14</v>
      </c>
      <c r="C47" s="28" t="s">
        <v>48</v>
      </c>
      <c r="D47" s="6" t="s">
        <v>12</v>
      </c>
      <c r="E47" s="28">
        <v>1</v>
      </c>
      <c r="F47" s="28"/>
      <c r="G47" s="5"/>
      <c r="H47" s="5"/>
      <c r="I47" s="5"/>
      <c r="J47" s="5"/>
    </row>
    <row r="48" spans="1:10" x14ac:dyDescent="0.2">
      <c r="A48" s="28"/>
      <c r="B48" s="28"/>
      <c r="C48" s="28"/>
      <c r="D48" s="6" t="s">
        <v>13</v>
      </c>
      <c r="E48" s="28"/>
      <c r="F48" s="28"/>
      <c r="G48" s="5"/>
      <c r="H48" s="5"/>
      <c r="I48" s="5"/>
      <c r="J48" s="5"/>
    </row>
    <row r="49" spans="1:10" x14ac:dyDescent="0.2">
      <c r="A49" s="28"/>
      <c r="B49" s="28"/>
      <c r="C49" s="28"/>
      <c r="D49" s="6" t="s">
        <v>11</v>
      </c>
      <c r="E49" s="28"/>
      <c r="F49" s="28"/>
      <c r="G49" s="5"/>
      <c r="H49" s="5"/>
      <c r="I49" s="5"/>
      <c r="J49" s="5"/>
    </row>
    <row r="50" spans="1:10" x14ac:dyDescent="0.2">
      <c r="A50" s="28"/>
      <c r="B50" s="28"/>
      <c r="C50" s="28"/>
      <c r="D50" s="6" t="s">
        <v>12</v>
      </c>
      <c r="E50" s="29">
        <v>2</v>
      </c>
      <c r="F50" s="29"/>
      <c r="G50" s="5"/>
      <c r="H50" s="5"/>
      <c r="I50" s="5"/>
      <c r="J50" s="5"/>
    </row>
    <row r="51" spans="1:10" x14ac:dyDescent="0.2">
      <c r="A51" s="28"/>
      <c r="B51" s="28"/>
      <c r="C51" s="28"/>
      <c r="D51" s="6" t="s">
        <v>13</v>
      </c>
      <c r="E51" s="29"/>
      <c r="F51" s="29"/>
      <c r="G51" s="5"/>
      <c r="H51" s="5"/>
      <c r="I51" s="5"/>
      <c r="J51" s="5"/>
    </row>
    <row r="52" spans="1:10" x14ac:dyDescent="0.2">
      <c r="A52" s="28"/>
      <c r="B52" s="28"/>
      <c r="C52" s="28"/>
      <c r="D52" s="6" t="s">
        <v>11</v>
      </c>
      <c r="E52" s="29"/>
      <c r="F52" s="29"/>
      <c r="G52" s="5"/>
      <c r="H52" s="5"/>
      <c r="I52" s="5"/>
      <c r="J52" s="5"/>
    </row>
    <row r="53" spans="1:10" x14ac:dyDescent="0.2">
      <c r="A53" s="28"/>
      <c r="B53" s="28"/>
      <c r="C53" s="28"/>
      <c r="D53" s="6" t="s">
        <v>12</v>
      </c>
      <c r="E53" s="28">
        <v>3</v>
      </c>
      <c r="F53" s="28"/>
      <c r="G53" s="5"/>
      <c r="H53" s="5"/>
      <c r="I53" s="5"/>
      <c r="J53" s="5"/>
    </row>
    <row r="54" spans="1:10" x14ac:dyDescent="0.2">
      <c r="A54" s="28"/>
      <c r="B54" s="28"/>
      <c r="C54" s="28"/>
      <c r="D54" s="6" t="s">
        <v>13</v>
      </c>
      <c r="E54" s="28"/>
      <c r="F54" s="28"/>
      <c r="G54" s="5"/>
      <c r="H54" s="5"/>
      <c r="I54" s="5"/>
      <c r="J54" s="5"/>
    </row>
    <row r="55" spans="1:10" x14ac:dyDescent="0.2">
      <c r="A55" s="28"/>
      <c r="B55" s="28"/>
      <c r="C55" s="28"/>
      <c r="D55" s="6" t="s">
        <v>11</v>
      </c>
      <c r="E55" s="28"/>
      <c r="F55" s="28"/>
      <c r="G55" s="5"/>
      <c r="H55" s="5"/>
      <c r="I55" s="5"/>
      <c r="J55" s="5"/>
    </row>
    <row r="56" spans="1:10" x14ac:dyDescent="0.2">
      <c r="A56" s="28">
        <v>1</v>
      </c>
      <c r="B56" s="28" t="s">
        <v>9</v>
      </c>
      <c r="C56" s="28" t="s">
        <v>49</v>
      </c>
      <c r="D56" s="6" t="s">
        <v>12</v>
      </c>
      <c r="E56" s="28">
        <v>1</v>
      </c>
      <c r="F56" s="34"/>
      <c r="G56" s="5"/>
      <c r="H56" s="5"/>
      <c r="I56" s="5"/>
      <c r="J56" s="5"/>
    </row>
    <row r="57" spans="1:10" x14ac:dyDescent="0.2">
      <c r="A57" s="28"/>
      <c r="B57" s="28"/>
      <c r="C57" s="28"/>
      <c r="D57" s="6" t="s">
        <v>13</v>
      </c>
      <c r="E57" s="28"/>
      <c r="F57" s="34"/>
      <c r="G57" s="5"/>
      <c r="H57" s="5"/>
      <c r="I57" s="5"/>
      <c r="J57" s="5"/>
    </row>
    <row r="58" spans="1:10" x14ac:dyDescent="0.2">
      <c r="A58" s="28"/>
      <c r="B58" s="28"/>
      <c r="C58" s="28"/>
      <c r="D58" s="6" t="s">
        <v>11</v>
      </c>
      <c r="E58" s="28"/>
      <c r="F58" s="34"/>
      <c r="G58" s="5"/>
      <c r="H58" s="5"/>
      <c r="I58" s="5"/>
      <c r="J58" s="5"/>
    </row>
    <row r="59" spans="1:10" x14ac:dyDescent="0.2">
      <c r="A59" s="28"/>
      <c r="B59" s="28"/>
      <c r="C59" s="28"/>
      <c r="D59" s="6" t="s">
        <v>12</v>
      </c>
      <c r="E59" s="29">
        <v>2</v>
      </c>
      <c r="F59" s="28"/>
      <c r="G59" s="5"/>
      <c r="H59" s="5"/>
      <c r="I59" s="5"/>
      <c r="J59" s="5"/>
    </row>
    <row r="60" spans="1:10" x14ac:dyDescent="0.2">
      <c r="A60" s="28"/>
      <c r="B60" s="28"/>
      <c r="C60" s="28"/>
      <c r="D60" s="6" t="s">
        <v>13</v>
      </c>
      <c r="E60" s="29"/>
      <c r="F60" s="28"/>
      <c r="G60" s="5"/>
      <c r="H60" s="5"/>
      <c r="I60" s="5"/>
      <c r="J60" s="5"/>
    </row>
    <row r="61" spans="1:10" x14ac:dyDescent="0.2">
      <c r="A61" s="28"/>
      <c r="B61" s="28"/>
      <c r="C61" s="28"/>
      <c r="D61" s="6" t="s">
        <v>11</v>
      </c>
      <c r="E61" s="29"/>
      <c r="F61" s="28"/>
      <c r="G61" s="5"/>
      <c r="H61" s="5"/>
      <c r="I61" s="5"/>
      <c r="J61" s="5"/>
    </row>
    <row r="62" spans="1:10" x14ac:dyDescent="0.2">
      <c r="A62" s="28"/>
      <c r="B62" s="28"/>
      <c r="C62" s="28"/>
      <c r="D62" s="6" t="s">
        <v>12</v>
      </c>
      <c r="E62" s="28">
        <v>3</v>
      </c>
      <c r="F62" s="29"/>
      <c r="G62" s="5"/>
      <c r="H62" s="5"/>
      <c r="I62" s="5"/>
      <c r="J62" s="5"/>
    </row>
    <row r="63" spans="1:10" x14ac:dyDescent="0.2">
      <c r="A63" s="28"/>
      <c r="B63" s="28"/>
      <c r="C63" s="28"/>
      <c r="D63" s="6" t="s">
        <v>13</v>
      </c>
      <c r="E63" s="28"/>
      <c r="F63" s="29"/>
      <c r="G63" s="5"/>
      <c r="H63" s="5"/>
      <c r="I63" s="5"/>
      <c r="J63" s="5"/>
    </row>
    <row r="64" spans="1:10" x14ac:dyDescent="0.2">
      <c r="A64" s="28"/>
      <c r="B64" s="28"/>
      <c r="C64" s="28"/>
      <c r="D64" s="6" t="s">
        <v>11</v>
      </c>
      <c r="E64" s="28"/>
      <c r="F64" s="29"/>
      <c r="G64" s="5"/>
      <c r="H64" s="5"/>
      <c r="I64" s="5"/>
      <c r="J64" s="5"/>
    </row>
    <row r="65" spans="1:10" x14ac:dyDescent="0.2">
      <c r="A65" s="28"/>
      <c r="B65" s="28" t="s">
        <v>15</v>
      </c>
      <c r="C65" s="28" t="s">
        <v>49</v>
      </c>
      <c r="D65" s="6" t="s">
        <v>12</v>
      </c>
      <c r="E65" s="28">
        <v>1</v>
      </c>
      <c r="F65" s="28"/>
      <c r="G65" s="5"/>
      <c r="H65" s="5"/>
      <c r="I65" s="5"/>
      <c r="J65" s="5"/>
    </row>
    <row r="66" spans="1:10" x14ac:dyDescent="0.2">
      <c r="A66" s="28"/>
      <c r="B66" s="28"/>
      <c r="C66" s="28"/>
      <c r="D66" s="6" t="s">
        <v>13</v>
      </c>
      <c r="E66" s="28"/>
      <c r="F66" s="28"/>
      <c r="G66" s="5"/>
      <c r="H66" s="5"/>
      <c r="I66" s="5"/>
      <c r="J66" s="5"/>
    </row>
    <row r="67" spans="1:10" x14ac:dyDescent="0.2">
      <c r="A67" s="28"/>
      <c r="B67" s="28"/>
      <c r="C67" s="28"/>
      <c r="D67" s="6" t="s">
        <v>11</v>
      </c>
      <c r="E67" s="28"/>
      <c r="F67" s="28"/>
      <c r="G67" s="5"/>
      <c r="H67" s="5"/>
      <c r="I67" s="5"/>
      <c r="J67" s="5"/>
    </row>
    <row r="68" spans="1:10" x14ac:dyDescent="0.2">
      <c r="A68" s="28"/>
      <c r="B68" s="28"/>
      <c r="C68" s="28"/>
      <c r="D68" s="6" t="s">
        <v>12</v>
      </c>
      <c r="E68" s="29">
        <v>2</v>
      </c>
      <c r="F68" s="28"/>
      <c r="G68" s="5"/>
      <c r="H68" s="5"/>
      <c r="I68" s="5"/>
      <c r="J68" s="5"/>
    </row>
    <row r="69" spans="1:10" x14ac:dyDescent="0.2">
      <c r="A69" s="28"/>
      <c r="B69" s="28"/>
      <c r="C69" s="28"/>
      <c r="D69" s="6" t="s">
        <v>13</v>
      </c>
      <c r="E69" s="29"/>
      <c r="F69" s="28"/>
      <c r="G69" s="5"/>
      <c r="H69" s="5"/>
      <c r="I69" s="5"/>
      <c r="J69" s="5"/>
    </row>
    <row r="70" spans="1:10" x14ac:dyDescent="0.2">
      <c r="A70" s="28"/>
      <c r="B70" s="28"/>
      <c r="C70" s="28"/>
      <c r="D70" s="6" t="s">
        <v>11</v>
      </c>
      <c r="E70" s="29"/>
      <c r="F70" s="28"/>
      <c r="G70" s="5"/>
      <c r="H70" s="5"/>
      <c r="I70" s="5"/>
      <c r="J70" s="5"/>
    </row>
    <row r="71" spans="1:10" x14ac:dyDescent="0.2">
      <c r="A71" s="28"/>
      <c r="B71" s="28"/>
      <c r="C71" s="28"/>
      <c r="D71" s="6" t="s">
        <v>12</v>
      </c>
      <c r="E71" s="28">
        <v>3</v>
      </c>
      <c r="F71" s="29"/>
      <c r="G71" s="5"/>
      <c r="H71" s="5"/>
      <c r="I71" s="5"/>
      <c r="J71" s="5"/>
    </row>
    <row r="72" spans="1:10" x14ac:dyDescent="0.2">
      <c r="A72" s="28"/>
      <c r="B72" s="28"/>
      <c r="C72" s="28"/>
      <c r="D72" s="6" t="s">
        <v>13</v>
      </c>
      <c r="E72" s="28"/>
      <c r="F72" s="29"/>
      <c r="G72" s="5"/>
      <c r="H72" s="5"/>
      <c r="I72" s="5"/>
      <c r="J72" s="5"/>
    </row>
    <row r="73" spans="1:10" x14ac:dyDescent="0.2">
      <c r="A73" s="28"/>
      <c r="B73" s="28"/>
      <c r="C73" s="28"/>
      <c r="D73" s="6" t="s">
        <v>11</v>
      </c>
      <c r="E73" s="28"/>
      <c r="F73" s="29"/>
      <c r="G73" s="5"/>
      <c r="H73" s="5"/>
      <c r="I73" s="5"/>
      <c r="J73" s="5"/>
    </row>
    <row r="74" spans="1:10" x14ac:dyDescent="0.2">
      <c r="A74" s="28"/>
      <c r="B74" s="28" t="s">
        <v>14</v>
      </c>
      <c r="C74" s="28" t="s">
        <v>49</v>
      </c>
      <c r="D74" s="6" t="s">
        <v>12</v>
      </c>
      <c r="E74" s="28">
        <v>1</v>
      </c>
      <c r="F74" s="30"/>
      <c r="G74" s="5"/>
      <c r="H74" s="5"/>
      <c r="I74" s="5"/>
      <c r="J74" s="5"/>
    </row>
    <row r="75" spans="1:10" x14ac:dyDescent="0.2">
      <c r="A75" s="28"/>
      <c r="B75" s="28"/>
      <c r="C75" s="28"/>
      <c r="D75" s="6" t="s">
        <v>13</v>
      </c>
      <c r="E75" s="28"/>
      <c r="F75" s="28"/>
      <c r="G75" s="5"/>
      <c r="H75" s="5"/>
      <c r="I75" s="5"/>
      <c r="J75" s="5"/>
    </row>
    <row r="76" spans="1:10" x14ac:dyDescent="0.2">
      <c r="A76" s="28"/>
      <c r="B76" s="28"/>
      <c r="C76" s="28"/>
      <c r="D76" s="6" t="s">
        <v>11</v>
      </c>
      <c r="E76" s="28"/>
      <c r="F76" s="28"/>
      <c r="G76" s="5"/>
      <c r="H76" s="5"/>
      <c r="I76" s="5"/>
      <c r="J76" s="5"/>
    </row>
    <row r="77" spans="1:10" x14ac:dyDescent="0.2">
      <c r="A77" s="28"/>
      <c r="B77" s="28"/>
      <c r="C77" s="28"/>
      <c r="D77" s="6" t="s">
        <v>12</v>
      </c>
      <c r="E77" s="29">
        <v>2</v>
      </c>
      <c r="F77" s="28"/>
      <c r="G77" s="5"/>
      <c r="H77" s="5"/>
      <c r="I77" s="5"/>
      <c r="J77" s="5"/>
    </row>
    <row r="78" spans="1:10" x14ac:dyDescent="0.2">
      <c r="A78" s="28"/>
      <c r="B78" s="28"/>
      <c r="C78" s="28"/>
      <c r="D78" s="6" t="s">
        <v>13</v>
      </c>
      <c r="E78" s="29"/>
      <c r="F78" s="28"/>
      <c r="G78" s="5"/>
      <c r="H78" s="5"/>
      <c r="I78" s="5"/>
      <c r="J78" s="5"/>
    </row>
    <row r="79" spans="1:10" x14ac:dyDescent="0.2">
      <c r="A79" s="28"/>
      <c r="B79" s="28"/>
      <c r="C79" s="28"/>
      <c r="D79" s="6" t="s">
        <v>11</v>
      </c>
      <c r="E79" s="29"/>
      <c r="F79" s="28"/>
      <c r="G79" s="5"/>
      <c r="H79" s="5"/>
      <c r="I79" s="5"/>
      <c r="J79" s="5"/>
    </row>
    <row r="80" spans="1:10" x14ac:dyDescent="0.2">
      <c r="A80" s="28"/>
      <c r="B80" s="28"/>
      <c r="C80" s="28"/>
      <c r="D80" s="6" t="s">
        <v>12</v>
      </c>
      <c r="E80" s="28">
        <v>3</v>
      </c>
      <c r="F80" s="31"/>
      <c r="G80" s="5"/>
      <c r="H80" s="5"/>
      <c r="I80" s="5"/>
      <c r="J80" s="5"/>
    </row>
    <row r="81" spans="1:10" x14ac:dyDescent="0.2">
      <c r="A81" s="28"/>
      <c r="B81" s="28"/>
      <c r="C81" s="28"/>
      <c r="D81" s="6" t="s">
        <v>13</v>
      </c>
      <c r="E81" s="28"/>
      <c r="F81" s="32"/>
      <c r="G81" s="5"/>
      <c r="H81" s="5"/>
      <c r="I81" s="5"/>
      <c r="J81" s="5"/>
    </row>
    <row r="82" spans="1:10" x14ac:dyDescent="0.2">
      <c r="A82" s="28"/>
      <c r="B82" s="28"/>
      <c r="C82" s="28"/>
      <c r="D82" s="6" t="s">
        <v>11</v>
      </c>
      <c r="E82" s="28"/>
      <c r="F82" s="33"/>
      <c r="G82" s="5"/>
      <c r="H82" s="5"/>
      <c r="I82" s="5"/>
      <c r="J82" s="5"/>
    </row>
  </sheetData>
  <mergeCells count="75">
    <mergeCell ref="F26:F28"/>
    <mergeCell ref="F14:F16"/>
    <mergeCell ref="F17:F19"/>
    <mergeCell ref="F20:F22"/>
    <mergeCell ref="F23:F25"/>
    <mergeCell ref="F2:F4"/>
    <mergeCell ref="F5:F7"/>
    <mergeCell ref="F8:F10"/>
    <mergeCell ref="F11:F13"/>
    <mergeCell ref="E11:E13"/>
    <mergeCell ref="B2:B10"/>
    <mergeCell ref="B11:B19"/>
    <mergeCell ref="B20:B28"/>
    <mergeCell ref="A2:A28"/>
    <mergeCell ref="E2:E4"/>
    <mergeCell ref="E5:E7"/>
    <mergeCell ref="E8:E10"/>
    <mergeCell ref="E23:E25"/>
    <mergeCell ref="E26:E28"/>
    <mergeCell ref="E20:E22"/>
    <mergeCell ref="C2:C10"/>
    <mergeCell ref="E14:E16"/>
    <mergeCell ref="E17:E19"/>
    <mergeCell ref="C11:C19"/>
    <mergeCell ref="C20:C28"/>
    <mergeCell ref="A29:A55"/>
    <mergeCell ref="B29:B37"/>
    <mergeCell ref="C29:C37"/>
    <mergeCell ref="B38:B46"/>
    <mergeCell ref="C38:C46"/>
    <mergeCell ref="B47:B55"/>
    <mergeCell ref="C47:C55"/>
    <mergeCell ref="E29:E31"/>
    <mergeCell ref="F29:F31"/>
    <mergeCell ref="E32:E34"/>
    <mergeCell ref="F32:F34"/>
    <mergeCell ref="E35:E37"/>
    <mergeCell ref="F35:F37"/>
    <mergeCell ref="E38:E40"/>
    <mergeCell ref="F38:F40"/>
    <mergeCell ref="E41:E43"/>
    <mergeCell ref="F41:F43"/>
    <mergeCell ref="E44:E46"/>
    <mergeCell ref="F44:F46"/>
    <mergeCell ref="E47:E49"/>
    <mergeCell ref="F47:F49"/>
    <mergeCell ref="E50:E52"/>
    <mergeCell ref="F50:F52"/>
    <mergeCell ref="E53:E55"/>
    <mergeCell ref="F53:F55"/>
    <mergeCell ref="A56:A82"/>
    <mergeCell ref="B56:B64"/>
    <mergeCell ref="C56:C64"/>
    <mergeCell ref="E56:E58"/>
    <mergeCell ref="E59:E61"/>
    <mergeCell ref="E62:E64"/>
    <mergeCell ref="B65:B73"/>
    <mergeCell ref="C65:C73"/>
    <mergeCell ref="E65:E67"/>
    <mergeCell ref="E68:E70"/>
    <mergeCell ref="E71:E73"/>
    <mergeCell ref="B74:B82"/>
    <mergeCell ref="C74:C82"/>
    <mergeCell ref="E74:E76"/>
    <mergeCell ref="E77:E79"/>
    <mergeCell ref="E80:E82"/>
    <mergeCell ref="F71:F73"/>
    <mergeCell ref="F74:F76"/>
    <mergeCell ref="F77:F79"/>
    <mergeCell ref="F80:F82"/>
    <mergeCell ref="F56:F58"/>
    <mergeCell ref="F59:F61"/>
    <mergeCell ref="F62:F64"/>
    <mergeCell ref="F65:F67"/>
    <mergeCell ref="F68:F70"/>
  </mergeCells>
  <phoneticPr fontId="18" type="noConversion"/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H3" sqref="H3"/>
    </sheetView>
  </sheetViews>
  <sheetFormatPr baseColWidth="10" defaultRowHeight="16" x14ac:dyDescent="0.2"/>
  <cols>
    <col min="1" max="1" width="13" customWidth="1"/>
    <col min="2" max="2" width="13.33203125" customWidth="1"/>
    <col min="3" max="3" width="17.6640625" customWidth="1"/>
    <col min="4" max="4" width="29.33203125" customWidth="1"/>
    <col min="5" max="5" width="26.83203125" customWidth="1"/>
    <col min="6" max="6" width="16.83203125" customWidth="1"/>
    <col min="7" max="7" width="19" customWidth="1"/>
    <col min="8" max="8" width="1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7</v>
      </c>
    </row>
    <row r="2" spans="1:8" x14ac:dyDescent="0.2">
      <c r="A2" s="25">
        <v>1</v>
      </c>
      <c r="B2" s="25" t="s">
        <v>9</v>
      </c>
      <c r="C2" s="2" t="s">
        <v>10</v>
      </c>
      <c r="D2" s="2" t="s">
        <v>11</v>
      </c>
      <c r="E2" s="3" t="e">
        <f>AVERAGE(exp2_details!#REF!,exp2_details!#REF!,exp2_details!#REF!,exp2_details!#REF!,exp2_details!#REF!)</f>
        <v>#REF!</v>
      </c>
      <c r="F2" s="4" t="e">
        <f>AVERAGE(exp2_details!#REF!,exp2_details!#REF!,exp2_details!#REF!,exp2_details!#REF!,exp2_details!#REF!)</f>
        <v>#REF!</v>
      </c>
      <c r="G2" s="1" t="e">
        <f>AVERAGE(exp2_details!#REF!,exp2_details!#REF!,exp2_details!#REF!,exp2_details!#REF!,exp2_details!#REF!)</f>
        <v>#REF!</v>
      </c>
      <c r="H2" s="1" t="e">
        <f>AVERAGE(exp2_details!#REF!,exp2_details!#REF!,exp2_details!#REF!,exp2_details!#REF!,exp2_details!#REF!)</f>
        <v>#REF!</v>
      </c>
    </row>
    <row r="3" spans="1:8" x14ac:dyDescent="0.2">
      <c r="A3" s="25"/>
      <c r="B3" s="25"/>
      <c r="C3" s="2" t="s">
        <v>10</v>
      </c>
      <c r="D3" s="2" t="s">
        <v>12</v>
      </c>
      <c r="E3" s="3" t="e">
        <f>AVERAGE(exp2_details!#REF!,exp2_details!#REF!,exp2_details!#REF!,exp2_details!#REF!,exp2_details!#REF!)</f>
        <v>#REF!</v>
      </c>
      <c r="F3" s="4" t="e">
        <f>AVERAGE(exp2_details!#REF!,exp2_details!#REF!,exp2_details!#REF!,exp2_details!#REF!,exp2_details!#REF!)</f>
        <v>#REF!</v>
      </c>
      <c r="G3" s="1" t="e">
        <f>AVERAGE(exp2_details!#REF!,exp2_details!#REF!,exp2_details!#REF!,exp2_details!#REF!,exp2_details!#REF!)</f>
        <v>#REF!</v>
      </c>
      <c r="H3" s="1" t="e">
        <f>AVERAGE(exp2_details!#REF!,exp2_details!#REF!,exp2_details!#REF!,exp2_details!#REF!,exp2_details!#REF!)</f>
        <v>#REF!</v>
      </c>
    </row>
    <row r="4" spans="1:8" x14ac:dyDescent="0.2">
      <c r="A4" s="25"/>
      <c r="B4" s="25"/>
      <c r="C4" s="2" t="s">
        <v>10</v>
      </c>
      <c r="D4" s="2" t="s">
        <v>13</v>
      </c>
      <c r="E4" s="3" t="e">
        <f>AVERAGE(exp2_details!#REF!,exp2_details!#REF!,exp2_details!#REF!,exp2_details!#REF!,exp2_details!#REF!)</f>
        <v>#REF!</v>
      </c>
      <c r="F4" s="4" t="e">
        <f>AVERAGE(exp2_details!#REF!,exp2_details!#REF!,exp2_details!#REF!,exp2_details!#REF!,exp2_details!#REF!)</f>
        <v>#REF!</v>
      </c>
      <c r="G4" s="1" t="e">
        <f>AVERAGE(exp2_details!#REF!,exp2_details!#REF!,exp2_details!#REF!,exp2_details!#REF!,exp2_details!#REF!)</f>
        <v>#REF!</v>
      </c>
      <c r="H4" s="1" t="e">
        <f>AVERAGE(exp2_details!#REF!,exp2_details!#REF!,exp2_details!#REF!,exp2_details!#REF!,exp2_details!#REF!)</f>
        <v>#REF!</v>
      </c>
    </row>
    <row r="5" spans="1:8" x14ac:dyDescent="0.2">
      <c r="A5" s="25"/>
      <c r="B5" s="25" t="s">
        <v>15</v>
      </c>
      <c r="C5" s="2" t="s">
        <v>10</v>
      </c>
      <c r="D5" s="2" t="s">
        <v>11</v>
      </c>
      <c r="E5" s="2"/>
      <c r="F5" s="2"/>
      <c r="G5" s="2"/>
      <c r="H5" s="2"/>
    </row>
    <row r="6" spans="1:8" x14ac:dyDescent="0.2">
      <c r="A6" s="25"/>
      <c r="B6" s="25"/>
      <c r="C6" s="2" t="s">
        <v>10</v>
      </c>
      <c r="D6" s="2" t="s">
        <v>12</v>
      </c>
      <c r="E6" s="2"/>
      <c r="F6" s="2"/>
      <c r="G6" s="2"/>
      <c r="H6" s="2"/>
    </row>
    <row r="7" spans="1:8" x14ac:dyDescent="0.2">
      <c r="A7" s="25"/>
      <c r="B7" s="25"/>
      <c r="C7" s="2" t="s">
        <v>10</v>
      </c>
      <c r="D7" s="2" t="s">
        <v>13</v>
      </c>
      <c r="E7" s="2"/>
      <c r="F7" s="2"/>
      <c r="G7" s="2"/>
      <c r="H7" s="2"/>
    </row>
    <row r="8" spans="1:8" x14ac:dyDescent="0.2">
      <c r="A8" s="25"/>
      <c r="B8" s="25" t="s">
        <v>14</v>
      </c>
      <c r="C8" s="2" t="s">
        <v>10</v>
      </c>
      <c r="D8" s="2" t="s">
        <v>11</v>
      </c>
      <c r="E8" s="2"/>
      <c r="F8" s="2"/>
      <c r="G8" s="2"/>
      <c r="H8" s="2"/>
    </row>
    <row r="9" spans="1:8" x14ac:dyDescent="0.2">
      <c r="A9" s="25"/>
      <c r="B9" s="25"/>
      <c r="C9" s="2" t="s">
        <v>10</v>
      </c>
      <c r="D9" s="2" t="s">
        <v>12</v>
      </c>
      <c r="E9" s="2"/>
      <c r="F9" s="2"/>
      <c r="G9" s="2"/>
      <c r="H9" s="2"/>
    </row>
    <row r="10" spans="1:8" x14ac:dyDescent="0.2">
      <c r="A10" s="25"/>
      <c r="B10" s="25"/>
      <c r="C10" s="2" t="s">
        <v>10</v>
      </c>
      <c r="D10" s="2" t="s">
        <v>13</v>
      </c>
      <c r="E10" s="2"/>
      <c r="F10" s="2"/>
      <c r="G10" s="2"/>
      <c r="H10" s="2"/>
    </row>
    <row r="11" spans="1:8" x14ac:dyDescent="0.2">
      <c r="A11" s="25"/>
    </row>
    <row r="12" spans="1:8" x14ac:dyDescent="0.2">
      <c r="A12" s="25"/>
    </row>
    <row r="13" spans="1:8" x14ac:dyDescent="0.2">
      <c r="A13" s="25"/>
    </row>
    <row r="14" spans="1:8" x14ac:dyDescent="0.2">
      <c r="A14" s="25"/>
    </row>
    <row r="15" spans="1:8" x14ac:dyDescent="0.2">
      <c r="A15" s="25"/>
    </row>
    <row r="16" spans="1:8" x14ac:dyDescent="0.2">
      <c r="A16" s="25"/>
    </row>
    <row r="17" spans="1:1" x14ac:dyDescent="0.2">
      <c r="A17" s="25"/>
    </row>
    <row r="18" spans="1:1" x14ac:dyDescent="0.2">
      <c r="A18" s="25"/>
    </row>
    <row r="19" spans="1:1" x14ac:dyDescent="0.2">
      <c r="A19" s="25"/>
    </row>
    <row r="20" spans="1:1" x14ac:dyDescent="0.2">
      <c r="A20" s="25"/>
    </row>
    <row r="21" spans="1:1" x14ac:dyDescent="0.2">
      <c r="A21" s="25"/>
    </row>
    <row r="22" spans="1:1" x14ac:dyDescent="0.2">
      <c r="A22" s="25"/>
    </row>
    <row r="23" spans="1:1" x14ac:dyDescent="0.2">
      <c r="A23" s="25"/>
    </row>
  </sheetData>
  <mergeCells count="4">
    <mergeCell ref="A2:A23"/>
    <mergeCell ref="B2:B4"/>
    <mergeCell ref="B8:B10"/>
    <mergeCell ref="B5:B7"/>
  </mergeCells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exp1_details</vt:lpstr>
      <vt:lpstr>exp1_summary</vt:lpstr>
      <vt:lpstr>exp2_details</vt:lpstr>
      <vt:lpstr>exp2_summary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2021-03-28T10:57:08Z</dcterms:created>
  <dcterms:modified xsi:type="dcterms:W3CDTF">2021-04-02T20:25:50Z</dcterms:modified>
</cp:coreProperties>
</file>