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4370" windowHeight="12780" activeTab="2"/>
  </bookViews>
  <sheets>
    <sheet name="Product List" sheetId="1" r:id="rId1"/>
    <sheet name="Orders" sheetId="2" r:id="rId2"/>
    <sheet name="Pivot Table" sheetId="4" r:id="rId3"/>
  </sheets>
  <calcPr calcId="145621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D2" i="2"/>
  <c r="A14" i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<sst xmlns="http://schemas.openxmlformats.org/spreadsheetml/2006/main" count="69" uniqueCount="40">
  <si>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</si>
  <si>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</si>
  <si>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</si>
  <si>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</si>
  <si>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</si>
  <si>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</si>
  <si>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</si>
  <si>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</si>
  <si>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</si>
  <si>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</si>
  <si>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</si>
  <si>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</si>
  <si>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</si>
  <si>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</si>
  <si>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</si>
  <si>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</si>
  <si>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</si>
  <si>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</si>
  <si>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</si>
  <si>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</si>
  <si>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</si>
  <si>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</si>
  <si>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</si>
  <si>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</si>
  <si>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</si>
  <si>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</si>
  <si>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</si>
  <si>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</si>
  <si>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</si>
  <si>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Row Labels</t>
  </si>
  <si>
    <t>Grand Total</t>
  </si>
  <si>
    <t>Shipping Price</t>
  </si>
  <si>
    <t>Sum of Price</t>
  </si>
  <si>
    <t>Sum of Shipping Price</t>
  </si>
  <si>
    <t>10029367401 Total</t>
  </si>
  <si>
    <t>10029367402 Total</t>
  </si>
  <si>
    <t>10029367403 Total</t>
  </si>
  <si>
    <t>10029367404 Total</t>
  </si>
  <si>
    <t>10029367405 Total</t>
  </si>
  <si>
    <t>10029367406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</si>
</sst>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ob's Gaming Rig" refreshedDate="42894.741834722219" createdVersion="6" refreshedVersion="6" minRefreshableVersion="3" recordCount="28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8" firstHeaderRow="0" firstDataRow="1" firstDataCol="1"/>
  <pivotFields count="5"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axis="axisRow" subtotalTop="0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ubtotalTop="0" showAll="0"/>
    <pivotField dataField="1" numFmtId="44" subtotalTop="0" showAll="0"/>
    <pivotField dataField="1" numFmtId="44" subtotalTop="0" showAll="0"/>
  </pivotFields>
  <rowFields count="2">
    <field x="0"/>
    <field x="1"/>
  </rowFields>
  <rowItems count="35">
    <i>
      <x/>
    </i>
    <i r="1">
      <x v="4"/>
    </i>
    <i r="1">
      <x v="5"/>
    </i>
    <i r="1">
      <x v="9"/>
    </i>
    <i t="default">
      <x/>
    </i>
    <i>
      <x v="1"/>
    </i>
    <i r="1">
      <x/>
    </i>
    <i r="1">
      <x v="6"/>
    </i>
    <i r="1">
      <x v="7"/>
    </i>
    <i t="default">
      <x v="1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 t="default">
      <x v="2"/>
    </i>
    <i>
      <x v="3"/>
    </i>
    <i r="1">
      <x v="4"/>
    </i>
    <i r="1">
      <x v="5"/>
    </i>
    <i r="1">
      <x v="9"/>
    </i>
    <i r="1">
      <x v="11"/>
    </i>
    <i t="default">
      <x v="3"/>
    </i>
    <i>
      <x v="4"/>
    </i>
    <i r="1">
      <x v="5"/>
    </i>
    <i t="default">
      <x v="4"/>
    </i>
    <i>
      <x v="5"/>
    </i>
    <i r="1">
      <x/>
    </i>
    <i r="1">
      <x v="2"/>
    </i>
    <i r="1">
      <x v="3"/>
    </i>
    <i r="1">
      <x v="8"/>
    </i>
    <i r="1">
      <x v="12"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workbookViewId="0">
      <selection activeCell="E2" sqref="E2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4.65" thickBot="1" x14ac:dyDescent="0.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4.65" thickTop="1" x14ac:dyDescent="0.4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ht="14.25" x14ac:dyDescent="0.4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ht="14.25" x14ac:dyDescent="0.4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ht="14.25" x14ac:dyDescent="0.4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ht="14.25" x14ac:dyDescent="0.45">
      <c r="A6">
        <f t="shared" si="0"/>
        <v>104</v>
      </c>
      <c r="B6" s="3" t="s">
        <v>8</v>
      </c>
      <c r="C6" s="4">
        <v>7.99</v>
      </c>
    </row>
    <row r="7" spans="1:6" ht="14.25" x14ac:dyDescent="0.45">
      <c r="A7">
        <f t="shared" si="0"/>
        <v>105</v>
      </c>
      <c r="B7" s="3" t="s">
        <v>9</v>
      </c>
      <c r="C7" s="4">
        <v>10.95</v>
      </c>
    </row>
    <row r="8" spans="1:6" ht="14.25" x14ac:dyDescent="0.45">
      <c r="A8">
        <f t="shared" si="0"/>
        <v>106</v>
      </c>
      <c r="B8" s="3" t="s">
        <v>10</v>
      </c>
      <c r="C8" s="4">
        <v>3.99</v>
      </c>
    </row>
    <row r="9" spans="1:6" ht="14.25" x14ac:dyDescent="0.45">
      <c r="A9">
        <f t="shared" si="0"/>
        <v>107</v>
      </c>
      <c r="B9" s="3" t="s">
        <v>11</v>
      </c>
      <c r="C9" s="4">
        <v>7.75</v>
      </c>
    </row>
    <row r="10" spans="1:6" ht="14.25" x14ac:dyDescent="0.45">
      <c r="A10">
        <f t="shared" si="0"/>
        <v>108</v>
      </c>
      <c r="B10" s="3" t="s">
        <v>12</v>
      </c>
      <c r="C10" s="4">
        <v>7.95</v>
      </c>
    </row>
    <row r="11" spans="1:6" ht="14.25" x14ac:dyDescent="0.45">
      <c r="A11">
        <f t="shared" si="0"/>
        <v>109</v>
      </c>
      <c r="B11" s="3" t="s">
        <v>13</v>
      </c>
      <c r="C11" s="4">
        <v>9.99</v>
      </c>
    </row>
    <row r="12" spans="1:6" ht="14.25" x14ac:dyDescent="0.45">
      <c r="A12">
        <v>200</v>
      </c>
      <c r="B12" s="3" t="s">
        <v>14</v>
      </c>
      <c r="C12" s="4">
        <v>15.99</v>
      </c>
    </row>
    <row r="13" spans="1:6" ht="14.25" x14ac:dyDescent="0.45">
      <c r="A13">
        <f>A12+1</f>
        <v>201</v>
      </c>
      <c r="B13" s="3" t="s">
        <v>15</v>
      </c>
      <c r="C13" s="4">
        <v>31.99</v>
      </c>
    </row>
    <row r="14" spans="1:6" ht="14.25" x14ac:dyDescent="0.45">
      <c r="A14">
        <f t="shared" ref="A14:A18" si="1">A13+1</f>
        <v>202</v>
      </c>
      <c r="B14" s="3" t="s">
        <v>16</v>
      </c>
      <c r="C14" s="4">
        <v>6.76</v>
      </c>
    </row>
    <row r="15" spans="1:6" ht="14.25" x14ac:dyDescent="0.45">
      <c r="A15">
        <f t="shared" si="1"/>
        <v>203</v>
      </c>
      <c r="B15" s="3" t="s">
        <v>17</v>
      </c>
      <c r="C15" s="4">
        <v>19.989999999999998</v>
      </c>
    </row>
    <row r="16" spans="1:6" ht="14.25" x14ac:dyDescent="0.45">
      <c r="A16">
        <f t="shared" si="1"/>
        <v>204</v>
      </c>
      <c r="B16" s="3" t="s">
        <v>18</v>
      </c>
      <c r="C16" s="4">
        <v>13.28</v>
      </c>
    </row>
    <row r="17" spans="1:3" ht="14.25" x14ac:dyDescent="0.45">
      <c r="A17">
        <f t="shared" si="1"/>
        <v>205</v>
      </c>
      <c r="B17" s="3" t="s">
        <v>19</v>
      </c>
      <c r="C17" s="4">
        <v>21.99</v>
      </c>
    </row>
    <row r="18" spans="1:3" ht="14.25" x14ac:dyDescent="0.45">
      <c r="A18">
        <f t="shared" si="1"/>
        <v>206</v>
      </c>
      <c r="B18" s="3" t="s">
        <v>20</v>
      </c>
      <c r="C18" s="4">
        <v>109.99</v>
      </c>
    </row>
    <row r="19" spans="1:3" ht="14.25" x14ac:dyDescent="0.45">
      <c r="B19" s="3"/>
    </row>
    <row r="20" spans="1:3" ht="14.25" x14ac:dyDescent="0.4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9"/>
  <sheetViews>
    <sheetView workbookViewId="0">
      <selection activeCell="E3" sqref="E3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45">
      <c r="A1" s="1" t="s">
        <v>26</v>
      </c>
      <c r="B1" s="1" t="s">
        <v>27</v>
      </c>
      <c r="C1" s="1" t="s">
        <v>28</v>
      </c>
      <c r="D1" s="1" t="s">
        <v>21</v>
      </c>
      <c r="E1" s="1" t="s">
        <v>31</v>
      </c>
    </row>
    <row r="2" spans="1:5" x14ac:dyDescent="0.45">
      <c r="A2">
        <v>10029367401</v>
      </c>
      <c r="B2">
        <v>105</v>
      </c>
      <c r="C2" s="8" t="s">
        <v>22</v>
      </c>
      <c r="D2" s="4">
        <f>VLOOKUP(B2,'Product List'!$A$1:$C$18,3)</f>
        <v>10.95</v>
      </c>
      <c r="E2" s="4">
        <f>VLOOKUP(C2,'Product List'!$E$1:$F$5,2,)</f>
        <v>0.5</v>
      </c>
    </row>
    <row r="3" spans="1:5" x14ac:dyDescent="0.45">
      <c r="A3" s="7">
        <v>10029367401</v>
      </c>
      <c r="B3">
        <v>200</v>
      </c>
      <c r="C3" s="8" t="s">
        <v>24</v>
      </c>
      <c r="D3" s="4">
        <f>VLOOKUP(B3,'Product List'!$A$1:$C$18,3)</f>
        <v>15.99</v>
      </c>
      <c r="E3" s="4">
        <f>VLOOKUP(C3,'Product List'!$E$1:$F$5,2,)</f>
        <v>5</v>
      </c>
    </row>
    <row r="4" spans="1:5" x14ac:dyDescent="0.45">
      <c r="A4">
        <v>10029367401</v>
      </c>
      <c r="B4">
        <v>105</v>
      </c>
      <c r="C4" s="8" t="s">
        <v>25</v>
      </c>
      <c r="D4" s="4">
        <f>VLOOKUP(B4,'Product List'!$A$1:$C$18,3)</f>
        <v>10.95</v>
      </c>
      <c r="E4" s="4">
        <f>VLOOKUP(C4,'Product List'!$E$1:$F$5,2,)</f>
        <v>7.25</v>
      </c>
    </row>
    <row r="5" spans="1:5" x14ac:dyDescent="0.45">
      <c r="A5">
        <v>10029367401</v>
      </c>
      <c r="B5">
        <v>106</v>
      </c>
      <c r="C5" s="8" t="s">
        <v>23</v>
      </c>
      <c r="D5" s="4">
        <f>VLOOKUP(B5,'Product List'!$A$1:$C$18,3)</f>
        <v>3.99</v>
      </c>
      <c r="E5" s="4">
        <f>VLOOKUP(C5,'Product List'!$E$1:$F$5,2,)</f>
        <v>2.75</v>
      </c>
    </row>
    <row r="6" spans="1:5" x14ac:dyDescent="0.45">
      <c r="A6" s="7">
        <v>10029367402</v>
      </c>
      <c r="B6">
        <v>108</v>
      </c>
      <c r="C6" s="8" t="s">
        <v>25</v>
      </c>
      <c r="D6" s="4">
        <f>VLOOKUP(B6,'Product List'!$A$1:$C$18,3)</f>
        <v>7.95</v>
      </c>
      <c r="E6" s="4">
        <f>VLOOKUP(C6,'Product List'!$E$1:$F$5,2,)</f>
        <v>7.25</v>
      </c>
    </row>
    <row r="7" spans="1:5" x14ac:dyDescent="0.45">
      <c r="A7" s="7">
        <v>10029367402</v>
      </c>
      <c r="B7">
        <v>107</v>
      </c>
      <c r="C7" s="8" t="s">
        <v>23</v>
      </c>
      <c r="D7" s="4">
        <f>VLOOKUP(B7,'Product List'!$A$1:$C$18,3)</f>
        <v>7.75</v>
      </c>
      <c r="E7" s="4">
        <f>VLOOKUP(C7,'Product List'!$E$1:$F$5,2,)</f>
        <v>2.75</v>
      </c>
    </row>
    <row r="8" spans="1:5" x14ac:dyDescent="0.45">
      <c r="A8" s="7">
        <v>10029367402</v>
      </c>
      <c r="B8">
        <v>100</v>
      </c>
      <c r="C8" s="8" t="s">
        <v>24</v>
      </c>
      <c r="D8" s="4">
        <f>VLOOKUP(B8,'Product List'!$A$1:$C$18,3)</f>
        <v>19.96</v>
      </c>
      <c r="E8" s="4">
        <f>VLOOKUP(C8,'Product List'!$E$1:$F$5,2,)</f>
        <v>5</v>
      </c>
    </row>
    <row r="9" spans="1:5" x14ac:dyDescent="0.45">
      <c r="A9" s="7">
        <v>10029367403</v>
      </c>
      <c r="B9">
        <v>202</v>
      </c>
      <c r="C9" s="8" t="s">
        <v>24</v>
      </c>
      <c r="D9" s="4">
        <f>VLOOKUP(B9,'Product List'!$A$1:$C$18,3)</f>
        <v>6.76</v>
      </c>
      <c r="E9" s="4">
        <f>VLOOKUP(C9,'Product List'!$E$1:$F$5,2,)</f>
        <v>5</v>
      </c>
    </row>
    <row r="10" spans="1:5" x14ac:dyDescent="0.45">
      <c r="A10" s="7">
        <v>10029367403</v>
      </c>
      <c r="B10">
        <v>105</v>
      </c>
      <c r="C10" s="8" t="s">
        <v>25</v>
      </c>
      <c r="D10" s="4">
        <f>VLOOKUP(B10,'Product List'!$A$1:$C$18,3)</f>
        <v>10.95</v>
      </c>
      <c r="E10" s="4">
        <f>VLOOKUP(C10,'Product List'!$E$1:$F$5,2,)</f>
        <v>7.25</v>
      </c>
    </row>
    <row r="11" spans="1:5" x14ac:dyDescent="0.45">
      <c r="A11" s="7">
        <v>10029367403</v>
      </c>
      <c r="B11">
        <v>106</v>
      </c>
      <c r="C11" s="8" t="s">
        <v>24</v>
      </c>
      <c r="D11" s="4">
        <f>VLOOKUP(B11,'Product List'!$A$1:$C$18,3)</f>
        <v>3.99</v>
      </c>
      <c r="E11" s="4">
        <f>VLOOKUP(C11,'Product List'!$E$1:$F$5,2,)</f>
        <v>5</v>
      </c>
    </row>
    <row r="12" spans="1:5" x14ac:dyDescent="0.45">
      <c r="A12" s="7">
        <v>10029367403</v>
      </c>
      <c r="B12">
        <v>106</v>
      </c>
      <c r="C12" s="8" t="s">
        <v>24</v>
      </c>
      <c r="D12" s="4">
        <f>VLOOKUP(B12,'Product List'!$A$1:$C$18,3)</f>
        <v>3.99</v>
      </c>
      <c r="E12" s="4">
        <f>VLOOKUP(C12,'Product List'!$E$1:$F$5,2,)</f>
        <v>5</v>
      </c>
    </row>
    <row r="13" spans="1:5" x14ac:dyDescent="0.45">
      <c r="A13" s="7">
        <v>10029367403</v>
      </c>
      <c r="B13">
        <v>201</v>
      </c>
      <c r="C13" s="8" t="s">
        <v>22</v>
      </c>
      <c r="D13" s="4">
        <f>VLOOKUP(B13,'Product List'!$A$1:$C$18,3)</f>
        <v>31.99</v>
      </c>
      <c r="E13" s="4">
        <f>VLOOKUP(C13,'Product List'!$E$1:$F$5,2,)</f>
        <v>0.5</v>
      </c>
    </row>
    <row r="14" spans="1:5" x14ac:dyDescent="0.45">
      <c r="A14" s="7">
        <v>10029367403</v>
      </c>
      <c r="B14">
        <v>100</v>
      </c>
      <c r="C14" s="8" t="s">
        <v>23</v>
      </c>
      <c r="D14" s="4">
        <f>VLOOKUP(B14,'Product List'!$A$1:$C$18,3)</f>
        <v>19.96</v>
      </c>
      <c r="E14" s="4">
        <f>VLOOKUP(C14,'Product List'!$E$1:$F$5,2,)</f>
        <v>2.75</v>
      </c>
    </row>
    <row r="15" spans="1:5" x14ac:dyDescent="0.45">
      <c r="A15" s="7">
        <v>10029367403</v>
      </c>
      <c r="B15">
        <v>201</v>
      </c>
      <c r="C15" s="8" t="s">
        <v>22</v>
      </c>
      <c r="D15" s="4">
        <f>VLOOKUP(B15,'Product List'!$A$1:$C$18,3)</f>
        <v>31.99</v>
      </c>
      <c r="E15" s="4">
        <f>VLOOKUP(C15,'Product List'!$E$1:$F$5,2,)</f>
        <v>0.5</v>
      </c>
    </row>
    <row r="16" spans="1:5" x14ac:dyDescent="0.45">
      <c r="A16" s="7">
        <v>10029367403</v>
      </c>
      <c r="B16">
        <v>101</v>
      </c>
      <c r="C16" s="8" t="s">
        <v>25</v>
      </c>
      <c r="D16" s="4">
        <f>VLOOKUP(B16,'Product List'!$A$1:$C$18,3)</f>
        <v>14.96</v>
      </c>
      <c r="E16" s="4">
        <f>VLOOKUP(C16,'Product List'!$E$1:$F$5,2,)</f>
        <v>7.25</v>
      </c>
    </row>
    <row r="17" spans="1:5" x14ac:dyDescent="0.45">
      <c r="A17" s="7">
        <v>10029367404</v>
      </c>
      <c r="B17">
        <v>106</v>
      </c>
      <c r="C17" s="8" t="s">
        <v>23</v>
      </c>
      <c r="D17" s="4">
        <f>VLOOKUP(B17,'Product List'!$A$1:$C$18,3)</f>
        <v>3.99</v>
      </c>
      <c r="E17" s="4">
        <f>VLOOKUP(C17,'Product List'!$E$1:$F$5,2,)</f>
        <v>2.75</v>
      </c>
    </row>
    <row r="18" spans="1:5" x14ac:dyDescent="0.45">
      <c r="A18" s="7">
        <v>10029367404</v>
      </c>
      <c r="B18">
        <v>202</v>
      </c>
      <c r="C18" s="8" t="s">
        <v>23</v>
      </c>
      <c r="D18" s="4">
        <f>VLOOKUP(B18,'Product List'!$A$1:$C$18,3)</f>
        <v>6.76</v>
      </c>
      <c r="E18" s="4">
        <f>VLOOKUP(C18,'Product List'!$E$1:$F$5,2,)</f>
        <v>2.75</v>
      </c>
    </row>
    <row r="19" spans="1:5" x14ac:dyDescent="0.45">
      <c r="A19" s="7">
        <v>10029367404</v>
      </c>
      <c r="B19">
        <v>105</v>
      </c>
      <c r="C19" s="8" t="s">
        <v>24</v>
      </c>
      <c r="D19" s="4">
        <f>VLOOKUP(B19,'Product List'!$A$1:$C$18,3)</f>
        <v>10.95</v>
      </c>
      <c r="E19" s="4">
        <f>VLOOKUP(C19,'Product List'!$E$1:$F$5,2,)</f>
        <v>5</v>
      </c>
    </row>
    <row r="20" spans="1:5" x14ac:dyDescent="0.45">
      <c r="A20" s="7">
        <v>10029367404</v>
      </c>
      <c r="B20">
        <v>200</v>
      </c>
      <c r="C20" s="8" t="s">
        <v>24</v>
      </c>
      <c r="D20" s="4">
        <f>VLOOKUP(B20,'Product List'!$A$1:$C$18,3)</f>
        <v>15.99</v>
      </c>
      <c r="E20" s="4">
        <f>VLOOKUP(C20,'Product List'!$E$1:$F$5,2,)</f>
        <v>5</v>
      </c>
    </row>
    <row r="21" spans="1:5" x14ac:dyDescent="0.45">
      <c r="A21" s="7">
        <v>10029367405</v>
      </c>
      <c r="B21">
        <v>106</v>
      </c>
      <c r="C21" s="8" t="s">
        <v>24</v>
      </c>
      <c r="D21" s="4">
        <f>VLOOKUP(B21,'Product List'!$A$1:$C$18,3)</f>
        <v>3.99</v>
      </c>
      <c r="E21" s="4">
        <f>VLOOKUP(C21,'Product List'!$E$1:$F$5,2,)</f>
        <v>5</v>
      </c>
    </row>
    <row r="22" spans="1:5" x14ac:dyDescent="0.45">
      <c r="A22" s="7">
        <v>10029367406</v>
      </c>
      <c r="B22">
        <v>103</v>
      </c>
      <c r="C22" s="8" t="s">
        <v>23</v>
      </c>
      <c r="D22" s="4">
        <f>VLOOKUP(B22,'Product List'!$A$1:$C$18,3)</f>
        <v>4.42</v>
      </c>
      <c r="E22" s="4">
        <f>VLOOKUP(C22,'Product List'!$E$1:$F$5,2,)</f>
        <v>2.75</v>
      </c>
    </row>
    <row r="23" spans="1:5" x14ac:dyDescent="0.45">
      <c r="A23" s="7">
        <v>10029367406</v>
      </c>
      <c r="B23">
        <v>206</v>
      </c>
      <c r="C23" s="8" t="s">
        <v>24</v>
      </c>
      <c r="D23" s="4">
        <f>VLOOKUP(B23,'Product List'!$A$1:$C$18,3)</f>
        <v>109.99</v>
      </c>
      <c r="E23" s="4">
        <f>VLOOKUP(C23,'Product List'!$E$1:$F$5,2,)</f>
        <v>5</v>
      </c>
    </row>
    <row r="24" spans="1:5" x14ac:dyDescent="0.45">
      <c r="A24" s="7">
        <v>10029367406</v>
      </c>
      <c r="B24">
        <v>206</v>
      </c>
      <c r="C24" s="8" t="s">
        <v>25</v>
      </c>
      <c r="D24" s="4">
        <f>VLOOKUP(B24,'Product List'!$A$1:$C$18,3)</f>
        <v>109.99</v>
      </c>
      <c r="E24" s="4">
        <f>VLOOKUP(C24,'Product List'!$E$1:$F$5,2,)</f>
        <v>7.25</v>
      </c>
    </row>
    <row r="25" spans="1:5" x14ac:dyDescent="0.45">
      <c r="A25" s="7">
        <v>10029367406</v>
      </c>
      <c r="B25">
        <v>103</v>
      </c>
      <c r="C25" s="8" t="s">
        <v>24</v>
      </c>
      <c r="D25" s="4">
        <f>VLOOKUP(B25,'Product List'!$A$1:$C$18,3)</f>
        <v>4.42</v>
      </c>
      <c r="E25" s="4">
        <f>VLOOKUP(C25,'Product List'!$E$1:$F$5,2,)</f>
        <v>5</v>
      </c>
    </row>
    <row r="26" spans="1:5" x14ac:dyDescent="0.45">
      <c r="A26" s="7">
        <v>10029367406</v>
      </c>
      <c r="B26">
        <v>100</v>
      </c>
      <c r="C26" s="8" t="s">
        <v>23</v>
      </c>
      <c r="D26" s="4">
        <f>VLOOKUP(B26,'Product List'!$A$1:$C$18,3)</f>
        <v>19.96</v>
      </c>
      <c r="E26" s="4">
        <f>VLOOKUP(C26,'Product List'!$E$1:$F$5,2,)</f>
        <v>2.75</v>
      </c>
    </row>
    <row r="27" spans="1:5" x14ac:dyDescent="0.45">
      <c r="A27" s="7">
        <v>10029367406</v>
      </c>
      <c r="B27">
        <v>102</v>
      </c>
      <c r="C27" s="8" t="s">
        <v>25</v>
      </c>
      <c r="D27" s="4">
        <f>VLOOKUP(B27,'Product List'!$A$1:$C$18,3)</f>
        <v>3.99</v>
      </c>
      <c r="E27" s="4">
        <f>VLOOKUP(C27,'Product List'!$E$1:$F$5,2,)</f>
        <v>7.25</v>
      </c>
    </row>
    <row r="28" spans="1:5" x14ac:dyDescent="0.45">
      <c r="A28" s="7">
        <v>10029367406</v>
      </c>
      <c r="B28">
        <v>100</v>
      </c>
      <c r="C28" s="8" t="s">
        <v>22</v>
      </c>
      <c r="D28" s="4">
        <f>VLOOKUP(B28,'Product List'!$A$1:$C$18,3)</f>
        <v>19.96</v>
      </c>
      <c r="E28" s="4">
        <f>VLOOKUP(C28,'Product List'!$E$1:$F$5,2,)</f>
        <v>0.5</v>
      </c>
    </row>
    <row r="29" spans="1:5" x14ac:dyDescent="0.45">
      <c r="A29" s="7">
        <v>10029367406</v>
      </c>
      <c r="B29">
        <v>109</v>
      </c>
      <c r="C29" s="8" t="s">
        <v>25</v>
      </c>
      <c r="D29" s="4">
        <f>VLOOKUP(B29,'Product List'!$A$1:$C$18,3)</f>
        <v>9.99</v>
      </c>
      <c r="E29" s="4">
        <f>VLOOKUP(C29,'Product List'!$E$1:$F$5,2,)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C38"/>
  <sheetViews>
    <sheetView tabSelected="1" workbookViewId="0">
      <selection activeCell="C12" sqref="C12"/>
    </sheetView>
  </sheetViews>
  <sheetFormatPr defaultRowHeight="15" x14ac:dyDescent="0.25"/>
  <cols>
    <col min="1" max="1" width="16.28515625" bestFit="1" customWidth="1"/>
    <col min="2" max="2" width="10.85546875" style="4" bestFit="1" customWidth="1"/>
    <col min="3" max="3" width="18.5703125" style="4" bestFit="1" customWidth="1"/>
  </cols>
  <sheetData>
    <row r="3" spans="1:3" x14ac:dyDescent="0.45">
      <c r="A3" s="9" t="s">
        <v>29</v>
      </c>
      <c r="B3" t="s">
        <v>32</v>
      </c>
      <c r="C3" t="s">
        <v>33</v>
      </c>
    </row>
    <row r="4" spans="1:3" x14ac:dyDescent="0.45">
      <c r="A4" s="10">
        <v>10029367401</v>
      </c>
      <c r="B4" s="8"/>
      <c r="C4" s="8"/>
    </row>
    <row r="5" spans="1:3" x14ac:dyDescent="0.45">
      <c r="A5" s="11">
        <v>105</v>
      </c>
      <c r="B5" s="8">
        <v>21.9</v>
      </c>
      <c r="C5" s="8">
        <v>7.75</v>
      </c>
    </row>
    <row r="6" spans="1:3" x14ac:dyDescent="0.45">
      <c r="A6" s="11">
        <v>106</v>
      </c>
      <c r="B6" s="8">
        <v>3.99</v>
      </c>
      <c r="C6" s="8">
        <v>2.75</v>
      </c>
    </row>
    <row r="7" spans="1:3" x14ac:dyDescent="0.45">
      <c r="A7" s="11">
        <v>200</v>
      </c>
      <c r="B7" s="8">
        <v>15.99</v>
      </c>
      <c r="C7" s="8">
        <v>5</v>
      </c>
    </row>
    <row r="8" spans="1:3" x14ac:dyDescent="0.45">
      <c r="A8" s="10" t="s">
        <v>34</v>
      </c>
      <c r="B8" s="8">
        <v>41.88</v>
      </c>
      <c r="C8" s="8">
        <v>15.5</v>
      </c>
    </row>
    <row r="9" spans="1:3" x14ac:dyDescent="0.45">
      <c r="A9" s="10">
        <v>10029367402</v>
      </c>
      <c r="B9" s="8"/>
      <c r="C9" s="8"/>
    </row>
    <row r="10" spans="1:3" x14ac:dyDescent="0.45">
      <c r="A10" s="11">
        <v>100</v>
      </c>
      <c r="B10" s="8">
        <v>19.96</v>
      </c>
      <c r="C10" s="8">
        <v>5</v>
      </c>
    </row>
    <row r="11" spans="1:3" x14ac:dyDescent="0.45">
      <c r="A11" s="11">
        <v>107</v>
      </c>
      <c r="B11" s="8">
        <v>7.75</v>
      </c>
      <c r="C11" s="8">
        <v>2.75</v>
      </c>
    </row>
    <row r="12" spans="1:3" x14ac:dyDescent="0.45">
      <c r="A12" s="11">
        <v>108</v>
      </c>
      <c r="B12" s="8">
        <v>7.95</v>
      </c>
      <c r="C12" s="8">
        <v>7.25</v>
      </c>
    </row>
    <row r="13" spans="1:3" x14ac:dyDescent="0.45">
      <c r="A13" s="10" t="s">
        <v>35</v>
      </c>
      <c r="B13" s="8">
        <v>35.660000000000004</v>
      </c>
      <c r="C13" s="8">
        <v>15</v>
      </c>
    </row>
    <row r="14" spans="1:3" x14ac:dyDescent="0.45">
      <c r="A14" s="10">
        <v>10029367403</v>
      </c>
      <c r="B14" s="8"/>
      <c r="C14" s="8"/>
    </row>
    <row r="15" spans="1:3" x14ac:dyDescent="0.45">
      <c r="A15" s="11">
        <v>100</v>
      </c>
      <c r="B15" s="8">
        <v>19.96</v>
      </c>
      <c r="C15" s="8">
        <v>2.75</v>
      </c>
    </row>
    <row r="16" spans="1:3" x14ac:dyDescent="0.45">
      <c r="A16" s="11">
        <v>101</v>
      </c>
      <c r="B16" s="8">
        <v>14.96</v>
      </c>
      <c r="C16" s="8">
        <v>7.25</v>
      </c>
    </row>
    <row r="17" spans="1:3" x14ac:dyDescent="0.45">
      <c r="A17" s="11">
        <v>105</v>
      </c>
      <c r="B17" s="8">
        <v>10.95</v>
      </c>
      <c r="C17" s="8">
        <v>7.25</v>
      </c>
    </row>
    <row r="18" spans="1:3" x14ac:dyDescent="0.45">
      <c r="A18" s="11">
        <v>106</v>
      </c>
      <c r="B18" s="8">
        <v>7.98</v>
      </c>
      <c r="C18" s="8">
        <v>10</v>
      </c>
    </row>
    <row r="19" spans="1:3" x14ac:dyDescent="0.45">
      <c r="A19" s="11">
        <v>201</v>
      </c>
      <c r="B19" s="8">
        <v>63.98</v>
      </c>
      <c r="C19" s="8">
        <v>1</v>
      </c>
    </row>
    <row r="20" spans="1:3" x14ac:dyDescent="0.45">
      <c r="A20" s="11">
        <v>202</v>
      </c>
      <c r="B20" s="8">
        <v>6.76</v>
      </c>
      <c r="C20" s="8">
        <v>5</v>
      </c>
    </row>
    <row r="21" spans="1:3" x14ac:dyDescent="0.45">
      <c r="A21" s="10" t="s">
        <v>36</v>
      </c>
      <c r="B21" s="8">
        <v>124.59000000000002</v>
      </c>
      <c r="C21" s="8">
        <v>33.25</v>
      </c>
    </row>
    <row r="22" spans="1:3" x14ac:dyDescent="0.45">
      <c r="A22" s="10">
        <v>10029367404</v>
      </c>
      <c r="B22" s="8"/>
      <c r="C22" s="8"/>
    </row>
    <row r="23" spans="1:3" x14ac:dyDescent="0.45">
      <c r="A23" s="11">
        <v>105</v>
      </c>
      <c r="B23" s="8">
        <v>10.95</v>
      </c>
      <c r="C23" s="8">
        <v>5</v>
      </c>
    </row>
    <row r="24" spans="1:3" x14ac:dyDescent="0.45">
      <c r="A24" s="11">
        <v>106</v>
      </c>
      <c r="B24" s="8">
        <v>3.99</v>
      </c>
      <c r="C24" s="8">
        <v>2.75</v>
      </c>
    </row>
    <row r="25" spans="1:3" x14ac:dyDescent="0.45">
      <c r="A25" s="11">
        <v>200</v>
      </c>
      <c r="B25" s="8">
        <v>15.99</v>
      </c>
      <c r="C25" s="8">
        <v>5</v>
      </c>
    </row>
    <row r="26" spans="1:3" x14ac:dyDescent="0.45">
      <c r="A26" s="11">
        <v>202</v>
      </c>
      <c r="B26" s="8">
        <v>6.76</v>
      </c>
      <c r="C26" s="8">
        <v>2.75</v>
      </c>
    </row>
    <row r="27" spans="1:3" x14ac:dyDescent="0.45">
      <c r="A27" s="10" t="s">
        <v>37</v>
      </c>
      <c r="B27" s="8">
        <v>37.69</v>
      </c>
      <c r="C27" s="8">
        <v>15.5</v>
      </c>
    </row>
    <row r="28" spans="1:3" x14ac:dyDescent="0.45">
      <c r="A28" s="10">
        <v>10029367405</v>
      </c>
      <c r="B28" s="8"/>
      <c r="C28" s="8"/>
    </row>
    <row r="29" spans="1:3" x14ac:dyDescent="0.45">
      <c r="A29" s="11">
        <v>106</v>
      </c>
      <c r="B29" s="8">
        <v>3.99</v>
      </c>
      <c r="C29" s="8">
        <v>5</v>
      </c>
    </row>
    <row r="30" spans="1:3" x14ac:dyDescent="0.45">
      <c r="A30" s="10" t="s">
        <v>38</v>
      </c>
      <c r="B30" s="8">
        <v>3.99</v>
      </c>
      <c r="C30" s="8">
        <v>5</v>
      </c>
    </row>
    <row r="31" spans="1:3" x14ac:dyDescent="0.45">
      <c r="A31" s="10">
        <v>10029367406</v>
      </c>
      <c r="B31" s="8"/>
      <c r="C31" s="8"/>
    </row>
    <row r="32" spans="1:3" x14ac:dyDescent="0.45">
      <c r="A32" s="11">
        <v>100</v>
      </c>
      <c r="B32" s="8">
        <v>39.92</v>
      </c>
      <c r="C32" s="8">
        <v>3.25</v>
      </c>
    </row>
    <row r="33" spans="1:3" x14ac:dyDescent="0.45">
      <c r="A33" s="11">
        <v>102</v>
      </c>
      <c r="B33" s="8">
        <v>3.99</v>
      </c>
      <c r="C33" s="8">
        <v>7.25</v>
      </c>
    </row>
    <row r="34" spans="1:3" x14ac:dyDescent="0.45">
      <c r="A34" s="11">
        <v>103</v>
      </c>
      <c r="B34" s="8">
        <v>8.84</v>
      </c>
      <c r="C34" s="8">
        <v>7.75</v>
      </c>
    </row>
    <row r="35" spans="1:3" x14ac:dyDescent="0.45">
      <c r="A35" s="11">
        <v>109</v>
      </c>
      <c r="B35" s="8">
        <v>9.99</v>
      </c>
      <c r="C35" s="8">
        <v>7.25</v>
      </c>
    </row>
    <row r="36" spans="1:3" x14ac:dyDescent="0.45">
      <c r="A36" s="11">
        <v>206</v>
      </c>
      <c r="B36" s="8">
        <v>219.98</v>
      </c>
      <c r="C36" s="8">
        <v>12.25</v>
      </c>
    </row>
    <row r="37" spans="1:3" x14ac:dyDescent="0.45">
      <c r="A37" s="10" t="s">
        <v>39</v>
      </c>
      <c r="B37" s="8">
        <v>282.71999999999997</v>
      </c>
      <c r="C37" s="8">
        <v>37.75</v>
      </c>
    </row>
    <row r="38" spans="1:3" x14ac:dyDescent="0.45">
      <c r="A38" s="10" t="s">
        <v>30</v>
      </c>
      <c r="B38" s="8">
        <v>526.53</v>
      </c>
      <c r="C38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 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PNCSI</cp:lastModifiedBy>
  <dcterms:created xsi:type="dcterms:W3CDTF">2017-06-08T18:33:19Z</dcterms:created>
  <dcterms:modified xsi:type="dcterms:W3CDTF">2021-08-15T01:14:27Z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