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13" i="2" l="1"/>
  <c r="F11" i="2"/>
  <c r="C10" i="2"/>
  <c r="F14" i="2"/>
  <c r="G17" i="2"/>
  <c r="E17" i="2" l="1"/>
</calcChain>
</file>

<file path=xl/sharedStrings.xml><?xml version="1.0" encoding="utf-8"?>
<sst xmlns="http://schemas.openxmlformats.org/spreadsheetml/2006/main" count="73" uniqueCount="41">
  <si>
    <t>Tradeid</t>
  </si>
  <si>
    <t>Wkn</t>
  </si>
  <si>
    <t>Tradedate</t>
  </si>
  <si>
    <t>Valutadate</t>
  </si>
  <si>
    <t>Nominal</t>
  </si>
  <si>
    <t>Price</t>
  </si>
  <si>
    <t>Inst-type</t>
  </si>
  <si>
    <t>Company</t>
  </si>
  <si>
    <t>Desk</t>
  </si>
  <si>
    <t>Book</t>
  </si>
  <si>
    <t>BM_113740_0+</t>
  </si>
  <si>
    <t>schatz</t>
  </si>
  <si>
    <t>bm_bund</t>
  </si>
  <si>
    <t>emissionen</t>
  </si>
  <si>
    <t>bestand_fa</t>
  </si>
  <si>
    <t>BM_113740_1+</t>
  </si>
  <si>
    <t>eigenbestand</t>
  </si>
  <si>
    <t>tender_aufst</t>
  </si>
  <si>
    <t>BM_113740_2+</t>
  </si>
  <si>
    <t>bund10</t>
  </si>
  <si>
    <t>BM_113740_3+</t>
  </si>
  <si>
    <t>BM_113740_4+</t>
  </si>
  <si>
    <t>BM_113740_5+</t>
  </si>
  <si>
    <t>bobl</t>
  </si>
  <si>
    <t>BM_113740_6+</t>
  </si>
  <si>
    <t>BM_113740_7+</t>
  </si>
  <si>
    <t>BM_113740_8+</t>
  </si>
  <si>
    <t>BM_113740_9+</t>
  </si>
  <si>
    <t>Config &amp; Loading Java Libs</t>
  </si>
  <si>
    <t>Object Viewer</t>
  </si>
  <si>
    <t>Libraries</t>
  </si>
  <si>
    <t>Parameters</t>
  </si>
  <si>
    <t>Load libraries from</t>
  </si>
  <si>
    <t>Visibility</t>
  </si>
  <si>
    <t>Path:</t>
  </si>
  <si>
    <t>lib</t>
  </si>
  <si>
    <t>isRelative</t>
  </si>
  <si>
    <t>Result:</t>
  </si>
  <si>
    <t>Loaded:</t>
  </si>
  <si>
    <t>Ensure-lib</t>
  </si>
  <si>
    <t>Control-Panel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</si>
</sst>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7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Classes"/>
      <definedName name="obControlPanelSetVisibl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F13" sqref="F13"/>
    </sheetView>
  </sheetViews>
  <sheetFormatPr baseColWidth="10" defaultColWidth="8.88671875" defaultRowHeight="14.4" x14ac:dyDescent="0.3"/>
  <cols>
    <col min="1" max="1" width="15.77734375" style="2" customWidth="1"/>
    <col min="3" max="3" width="12.5546875" style="8" customWidth="1"/>
    <col min="4" max="4" width="12.109375" style="8" customWidth="1"/>
    <col min="5" max="5" width="13.33203125" style="8" customWidth="1"/>
    <col min="8" max="8" width="12.44140625" customWidth="1"/>
    <col min="9" max="9" width="14.21875" customWidth="1"/>
    <col min="10" max="10" width="14.5546875" customWidth="1"/>
  </cols>
  <sheetData>
    <row r="1" spans="1:10" s="1" customFormat="1" x14ac:dyDescent="0.3">
      <c r="A1" s="3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9</v>
      </c>
    </row>
    <row r="2" spans="1:10" x14ac:dyDescent="0.3">
      <c r="A2" s="2" t="s">
        <v>10</v>
      </c>
      <c r="B2">
        <v>113740</v>
      </c>
      <c r="C2" s="7">
        <v>41276</v>
      </c>
      <c r="D2" s="7">
        <v>41278</v>
      </c>
      <c r="E2" s="8">
        <v>5000000000</v>
      </c>
      <c r="F2">
        <v>99.983000000000004</v>
      </c>
      <c r="G2" t="s">
        <v>11</v>
      </c>
      <c r="H2" s="5" t="s">
        <v>12</v>
      </c>
      <c r="I2" s="5" t="s">
        <v>13</v>
      </c>
      <c r="J2" s="5" t="s">
        <v>14</v>
      </c>
    </row>
    <row r="3" spans="1:10" x14ac:dyDescent="0.3">
      <c r="A3" s="2" t="s">
        <v>15</v>
      </c>
      <c r="B3">
        <v>113740</v>
      </c>
      <c r="C3" s="7">
        <v>41276</v>
      </c>
      <c r="D3" s="7">
        <v>41278</v>
      </c>
      <c r="E3" s="8">
        <v>-1000000000</v>
      </c>
      <c r="F3">
        <v>99.983000000000004</v>
      </c>
      <c r="G3" t="s">
        <v>11</v>
      </c>
      <c r="H3" s="5" t="s">
        <v>12</v>
      </c>
      <c r="I3" s="5" t="s">
        <v>16</v>
      </c>
      <c r="J3" s="5" t="s">
        <v>17</v>
      </c>
    </row>
    <row r="4" spans="1:10" x14ac:dyDescent="0.3">
      <c r="A4" s="2" t="s">
        <v>18</v>
      </c>
      <c r="B4">
        <v>113524</v>
      </c>
      <c r="C4" s="7">
        <v>41276</v>
      </c>
      <c r="D4" s="7">
        <v>41281</v>
      </c>
      <c r="E4" s="8">
        <v>-56000000</v>
      </c>
      <c r="F4">
        <v>104.277</v>
      </c>
      <c r="G4" t="s">
        <v>19</v>
      </c>
      <c r="H4" s="5" t="s">
        <v>12</v>
      </c>
      <c r="I4" s="5" t="s">
        <v>16</v>
      </c>
      <c r="J4" s="5" t="s">
        <v>14</v>
      </c>
    </row>
    <row r="5" spans="1:10" x14ac:dyDescent="0.3">
      <c r="A5" s="2" t="s">
        <v>20</v>
      </c>
      <c r="B5">
        <v>113526</v>
      </c>
      <c r="C5" s="7">
        <v>41276</v>
      </c>
      <c r="D5" s="7">
        <v>41281</v>
      </c>
      <c r="E5" s="8">
        <v>-39000000</v>
      </c>
      <c r="F5">
        <v>107.494</v>
      </c>
      <c r="G5" t="s">
        <v>19</v>
      </c>
      <c r="H5" s="5" t="s">
        <v>12</v>
      </c>
      <c r="I5" s="5" t="s">
        <v>16</v>
      </c>
      <c r="J5" s="5" t="s">
        <v>14</v>
      </c>
    </row>
    <row r="6" spans="1:10" x14ac:dyDescent="0.3">
      <c r="A6" s="2" t="s">
        <v>21</v>
      </c>
      <c r="B6">
        <v>113549</v>
      </c>
      <c r="C6" s="7">
        <v>41276</v>
      </c>
      <c r="D6" s="7">
        <v>41281</v>
      </c>
      <c r="E6" s="8">
        <v>29000000</v>
      </c>
      <c r="F6">
        <v>100.17</v>
      </c>
      <c r="G6" t="s">
        <v>19</v>
      </c>
      <c r="H6" s="5" t="s">
        <v>12</v>
      </c>
      <c r="I6" s="5" t="s">
        <v>16</v>
      </c>
      <c r="J6" s="5" t="s">
        <v>14</v>
      </c>
    </row>
    <row r="7" spans="1:10" x14ac:dyDescent="0.3">
      <c r="A7" s="2" t="s">
        <v>22</v>
      </c>
      <c r="B7">
        <v>114164</v>
      </c>
      <c r="C7" s="7">
        <v>41276</v>
      </c>
      <c r="D7" s="7">
        <v>41281</v>
      </c>
      <c r="E7" s="8">
        <v>43000000</v>
      </c>
      <c r="F7">
        <v>100.691</v>
      </c>
      <c r="G7" t="s">
        <v>23</v>
      </c>
      <c r="H7" s="5" t="s">
        <v>12</v>
      </c>
      <c r="I7" s="5" t="s">
        <v>16</v>
      </c>
      <c r="J7" s="5" t="s">
        <v>14</v>
      </c>
    </row>
    <row r="8" spans="1:10" x14ac:dyDescent="0.3">
      <c r="A8" s="2" t="s">
        <v>24</v>
      </c>
      <c r="B8">
        <v>113740</v>
      </c>
      <c r="C8" s="7">
        <v>41276</v>
      </c>
      <c r="D8" s="7">
        <v>41281</v>
      </c>
      <c r="E8" s="8">
        <v>71000000</v>
      </c>
      <c r="F8">
        <v>99.953999999999994</v>
      </c>
      <c r="G8" t="s">
        <v>11</v>
      </c>
      <c r="H8" s="5" t="s">
        <v>12</v>
      </c>
      <c r="I8" s="5" t="s">
        <v>16</v>
      </c>
      <c r="J8" s="5" t="s">
        <v>14</v>
      </c>
    </row>
    <row r="9" spans="1:10" x14ac:dyDescent="0.3">
      <c r="A9" s="2" t="s">
        <v>25</v>
      </c>
      <c r="B9">
        <v>114164</v>
      </c>
      <c r="C9" s="7">
        <v>41277</v>
      </c>
      <c r="D9" s="7">
        <v>41282</v>
      </c>
      <c r="E9" s="8">
        <v>42000000</v>
      </c>
      <c r="F9">
        <v>100.57</v>
      </c>
      <c r="G9" t="s">
        <v>23</v>
      </c>
      <c r="H9" s="5" t="s">
        <v>12</v>
      </c>
      <c r="I9" s="5" t="s">
        <v>16</v>
      </c>
      <c r="J9" s="5" t="s">
        <v>14</v>
      </c>
    </row>
    <row r="10" spans="1:10" x14ac:dyDescent="0.3">
      <c r="A10" s="2" t="s">
        <v>26</v>
      </c>
      <c r="B10">
        <v>113549</v>
      </c>
      <c r="C10" s="7">
        <v>41277</v>
      </c>
      <c r="D10" s="7">
        <v>41282</v>
      </c>
      <c r="E10" s="8">
        <v>28000000</v>
      </c>
      <c r="F10">
        <v>101.03</v>
      </c>
      <c r="G10" t="s">
        <v>19</v>
      </c>
      <c r="H10" s="5" t="s">
        <v>12</v>
      </c>
      <c r="I10" s="5" t="s">
        <v>16</v>
      </c>
      <c r="J10" s="5" t="s">
        <v>14</v>
      </c>
    </row>
    <row r="11" spans="1:10" x14ac:dyDescent="0.3">
      <c r="A11" s="2" t="s">
        <v>27</v>
      </c>
      <c r="B11">
        <v>114164</v>
      </c>
      <c r="C11" s="7">
        <v>41277</v>
      </c>
      <c r="D11" s="7">
        <v>41282</v>
      </c>
      <c r="E11" s="8">
        <v>12000000</v>
      </c>
      <c r="F11">
        <v>100.59</v>
      </c>
      <c r="G11" t="s">
        <v>23</v>
      </c>
      <c r="H11" s="5" t="s">
        <v>12</v>
      </c>
      <c r="I11" s="5" t="s">
        <v>16</v>
      </c>
      <c r="J11" s="5" t="s">
        <v>14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4" workbookViewId="0">
      <selection activeCell="A21" sqref="A21"/>
    </sheetView>
  </sheetViews>
  <sheetFormatPr baseColWidth="10" defaultColWidth="8.88671875" defaultRowHeight="14.4" x14ac:dyDescent="0.3"/>
  <sheetData>
    <row r="1" spans="1:7" x14ac:dyDescent="0.3">
      <c r="B1" s="9"/>
    </row>
    <row r="2" spans="1:7" x14ac:dyDescent="0.3">
      <c r="B2" s="9"/>
    </row>
    <row r="3" spans="1:7" x14ac:dyDescent="0.3">
      <c r="B3" s="9"/>
    </row>
    <row r="4" spans="1:7" x14ac:dyDescent="0.3">
      <c r="B4" s="9"/>
    </row>
    <row r="5" spans="1:7" x14ac:dyDescent="0.3">
      <c r="A5" s="10" t="s">
        <v>28</v>
      </c>
      <c r="B5" s="11"/>
    </row>
    <row r="6" spans="1:7" x14ac:dyDescent="0.3">
      <c r="B6" s="9"/>
    </row>
    <row r="7" spans="1:7" x14ac:dyDescent="0.3">
      <c r="B7" s="11" t="s">
        <v>29</v>
      </c>
      <c r="E7" s="10" t="s">
        <v>30</v>
      </c>
    </row>
    <row r="8" spans="1:7" x14ac:dyDescent="0.3">
      <c r="B8" s="9"/>
    </row>
    <row r="9" spans="1:7" x14ac:dyDescent="0.3">
      <c r="B9" s="11" t="s">
        <v>31</v>
      </c>
      <c r="E9" s="1" t="s">
        <v>32</v>
      </c>
    </row>
    <row r="10" spans="1:7" x14ac:dyDescent="0.3">
      <c r="B10" s="9" t="s">
        <v>33</v>
      </c>
      <c r="C10" t="b">
        <f>TRUE</f>
        <v>1</v>
      </c>
      <c r="E10" t="s">
        <v>34</v>
      </c>
      <c r="F10" t="s">
        <v>35</v>
      </c>
    </row>
    <row r="11" spans="1:7" x14ac:dyDescent="0.3">
      <c r="B11" s="9"/>
      <c r="E11" t="s">
        <v>36</v>
      </c>
      <c r="F11" t="b">
        <f>TRUE</f>
        <v>1</v>
      </c>
    </row>
    <row r="12" spans="1:7" x14ac:dyDescent="0.3">
      <c r="B12" s="11" t="s">
        <v>37</v>
      </c>
    </row>
    <row r="13" spans="1:7" x14ac:dyDescent="0.3">
      <c r="B13" s="9" t="b">
        <f>TRUE</f>
        <v>1</v>
      </c>
    </row>
    <row r="14" spans="1:7" x14ac:dyDescent="0.3">
      <c r="B14" s="9"/>
      <c r="E14" s="12" t="s">
        <v>38</v>
      </c>
      <c r="F14" t="str">
        <f>[1]!obAddClasses(F10,F11)</f>
        <v>H:\Release_IT_Architecture\1-Publish_MeetingsEA_NS\MoRE\MoRE4_Dec2014\ExtAppObba\DeployedExtObba_29.June.2015\lib</v>
      </c>
    </row>
    <row r="15" spans="1:7" x14ac:dyDescent="0.3">
      <c r="B15" s="9"/>
    </row>
    <row r="16" spans="1:7" x14ac:dyDescent="0.3">
      <c r="B16" s="9"/>
      <c r="E16" s="12" t="s">
        <v>39</v>
      </c>
      <c r="G16" s="12" t="s">
        <v>40</v>
      </c>
    </row>
    <row r="17" spans="2:7" x14ac:dyDescent="0.3">
      <c r="B17" s="9"/>
      <c r="E17" s="13" t="str">
        <f>IF(ISTEXT(F14),"Lib-Loaded",NA())</f>
        <v>Lib-Loaded</v>
      </c>
      <c r="G17" t="b">
        <f>[1]!obControlPanelSetVisible(TRUE)</f>
        <v>1</v>
      </c>
    </row>
    <row r="18" spans="2:7" x14ac:dyDescent="0.3">
      <c r="B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2015-11-04T17:51:14Z</dcterms:modified>
</cp:coreProperties>
</file>